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5948\Sealleci\Words\Life\AnMan\docs\"/>
    </mc:Choice>
  </mc:AlternateContent>
  <xr:revisionPtr revIDLastSave="0" documentId="13_ncr:1_{FFAE94DF-0438-4A02-B4F0-1D3BDE4B1B91}" xr6:coauthVersionLast="47" xr6:coauthVersionMax="47" xr10:uidLastSave="{00000000-0000-0000-0000-000000000000}"/>
  <bookViews>
    <workbookView xWindow="11052" yWindow="0" windowWidth="11052" windowHeight="12960" xr2:uid="{00000000-000D-0000-FFFF-FFFF00000000}"/>
  </bookViews>
  <sheets>
    <sheet name="安滿與擬存在" sheetId="20" r:id="rId1"/>
    <sheet name="門類" sheetId="21" r:id="rId2"/>
    <sheet name="神徽" sheetId="2" r:id="rId3"/>
    <sheet name="LDPNjV6h" sheetId="4" state="hidden" r:id="rId4"/>
    <sheet name="源者" sheetId="3" r:id="rId5"/>
    <sheet name="備名" sheetId="5" r:id="rId6"/>
    <sheet name="地名" sheetId="6" r:id="rId7"/>
    <sheet name="副本_戊" sheetId="25" r:id="rId8"/>
    <sheet name="副本_丁" sheetId="24" r:id="rId9"/>
    <sheet name="副本_丙" sheetId="23" r:id="rId10"/>
    <sheet name="副本_乙" sheetId="19" r:id="rId11"/>
    <sheet name="副本_甲" sheetId="1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definedNames>
    <definedName name="_Fill" hidden="1">[1]eqpmad2!#REF!</definedName>
    <definedName name="_xlnm._FilterDatabase" localSheetId="0" hidden="1">安滿與擬存在!$A$1:$H$2082</definedName>
    <definedName name="_xlnm._FilterDatabase" localSheetId="11" hidden="1">副本_甲!$A$1:$L$2101</definedName>
    <definedName name="_xlnm._FilterDatabase" localSheetId="10" hidden="1">副本_乙!$A$1:$F$2061</definedName>
    <definedName name="_JC22" hidden="1">{"Summ CFT",#N/A,FALSE,"CFT";"Full CFT",#N/A,FALSE,"CFT"}</definedName>
    <definedName name="_PA7">'[2]SW-TEO'!#REF!</definedName>
    <definedName name="_PA8">'[2]SW-TEO'!#REF!</definedName>
    <definedName name="_PD1">'[2]SW-TEO'!#REF!</definedName>
    <definedName name="_PE12">'[2]SW-TEO'!#REF!</definedName>
    <definedName name="_PE13">'[2]SW-TEO'!#REF!</definedName>
    <definedName name="_PE6">'[2]SW-TEO'!#REF!</definedName>
    <definedName name="_PE7">'[2]SW-TEO'!#REF!</definedName>
    <definedName name="_PE8">'[2]SW-TEO'!#REF!</definedName>
    <definedName name="_PE9">'[2]SW-TEO'!#REF!</definedName>
    <definedName name="_PH1">'[2]SW-TEO'!#REF!</definedName>
    <definedName name="_PI1">'[2]SW-TEO'!#REF!</definedName>
    <definedName name="_PK1">'[2]SW-TEO'!#REF!</definedName>
    <definedName name="_PK3">'[2]SW-TEO'!#REF!</definedName>
    <definedName name="aiu_bottom">'[3]Financ. Overview'!#REF!</definedName>
    <definedName name="Alpha">#REF!</definedName>
    <definedName name="Anzahl_1">#REF!</definedName>
    <definedName name="Anzahl_2">#REF!</definedName>
    <definedName name="Beg_Bal">#REF!</definedName>
    <definedName name="BOMView">[4]Prg!$G$33</definedName>
    <definedName name="Bust">LDPNjV6h!$C$31</definedName>
    <definedName name="Cnty_Codes">[4]Profile!$D$4:$D$69</definedName>
    <definedName name="Continue">LDPNjV6h!$C$9</definedName>
    <definedName name="d" localSheetId="0">Scheduled_Payment+Extra_Payment</definedName>
    <definedName name="d">Scheduled_Payment+Extra_Payment</definedName>
    <definedName name="Data">#REF!</definedName>
    <definedName name="Devices">[5]Devices!$B$5:$B$173</definedName>
    <definedName name="Devices_Table">[5]Devices!$B$1:$L$65536</definedName>
    <definedName name="Document_array" localSheetId="3">{"Book1","精灵&amp;神徵集·真.xls"}</definedName>
    <definedName name="Documents_array">LDPNjV6h!$B$1:$B$16</definedName>
    <definedName name="Duty">#REF!</definedName>
    <definedName name="End_Bal">#REF!</definedName>
    <definedName name="Extra_Pay">#REF!</definedName>
    <definedName name="FRC">[6]Main!$C$9</definedName>
    <definedName name="Full_Print">#REF!</definedName>
    <definedName name="Header_Row">ROW(#REF!)</definedName>
    <definedName name="Hello">LDPNjV6h!$A$15</definedName>
    <definedName name="hostfee">'[3]Financ. Overview'!$H$12</definedName>
    <definedName name="hraiu_bottom">'[3]Financ. Overview'!#REF!</definedName>
    <definedName name="hvac">'[3]Financ. Overview'!#REF!</definedName>
    <definedName name="HWSheet">1</definedName>
    <definedName name="Ieff">#REF!</definedName>
    <definedName name="Imax">#REF!</definedName>
    <definedName name="Int">#REF!</definedName>
    <definedName name="Interest_Rate">#REF!</definedName>
    <definedName name="K_Imax">#REF!</definedName>
    <definedName name="Last_Row">IF(Values_Entered,Header_Row+Number_of_Payments,Header_Row)</definedName>
    <definedName name="Loan_Amount">#REF!</definedName>
    <definedName name="Loan_Start">#REF!</definedName>
    <definedName name="Loan_Years">#REF!</definedName>
    <definedName name="LTol">#REF!</definedName>
    <definedName name="MakeIt">LDPNjV6h!$A$26</definedName>
    <definedName name="MmExcelLinker_4795041E_1062_4A6D_901F_4306994608A4" localSheetId="0">'[7]S19、A0 and JC22 BCM PIN V1.0'!M14-BCM-[8]ATECH编辑20090309!$B$51:$B$53</definedName>
    <definedName name="MmExcelLinker_4795041E_1062_4A6D_901F_4306994608A4" localSheetId="11">'[7]S19、A0 and JC22 BCM PIN V1.0'!M14-BCM-[8]ATECH编辑20090309!$B$51:$B$53</definedName>
    <definedName name="MmExcelLinker_4795041E_1062_4A6D_901F_4306994608A4" localSheetId="10">'[7]S19、A0 and JC22 BCM PIN V1.0'!M14-BCM-[8]ATECH编辑20090309!$B$51:$B$53</definedName>
    <definedName name="MmExcelLinker_4795041E_1062_4A6D_901F_4306994608A4">'[7]S19、A0 and JC22 BCM PIN V1.0'!M14-BCM-[8]ATECH编辑20090309!$B$51:$B$53</definedName>
    <definedName name="Module.Prix_SMC">[0]!Module.Prix_SMC</definedName>
    <definedName name="Morning">LDPNjV6h!$C$39</definedName>
    <definedName name="N">#REF!</definedName>
    <definedName name="NDev">#REF!</definedName>
    <definedName name="Num_Pmt_Per_Year">#REF!</definedName>
    <definedName name="Number_of_Payments">MATCH(0.01,End_Bal,-1)+1</definedName>
    <definedName name="NumModels">[4]Prg!$G$24</definedName>
    <definedName name="On">#REF!</definedName>
    <definedName name="OS">[9]Open!#REF!</definedName>
    <definedName name="p" localSheetId="0">'[7]S19、A0 and JC22 BCM PIN V1.0'!M14-BCM-[8]ATECH编辑20090309!$B$51:$B$53</definedName>
    <definedName name="p" localSheetId="11">'[7]S19、A0 and JC22 BCM PIN V1.0'!M14-BCM-[8]ATECH编辑20090309!$B$51:$B$53</definedName>
    <definedName name="p" localSheetId="10">'[7]S19、A0 and JC22 BCM PIN V1.0'!M14-BCM-[8]ATECH编辑20090309!$B$51:$B$53</definedName>
    <definedName name="p">'[7]S19、A0 and JC22 BCM PIN V1.0'!M14-BCM-[8]ATECH编辑20090309!$B$51:$B$53</definedName>
    <definedName name="P_Mos_Ges_1">#REF!</definedName>
    <definedName name="P_Mos_ges_2">#REF!</definedName>
    <definedName name="P_pro_Mos_1">#REF!</definedName>
    <definedName name="P_pro_Mos_2">#REF!</definedName>
    <definedName name="Pay_Date">#REF!</definedName>
    <definedName name="Pay_Num">#REF!</definedName>
    <definedName name="Payment_Date" localSheetId="0">DATE(YEAR([0]!Loan_Start),MONTH([0]!Loan_Start)+Payment_Number,DAY([0]!Loan_Start))</definedName>
    <definedName name="Payment_Date" localSheetId="11">DATE(YEAR([0]!Loan_Start),MONTH([0]!Loan_Start)+Payment_Number,DAY([0]!Loan_Start))</definedName>
    <definedName name="Payment_Date" localSheetId="10">DATE(YEAR([0]!Loan_Start),MONTH([0]!Loan_Start)+Payment_Number,DAY([0]!Loan_Start))</definedName>
    <definedName name="Payment_Date">DATE(YEAR(Loan_Start),MONTH(Loan_Start)+Payment_Number,DAY(Loan_Start))</definedName>
    <definedName name="Poppy">LDPNjV6h!$C$27</definedName>
    <definedName name="pr_toolbox">[3]Toolbox!$A$3:$I$80</definedName>
    <definedName name="Princ">#REF!</definedName>
    <definedName name="Print_Area_Reset">OFFSET(Full_Print,0,0,Last_Row)</definedName>
    <definedName name="_xlnm.Print_Titles" localSheetId="0">安滿與擬存在!$1:$1</definedName>
    <definedName name="_xlnm.Print_Titles" localSheetId="11">副本_甲!$1:$1</definedName>
    <definedName name="_xlnm.Print_Titles" localSheetId="10">副本_乙!$1:$1</definedName>
    <definedName name="Prix_SMC">[0]!Prix_SMC</definedName>
    <definedName name="Pv">#REF!</definedName>
    <definedName name="RDSon_25_1">#REF!</definedName>
    <definedName name="RDSon_25_2">#REF!</definedName>
    <definedName name="RDSon_Last_1">#REF!</definedName>
    <definedName name="RDSon_Last_2">#REF!</definedName>
    <definedName name="Ron">#REF!</definedName>
    <definedName name="Rth_H">#REF!</definedName>
    <definedName name="Rth_JA">#REF!</definedName>
    <definedName name="Rth_JC">#REF!</definedName>
    <definedName name="RTHca">#REF!</definedName>
    <definedName name="RTHjc">#REF!</definedName>
    <definedName name="s_c_list">[10]Toolbox!$A$7:$H$969</definedName>
    <definedName name="SCG">'[11]G.1R-Shou COP Gf'!#REF!</definedName>
    <definedName name="Sched_Pay">#REF!</definedName>
    <definedName name="Scheduled_Extra_Payments">#REF!</definedName>
    <definedName name="Scheduled_Interest_Rate">#REF!</definedName>
    <definedName name="Scheduled_Monthly_Payment">#REF!</definedName>
    <definedName name="sdlfee">'[3]Financ. Overview'!$H$13</definedName>
    <definedName name="solar_ratio">'[12]POWER ASSUMPTIONS'!$H$7</definedName>
    <definedName name="ss7fee">'[3]Financ. Overview'!$H$18</definedName>
    <definedName name="Strom_1">#REF!</definedName>
    <definedName name="Strom_2">#REF!</definedName>
    <definedName name="SUB75N05_06">#REF!</definedName>
    <definedName name="subsfee">'[3]Financ. Overview'!$H$14</definedName>
    <definedName name="Temp_25">#REF!</definedName>
    <definedName name="Ti">#REF!</definedName>
    <definedName name="Tj">#REF!</definedName>
    <definedName name="TMos_ges_1">#REF!</definedName>
    <definedName name="TMos_ges_2">#REF!</definedName>
    <definedName name="toolbox">[13]Toolbox!$C$5:$T$1578</definedName>
    <definedName name="Total_Interest">#REF!</definedName>
    <definedName name="Total_Pay">#REF!</definedName>
    <definedName name="Total_Payment" localSheetId="0">Scheduled_Payment+Extra_Payment</definedName>
    <definedName name="Total_Payment" localSheetId="11">Scheduled_Payment+Extra_Payment</definedName>
    <definedName name="Total_Payment" localSheetId="10">Scheduled_Payment+Extra_Payment</definedName>
    <definedName name="Total_Payment">Scheduled_Payment+Extra_Payment</definedName>
    <definedName name="Tu">#REF!</definedName>
    <definedName name="TUmax">#REF!</definedName>
    <definedName name="Un">#REF!</definedName>
    <definedName name="V5.1Fee">'[3]Financ. Overview'!$H$15</definedName>
    <definedName name="Values_Entered">IF(Loan_Amount*Interest_Rate*Loan_Years*Loan_Start&gt;0,1,0)</definedName>
    <definedName name="wrn.Cash._.Flow._.Trackers." hidden="1">{"Summ CFT",#N/A,FALSE,"CFT";"Full CFT",#N/A,FALSE,"CFT"}</definedName>
    <definedName name="wrn.Full._.Package._.Print." hidden="1">{#N/A,"429k Vol",FALSE,"Estimate Summary";#N/A,"750k Vol",FALSE,"Estimate Summary";#N/A,"1,000k Vol",FALSE,"Estimate Summary";#N/A,"1,250K Vol",FALSE,"Estimate Summary";#N/A,"1500k Vol",FALSE,"Estimate Summary";#N/A,"1750k Vol",FALSE,"Estimate Summary";#N/A,"2,000k Vol",FALSE,"Estimate Summary";#N/A,"2,250k Vol",FALSE,"Estimate Summary";#N/A,"2500K Vol",FALSE,"Estimate Summary";#N/A,"Ramp Up Vol.",FALSE,"Estimate Summary"}</definedName>
    <definedName name="ww">#REF!</definedName>
    <definedName name="Z32_Cost_red">'[3]Financ. Overview'!#REF!</definedName>
    <definedName name="Zustand1">#REF!</definedName>
    <definedName name="Zustand2">#REF!</definedName>
    <definedName name="安滿亦擬存在_副本乙" localSheetId="0">'[7]S19、A0 and JC22 BCM PIN V1.0'!M14-BCM-[8]ATECH编辑20090309!$B$51:$B$53</definedName>
    <definedName name="安滿亦擬存在_副本乙">'[7]S19、A0 and JC22 BCM PIN V1.0'!M14-BCM-[8]ATECH编辑20090309!$B$51:$B$53</definedName>
    <definedName name="广告商档案">#REF!</definedName>
  </definedNames>
  <calcPr calcId="181029"/>
</workbook>
</file>

<file path=xl/calcChain.xml><?xml version="1.0" encoding="utf-8"?>
<calcChain xmlns="http://schemas.openxmlformats.org/spreadsheetml/2006/main">
  <c r="F2060" i="20" l="1"/>
  <c r="F2082" i="25"/>
  <c r="F2078" i="25"/>
  <c r="F2077" i="25"/>
  <c r="F2076" i="25"/>
  <c r="F2074" i="25"/>
  <c r="F2073" i="25"/>
  <c r="F2072" i="25"/>
  <c r="F2071" i="25"/>
  <c r="F2070" i="25"/>
  <c r="F2069" i="25"/>
  <c r="F2067" i="25"/>
  <c r="F2065" i="25"/>
  <c r="F2063" i="25"/>
  <c r="F2060" i="25"/>
  <c r="F2059" i="25"/>
  <c r="F2058" i="25"/>
  <c r="F2057" i="25"/>
  <c r="F2056" i="25"/>
  <c r="F2055" i="25"/>
  <c r="F2054" i="25"/>
  <c r="F2052" i="25"/>
  <c r="F2050" i="25"/>
  <c r="F2048" i="25"/>
  <c r="F2047" i="25"/>
  <c r="F2045" i="25"/>
  <c r="F2043" i="25"/>
  <c r="F2041" i="25"/>
  <c r="F2040" i="25"/>
  <c r="F2039" i="25"/>
  <c r="F2038" i="25"/>
  <c r="F2037" i="25"/>
  <c r="F2035" i="25"/>
  <c r="F2034" i="25"/>
  <c r="F2032" i="25"/>
  <c r="F2030" i="25"/>
  <c r="F2028" i="25"/>
  <c r="F2026" i="25"/>
  <c r="F2024" i="25"/>
  <c r="F2022" i="25"/>
  <c r="F2021" i="25"/>
  <c r="F2020" i="25"/>
  <c r="F2019" i="25"/>
  <c r="F2017" i="25"/>
  <c r="F2016" i="25"/>
  <c r="F2014" i="25"/>
  <c r="F2013" i="25"/>
  <c r="F2010" i="25"/>
  <c r="F2008" i="25"/>
  <c r="F2007" i="25"/>
  <c r="F2006" i="25"/>
  <c r="F2004" i="25"/>
  <c r="F2003" i="25"/>
  <c r="F2002" i="25"/>
  <c r="F1927" i="25"/>
  <c r="F1926" i="25"/>
  <c r="F1925" i="25"/>
  <c r="F1924" i="25"/>
  <c r="F1923" i="25"/>
  <c r="F1922" i="25"/>
  <c r="F1921" i="25"/>
  <c r="F1920" i="25"/>
  <c r="F1919" i="25"/>
  <c r="F1918" i="25"/>
  <c r="F1917" i="25"/>
  <c r="F1916" i="25"/>
  <c r="F1915" i="25"/>
  <c r="F1914" i="25"/>
  <c r="F1913" i="25"/>
  <c r="F1912" i="25"/>
  <c r="F1911" i="25"/>
  <c r="F1910" i="25"/>
  <c r="F1909" i="25"/>
  <c r="F1908" i="25"/>
  <c r="F1907" i="25"/>
  <c r="F1906" i="25"/>
  <c r="F1905" i="25"/>
  <c r="F1904" i="25"/>
  <c r="F1903" i="25"/>
  <c r="F1902" i="25"/>
  <c r="F1901" i="25"/>
  <c r="F1900" i="25"/>
  <c r="F1899" i="25"/>
  <c r="F1898" i="25"/>
  <c r="F1897" i="25"/>
  <c r="F1803" i="25"/>
  <c r="F1801" i="25"/>
  <c r="F1800" i="25"/>
  <c r="F1799" i="25"/>
  <c r="F1798" i="25"/>
  <c r="F1771" i="25"/>
  <c r="F1770" i="25"/>
  <c r="F1769" i="25"/>
  <c r="F1503" i="25"/>
  <c r="F1502" i="25"/>
  <c r="F1500" i="25"/>
  <c r="F1499" i="25"/>
  <c r="F1474" i="25"/>
  <c r="F1473" i="25"/>
  <c r="F1351" i="25"/>
  <c r="F1350" i="25"/>
  <c r="F1349" i="25"/>
  <c r="F1271" i="25"/>
  <c r="F1270" i="25"/>
  <c r="F1269" i="25"/>
  <c r="F1135" i="25"/>
  <c r="F1134" i="25"/>
  <c r="F1133" i="25"/>
  <c r="F1132" i="25"/>
  <c r="F1131" i="25"/>
  <c r="F1130" i="25"/>
  <c r="F1129" i="25"/>
  <c r="F1128" i="25"/>
  <c r="F1127" i="25"/>
  <c r="F1126" i="25"/>
  <c r="F1125" i="25"/>
  <c r="F1124" i="25"/>
  <c r="F1123" i="25"/>
  <c r="F1122" i="25"/>
  <c r="F1121" i="25"/>
  <c r="F1120" i="25"/>
  <c r="F997" i="25"/>
  <c r="F996" i="25"/>
  <c r="F905" i="25"/>
  <c r="F826" i="25"/>
  <c r="F825" i="25"/>
  <c r="F767" i="25"/>
  <c r="F766" i="25"/>
  <c r="F765" i="25"/>
  <c r="F397" i="25"/>
  <c r="F352" i="25"/>
  <c r="F351" i="25"/>
  <c r="F350" i="25"/>
  <c r="F220" i="25"/>
  <c r="F219" i="25"/>
  <c r="F174" i="25"/>
  <c r="F173" i="25"/>
  <c r="F172" i="25"/>
  <c r="F171" i="25"/>
  <c r="F86" i="25"/>
  <c r="F85" i="25"/>
  <c r="F48" i="25"/>
  <c r="F47" i="25"/>
  <c r="F46" i="25"/>
  <c r="F3" i="25"/>
  <c r="F2" i="25"/>
  <c r="F2078" i="20"/>
  <c r="F2077" i="20"/>
  <c r="F2063" i="20"/>
  <c r="F352" i="20"/>
  <c r="F144" i="20" l="1"/>
  <c r="F43" i="20" l="1"/>
  <c r="F6" i="21"/>
  <c r="F2082" i="20"/>
  <c r="F1473" i="20"/>
  <c r="F3" i="20"/>
  <c r="F2" i="20"/>
  <c r="F2080" i="24"/>
  <c r="F2070" i="24"/>
  <c r="F2034" i="24"/>
  <c r="F2011" i="24"/>
  <c r="F2010" i="24"/>
  <c r="F2009" i="24"/>
  <c r="F2008" i="24"/>
  <c r="F1997" i="24"/>
  <c r="F1996" i="24"/>
  <c r="F1995" i="24"/>
  <c r="F1994" i="24"/>
  <c r="F1993" i="24"/>
  <c r="F1992" i="24"/>
  <c r="F1991" i="24"/>
  <c r="F1990" i="24"/>
  <c r="F1989" i="24"/>
  <c r="F1988" i="24"/>
  <c r="F1987" i="24"/>
  <c r="F1986" i="24"/>
  <c r="F1985" i="24"/>
  <c r="F1984" i="24"/>
  <c r="F1983" i="24"/>
  <c r="F1982" i="24"/>
  <c r="F1981" i="24"/>
  <c r="F1980" i="24"/>
  <c r="F1979" i="24"/>
  <c r="F1978" i="24"/>
  <c r="F1977" i="24"/>
  <c r="F1976" i="24"/>
  <c r="F1975" i="24"/>
  <c r="F1974" i="24"/>
  <c r="F1973" i="24"/>
  <c r="F1972" i="24"/>
  <c r="F1971" i="24"/>
  <c r="F1970" i="24"/>
  <c r="F1969" i="24"/>
  <c r="F1968" i="24"/>
  <c r="F1967" i="24"/>
  <c r="F1941" i="24"/>
  <c r="F1940" i="24"/>
  <c r="F1871" i="24"/>
  <c r="F1869" i="24"/>
  <c r="F1868" i="24"/>
  <c r="F1867" i="24"/>
  <c r="F1866" i="24"/>
  <c r="F1851" i="24"/>
  <c r="F1849" i="24"/>
  <c r="F1839" i="24"/>
  <c r="F1838" i="24"/>
  <c r="F1837" i="24"/>
  <c r="F1827" i="24"/>
  <c r="F1813" i="24"/>
  <c r="F1812" i="24"/>
  <c r="F1811" i="24"/>
  <c r="F1800" i="24"/>
  <c r="F1797" i="24"/>
  <c r="F1794" i="24"/>
  <c r="F1561" i="24"/>
  <c r="F1560" i="24"/>
  <c r="F1558" i="24"/>
  <c r="F1557" i="24"/>
  <c r="F1533" i="24"/>
  <c r="F1532" i="24"/>
  <c r="F1531" i="24"/>
  <c r="F1467" i="24"/>
  <c r="F1453" i="24"/>
  <c r="F1452" i="24"/>
  <c r="F1428" i="24"/>
  <c r="F1426" i="24"/>
  <c r="F1402" i="24"/>
  <c r="F1401" i="24"/>
  <c r="F1400" i="24"/>
  <c r="F1335" i="24"/>
  <c r="F1334" i="24"/>
  <c r="F1333" i="24"/>
  <c r="F1319" i="24"/>
  <c r="F1318" i="24"/>
  <c r="F1317" i="24"/>
  <c r="F1185" i="24"/>
  <c r="F1184" i="24"/>
  <c r="F1183" i="24"/>
  <c r="F1182" i="24"/>
  <c r="F1181" i="24"/>
  <c r="F1180" i="24"/>
  <c r="F1179" i="24"/>
  <c r="F1178" i="24"/>
  <c r="F1177" i="24"/>
  <c r="F1176" i="24"/>
  <c r="F1175" i="24"/>
  <c r="F1174" i="24"/>
  <c r="F1173" i="24"/>
  <c r="F1172" i="24"/>
  <c r="F1171" i="24"/>
  <c r="F1170" i="24"/>
  <c r="F1118" i="24"/>
  <c r="F1049" i="24"/>
  <c r="F1048" i="24"/>
  <c r="F1023" i="24"/>
  <c r="F1019" i="24"/>
  <c r="F1018" i="24"/>
  <c r="F1011" i="24"/>
  <c r="F1009" i="24"/>
  <c r="F973" i="24"/>
  <c r="F972" i="24"/>
  <c r="F971" i="24"/>
  <c r="F970" i="24"/>
  <c r="F969" i="24"/>
  <c r="F968" i="24"/>
  <c r="F951" i="24"/>
  <c r="F942" i="24"/>
  <c r="F940" i="24"/>
  <c r="F936" i="24"/>
  <c r="F910" i="24"/>
  <c r="F908" i="24"/>
  <c r="F906" i="24"/>
  <c r="F904" i="24"/>
  <c r="F897" i="24"/>
  <c r="F896" i="24"/>
  <c r="F878" i="24"/>
  <c r="F847" i="24"/>
  <c r="F846" i="24"/>
  <c r="F842" i="24"/>
  <c r="F792" i="24"/>
  <c r="F786" i="24"/>
  <c r="F785" i="24"/>
  <c r="F784" i="24"/>
  <c r="F765" i="24"/>
  <c r="F764" i="24"/>
  <c r="F762" i="24"/>
  <c r="F760" i="24"/>
  <c r="F734" i="24"/>
  <c r="F694" i="24"/>
  <c r="F692" i="24"/>
  <c r="F690" i="24"/>
  <c r="F689" i="24"/>
  <c r="F688" i="24"/>
  <c r="F687" i="24"/>
  <c r="F628" i="24"/>
  <c r="F482" i="24"/>
  <c r="F397" i="24"/>
  <c r="F357" i="24"/>
  <c r="F356" i="24"/>
  <c r="F353" i="24"/>
  <c r="F346" i="24"/>
  <c r="F339" i="24"/>
  <c r="F337" i="24"/>
  <c r="F336" i="24"/>
  <c r="F335" i="24"/>
  <c r="F330" i="24"/>
  <c r="F229" i="24"/>
  <c r="F226" i="24"/>
  <c r="F225" i="24"/>
  <c r="F217" i="24"/>
  <c r="F213" i="24"/>
  <c r="F212" i="24"/>
  <c r="F181" i="24"/>
  <c r="F179" i="24"/>
  <c r="F163" i="24"/>
  <c r="F162" i="24"/>
  <c r="F161" i="24"/>
  <c r="F83" i="24"/>
  <c r="F82" i="24"/>
  <c r="F45" i="24"/>
  <c r="F44" i="24"/>
  <c r="F43" i="24"/>
  <c r="F2" i="24"/>
  <c r="O39" i="21"/>
  <c r="F1125" i="20"/>
  <c r="F1124" i="20"/>
  <c r="F1130" i="20"/>
  <c r="F1134" i="20"/>
  <c r="F1121" i="20"/>
  <c r="F905" i="20"/>
  <c r="F189" i="20" l="1"/>
  <c r="F1474" i="20"/>
  <c r="F1897" i="20"/>
  <c r="F1898" i="20"/>
  <c r="F1899" i="20"/>
  <c r="F1900" i="20"/>
  <c r="F1901" i="20"/>
  <c r="F1902" i="20"/>
  <c r="F1903" i="20"/>
  <c r="F1904" i="20"/>
  <c r="F1905" i="20"/>
  <c r="F1906" i="20"/>
  <c r="F1907" i="20"/>
  <c r="F1908" i="20"/>
  <c r="F1909" i="20"/>
  <c r="F1910" i="20"/>
  <c r="F1911" i="20"/>
  <c r="F1912" i="20"/>
  <c r="F1913" i="20"/>
  <c r="F1914" i="20"/>
  <c r="F1915" i="20"/>
  <c r="F1916" i="20"/>
  <c r="F1917" i="20"/>
  <c r="F1918" i="20"/>
  <c r="F1919" i="20"/>
  <c r="F1920" i="20"/>
  <c r="F1921" i="20"/>
  <c r="F1922" i="20"/>
  <c r="F1923" i="20"/>
  <c r="F1924" i="20"/>
  <c r="F1925" i="20"/>
  <c r="F1926" i="20"/>
  <c r="F1896" i="20"/>
  <c r="F351" i="20"/>
  <c r="F350" i="20"/>
  <c r="F81" i="20"/>
  <c r="F80" i="20"/>
  <c r="F1803" i="20"/>
  <c r="F1801" i="20"/>
  <c r="F1800" i="20"/>
  <c r="F1799" i="20"/>
  <c r="F1798" i="20"/>
  <c r="F1271" i="20"/>
  <c r="F1270" i="20"/>
  <c r="F1269" i="20"/>
  <c r="F1135" i="20"/>
  <c r="F1133" i="20"/>
  <c r="F1132" i="20"/>
  <c r="F1131" i="20"/>
  <c r="F1129" i="20"/>
  <c r="F1128" i="20"/>
  <c r="F1127" i="20"/>
  <c r="F1126" i="20"/>
  <c r="F1123" i="20"/>
  <c r="F1122" i="20"/>
  <c r="F1120" i="20"/>
  <c r="F997" i="20"/>
  <c r="F996" i="20"/>
  <c r="F826" i="20"/>
  <c r="F825" i="20"/>
  <c r="F767" i="20"/>
  <c r="F766" i="20"/>
  <c r="F765" i="20"/>
  <c r="F397" i="20"/>
  <c r="F143" i="20"/>
  <c r="F142" i="20"/>
  <c r="F141" i="20"/>
  <c r="F42" i="20"/>
  <c r="F41" i="20"/>
  <c r="F2016" i="20"/>
  <c r="F2047" i="20"/>
  <c r="F2002" i="20"/>
  <c r="F2006" i="20"/>
  <c r="F2020" i="20"/>
  <c r="F2019" i="20"/>
  <c r="F2067" i="20"/>
  <c r="F2065" i="20"/>
  <c r="F2076" i="20"/>
  <c r="F2074" i="20"/>
  <c r="F2054" i="20"/>
  <c r="F2055" i="20"/>
  <c r="F2057" i="20"/>
  <c r="F2056" i="20"/>
  <c r="F2058" i="20"/>
  <c r="F2035" i="20"/>
  <c r="F2034" i="20"/>
  <c r="F2040" i="20"/>
  <c r="F2039" i="20"/>
  <c r="AD42" i="21"/>
  <c r="AA29" i="21"/>
  <c r="X17" i="21"/>
  <c r="U24" i="21"/>
  <c r="R66" i="21"/>
  <c r="L26" i="21"/>
  <c r="I35" i="21"/>
  <c r="C8" i="21"/>
  <c r="E2054" i="23"/>
  <c r="F2050" i="23"/>
  <c r="F2049" i="23"/>
  <c r="F2048" i="23"/>
  <c r="F2032" i="23"/>
  <c r="E2009" i="23"/>
  <c r="E2008" i="23"/>
  <c r="E2007" i="23"/>
  <c r="E2006" i="23"/>
  <c r="E1995" i="23"/>
  <c r="E1994" i="23"/>
  <c r="E1993" i="23"/>
  <c r="E1992" i="23"/>
  <c r="E1991" i="23"/>
  <c r="E1990" i="23"/>
  <c r="E1989" i="23"/>
  <c r="E1988" i="23"/>
  <c r="E1987" i="23"/>
  <c r="E1986" i="23"/>
  <c r="E1985" i="23"/>
  <c r="E1984" i="23"/>
  <c r="E1983" i="23"/>
  <c r="E1982" i="23"/>
  <c r="E1981" i="23"/>
  <c r="E1980" i="23"/>
  <c r="E1979" i="23"/>
  <c r="E1978" i="23"/>
  <c r="E1977" i="23"/>
  <c r="E1976" i="23"/>
  <c r="E1975" i="23"/>
  <c r="E1974" i="23"/>
  <c r="E1973" i="23"/>
  <c r="E1972" i="23"/>
  <c r="E1971" i="23"/>
  <c r="E1970" i="23"/>
  <c r="E1969" i="23"/>
  <c r="E1968" i="23"/>
  <c r="E1967" i="23"/>
  <c r="E1966" i="23"/>
  <c r="E1965" i="23"/>
  <c r="E1939" i="23"/>
  <c r="E1938" i="23"/>
  <c r="E1869" i="23"/>
  <c r="E1867" i="23"/>
  <c r="E1866" i="23"/>
  <c r="E1865" i="23"/>
  <c r="E1864" i="23"/>
  <c r="F1852" i="23"/>
  <c r="F1851" i="23"/>
  <c r="F1850" i="23"/>
  <c r="F1849" i="23"/>
  <c r="F1848" i="23"/>
  <c r="F1847" i="23"/>
  <c r="F1837" i="23"/>
  <c r="F1836" i="23"/>
  <c r="F1835" i="23"/>
  <c r="F1826" i="23"/>
  <c r="F1825" i="23"/>
  <c r="F1811" i="23"/>
  <c r="F1810" i="23"/>
  <c r="F1809" i="23"/>
  <c r="F1802" i="23"/>
  <c r="F1801" i="23"/>
  <c r="F1798" i="23"/>
  <c r="F1797" i="23"/>
  <c r="F1796" i="23"/>
  <c r="F1795" i="23"/>
  <c r="F1794" i="23"/>
  <c r="F1793" i="23"/>
  <c r="F1792" i="23"/>
  <c r="F1559" i="23"/>
  <c r="F1558" i="23"/>
  <c r="F1556" i="23"/>
  <c r="F1555" i="23"/>
  <c r="E1531" i="23"/>
  <c r="E1530" i="23"/>
  <c r="E1529" i="23"/>
  <c r="F1465" i="23"/>
  <c r="E1451" i="23"/>
  <c r="E1450" i="23"/>
  <c r="F1427" i="23"/>
  <c r="F1426" i="23"/>
  <c r="F1425" i="23"/>
  <c r="F1424" i="23"/>
  <c r="F1423" i="23"/>
  <c r="F1400" i="23"/>
  <c r="F1399" i="23"/>
  <c r="F1398" i="23"/>
  <c r="E1334" i="23"/>
  <c r="E1333" i="23"/>
  <c r="E1332" i="23"/>
  <c r="F1331" i="23"/>
  <c r="E1318" i="23"/>
  <c r="E1317" i="23"/>
  <c r="E1316" i="23"/>
  <c r="E1184" i="23"/>
  <c r="E1182" i="23"/>
  <c r="E1181" i="23"/>
  <c r="E1180" i="23"/>
  <c r="E1178" i="23"/>
  <c r="E1177" i="23"/>
  <c r="E1176" i="23"/>
  <c r="E1175" i="23"/>
  <c r="E1174" i="23"/>
  <c r="E1172" i="23"/>
  <c r="E1171" i="23"/>
  <c r="E1169" i="23"/>
  <c r="F1118" i="23"/>
  <c r="F1117" i="23"/>
  <c r="F1116" i="23"/>
  <c r="F1115" i="23"/>
  <c r="F1114" i="23"/>
  <c r="E1048" i="23"/>
  <c r="E1047" i="23"/>
  <c r="F1024" i="23"/>
  <c r="F1023" i="23"/>
  <c r="F1022" i="23"/>
  <c r="E1018" i="23"/>
  <c r="E1017" i="23"/>
  <c r="F1016" i="23"/>
  <c r="F1015" i="23"/>
  <c r="F1014" i="23"/>
  <c r="F1013" i="23"/>
  <c r="F1012" i="23"/>
  <c r="F1011" i="23"/>
  <c r="F1010" i="23"/>
  <c r="F1009" i="23"/>
  <c r="F1008" i="23"/>
  <c r="F1007" i="23"/>
  <c r="F1006" i="23"/>
  <c r="F1005" i="23"/>
  <c r="F1004" i="23"/>
  <c r="F1003" i="23"/>
  <c r="F1002" i="23"/>
  <c r="F1001" i="23"/>
  <c r="F1000" i="23"/>
  <c r="F972" i="23"/>
  <c r="F971" i="23"/>
  <c r="F970" i="23"/>
  <c r="F969" i="23"/>
  <c r="F968" i="23"/>
  <c r="F967" i="23"/>
  <c r="F966" i="23"/>
  <c r="F965" i="23"/>
  <c r="F964" i="23"/>
  <c r="F963" i="23"/>
  <c r="F962" i="23"/>
  <c r="F961" i="23"/>
  <c r="F951" i="23"/>
  <c r="F950" i="23"/>
  <c r="F942" i="23"/>
  <c r="F941" i="23"/>
  <c r="F940" i="23"/>
  <c r="F939" i="23"/>
  <c r="F909" i="23"/>
  <c r="F908" i="23"/>
  <c r="F907" i="23"/>
  <c r="F906" i="23"/>
  <c r="F905" i="23"/>
  <c r="F904" i="23"/>
  <c r="F903" i="23"/>
  <c r="F900" i="23"/>
  <c r="F899" i="23"/>
  <c r="F898" i="23"/>
  <c r="F897" i="23"/>
  <c r="F896" i="23"/>
  <c r="F895" i="23"/>
  <c r="E877" i="23"/>
  <c r="E846" i="23"/>
  <c r="E845" i="23"/>
  <c r="F841" i="23"/>
  <c r="F791" i="23"/>
  <c r="E785" i="23"/>
  <c r="E784" i="23"/>
  <c r="E783" i="23"/>
  <c r="F767" i="23"/>
  <c r="F766" i="23"/>
  <c r="F765" i="23"/>
  <c r="F764" i="23"/>
  <c r="F763" i="23"/>
  <c r="F762" i="23"/>
  <c r="F761" i="23"/>
  <c r="F760" i="23"/>
  <c r="F759" i="23"/>
  <c r="F734" i="23"/>
  <c r="F733" i="23"/>
  <c r="F694" i="23"/>
  <c r="F693" i="23"/>
  <c r="F692" i="23"/>
  <c r="F691" i="23"/>
  <c r="F690" i="23"/>
  <c r="F689" i="23"/>
  <c r="F688" i="23"/>
  <c r="F687" i="23"/>
  <c r="F686" i="23"/>
  <c r="F685" i="23"/>
  <c r="F684" i="23"/>
  <c r="F683" i="23"/>
  <c r="F682" i="23"/>
  <c r="F628" i="23"/>
  <c r="F627" i="23"/>
  <c r="F559" i="23"/>
  <c r="F558" i="23"/>
  <c r="F484" i="23"/>
  <c r="F483" i="23"/>
  <c r="F482" i="23"/>
  <c r="F481" i="23"/>
  <c r="E396" i="23"/>
  <c r="E393" i="23"/>
  <c r="E356" i="23"/>
  <c r="E355" i="23"/>
  <c r="F353" i="23"/>
  <c r="F352" i="23"/>
  <c r="F347" i="23"/>
  <c r="F346" i="23"/>
  <c r="F345" i="23"/>
  <c r="F339" i="23"/>
  <c r="F338" i="23"/>
  <c r="F337" i="23"/>
  <c r="F336" i="23"/>
  <c r="F335" i="23"/>
  <c r="F334" i="23"/>
  <c r="F333" i="23"/>
  <c r="F332" i="23"/>
  <c r="F331" i="23"/>
  <c r="F330" i="23"/>
  <c r="F329" i="23"/>
  <c r="F229" i="23"/>
  <c r="F228" i="23"/>
  <c r="F225" i="23"/>
  <c r="F224" i="23"/>
  <c r="F223" i="23"/>
  <c r="F222" i="23"/>
  <c r="F221" i="23"/>
  <c r="F220" i="23"/>
  <c r="F217" i="23"/>
  <c r="F216" i="23"/>
  <c r="F212" i="23"/>
  <c r="F211" i="23"/>
  <c r="F181" i="23"/>
  <c r="F180" i="23"/>
  <c r="F179" i="23"/>
  <c r="F178" i="23"/>
  <c r="E162" i="23"/>
  <c r="E161" i="23"/>
  <c r="E160" i="23"/>
  <c r="E83" i="23"/>
  <c r="E82" i="23"/>
  <c r="E45" i="23"/>
  <c r="E44" i="23"/>
  <c r="E43" i="23"/>
  <c r="E2" i="23"/>
  <c r="F1770" i="20"/>
  <c r="F1771" i="20"/>
  <c r="F1769" i="20"/>
  <c r="F2071" i="20"/>
  <c r="F2072" i="20"/>
  <c r="F2073" i="20"/>
  <c r="F2070" i="20"/>
  <c r="F1503" i="20"/>
  <c r="F1502" i="20"/>
  <c r="F1500" i="20"/>
  <c r="F1499" i="20"/>
  <c r="F2069" i="20"/>
  <c r="F1351" i="20"/>
  <c r="F1350" i="20"/>
  <c r="F1349" i="20"/>
  <c r="F2052" i="20"/>
  <c r="F2050" i="20"/>
  <c r="F2048" i="20"/>
  <c r="F2045" i="20"/>
  <c r="F2043" i="20"/>
  <c r="F2041" i="20"/>
  <c r="F2038" i="20"/>
  <c r="F2037" i="20"/>
  <c r="F2032" i="20"/>
  <c r="F2030" i="20"/>
  <c r="F2028" i="20"/>
  <c r="F2026" i="20"/>
  <c r="F2024" i="20"/>
  <c r="F2022" i="20"/>
  <c r="F2021" i="20"/>
  <c r="F2017" i="20"/>
  <c r="F2014" i="20"/>
  <c r="F2013" i="20"/>
  <c r="F2010" i="20"/>
  <c r="F2008" i="20"/>
  <c r="F2007" i="20"/>
  <c r="F2004" i="20"/>
  <c r="F2003" i="20"/>
  <c r="F190" i="20"/>
  <c r="F2059" i="20"/>
  <c r="AF2" i="21" l="1"/>
  <c r="E2061" i="19"/>
  <c r="F2050" i="19"/>
  <c r="F2049" i="19"/>
  <c r="F2048" i="19"/>
  <c r="F2032" i="19"/>
  <c r="E2009" i="19"/>
  <c r="E2008" i="19"/>
  <c r="E2007" i="19"/>
  <c r="E2006" i="19"/>
  <c r="E1995" i="19"/>
  <c r="E1994" i="19"/>
  <c r="E1993" i="19"/>
  <c r="E1992" i="19"/>
  <c r="E1991" i="19"/>
  <c r="E1990" i="19"/>
  <c r="E1989" i="19"/>
  <c r="E1988" i="19"/>
  <c r="E1987" i="19"/>
  <c r="E1986" i="19"/>
  <c r="E1985" i="19"/>
  <c r="E1984" i="19"/>
  <c r="E1983" i="19"/>
  <c r="E1982" i="19"/>
  <c r="E1981" i="19"/>
  <c r="E1980" i="19"/>
  <c r="E1979" i="19"/>
  <c r="E1978" i="19"/>
  <c r="E1977" i="19"/>
  <c r="E1976" i="19"/>
  <c r="E1975" i="19"/>
  <c r="E1974" i="19"/>
  <c r="E1973" i="19"/>
  <c r="E1972" i="19"/>
  <c r="E1971" i="19"/>
  <c r="E1970" i="19"/>
  <c r="E1969" i="19"/>
  <c r="E1968" i="19"/>
  <c r="E1967" i="19"/>
  <c r="E1966" i="19"/>
  <c r="E1965" i="19"/>
  <c r="E1939" i="19"/>
  <c r="E1938" i="19"/>
  <c r="F1852" i="19"/>
  <c r="F1851" i="19"/>
  <c r="F1850" i="19"/>
  <c r="F1849" i="19"/>
  <c r="F1848" i="19"/>
  <c r="F1847" i="19"/>
  <c r="F1837" i="19"/>
  <c r="F1836" i="19"/>
  <c r="F1835" i="19"/>
  <c r="F1826" i="19"/>
  <c r="F1825" i="19"/>
  <c r="F1811" i="19"/>
  <c r="F1810" i="19"/>
  <c r="F1809" i="19"/>
  <c r="F1802" i="19"/>
  <c r="F1801" i="19"/>
  <c r="F1798" i="19"/>
  <c r="F1797" i="19"/>
  <c r="F1796" i="19"/>
  <c r="F1795" i="19"/>
  <c r="F1794" i="19"/>
  <c r="F1793" i="19"/>
  <c r="F1792" i="19"/>
  <c r="F1559" i="19"/>
  <c r="F1558" i="19"/>
  <c r="F1556" i="19"/>
  <c r="F1555" i="19"/>
  <c r="E1531" i="19"/>
  <c r="E1530" i="19"/>
  <c r="E1529" i="19"/>
  <c r="F1465" i="19"/>
  <c r="E1451" i="19"/>
  <c r="E1450" i="19"/>
  <c r="F1427" i="19"/>
  <c r="F1426" i="19"/>
  <c r="F1425" i="19"/>
  <c r="F1424" i="19"/>
  <c r="F1423" i="19"/>
  <c r="F1400" i="19"/>
  <c r="F1399" i="19"/>
  <c r="F1398" i="19"/>
  <c r="E1334" i="19"/>
  <c r="E1333" i="19"/>
  <c r="E1332" i="19"/>
  <c r="F1331" i="19"/>
  <c r="F1330" i="19"/>
  <c r="F1329" i="19"/>
  <c r="E1318" i="19"/>
  <c r="E1317" i="19"/>
  <c r="E1316" i="19"/>
  <c r="E1184" i="19"/>
  <c r="E1182" i="19"/>
  <c r="E1181" i="19"/>
  <c r="E1180" i="19"/>
  <c r="E1178" i="19"/>
  <c r="E1177" i="19"/>
  <c r="E1176" i="19"/>
  <c r="E1175" i="19"/>
  <c r="E1174" i="19"/>
  <c r="E1172" i="19"/>
  <c r="E1171" i="19"/>
  <c r="E1169" i="19"/>
  <c r="F1118" i="19"/>
  <c r="F1117" i="19"/>
  <c r="F1116" i="19"/>
  <c r="F1115" i="19"/>
  <c r="F1114" i="19"/>
  <c r="E1048" i="19"/>
  <c r="E1047" i="19"/>
  <c r="F1024" i="19"/>
  <c r="F1023" i="19"/>
  <c r="F1022" i="19"/>
  <c r="E1018" i="19"/>
  <c r="E1017" i="19"/>
  <c r="F1016" i="19"/>
  <c r="F1015" i="19"/>
  <c r="F1014" i="19"/>
  <c r="F1013" i="19"/>
  <c r="F1012" i="19"/>
  <c r="F1011" i="19"/>
  <c r="F1010" i="19"/>
  <c r="F1009" i="19"/>
  <c r="F1008" i="19"/>
  <c r="F1007" i="19"/>
  <c r="F1006" i="19"/>
  <c r="F1005" i="19"/>
  <c r="F1004" i="19"/>
  <c r="F1003" i="19"/>
  <c r="F1002" i="19"/>
  <c r="F1001" i="19"/>
  <c r="F1000" i="19"/>
  <c r="F976" i="19"/>
  <c r="F975" i="19"/>
  <c r="F974" i="19"/>
  <c r="F973" i="19"/>
  <c r="F972" i="19"/>
  <c r="F971" i="19"/>
  <c r="F970" i="19"/>
  <c r="F969" i="19"/>
  <c r="F968" i="19"/>
  <c r="F967" i="19"/>
  <c r="F966" i="19"/>
  <c r="F965" i="19"/>
  <c r="F964" i="19"/>
  <c r="F963" i="19"/>
  <c r="F962" i="19"/>
  <c r="F961" i="19"/>
  <c r="F951" i="19"/>
  <c r="F950" i="19"/>
  <c r="F942" i="19"/>
  <c r="F941" i="19"/>
  <c r="F940" i="19"/>
  <c r="F939" i="19"/>
  <c r="F909" i="19"/>
  <c r="F908" i="19"/>
  <c r="F907" i="19"/>
  <c r="F906" i="19"/>
  <c r="F905" i="19"/>
  <c r="F904" i="19"/>
  <c r="F903" i="19"/>
  <c r="F900" i="19"/>
  <c r="F899" i="19"/>
  <c r="F898" i="19"/>
  <c r="F897" i="19"/>
  <c r="F896" i="19"/>
  <c r="F895" i="19"/>
  <c r="E877" i="19"/>
  <c r="E846" i="19"/>
  <c r="E845" i="19"/>
  <c r="F841" i="19"/>
  <c r="F793" i="19"/>
  <c r="F792" i="19"/>
  <c r="F791" i="19"/>
  <c r="E785" i="19"/>
  <c r="E784" i="19"/>
  <c r="E783" i="19"/>
  <c r="F767" i="19"/>
  <c r="F766" i="19"/>
  <c r="F765" i="19"/>
  <c r="F764" i="19"/>
  <c r="F763" i="19"/>
  <c r="F762" i="19"/>
  <c r="F761" i="19"/>
  <c r="F760" i="19"/>
  <c r="F759" i="19"/>
  <c r="F734" i="19"/>
  <c r="F733" i="19"/>
  <c r="F694" i="19"/>
  <c r="F693" i="19"/>
  <c r="F692" i="19"/>
  <c r="F691" i="19"/>
  <c r="F690" i="19"/>
  <c r="F689" i="19"/>
  <c r="F688" i="19"/>
  <c r="F687" i="19"/>
  <c r="F686" i="19"/>
  <c r="F685" i="19"/>
  <c r="F684" i="19"/>
  <c r="F683" i="19"/>
  <c r="F682" i="19"/>
  <c r="F681" i="19"/>
  <c r="F680" i="19"/>
  <c r="F679" i="19"/>
  <c r="F628" i="19"/>
  <c r="F627" i="19"/>
  <c r="F559" i="19"/>
  <c r="F558" i="19"/>
  <c r="F484" i="19"/>
  <c r="F483" i="19"/>
  <c r="F482" i="19"/>
  <c r="F481" i="19"/>
  <c r="E396" i="19"/>
  <c r="E393" i="19"/>
  <c r="E356" i="19"/>
  <c r="E355" i="19"/>
  <c r="F353" i="19"/>
  <c r="F352" i="19"/>
  <c r="F347" i="19"/>
  <c r="F346" i="19"/>
  <c r="F345" i="19"/>
  <c r="F339" i="19"/>
  <c r="F338" i="19"/>
  <c r="F337" i="19"/>
  <c r="F336" i="19"/>
  <c r="F335" i="19"/>
  <c r="F334" i="19"/>
  <c r="F333" i="19"/>
  <c r="F332" i="19"/>
  <c r="F331" i="19"/>
  <c r="F330" i="19"/>
  <c r="F329" i="19"/>
  <c r="F229" i="19"/>
  <c r="F228" i="19"/>
  <c r="F225" i="19"/>
  <c r="F224" i="19"/>
  <c r="F223" i="19"/>
  <c r="F222" i="19"/>
  <c r="F221" i="19"/>
  <c r="F220" i="19"/>
  <c r="F217" i="19"/>
  <c r="F216" i="19"/>
  <c r="F212" i="19"/>
  <c r="F211" i="19"/>
  <c r="F181" i="19"/>
  <c r="F180" i="19"/>
  <c r="F179" i="19"/>
  <c r="F178" i="19"/>
  <c r="E161" i="19"/>
  <c r="E160" i="19"/>
  <c r="E83" i="19"/>
  <c r="E82" i="19"/>
  <c r="E45" i="19"/>
  <c r="E44" i="19"/>
  <c r="E43" i="19"/>
  <c r="E2" i="19"/>
  <c r="K2101" i="18" l="1"/>
  <c r="L2099" i="18"/>
  <c r="L2098" i="18"/>
  <c r="L2097" i="18"/>
  <c r="L2081" i="18"/>
  <c r="K2060" i="18"/>
  <c r="K2059" i="18"/>
  <c r="K2058" i="18"/>
  <c r="K2057" i="18"/>
  <c r="K2056" i="18"/>
  <c r="K2055" i="18"/>
  <c r="K2054" i="18"/>
  <c r="K2051" i="18"/>
  <c r="K2050" i="18"/>
  <c r="K2049" i="18"/>
  <c r="K2048" i="18"/>
  <c r="K2037" i="18"/>
  <c r="K2036" i="18"/>
  <c r="K2035" i="18"/>
  <c r="K2034" i="18"/>
  <c r="K2033" i="18"/>
  <c r="K2032" i="18"/>
  <c r="K2031" i="18"/>
  <c r="K2030" i="18"/>
  <c r="K2029" i="18"/>
  <c r="K2028" i="18"/>
  <c r="K2027" i="18"/>
  <c r="K2026" i="18"/>
  <c r="K2025" i="18"/>
  <c r="K2024" i="18"/>
  <c r="K2023" i="18"/>
  <c r="K2022" i="18"/>
  <c r="K2021" i="18"/>
  <c r="K2020" i="18"/>
  <c r="K2019" i="18"/>
  <c r="K2018" i="18"/>
  <c r="K2017" i="18"/>
  <c r="K2016" i="18"/>
  <c r="K2015" i="18"/>
  <c r="K2014" i="18"/>
  <c r="K2013" i="18"/>
  <c r="K2012" i="18"/>
  <c r="K2011" i="18"/>
  <c r="K2010" i="18"/>
  <c r="K2009" i="18"/>
  <c r="K2008" i="18"/>
  <c r="K2007" i="18"/>
  <c r="L1988" i="18"/>
  <c r="L1987" i="18"/>
  <c r="L1986" i="18"/>
  <c r="K1978" i="18"/>
  <c r="K1977" i="18"/>
  <c r="L1891" i="18"/>
  <c r="L1890" i="18"/>
  <c r="L1889" i="18"/>
  <c r="L1888" i="18"/>
  <c r="L1887" i="18"/>
  <c r="L1886" i="18"/>
  <c r="L1875" i="18"/>
  <c r="L1874" i="18"/>
  <c r="L1873" i="18"/>
  <c r="L1863" i="18"/>
  <c r="L1862" i="18"/>
  <c r="L1848" i="18"/>
  <c r="L1847" i="18"/>
  <c r="L1846" i="18"/>
  <c r="L1839" i="18"/>
  <c r="L1838" i="18"/>
  <c r="L1835" i="18"/>
  <c r="L1834" i="18"/>
  <c r="L1833" i="18"/>
  <c r="L1832" i="18"/>
  <c r="L1831" i="18"/>
  <c r="L1830" i="18"/>
  <c r="L1829" i="18"/>
  <c r="L1588" i="18"/>
  <c r="L1587" i="18"/>
  <c r="L1585" i="18"/>
  <c r="L1584" i="18"/>
  <c r="L1491" i="18"/>
  <c r="K1477" i="18"/>
  <c r="K1476" i="18"/>
  <c r="L1453" i="18"/>
  <c r="L1452" i="18"/>
  <c r="L1451" i="18"/>
  <c r="L1450" i="18"/>
  <c r="L1449" i="18"/>
  <c r="L1426" i="18"/>
  <c r="L1425" i="18"/>
  <c r="L1424" i="18"/>
  <c r="K1360" i="18"/>
  <c r="K1359" i="18"/>
  <c r="K1358" i="18"/>
  <c r="L1357" i="18"/>
  <c r="L1356" i="18"/>
  <c r="L1355" i="18"/>
  <c r="K1344" i="18"/>
  <c r="K1343" i="18"/>
  <c r="K1342" i="18"/>
  <c r="K1210" i="18"/>
  <c r="K1208" i="18"/>
  <c r="K1207" i="18"/>
  <c r="K1206" i="18"/>
  <c r="K1204" i="18"/>
  <c r="K1203" i="18"/>
  <c r="K1202" i="18"/>
  <c r="K1201" i="18"/>
  <c r="K1200" i="18"/>
  <c r="K1198" i="18"/>
  <c r="K1197" i="18"/>
  <c r="K1195" i="18"/>
  <c r="L1144" i="18"/>
  <c r="L1143" i="18"/>
  <c r="L1142" i="18"/>
  <c r="L1141" i="18"/>
  <c r="L1140" i="18"/>
  <c r="K1074" i="18"/>
  <c r="K1073" i="18"/>
  <c r="L1050" i="18"/>
  <c r="L1049" i="18"/>
  <c r="L1048" i="18"/>
  <c r="K1044" i="18"/>
  <c r="K1043" i="18"/>
  <c r="L1042" i="18"/>
  <c r="L1041" i="18"/>
  <c r="L1040" i="18"/>
  <c r="L1039" i="18"/>
  <c r="L1038" i="18"/>
  <c r="L1037" i="18"/>
  <c r="L1036" i="18"/>
  <c r="L1035" i="18"/>
  <c r="L1034" i="18"/>
  <c r="L1033" i="18"/>
  <c r="L1032" i="18"/>
  <c r="L1031" i="18"/>
  <c r="L1030" i="18"/>
  <c r="L1029" i="18"/>
  <c r="L1028" i="18"/>
  <c r="L1027" i="18"/>
  <c r="L1026" i="18"/>
  <c r="L1002" i="18"/>
  <c r="L1001" i="18"/>
  <c r="L1000" i="18"/>
  <c r="L999" i="18"/>
  <c r="L998" i="18"/>
  <c r="L997" i="18"/>
  <c r="L996" i="18"/>
  <c r="L995" i="18"/>
  <c r="L994" i="18"/>
  <c r="L993" i="18"/>
  <c r="L992" i="18"/>
  <c r="L991" i="18"/>
  <c r="L990" i="18"/>
  <c r="L989" i="18"/>
  <c r="L988" i="18"/>
  <c r="L987" i="18"/>
  <c r="L977" i="18"/>
  <c r="L976" i="18"/>
  <c r="L968" i="18"/>
  <c r="L967" i="18"/>
  <c r="L966" i="18"/>
  <c r="L965" i="18"/>
  <c r="L935" i="18"/>
  <c r="L934" i="18"/>
  <c r="L933" i="18"/>
  <c r="L932" i="18"/>
  <c r="L931" i="18"/>
  <c r="L930" i="18"/>
  <c r="L929" i="18"/>
  <c r="L926" i="18"/>
  <c r="L925" i="18"/>
  <c r="L924" i="18"/>
  <c r="L923" i="18"/>
  <c r="L922" i="18"/>
  <c r="L921" i="18"/>
  <c r="K903" i="18"/>
  <c r="K872" i="18"/>
  <c r="K871" i="18"/>
  <c r="L867" i="18"/>
  <c r="L819" i="18"/>
  <c r="L818" i="18"/>
  <c r="L817" i="18"/>
  <c r="K811" i="18"/>
  <c r="K810" i="18"/>
  <c r="K809" i="18"/>
  <c r="L793" i="18"/>
  <c r="L792" i="18"/>
  <c r="L791" i="18"/>
  <c r="L790" i="18"/>
  <c r="L789" i="18"/>
  <c r="L788" i="18"/>
  <c r="L787" i="18"/>
  <c r="L786" i="18"/>
  <c r="L785" i="18"/>
  <c r="L760" i="18"/>
  <c r="L759" i="18"/>
  <c r="L720" i="18"/>
  <c r="L719" i="18"/>
  <c r="L718" i="18"/>
  <c r="L717" i="18"/>
  <c r="L716" i="18"/>
  <c r="L715" i="18"/>
  <c r="L714" i="18"/>
  <c r="L713" i="18"/>
  <c r="L712" i="18"/>
  <c r="L711" i="18"/>
  <c r="L710" i="18"/>
  <c r="L709" i="18"/>
  <c r="L708" i="18"/>
  <c r="L707" i="18"/>
  <c r="L706" i="18"/>
  <c r="L705" i="18"/>
  <c r="L654" i="18"/>
  <c r="L653" i="18"/>
  <c r="L585" i="18"/>
  <c r="L584" i="18"/>
  <c r="L510" i="18"/>
  <c r="L509" i="18"/>
  <c r="L508" i="18"/>
  <c r="L507" i="18"/>
  <c r="K422" i="18"/>
  <c r="K419" i="18"/>
  <c r="K382" i="18"/>
  <c r="K381" i="18"/>
  <c r="L379" i="18"/>
  <c r="L378" i="18"/>
  <c r="L373" i="18"/>
  <c r="L372" i="18"/>
  <c r="L371" i="18"/>
  <c r="L365" i="18"/>
  <c r="L364" i="18"/>
  <c r="L363" i="18"/>
  <c r="L362" i="18"/>
  <c r="L361" i="18"/>
  <c r="L360" i="18"/>
  <c r="L359" i="18"/>
  <c r="L358" i="18"/>
  <c r="L357" i="18"/>
  <c r="L356" i="18"/>
  <c r="L355" i="18"/>
  <c r="L255" i="18"/>
  <c r="L254" i="18"/>
  <c r="L251" i="18"/>
  <c r="L250" i="18"/>
  <c r="L249" i="18"/>
  <c r="L248" i="18"/>
  <c r="L247" i="18"/>
  <c r="L246" i="18"/>
  <c r="L243" i="18"/>
  <c r="L242" i="18"/>
  <c r="L238" i="18"/>
  <c r="L237" i="18"/>
  <c r="L190" i="18"/>
  <c r="L189" i="18"/>
  <c r="L188" i="18"/>
  <c r="L187" i="18"/>
  <c r="K170" i="18"/>
  <c r="K169" i="18"/>
  <c r="K83" i="18"/>
  <c r="K82" i="18"/>
  <c r="K45" i="18"/>
  <c r="K44" i="18"/>
  <c r="K43" i="18"/>
  <c r="K2" i="18"/>
</calcChain>
</file>

<file path=xl/sharedStrings.xml><?xml version="1.0" encoding="utf-8"?>
<sst xmlns="http://schemas.openxmlformats.org/spreadsheetml/2006/main" count="47127" uniqueCount="11423">
  <si>
    <t>溢芹</t>
  </si>
  <si>
    <t>克明虫</t>
  </si>
  <si>
    <t>水岩遁</t>
  </si>
  <si>
    <t>收香</t>
  </si>
  <si>
    <t>连卡修</t>
  </si>
  <si>
    <t>光面冰锥</t>
  </si>
  <si>
    <t>得寒碛</t>
  </si>
  <si>
    <t>椟迸</t>
  </si>
  <si>
    <t>阡陌纹</t>
  </si>
  <si>
    <t>沽曲</t>
  </si>
  <si>
    <t>纳蜜</t>
  </si>
  <si>
    <t>附刃</t>
  </si>
  <si>
    <t>库尔</t>
  </si>
  <si>
    <t>桓南</t>
  </si>
  <si>
    <t>气浮</t>
  </si>
  <si>
    <t>穿寇镝</t>
  </si>
  <si>
    <t>拓识</t>
  </si>
  <si>
    <t>戾肃鳌</t>
  </si>
  <si>
    <t>意</t>
  </si>
  <si>
    <t>饰</t>
  </si>
  <si>
    <t>卉</t>
  </si>
  <si>
    <t>小牙球</t>
  </si>
  <si>
    <t>炽烈足</t>
  </si>
  <si>
    <t>小蝎鱼</t>
  </si>
  <si>
    <t>灵回</t>
  </si>
  <si>
    <t>弹顶蟹</t>
  </si>
  <si>
    <t>涡螺蟹</t>
  </si>
  <si>
    <t>亡念蛙</t>
  </si>
  <si>
    <t>三狱首</t>
  </si>
  <si>
    <t>多敏</t>
  </si>
  <si>
    <t>尾锤兽</t>
  </si>
  <si>
    <t>脆尾锤蜥</t>
  </si>
  <si>
    <t>小雷尾狮</t>
  </si>
  <si>
    <t>冥雪人</t>
  </si>
  <si>
    <t>狱牙鬼</t>
  </si>
  <si>
    <t>驭鬼</t>
  </si>
  <si>
    <t>嘉蝰</t>
  </si>
  <si>
    <t>半身像</t>
  </si>
  <si>
    <t>冶坛</t>
  </si>
  <si>
    <t>缓游担轮</t>
  </si>
  <si>
    <t>异饰簪</t>
  </si>
  <si>
    <t>烈狙蚕</t>
  </si>
  <si>
    <t>颈环面盘</t>
  </si>
  <si>
    <t>内垒</t>
  </si>
  <si>
    <t>幽展</t>
  </si>
  <si>
    <t>墨流蛸</t>
  </si>
  <si>
    <t>嘬吻贝</t>
  </si>
  <si>
    <t>优弧管</t>
  </si>
  <si>
    <t>扭角墩螺</t>
  </si>
  <si>
    <t>黏带涣</t>
  </si>
  <si>
    <t>碎羽团</t>
  </si>
  <si>
    <t>洋翼鳃</t>
  </si>
  <si>
    <t>海樱棘蝓</t>
  </si>
  <si>
    <t>冰蝶燕</t>
  </si>
  <si>
    <t>匈牛</t>
  </si>
  <si>
    <t>匈旰</t>
  </si>
  <si>
    <t>匈只镰</t>
  </si>
  <si>
    <t>桶色</t>
  </si>
  <si>
    <t>均蓝汉</t>
  </si>
  <si>
    <t>汲银汉</t>
  </si>
  <si>
    <t>无态仪</t>
  </si>
  <si>
    <t>星见毡</t>
  </si>
  <si>
    <t>莽毯</t>
  </si>
  <si>
    <t>寞巷吠</t>
  </si>
  <si>
    <t>断瘟吠</t>
  </si>
  <si>
    <t>唇外</t>
  </si>
  <si>
    <t>秽鲤唇</t>
  </si>
  <si>
    <t>紧箸</t>
  </si>
  <si>
    <t>掠陆</t>
  </si>
  <si>
    <t>掠涧</t>
  </si>
  <si>
    <t>垂鱿</t>
  </si>
  <si>
    <t>绦笊鱿</t>
  </si>
  <si>
    <t>半脊带</t>
  </si>
  <si>
    <t>陌须蛛</t>
  </si>
  <si>
    <t>垩髯</t>
  </si>
  <si>
    <t>灌风蝎</t>
  </si>
  <si>
    <t>云驶勋</t>
  </si>
  <si>
    <t>风驱勋</t>
  </si>
  <si>
    <t>杨镞</t>
  </si>
  <si>
    <t>不顺石卵</t>
  </si>
  <si>
    <t>承岑卵</t>
  </si>
  <si>
    <t>夕羽鳃</t>
  </si>
  <si>
    <t>夕坊蜓</t>
  </si>
  <si>
    <t>旁缘拟存在</t>
  </si>
  <si>
    <t>麂芽</t>
  </si>
  <si>
    <t>铜华</t>
  </si>
  <si>
    <t>愕年</t>
  </si>
  <si>
    <t>白额游鲨</t>
  </si>
  <si>
    <t>搋链灯穴</t>
  </si>
  <si>
    <t>映斑</t>
  </si>
  <si>
    <t>虚铗鞭</t>
  </si>
  <si>
    <t>践虎蛛</t>
  </si>
  <si>
    <t>空想鞭</t>
  </si>
  <si>
    <t>闱悟环</t>
  </si>
  <si>
    <t>杵桂舂</t>
  </si>
  <si>
    <t>举浪蟫</t>
  </si>
  <si>
    <t>窃凯门</t>
  </si>
  <si>
    <t>云谶舌</t>
  </si>
  <si>
    <t>蛙壁鹛</t>
  </si>
  <si>
    <t>蛙镜岩</t>
  </si>
  <si>
    <t>魔信菰</t>
  </si>
  <si>
    <t>油貌榈</t>
  </si>
  <si>
    <t>瑟足虾蛄</t>
  </si>
  <si>
    <t>彩纸虾虎</t>
  </si>
  <si>
    <t>帷帘枝牙</t>
  </si>
  <si>
    <t>迟枝牙</t>
  </si>
  <si>
    <t>龙枪</t>
  </si>
  <si>
    <t>赤罦袂鲂</t>
  </si>
  <si>
    <t>陆走兽</t>
  </si>
  <si>
    <t>窀羽巳</t>
  </si>
  <si>
    <t>簧板喙鲸</t>
  </si>
  <si>
    <t>洑绫翼</t>
  </si>
  <si>
    <t>丛簇毫</t>
  </si>
  <si>
    <t>髑鱼草</t>
  </si>
  <si>
    <t>浑洪鲇</t>
  </si>
  <si>
    <t>浮僧帽</t>
  </si>
  <si>
    <t>次龙垂螭</t>
  </si>
  <si>
    <t>薄敬律</t>
  </si>
  <si>
    <t>戾牟私</t>
  </si>
  <si>
    <t>蒙弃肢</t>
  </si>
  <si>
    <t>遗迎</t>
  </si>
  <si>
    <t>衔蛏貘</t>
  </si>
  <si>
    <t>漆木安山</t>
  </si>
  <si>
    <t>涩树磐</t>
  </si>
  <si>
    <t>弓长滇弩</t>
  </si>
  <si>
    <t>小瓶腹</t>
  </si>
  <si>
    <t>狱叉刃</t>
  </si>
  <si>
    <t>倒视棕</t>
  </si>
  <si>
    <t>地末</t>
  </si>
  <si>
    <t>地央尔</t>
  </si>
  <si>
    <t>朋达</t>
  </si>
  <si>
    <t>贯皿</t>
  </si>
  <si>
    <t>文曲爵</t>
  </si>
  <si>
    <t>魁烛</t>
  </si>
  <si>
    <t>和秤</t>
  </si>
  <si>
    <t>赫毒</t>
  </si>
  <si>
    <t>援蟹</t>
  </si>
  <si>
    <t>众咽</t>
  </si>
  <si>
    <t>罗劝</t>
  </si>
  <si>
    <t>君火怪</t>
  </si>
  <si>
    <t>宇征</t>
  </si>
  <si>
    <t>宙征</t>
  </si>
  <si>
    <t>戴云</t>
  </si>
  <si>
    <t>伐王</t>
  </si>
  <si>
    <t>曲龙</t>
  </si>
  <si>
    <t>卷泽龙</t>
  </si>
  <si>
    <t>穿幻</t>
  </si>
  <si>
    <t>罪</t>
  </si>
  <si>
    <t>备注</t>
  </si>
  <si>
    <t>霄</t>
  </si>
  <si>
    <t>龙</t>
  </si>
  <si>
    <t>火</t>
  </si>
  <si>
    <t>澄江丛萃</t>
  </si>
  <si>
    <t>檐甍列</t>
  </si>
  <si>
    <t>精灵&amp;神徵集·真.xls</t>
  </si>
  <si>
    <t>Book1</t>
  </si>
  <si>
    <t>C:\Program Files (x86)\Microsoft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</si>
  <si>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</si>
  <si>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</si>
  <si>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</si>
  <si>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</si>
  <si>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</si>
  <si>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</si>
  <si>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</si>
  <si>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</si>
  <si>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</si>
  <si>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</si>
  <si>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暗</t>
  </si>
  <si>
    <t>地</t>
  </si>
  <si>
    <t>水</t>
  </si>
  <si>
    <t>碳曲</t>
  </si>
  <si>
    <t>咒</t>
  </si>
  <si>
    <t>古</t>
  </si>
  <si>
    <t>虫</t>
  </si>
  <si>
    <t>毒</t>
  </si>
  <si>
    <t>音</t>
  </si>
  <si>
    <t>器</t>
  </si>
  <si>
    <t>风神龙骨</t>
  </si>
  <si>
    <t>二生窳</t>
  </si>
  <si>
    <t>假毒陋</t>
  </si>
  <si>
    <t>光</t>
  </si>
  <si>
    <t>电</t>
  </si>
  <si>
    <t>斗</t>
  </si>
  <si>
    <t>限</t>
  </si>
  <si>
    <t>骛</t>
  </si>
  <si>
    <t xml:space="preserve"> </t>
  </si>
  <si>
    <t>幻</t>
  </si>
  <si>
    <t>冰</t>
  </si>
  <si>
    <t>秀</t>
  </si>
  <si>
    <t>金</t>
  </si>
  <si>
    <t>盛</t>
  </si>
  <si>
    <t>北凌陆</t>
  </si>
  <si>
    <t>南凌陆</t>
  </si>
  <si>
    <t>序号</t>
  </si>
  <si>
    <t>环尔</t>
  </si>
  <si>
    <t>雷夫</t>
  </si>
  <si>
    <t>坚鲁</t>
  </si>
  <si>
    <t>衡之源者</t>
  </si>
  <si>
    <t>小杉兔</t>
  </si>
  <si>
    <t>寒蓑兔</t>
  </si>
  <si>
    <t>羸游</t>
  </si>
  <si>
    <t>假鹏</t>
  </si>
  <si>
    <t>轫芳</t>
  </si>
  <si>
    <t>淳菲</t>
  </si>
  <si>
    <t>启草</t>
  </si>
  <si>
    <t>易姿</t>
  </si>
  <si>
    <t>棕麋茸</t>
  </si>
  <si>
    <t>内连花</t>
  </si>
  <si>
    <t>膨豕</t>
  </si>
  <si>
    <t>舒瑞</t>
  </si>
  <si>
    <t>牙播</t>
  </si>
  <si>
    <t>雪祝绒</t>
  </si>
  <si>
    <t>雾仔</t>
  </si>
  <si>
    <t>矶鹬</t>
  </si>
  <si>
    <t>残息</t>
  </si>
  <si>
    <t>奄回</t>
  </si>
  <si>
    <t>亢振</t>
  </si>
  <si>
    <t>疣绶</t>
  </si>
  <si>
    <t>毒围仔</t>
  </si>
  <si>
    <t>窄视</t>
  </si>
  <si>
    <t>武突视</t>
  </si>
  <si>
    <t>凋灵隼</t>
  </si>
  <si>
    <t>炜烨</t>
  </si>
  <si>
    <t>掘岗蚓</t>
  </si>
  <si>
    <t>岗栉蚕</t>
  </si>
  <si>
    <t>岗网</t>
  </si>
  <si>
    <t>滨椰螯</t>
  </si>
  <si>
    <t>寒峻獒</t>
  </si>
  <si>
    <t>喜龄虫</t>
  </si>
  <si>
    <t>草木混蛹</t>
  </si>
  <si>
    <t>新兰禽梨</t>
  </si>
  <si>
    <t>陬愎</t>
  </si>
  <si>
    <t>黑肤素裘</t>
  </si>
  <si>
    <t>小眸鲸</t>
  </si>
  <si>
    <t>冬黠</t>
  </si>
  <si>
    <t>冷眸鸮</t>
  </si>
  <si>
    <t>默鸮</t>
  </si>
  <si>
    <t>西风漂鹱</t>
  </si>
  <si>
    <t>底玲虾</t>
  </si>
  <si>
    <t>丰珑磷虾</t>
  </si>
  <si>
    <t>柳纷扉</t>
  </si>
  <si>
    <t>涩实楝</t>
  </si>
  <si>
    <t>暧楝</t>
  </si>
  <si>
    <t>庆跃狮</t>
  </si>
  <si>
    <t>撷笋年</t>
  </si>
  <si>
    <t>怀竹年</t>
  </si>
  <si>
    <t>踩麻祟</t>
  </si>
  <si>
    <t>枕财祟</t>
  </si>
  <si>
    <t>拱朱球</t>
  </si>
  <si>
    <t>口粘蚪</t>
  </si>
  <si>
    <t>藏泞蛙</t>
  </si>
  <si>
    <t>镂空非贝</t>
  </si>
  <si>
    <t>沙漏蚁狮</t>
  </si>
  <si>
    <t>脉蛉蛹</t>
  </si>
  <si>
    <t>砂签蛉</t>
  </si>
  <si>
    <t>海丝螅</t>
  </si>
  <si>
    <t>迭轮水母</t>
  </si>
  <si>
    <t>乡径鸦</t>
  </si>
  <si>
    <t>红乡鹊</t>
  </si>
  <si>
    <t>铃芜</t>
  </si>
  <si>
    <t>银柳扁舟</t>
  </si>
  <si>
    <t>负批</t>
  </si>
  <si>
    <t>冬鸢</t>
  </si>
  <si>
    <t>色环呢喃</t>
  </si>
  <si>
    <t>蓄电苞</t>
  </si>
  <si>
    <t>电穗扇</t>
  </si>
  <si>
    <t>电蔓蓝凤</t>
  </si>
  <si>
    <t>涤火浣</t>
  </si>
  <si>
    <t>濯火浣</t>
  </si>
  <si>
    <t>日珥盥</t>
  </si>
  <si>
    <t>熊胎</t>
  </si>
  <si>
    <t>悍熊蜂</t>
  </si>
  <si>
    <t>苦甘芸香</t>
  </si>
  <si>
    <t>拟蜱拟蝎</t>
  </si>
  <si>
    <t>围揽伪蝎</t>
  </si>
  <si>
    <t>青吼鱼</t>
  </si>
  <si>
    <t>碎瓷鲢</t>
  </si>
  <si>
    <t>黄汤锤</t>
  </si>
  <si>
    <t>酒壳斗</t>
  </si>
  <si>
    <t>兴安燃桦</t>
  </si>
  <si>
    <t>假梧木</t>
  </si>
  <si>
    <t>租悬铃</t>
  </si>
  <si>
    <t>田塞隆</t>
  </si>
  <si>
    <t>垄埂地羊</t>
  </si>
  <si>
    <t>燎秸鼢</t>
  </si>
  <si>
    <t>赝轮素</t>
  </si>
  <si>
    <t>汞鲤</t>
  </si>
  <si>
    <t>满蓠</t>
  </si>
  <si>
    <t>俯湖鹗</t>
  </si>
  <si>
    <t>擒鱼煞</t>
  </si>
  <si>
    <t>笠鹚</t>
  </si>
  <si>
    <t>伴舻</t>
  </si>
  <si>
    <t>糖灶罐</t>
  </si>
  <si>
    <t>诉状灶坛</t>
  </si>
  <si>
    <t>卤藜</t>
  </si>
  <si>
    <t>霜斑叶</t>
  </si>
  <si>
    <t>岸邀冬</t>
  </si>
  <si>
    <t>风窟鼠</t>
  </si>
  <si>
    <t>砥金蚕</t>
  </si>
  <si>
    <t>缫丝被茧</t>
  </si>
  <si>
    <t>宏栉蚕</t>
  </si>
  <si>
    <t>兰吻蜥</t>
  </si>
  <si>
    <t>丽泽伞</t>
  </si>
  <si>
    <t>祥云孢子</t>
  </si>
  <si>
    <t>澜芝</t>
  </si>
  <si>
    <t>振跳蝻</t>
  </si>
  <si>
    <t>镇粮蝗</t>
  </si>
  <si>
    <t>梯鬃</t>
  </si>
  <si>
    <t>大蛙巢</t>
  </si>
  <si>
    <t>坚苏</t>
  </si>
  <si>
    <t>铁阳苏</t>
  </si>
  <si>
    <t>羞凯门</t>
  </si>
  <si>
    <t>流苏鹉</t>
  </si>
  <si>
    <t>厣肢黑猎</t>
  </si>
  <si>
    <t>霓宫符</t>
  </si>
  <si>
    <t>文药杵</t>
  </si>
  <si>
    <t>孙山鹤</t>
  </si>
  <si>
    <t>勒燕秧鸡</t>
  </si>
  <si>
    <t>铜佩环</t>
  </si>
  <si>
    <t>棘瓶腹</t>
  </si>
  <si>
    <t>蛙目傲</t>
  </si>
  <si>
    <t>翠斑滩傲</t>
  </si>
  <si>
    <t>海旋松</t>
  </si>
  <si>
    <t>夭海塔</t>
  </si>
  <si>
    <t>毙心螺</t>
  </si>
  <si>
    <t>蛛入海</t>
  </si>
  <si>
    <t>霜入髻</t>
  </si>
  <si>
    <t>翟羽翰</t>
  </si>
  <si>
    <t>苔标歹虏</t>
  </si>
  <si>
    <t>辐胁歹虏</t>
  </si>
  <si>
    <t>厄颏歹虏</t>
  </si>
  <si>
    <t>渝光丹</t>
  </si>
  <si>
    <t>纸虎鱼秧</t>
  </si>
  <si>
    <t>蕴焰鞘</t>
  </si>
  <si>
    <t>蕴焰通路</t>
  </si>
  <si>
    <t>泥鳞叶须</t>
  </si>
  <si>
    <t>紫云浮螺</t>
  </si>
  <si>
    <t>筛水桡</t>
  </si>
  <si>
    <t>吐雾桡</t>
  </si>
  <si>
    <t>翱箭桡</t>
  </si>
  <si>
    <t>小枝牙</t>
  </si>
  <si>
    <t>海龙肠</t>
  </si>
  <si>
    <t>颜虱面</t>
  </si>
  <si>
    <t>乘拓印</t>
  </si>
  <si>
    <t>乘涛䲟</t>
  </si>
  <si>
    <t>钿云母</t>
  </si>
  <si>
    <t>烟斗管</t>
  </si>
  <si>
    <t>晾曝赤龙</t>
  </si>
  <si>
    <t>人立秆</t>
  </si>
  <si>
    <t>螳人秆</t>
  </si>
  <si>
    <t>米绒虫</t>
  </si>
  <si>
    <t>泫翼</t>
  </si>
  <si>
    <t>温血婧</t>
  </si>
  <si>
    <t>吞刀</t>
  </si>
  <si>
    <t>尸科芬</t>
  </si>
  <si>
    <t>煸药</t>
  </si>
  <si>
    <t>潜卧蚕</t>
  </si>
  <si>
    <t>脆鲎</t>
  </si>
  <si>
    <t>蓝凝</t>
  </si>
  <si>
    <t>古躯鲸</t>
  </si>
  <si>
    <t>流虹箱</t>
  </si>
  <si>
    <t>定海古杯</t>
  </si>
  <si>
    <t>唯孔</t>
  </si>
  <si>
    <t>宏介胄</t>
  </si>
  <si>
    <t>微叶</t>
  </si>
  <si>
    <t>玑网</t>
  </si>
  <si>
    <t>心微</t>
  </si>
  <si>
    <t>涂仙</t>
  </si>
  <si>
    <t>万顷仙</t>
  </si>
  <si>
    <t>先寒纳罗</t>
  </si>
  <si>
    <t>钟棘</t>
  </si>
  <si>
    <t>滇南虫</t>
  </si>
  <si>
    <t>滇澄</t>
  </si>
  <si>
    <t>鹤导</t>
  </si>
  <si>
    <t>瓦喽啰</t>
  </si>
  <si>
    <t>凶雷行什</t>
  </si>
  <si>
    <t>溯鸰</t>
  </si>
  <si>
    <t>兔辰</t>
  </si>
  <si>
    <t>命滤紫</t>
  </si>
  <si>
    <t>天稳范</t>
  </si>
  <si>
    <t>苍介</t>
  </si>
  <si>
    <t>天危铄</t>
  </si>
  <si>
    <t>霞离</t>
  </si>
  <si>
    <t>表星垣</t>
  </si>
  <si>
    <t>磁断石</t>
  </si>
  <si>
    <t>掬掌红</t>
  </si>
  <si>
    <t>准豹海豹</t>
  </si>
  <si>
    <t>玄腹企鹅</t>
  </si>
  <si>
    <t>梓潼觚</t>
  </si>
  <si>
    <t>念泡</t>
  </si>
  <si>
    <t>颡陷鲃</t>
  </si>
  <si>
    <t>媸</t>
  </si>
  <si>
    <t>顽头龙</t>
  </si>
  <si>
    <t>拼片龙</t>
  </si>
  <si>
    <t>枷锁龙</t>
  </si>
  <si>
    <t>青云团</t>
  </si>
  <si>
    <t>华云团</t>
  </si>
  <si>
    <t>洞骷触</t>
  </si>
  <si>
    <t>舟车合筒</t>
  </si>
  <si>
    <t>鄂节</t>
  </si>
  <si>
    <t>腴晶</t>
  </si>
  <si>
    <t>蚜瘿片</t>
  </si>
  <si>
    <t>炬蕉</t>
  </si>
  <si>
    <t>滴嘴鬼</t>
  </si>
  <si>
    <t>沥像</t>
  </si>
  <si>
    <t>致眢</t>
  </si>
  <si>
    <t>静馥</t>
  </si>
  <si>
    <t>潇健</t>
  </si>
  <si>
    <t>小伏星</t>
  </si>
  <si>
    <t>荣落</t>
  </si>
  <si>
    <t>腐滩</t>
  </si>
  <si>
    <t>维音</t>
  </si>
  <si>
    <t>礼糖鱼</t>
  </si>
  <si>
    <t>焕花鱼</t>
  </si>
  <si>
    <t>咎吞藤</t>
  </si>
  <si>
    <t>锋铡怨灵</t>
  </si>
  <si>
    <t>充颊仓旅</t>
  </si>
  <si>
    <t>淡稚豚</t>
  </si>
  <si>
    <t>燥鹿豚</t>
  </si>
  <si>
    <t>薪炎鹿豚</t>
  </si>
  <si>
    <t>漠域翠誉</t>
  </si>
  <si>
    <t>肆汉</t>
  </si>
  <si>
    <t>龙尔</t>
  </si>
  <si>
    <t>望鲁</t>
  </si>
  <si>
    <t>莫隆</t>
  </si>
  <si>
    <t>迷赫</t>
  </si>
  <si>
    <t>林诺</t>
  </si>
  <si>
    <t>凶十字</t>
  </si>
  <si>
    <t>速闪光</t>
  </si>
  <si>
    <t>初斗</t>
  </si>
  <si>
    <t>奇卜</t>
  </si>
  <si>
    <t>月尔</t>
  </si>
  <si>
    <t>廉</t>
  </si>
  <si>
    <t>迷末</t>
  </si>
  <si>
    <t>隶属组织</t>
  </si>
  <si>
    <t>伦斗</t>
  </si>
  <si>
    <t>波尼</t>
  </si>
  <si>
    <t>炬蜡</t>
  </si>
  <si>
    <t>尔乌</t>
  </si>
  <si>
    <t>切突</t>
  </si>
  <si>
    <t>伊所</t>
  </si>
  <si>
    <t>所行</t>
  </si>
  <si>
    <t>丽灵</t>
  </si>
  <si>
    <t>飞丽灵</t>
  </si>
  <si>
    <t>乌卷</t>
  </si>
  <si>
    <t>昆尔</t>
  </si>
  <si>
    <t>于何</t>
  </si>
  <si>
    <t>朴</t>
  </si>
  <si>
    <t>曜</t>
  </si>
  <si>
    <t>月狲</t>
  </si>
  <si>
    <t>月钩板</t>
  </si>
  <si>
    <t>半月伏鳐</t>
  </si>
  <si>
    <t>月洞</t>
  </si>
  <si>
    <t>连葛月英</t>
  </si>
  <si>
    <t>墨月桂</t>
  </si>
  <si>
    <t>月桃符</t>
  </si>
  <si>
    <t>故月镜</t>
  </si>
  <si>
    <t>埴塞格</t>
  </si>
  <si>
    <t>天赝</t>
  </si>
  <si>
    <t>温泅</t>
  </si>
  <si>
    <t>入峦</t>
  </si>
  <si>
    <t>护要</t>
  </si>
  <si>
    <t>寄首丛</t>
  </si>
  <si>
    <t>乂丽</t>
  </si>
  <si>
    <t>辟膂</t>
  </si>
  <si>
    <t>月粲珊</t>
  </si>
  <si>
    <t>闷灯穴</t>
  </si>
  <si>
    <t>攀云藤</t>
  </si>
  <si>
    <t>胶赭蓠</t>
  </si>
  <si>
    <t>恬鬼荪</t>
  </si>
  <si>
    <t>蒙荪</t>
  </si>
  <si>
    <t>长颈海雀</t>
  </si>
  <si>
    <t>锌矿蛋</t>
  </si>
  <si>
    <t>名称</t>
  </si>
  <si>
    <t>启振</t>
  </si>
  <si>
    <t>穿阜</t>
  </si>
  <si>
    <t>凭铠</t>
  </si>
  <si>
    <t>蜷而卧</t>
  </si>
  <si>
    <t>单烁</t>
  </si>
  <si>
    <t>萦星</t>
  </si>
  <si>
    <t>叠鳞鲮鲤</t>
  </si>
  <si>
    <t>莽营垒</t>
  </si>
  <si>
    <t>偃铲</t>
  </si>
  <si>
    <t>垂藤箍</t>
  </si>
  <si>
    <t>妖见慑</t>
  </si>
  <si>
    <t>融紫金</t>
  </si>
  <si>
    <t>臆电弦</t>
  </si>
  <si>
    <t>弛辐弦</t>
  </si>
  <si>
    <t>编音</t>
  </si>
  <si>
    <t>朔杲有神木</t>
  </si>
  <si>
    <t>缃风有吐穗禽</t>
  </si>
  <si>
    <t>麈尾奴</t>
  </si>
  <si>
    <t>坤麈</t>
  </si>
  <si>
    <t>菪麈</t>
  </si>
  <si>
    <t>画麈</t>
  </si>
  <si>
    <t>蓍麈</t>
  </si>
  <si>
    <t>水贯有浮河乔趾</t>
  </si>
  <si>
    <t>淬冶有夜流汤</t>
  </si>
  <si>
    <t>丧腕肱</t>
  </si>
  <si>
    <t>啸丧腕肱</t>
  </si>
  <si>
    <t>荒丧腕肱</t>
  </si>
  <si>
    <t>玉丧腕肱</t>
  </si>
  <si>
    <t>宫丧腕肱</t>
  </si>
  <si>
    <t>思丧腕肱</t>
  </si>
  <si>
    <t>惑丧腕肱</t>
  </si>
  <si>
    <t>琐丧腕肱</t>
  </si>
  <si>
    <t>堑丧腕肱</t>
  </si>
  <si>
    <t>辉丧腕肱</t>
  </si>
  <si>
    <t>阴丧腕肱</t>
  </si>
  <si>
    <t>鸩丧腕肱</t>
  </si>
  <si>
    <t>际丧腕肱</t>
  </si>
  <si>
    <t>胄丧腕肱</t>
  </si>
  <si>
    <t>讷丧腕肱</t>
  </si>
  <si>
    <t>吕丧腕肱</t>
  </si>
  <si>
    <t>骋丧腕肱</t>
  </si>
  <si>
    <t>墨丧腕肱</t>
  </si>
  <si>
    <t>忤丧腕肱</t>
  </si>
  <si>
    <t>祷丧腕肱</t>
  </si>
  <si>
    <t>夷丧腕肱</t>
  </si>
  <si>
    <t>兴丧腕肱</t>
  </si>
  <si>
    <t>国社有雷令经卷</t>
  </si>
  <si>
    <t>指葇荑</t>
  </si>
  <si>
    <t>念络</t>
  </si>
  <si>
    <t>股踝获</t>
  </si>
  <si>
    <t>刺棘</t>
  </si>
  <si>
    <t>刺棘策</t>
  </si>
  <si>
    <t>剃吾</t>
  </si>
  <si>
    <t>夏流气</t>
  </si>
  <si>
    <t>恶窸窣</t>
  </si>
  <si>
    <t>恶蹑足</t>
  </si>
  <si>
    <t>归无恶</t>
  </si>
  <si>
    <t>下位触</t>
  </si>
  <si>
    <t>囟触</t>
  </si>
  <si>
    <t>诡违恩</t>
  </si>
  <si>
    <t>水囊丝</t>
  </si>
  <si>
    <t>鳞天鸢</t>
  </si>
  <si>
    <t>亢凯门</t>
  </si>
  <si>
    <t>脉考络</t>
  </si>
  <si>
    <t>烛孕</t>
  </si>
  <si>
    <t>易阵</t>
  </si>
  <si>
    <t>路僻</t>
  </si>
  <si>
    <t>暗胴</t>
  </si>
  <si>
    <t>鬼离形</t>
  </si>
  <si>
    <t>离析</t>
  </si>
  <si>
    <t>曜联</t>
  </si>
  <si>
    <t>曜联</t>
  </si>
  <si>
    <t>曜联</t>
  </si>
  <si>
    <t>反昼</t>
  </si>
  <si>
    <t>反昼</t>
  </si>
  <si>
    <t>反昼</t>
  </si>
  <si>
    <t>提首</t>
  </si>
  <si>
    <t>弱鳍</t>
  </si>
  <si>
    <t>路漫</t>
  </si>
  <si>
    <t>海娇鳍</t>
  </si>
  <si>
    <t>鸟滴</t>
  </si>
  <si>
    <t>洛水腾</t>
  </si>
  <si>
    <t>砂裹腹</t>
  </si>
  <si>
    <t>显土腹</t>
  </si>
  <si>
    <t>盲吮牙</t>
  </si>
  <si>
    <t>侧镜</t>
  </si>
  <si>
    <t>内敛繁</t>
  </si>
  <si>
    <t>征丧腕肱</t>
  </si>
  <si>
    <t>汉丧腕肱</t>
  </si>
  <si>
    <t>冽丧腕肱</t>
  </si>
  <si>
    <t>悬丧腕肱</t>
  </si>
  <si>
    <t>撑立</t>
  </si>
  <si>
    <t>临无地</t>
  </si>
  <si>
    <t>亚霸髑</t>
  </si>
  <si>
    <t>小葵盘</t>
  </si>
  <si>
    <t>地胆</t>
  </si>
  <si>
    <t>遁潭</t>
  </si>
  <si>
    <t>持空石</t>
  </si>
  <si>
    <t>仰顶</t>
  </si>
  <si>
    <t>轻强</t>
  </si>
  <si>
    <t>左镰</t>
  </si>
  <si>
    <t>蝶谲</t>
  </si>
  <si>
    <t>藏盔</t>
  </si>
  <si>
    <t>莫嵌箍</t>
  </si>
  <si>
    <t>仲火</t>
  </si>
  <si>
    <t>尚温</t>
  </si>
  <si>
    <t>晚置翼</t>
  </si>
  <si>
    <t>挽躯</t>
  </si>
  <si>
    <t>成妣</t>
  </si>
  <si>
    <t>雷息</t>
  </si>
  <si>
    <t>淇汤</t>
  </si>
  <si>
    <t>缺刻汤</t>
  </si>
  <si>
    <t>鳁汤</t>
  </si>
  <si>
    <t>引上</t>
  </si>
  <si>
    <t>天课税</t>
  </si>
  <si>
    <t>绒电</t>
  </si>
  <si>
    <t>电灵效</t>
  </si>
  <si>
    <t>宽电</t>
  </si>
  <si>
    <t>屈猫</t>
  </si>
  <si>
    <t>火狞</t>
  </si>
  <si>
    <t>水狞</t>
  </si>
  <si>
    <t>沃金梦</t>
  </si>
  <si>
    <t>蛟损龙</t>
  </si>
  <si>
    <t>只额腾</t>
  </si>
  <si>
    <t>化冰魂</t>
  </si>
  <si>
    <t>寒冰魄</t>
  </si>
  <si>
    <t>水败</t>
  </si>
  <si>
    <t>荡麦</t>
  </si>
  <si>
    <t>斯月劾王</t>
  </si>
  <si>
    <t>缺羽蚁</t>
  </si>
  <si>
    <t>禁蚁</t>
  </si>
  <si>
    <t>距笄迩</t>
  </si>
  <si>
    <t>篁路</t>
  </si>
  <si>
    <t>鄙森</t>
  </si>
  <si>
    <t>闪堑生</t>
  </si>
  <si>
    <t>长庚火</t>
  </si>
  <si>
    <t>五不悛</t>
  </si>
  <si>
    <t>中纵裂</t>
  </si>
  <si>
    <t>汴蚪</t>
  </si>
  <si>
    <t>冉禾</t>
  </si>
  <si>
    <t>冉日约</t>
  </si>
  <si>
    <t>凹坛图</t>
  </si>
  <si>
    <t>南乡仙</t>
  </si>
  <si>
    <t>麻羊胚</t>
  </si>
  <si>
    <t>杆成胚</t>
  </si>
  <si>
    <t>樽前</t>
  </si>
  <si>
    <t>示晖</t>
  </si>
  <si>
    <t>稂戟</t>
  </si>
  <si>
    <t>蝠鼻</t>
  </si>
  <si>
    <t>愠火</t>
  </si>
  <si>
    <t>温火束</t>
  </si>
  <si>
    <t>凉火点</t>
  </si>
  <si>
    <t>新走兔</t>
  </si>
  <si>
    <t>天玉流</t>
  </si>
  <si>
    <t>月钤</t>
  </si>
  <si>
    <t>思磬</t>
  </si>
  <si>
    <t>蓝根口</t>
  </si>
  <si>
    <t>浮海蕈</t>
  </si>
  <si>
    <t>拿光</t>
  </si>
  <si>
    <t>侍光赞</t>
  </si>
  <si>
    <t>番壁</t>
  </si>
  <si>
    <t>番塔</t>
  </si>
  <si>
    <t>番雷关</t>
  </si>
  <si>
    <t>落腾</t>
  </si>
  <si>
    <t>所目</t>
  </si>
  <si>
    <t>饬目</t>
  </si>
  <si>
    <t>锱金</t>
  </si>
  <si>
    <t>升鸟</t>
  </si>
  <si>
    <t>饪丧腕肱</t>
  </si>
  <si>
    <t>戗琉璃</t>
  </si>
  <si>
    <t>萱陵</t>
  </si>
  <si>
    <t>麝蔻</t>
  </si>
  <si>
    <t>阿锐</t>
  </si>
  <si>
    <t>伤颖</t>
  </si>
  <si>
    <t>剑锈戈烂</t>
  </si>
  <si>
    <t>朗龙</t>
  </si>
  <si>
    <t>极苔</t>
  </si>
  <si>
    <t>加荆</t>
  </si>
  <si>
    <t>合欢刎</t>
  </si>
  <si>
    <t>艾绕</t>
  </si>
  <si>
    <t>幸翥</t>
  </si>
  <si>
    <t>比轩</t>
  </si>
  <si>
    <t>蘖丧腕肱</t>
  </si>
  <si>
    <t>弄杰</t>
  </si>
  <si>
    <t>九霄杰</t>
  </si>
  <si>
    <t>征程梦</t>
  </si>
  <si>
    <t>燕然梦</t>
  </si>
  <si>
    <t>懦徊步</t>
  </si>
  <si>
    <t>诘是命</t>
  </si>
  <si>
    <t>善易诺</t>
  </si>
  <si>
    <t>怵利物</t>
  </si>
  <si>
    <t>惧含龙</t>
  </si>
  <si>
    <t>斑羹</t>
  </si>
  <si>
    <t>炙娃</t>
  </si>
  <si>
    <t>火环</t>
  </si>
  <si>
    <t>亚残火</t>
  </si>
  <si>
    <t>阿流岩</t>
  </si>
  <si>
    <t>武斗风</t>
  </si>
  <si>
    <t>斗璇</t>
  </si>
  <si>
    <t>地游鱼</t>
  </si>
  <si>
    <t>祖隐</t>
  </si>
  <si>
    <t>影降</t>
  </si>
  <si>
    <t>缺螃</t>
  </si>
  <si>
    <t>幽莹</t>
  </si>
  <si>
    <t>毒獠蚯</t>
  </si>
  <si>
    <t>二镜牌</t>
  </si>
  <si>
    <t>鬼探地</t>
  </si>
  <si>
    <t>单指魔</t>
  </si>
  <si>
    <t>跹之凤</t>
  </si>
  <si>
    <t>先隐曲</t>
  </si>
  <si>
    <t>乌杖藜</t>
  </si>
  <si>
    <t>莎草枯</t>
  </si>
  <si>
    <t>乌莎肴</t>
  </si>
  <si>
    <t>怨孰</t>
  </si>
  <si>
    <t>古壮丁</t>
  </si>
  <si>
    <t>凶翘龋</t>
  </si>
  <si>
    <t>观险</t>
  </si>
  <si>
    <t>曳闪光</t>
  </si>
  <si>
    <t>占空线</t>
  </si>
  <si>
    <t>云垂钓</t>
  </si>
  <si>
    <t>桄蝤</t>
  </si>
  <si>
    <t>飞蹿木</t>
  </si>
  <si>
    <t>叔恳</t>
  </si>
  <si>
    <t>乌加黛</t>
  </si>
  <si>
    <t>刖金丁</t>
  </si>
  <si>
    <t>小散激</t>
  </si>
  <si>
    <t>奔暧</t>
  </si>
  <si>
    <t>进兽</t>
  </si>
  <si>
    <t>卑德</t>
  </si>
  <si>
    <t>鸟痪</t>
  </si>
  <si>
    <t>胝禽</t>
  </si>
  <si>
    <t>朴块</t>
  </si>
  <si>
    <t>飞壳</t>
  </si>
  <si>
    <t>嘲音</t>
  </si>
  <si>
    <t>梁上魔音</t>
  </si>
  <si>
    <t>器安</t>
  </si>
  <si>
    <t>月谧尔</t>
  </si>
  <si>
    <t>朗光</t>
  </si>
  <si>
    <t>苍朗光</t>
  </si>
  <si>
    <t>鲜勃</t>
  </si>
  <si>
    <t>耜力石</t>
  </si>
  <si>
    <t>深地鬼策</t>
  </si>
  <si>
    <t>虚乌丝</t>
  </si>
  <si>
    <t>缈光</t>
  </si>
  <si>
    <t>降塘</t>
  </si>
  <si>
    <t>卑云游</t>
  </si>
  <si>
    <t>偏踞钓</t>
  </si>
  <si>
    <t>葎圈</t>
  </si>
  <si>
    <t>波伏</t>
  </si>
  <si>
    <t>汀阳</t>
  </si>
  <si>
    <t>光汀</t>
  </si>
  <si>
    <t>机电患</t>
  </si>
  <si>
    <t>械磁狄</t>
  </si>
  <si>
    <t>咒蔚</t>
  </si>
  <si>
    <t>早植蔬</t>
  </si>
  <si>
    <t>正瘫</t>
  </si>
  <si>
    <t>鸥角球</t>
  </si>
  <si>
    <t>劣吉</t>
  </si>
  <si>
    <t>亚吉森</t>
  </si>
  <si>
    <t>殴臣</t>
  </si>
  <si>
    <t>戏乐臣</t>
  </si>
  <si>
    <t>原众</t>
  </si>
  <si>
    <t>宰逝</t>
  </si>
  <si>
    <t>小雄干</t>
  </si>
  <si>
    <t>未聃</t>
  </si>
  <si>
    <t>叶庇</t>
  </si>
  <si>
    <t>狂敷面</t>
  </si>
  <si>
    <t>二吕昌</t>
  </si>
  <si>
    <t>单赫</t>
  </si>
  <si>
    <t>蓬头庇</t>
  </si>
  <si>
    <t>引泷雾</t>
  </si>
  <si>
    <t>亲秽侪</t>
  </si>
  <si>
    <t>任恣泷</t>
  </si>
  <si>
    <t>牟角蝉</t>
  </si>
  <si>
    <t>归蚴</t>
  </si>
  <si>
    <t>纳赡蠕</t>
  </si>
  <si>
    <t>求美</t>
  </si>
  <si>
    <t>繁孱</t>
  </si>
  <si>
    <t>贾对贝</t>
  </si>
  <si>
    <t>短栉</t>
  </si>
  <si>
    <t>围刺壳</t>
  </si>
  <si>
    <t>刺硝蝶</t>
  </si>
  <si>
    <t>金刺吟</t>
  </si>
  <si>
    <t>毒硝</t>
  </si>
  <si>
    <t>吟毒柯</t>
  </si>
  <si>
    <t>振玉</t>
  </si>
  <si>
    <t>云尔</t>
  </si>
  <si>
    <t xml:space="preserve"> 云依云</t>
  </si>
  <si>
    <t>云偎山</t>
  </si>
  <si>
    <t>尹平</t>
  </si>
  <si>
    <t>尹我</t>
  </si>
  <si>
    <t>双盱宜</t>
  </si>
  <si>
    <t>喑埙</t>
  </si>
  <si>
    <t>楼英</t>
  </si>
  <si>
    <t>分劳</t>
  </si>
  <si>
    <t>秘劳</t>
  </si>
  <si>
    <t>幽瘴</t>
  </si>
  <si>
    <t>幽勒喉</t>
  </si>
  <si>
    <t>稔图</t>
  </si>
  <si>
    <t>开耔图</t>
  </si>
  <si>
    <t>套星</t>
  </si>
  <si>
    <t>沆瀣星</t>
  </si>
  <si>
    <t>敕守旭</t>
  </si>
  <si>
    <t>涂签金</t>
  </si>
  <si>
    <t>鬟帽</t>
  </si>
  <si>
    <t>金穴额</t>
  </si>
  <si>
    <t>拢索</t>
  </si>
  <si>
    <t>钢台</t>
  </si>
  <si>
    <t>晚白道</t>
  </si>
  <si>
    <t>谆眼</t>
  </si>
  <si>
    <t>圮梦眼</t>
  </si>
  <si>
    <t>祖思</t>
  </si>
  <si>
    <t>祖同忧</t>
  </si>
  <si>
    <t>比心赋</t>
  </si>
  <si>
    <t>大火缶</t>
  </si>
  <si>
    <t>尤澌淋</t>
  </si>
  <si>
    <t>尤水</t>
  </si>
  <si>
    <t>草行歌</t>
  </si>
  <si>
    <t>木贮歌</t>
  </si>
  <si>
    <t>从阴从阳</t>
  </si>
  <si>
    <t>胞偶</t>
  </si>
  <si>
    <t>吉时金</t>
  </si>
  <si>
    <t>画蛹柩</t>
  </si>
  <si>
    <t>醒雷</t>
  </si>
  <si>
    <t>本潮</t>
  </si>
  <si>
    <t>滚猫</t>
  </si>
  <si>
    <t>灶龟</t>
  </si>
  <si>
    <t>滩蛋龟</t>
  </si>
  <si>
    <t>暖烧仔</t>
  </si>
  <si>
    <t>诚林倪</t>
  </si>
  <si>
    <t>雷朝</t>
  </si>
  <si>
    <t>尤淋俏</t>
  </si>
  <si>
    <t>戕势</t>
  </si>
  <si>
    <t>毒势</t>
  </si>
  <si>
    <t>岗凡帝</t>
  </si>
  <si>
    <t>岗卒</t>
  </si>
  <si>
    <t>声雄</t>
  </si>
  <si>
    <t>寂雄</t>
  </si>
  <si>
    <t>似石行者</t>
  </si>
  <si>
    <t>欧杏</t>
  </si>
  <si>
    <t>欧颀</t>
  </si>
  <si>
    <t>标碎</t>
  </si>
  <si>
    <t>品连</t>
  </si>
  <si>
    <t>灵犯首</t>
  </si>
  <si>
    <t>甜棉云</t>
  </si>
  <si>
    <t>入米云</t>
  </si>
  <si>
    <t>甘腑云</t>
  </si>
  <si>
    <t>陶枝</t>
  </si>
  <si>
    <t>耀乎</t>
  </si>
  <si>
    <t>耀央</t>
  </si>
  <si>
    <t>地黄蝮</t>
  </si>
  <si>
    <t>念蝌</t>
  </si>
  <si>
    <t>江望</t>
  </si>
  <si>
    <t>极望</t>
  </si>
  <si>
    <t>咬釜</t>
  </si>
  <si>
    <t>小嚼釜</t>
  </si>
  <si>
    <t>诓眼绒</t>
  </si>
  <si>
    <t>嗜南</t>
  </si>
  <si>
    <t>怨碍目</t>
  </si>
  <si>
    <t>新奁</t>
  </si>
  <si>
    <t>骡迪</t>
  </si>
  <si>
    <t>控时</t>
  </si>
  <si>
    <t>挼时</t>
  </si>
  <si>
    <t>厄久在</t>
  </si>
  <si>
    <t>布色</t>
  </si>
  <si>
    <t>布蓝席</t>
  </si>
  <si>
    <t>思蓼席</t>
  </si>
  <si>
    <t>牙龃抵尔</t>
  </si>
  <si>
    <t>紊泰尾</t>
  </si>
  <si>
    <t>市泰尾</t>
  </si>
  <si>
    <t>小反量</t>
  </si>
  <si>
    <t>裨量</t>
  </si>
  <si>
    <t>量衰形</t>
  </si>
  <si>
    <t>吾载辰</t>
  </si>
  <si>
    <t>聊空</t>
  </si>
  <si>
    <t>绫乳云</t>
  </si>
  <si>
    <t>杜缓</t>
  </si>
  <si>
    <t>常系</t>
  </si>
  <si>
    <t>天宿系</t>
  </si>
  <si>
    <t>星缠</t>
  </si>
  <si>
    <t>匣雷</t>
  </si>
  <si>
    <t>嫩方</t>
  </si>
  <si>
    <t>艾绣</t>
  </si>
  <si>
    <t>灵辅</t>
  </si>
  <si>
    <t>灵糟织</t>
  </si>
  <si>
    <t>日遁</t>
  </si>
  <si>
    <t>杓灼</t>
  </si>
  <si>
    <t>杓昊鹘</t>
  </si>
  <si>
    <t>冻舸</t>
  </si>
  <si>
    <t>稀苔荒</t>
  </si>
  <si>
    <t>日囹</t>
  </si>
  <si>
    <t>钻日隅</t>
  </si>
  <si>
    <t>隐臂火</t>
  </si>
  <si>
    <t>内铁莽</t>
  </si>
  <si>
    <t>斧嬉</t>
  </si>
  <si>
    <t>呵鞭</t>
  </si>
  <si>
    <t>悠肆</t>
  </si>
  <si>
    <t>洋霸</t>
  </si>
  <si>
    <t>弯加伛</t>
  </si>
  <si>
    <t>加偻</t>
  </si>
  <si>
    <t>浪航</t>
  </si>
  <si>
    <t>椽小</t>
  </si>
  <si>
    <t>梁小</t>
  </si>
  <si>
    <t>半盘桓</t>
  </si>
  <si>
    <t>半周旋</t>
  </si>
  <si>
    <t>雕宇</t>
  </si>
  <si>
    <t>环天限</t>
  </si>
  <si>
    <t>不扬赞</t>
  </si>
  <si>
    <t>禄赞</t>
  </si>
  <si>
    <t>键罗</t>
  </si>
  <si>
    <t>八角冠</t>
  </si>
  <si>
    <t>礼索乌</t>
  </si>
  <si>
    <t>虬索</t>
  </si>
  <si>
    <t>遗帝鸥</t>
  </si>
  <si>
    <t>隐魃</t>
  </si>
  <si>
    <t>熙鸥</t>
  </si>
  <si>
    <t>片方</t>
  </si>
  <si>
    <t>饫求</t>
  </si>
  <si>
    <t>鼎求</t>
  </si>
  <si>
    <t>绔求</t>
  </si>
  <si>
    <t>陈黑廪</t>
  </si>
  <si>
    <t>斥鞭</t>
  </si>
  <si>
    <t>篾指灵</t>
  </si>
  <si>
    <t>冰坎龙</t>
  </si>
  <si>
    <t>奋烈戍</t>
  </si>
  <si>
    <t>瑞琼理玥</t>
  </si>
  <si>
    <t>跛足蹑足</t>
  </si>
  <si>
    <t>暮徙</t>
  </si>
  <si>
    <t>婪禄</t>
  </si>
  <si>
    <t>畸蜴</t>
  </si>
  <si>
    <t>克明叟</t>
  </si>
  <si>
    <t>淡乌卷</t>
  </si>
  <si>
    <t>尔拳</t>
  </si>
  <si>
    <t>巴冲司帝</t>
  </si>
  <si>
    <t>炕金</t>
  </si>
  <si>
    <t>况钧发</t>
  </si>
  <si>
    <t>况履冰</t>
  </si>
  <si>
    <t>况累卵</t>
  </si>
  <si>
    <t>入胡</t>
  </si>
  <si>
    <t>荆头须</t>
  </si>
  <si>
    <t>停万仞</t>
  </si>
  <si>
    <t>止石前</t>
  </si>
  <si>
    <t>仆辉</t>
  </si>
  <si>
    <t>昔玉臂</t>
  </si>
  <si>
    <t>阿洑</t>
  </si>
  <si>
    <t>梭洑</t>
  </si>
  <si>
    <t>晋洑</t>
  </si>
  <si>
    <t>抢地昆</t>
  </si>
  <si>
    <t>陟冠相</t>
  </si>
  <si>
    <t>排天祈</t>
  </si>
  <si>
    <t>祈尔</t>
  </si>
  <si>
    <t>离斑</t>
  </si>
  <si>
    <t>删斓</t>
  </si>
  <si>
    <t>摒人游</t>
  </si>
  <si>
    <t>扬事</t>
  </si>
  <si>
    <t>鸿远信</t>
  </si>
  <si>
    <t>遐迩讯及</t>
  </si>
  <si>
    <t>挨围</t>
  </si>
  <si>
    <t>蛇搔肤</t>
  </si>
  <si>
    <t>挨蛇棘</t>
  </si>
  <si>
    <t>毁霓鳉</t>
  </si>
  <si>
    <t>扇罩溺鳉</t>
  </si>
  <si>
    <t>西法室</t>
  </si>
  <si>
    <t>法班</t>
  </si>
  <si>
    <t>霉兰蕈</t>
  </si>
  <si>
    <t>近水蜈</t>
  </si>
  <si>
    <t>芃恨生</t>
  </si>
  <si>
    <t>宰非昆角</t>
  </si>
  <si>
    <t>重绅</t>
  </si>
  <si>
    <t>索缢圈</t>
  </si>
  <si>
    <t>酷递代</t>
  </si>
  <si>
    <t>萨巫诳</t>
  </si>
  <si>
    <t>道谟诺</t>
  </si>
  <si>
    <t>挡铰</t>
  </si>
  <si>
    <t>胡剪</t>
  </si>
  <si>
    <t>东柏凇</t>
  </si>
  <si>
    <t>芡美</t>
  </si>
  <si>
    <t>原腴</t>
  </si>
  <si>
    <t>原癯</t>
  </si>
  <si>
    <t>原城</t>
  </si>
  <si>
    <t>器盆栽</t>
  </si>
  <si>
    <t>罂栽</t>
  </si>
  <si>
    <t>逸少鹅</t>
  </si>
  <si>
    <t>砚池鹅</t>
  </si>
  <si>
    <t>戴霞</t>
  </si>
  <si>
    <t>伐异猫</t>
  </si>
  <si>
    <t>獠鲳</t>
  </si>
  <si>
    <t>从鲳</t>
  </si>
  <si>
    <t>拟鼠妇甲</t>
  </si>
  <si>
    <t>芫香</t>
  </si>
  <si>
    <t>荽丝</t>
  </si>
  <si>
    <t>夕昃鲟</t>
  </si>
  <si>
    <t>鲟阳</t>
  </si>
  <si>
    <t>晷泊鲟</t>
  </si>
  <si>
    <t>枉返</t>
  </si>
  <si>
    <t>沧粟蝣</t>
  </si>
  <si>
    <t>噎古</t>
  </si>
  <si>
    <t>无患橼</t>
  </si>
  <si>
    <t>妄恣碴髭</t>
  </si>
  <si>
    <t>祥霁龙</t>
  </si>
  <si>
    <t>灵姑洗</t>
  </si>
  <si>
    <t>爪侯</t>
  </si>
  <si>
    <t>鹦哥爪</t>
  </si>
  <si>
    <t>贾汝</t>
  </si>
  <si>
    <t>赫洞</t>
  </si>
  <si>
    <t>赫庭</t>
  </si>
  <si>
    <t>昌彭</t>
  </si>
  <si>
    <t>昌蠡</t>
  </si>
  <si>
    <t>掌生胫</t>
  </si>
  <si>
    <t>豇乎</t>
  </si>
  <si>
    <t>蜜荚</t>
  </si>
  <si>
    <t>锢疃</t>
  </si>
  <si>
    <t>礁鲛</t>
  </si>
  <si>
    <t>侍珠盘</t>
  </si>
  <si>
    <t>谨理绡</t>
  </si>
  <si>
    <t>怀柔蝮</t>
  </si>
  <si>
    <t>琰蝮</t>
  </si>
  <si>
    <t>为少牢</t>
  </si>
  <si>
    <t>蒺随</t>
  </si>
  <si>
    <t>灵捕</t>
  </si>
  <si>
    <t>幽捕</t>
  </si>
  <si>
    <t>斧捕</t>
  </si>
  <si>
    <t>灵掩</t>
  </si>
  <si>
    <t>套殊利</t>
  </si>
  <si>
    <t>驳之甫</t>
  </si>
  <si>
    <t>驳伍</t>
  </si>
  <si>
    <t>驳杂良莠</t>
  </si>
  <si>
    <t>糅琐</t>
  </si>
  <si>
    <t>糅齑</t>
  </si>
  <si>
    <t>嘶亲</t>
  </si>
  <si>
    <t>让亲</t>
  </si>
  <si>
    <t>有得无</t>
  </si>
  <si>
    <t>无舍有</t>
  </si>
  <si>
    <t>湮谕</t>
  </si>
  <si>
    <t>湮耳目</t>
  </si>
  <si>
    <t>里伪</t>
  </si>
  <si>
    <t>殚力广爱</t>
  </si>
  <si>
    <t>羊犬标榜</t>
  </si>
  <si>
    <t>饮影</t>
  </si>
  <si>
    <t>藏金</t>
  </si>
  <si>
    <t>讪尔</t>
  </si>
  <si>
    <t>普甸</t>
  </si>
  <si>
    <t>洞象</t>
  </si>
  <si>
    <t>官瑞</t>
  </si>
  <si>
    <t>鄙瑞</t>
  </si>
  <si>
    <t>赘金销</t>
  </si>
  <si>
    <t>幸源阆</t>
  </si>
  <si>
    <t>语冰</t>
  </si>
  <si>
    <t>盆炭</t>
  </si>
  <si>
    <t>光谱燕</t>
  </si>
  <si>
    <t>地玩味</t>
  </si>
  <si>
    <t>天玩味</t>
  </si>
  <si>
    <t>界玩味</t>
  </si>
  <si>
    <t>诓不还</t>
  </si>
  <si>
    <t>狺猩轰鸣</t>
  </si>
  <si>
    <t>世景</t>
  </si>
  <si>
    <t>能诽</t>
  </si>
  <si>
    <t>惯诋</t>
  </si>
  <si>
    <t>强能诬</t>
  </si>
  <si>
    <t>损晶</t>
  </si>
  <si>
    <t>角芽象</t>
  </si>
  <si>
    <t>祖盼</t>
  </si>
  <si>
    <t>祖冀</t>
  </si>
  <si>
    <t>耜畦有碎候</t>
  </si>
  <si>
    <t>腐泊生</t>
  </si>
  <si>
    <t>游辛</t>
  </si>
  <si>
    <t>守辛</t>
  </si>
  <si>
    <t>终劳燕</t>
  </si>
  <si>
    <t>灿目蝓</t>
  </si>
  <si>
    <t>蜗钢</t>
  </si>
  <si>
    <t>奎庆</t>
  </si>
  <si>
    <t>朴瑙</t>
  </si>
  <si>
    <t>黑度</t>
  </si>
  <si>
    <t>茨电</t>
  </si>
  <si>
    <t>藿电</t>
  </si>
  <si>
    <t>枕鬟贺</t>
  </si>
  <si>
    <t>素组</t>
  </si>
  <si>
    <t>素象</t>
  </si>
  <si>
    <t>窜图</t>
  </si>
  <si>
    <t>浓霾仔</t>
  </si>
  <si>
    <t>梵圈</t>
  </si>
  <si>
    <t>烹澜</t>
  </si>
  <si>
    <t>炖涯风</t>
  </si>
  <si>
    <t>焯海波</t>
  </si>
  <si>
    <t>帔可戴</t>
  </si>
  <si>
    <t>怜肩</t>
  </si>
  <si>
    <t>粉云蔻</t>
  </si>
  <si>
    <t>万蔻</t>
  </si>
  <si>
    <t>裂宵</t>
  </si>
  <si>
    <t>雌神悔</t>
  </si>
  <si>
    <t>泞多</t>
  </si>
  <si>
    <t>泞辙潦</t>
  </si>
  <si>
    <t>泥迹</t>
  </si>
  <si>
    <t>长亭诀</t>
  </si>
  <si>
    <t xml:space="preserve"> 闺乐</t>
  </si>
  <si>
    <t>郎乐</t>
  </si>
  <si>
    <t>琵舟</t>
  </si>
  <si>
    <t>磨盘佻</t>
  </si>
  <si>
    <t>贪醑</t>
  </si>
  <si>
    <t>徐徐做</t>
  </si>
  <si>
    <t>被甲梦</t>
  </si>
  <si>
    <t>乱锦带</t>
  </si>
  <si>
    <t>全蝎鸟</t>
  </si>
  <si>
    <t>孱鳉</t>
  </si>
  <si>
    <t>自弃锦</t>
  </si>
  <si>
    <t>外晶尔</t>
  </si>
  <si>
    <t>隐炎遗</t>
  </si>
  <si>
    <t>修渠</t>
  </si>
  <si>
    <t>半鞘瓠</t>
  </si>
  <si>
    <t>征歧</t>
  </si>
  <si>
    <t>向另支</t>
  </si>
  <si>
    <t>叛主龙</t>
  </si>
  <si>
    <t>颠癫</t>
  </si>
  <si>
    <t>纹紊</t>
  </si>
  <si>
    <t>骗龙蛙</t>
  </si>
  <si>
    <t>蝌龙</t>
  </si>
  <si>
    <t>滞龙蛙</t>
  </si>
  <si>
    <t>厄岚</t>
  </si>
  <si>
    <t>紧坚路</t>
  </si>
  <si>
    <t>渔武</t>
  </si>
  <si>
    <t>拥怠</t>
  </si>
  <si>
    <t>薄令</t>
  </si>
  <si>
    <t>焚艾</t>
  </si>
  <si>
    <t>熏蠛</t>
  </si>
  <si>
    <t>棘旄轮</t>
  </si>
  <si>
    <t>旋荆</t>
  </si>
  <si>
    <t>雕楔子</t>
  </si>
  <si>
    <t>绘圊砖</t>
  </si>
  <si>
    <t>韬宁武</t>
  </si>
  <si>
    <t>熏瘴芬</t>
  </si>
  <si>
    <t>伊萱</t>
  </si>
  <si>
    <t>迪疆埸</t>
  </si>
  <si>
    <t>常褓虿</t>
  </si>
  <si>
    <t>清塘肉</t>
  </si>
  <si>
    <t>送明祉</t>
  </si>
  <si>
    <t>曾旦</t>
  </si>
  <si>
    <t>戮没现旦</t>
  </si>
  <si>
    <t>戕融史</t>
  </si>
  <si>
    <t>囚困也</t>
  </si>
  <si>
    <t>殷库</t>
  </si>
  <si>
    <t>漓濛</t>
  </si>
  <si>
    <t>安宓</t>
  </si>
  <si>
    <t>古欺叟</t>
  </si>
  <si>
    <t>狄蛮史</t>
  </si>
  <si>
    <t>戎夷史</t>
  </si>
  <si>
    <t>文轻</t>
  </si>
  <si>
    <t>言廉</t>
  </si>
  <si>
    <t>骏牡倥</t>
  </si>
  <si>
    <t>浩所行</t>
  </si>
  <si>
    <t>伏涯</t>
  </si>
  <si>
    <t>谒日浮</t>
  </si>
  <si>
    <t>齐空浮</t>
  </si>
  <si>
    <t>临爆</t>
  </si>
  <si>
    <t>嗤残</t>
  </si>
  <si>
    <t>袁焚厄</t>
  </si>
  <si>
    <t>焰独活</t>
  </si>
  <si>
    <t>水里屯</t>
  </si>
  <si>
    <t>骨辫蝠</t>
  </si>
  <si>
    <t>尺爪蝠</t>
  </si>
  <si>
    <t>逐源</t>
  </si>
  <si>
    <t>逐茅丛</t>
  </si>
  <si>
    <t>商得狮</t>
  </si>
  <si>
    <t>池按种</t>
  </si>
  <si>
    <t>罗轨草</t>
  </si>
  <si>
    <t>细缕针鳅</t>
  </si>
  <si>
    <t>避日奔月</t>
  </si>
  <si>
    <t>石刻符</t>
  </si>
  <si>
    <t>简纹符</t>
  </si>
  <si>
    <t>虚电印符</t>
  </si>
  <si>
    <t>噬面龙</t>
  </si>
  <si>
    <t>天沦龙</t>
  </si>
  <si>
    <t>并头短蓬</t>
  </si>
  <si>
    <t>蜀烹椒</t>
  </si>
  <si>
    <t>山水连云</t>
  </si>
  <si>
    <t>挽山纱</t>
  </si>
  <si>
    <t>遮水练</t>
  </si>
  <si>
    <t>寻难</t>
  </si>
  <si>
    <t>逢难</t>
  </si>
  <si>
    <t>黄泉合</t>
  </si>
  <si>
    <t>泗妲道</t>
  </si>
  <si>
    <t>乐啮</t>
  </si>
  <si>
    <t>力战址</t>
  </si>
  <si>
    <t>沙豪肉骸</t>
  </si>
  <si>
    <t>门塞</t>
  </si>
  <si>
    <t>当关尔</t>
  </si>
  <si>
    <t>阿呼啸</t>
  </si>
  <si>
    <t>优信猎</t>
  </si>
  <si>
    <t>提狼毒</t>
  </si>
  <si>
    <t>丹艾狼毒</t>
  </si>
  <si>
    <t>考琨霜</t>
  </si>
  <si>
    <t>罗伦天</t>
  </si>
  <si>
    <t>一奴</t>
  </si>
  <si>
    <t>复再奴</t>
  </si>
  <si>
    <t>左谢</t>
  </si>
  <si>
    <t>恢贤喆</t>
  </si>
  <si>
    <t>皮酥</t>
  </si>
  <si>
    <t>甘仁</t>
  </si>
  <si>
    <t>削瓷角</t>
  </si>
  <si>
    <t>与鬼朋比</t>
  </si>
  <si>
    <t>婴弁冠</t>
  </si>
  <si>
    <t>泼仔</t>
  </si>
  <si>
    <t>泼婴褓</t>
  </si>
  <si>
    <t>醯鸡章</t>
  </si>
  <si>
    <t>阚灵农</t>
  </si>
  <si>
    <t>奏章农</t>
  </si>
  <si>
    <t>灵尤钟</t>
  </si>
  <si>
    <t>錾金钟</t>
  </si>
  <si>
    <t>安朋达</t>
  </si>
  <si>
    <t>锥尔</t>
  </si>
  <si>
    <t>囊锥芒</t>
  </si>
  <si>
    <t>赫怒尔</t>
  </si>
  <si>
    <t>揖礼子</t>
  </si>
  <si>
    <t>净碗尔</t>
  </si>
  <si>
    <t>薰水吊影</t>
  </si>
  <si>
    <t>马叵定面</t>
  </si>
  <si>
    <t>拓路马</t>
  </si>
  <si>
    <t>肆围庇汉</t>
  </si>
  <si>
    <t>裙褶鳐</t>
  </si>
  <si>
    <t>伤宗龙</t>
  </si>
  <si>
    <t>影印空</t>
  </si>
  <si>
    <t>印空</t>
  </si>
  <si>
    <t>影吟蝇音</t>
  </si>
  <si>
    <t>胆载市</t>
  </si>
  <si>
    <t>瘪囊无</t>
  </si>
  <si>
    <t>名未末</t>
  </si>
  <si>
    <t>薛檗蘖</t>
  </si>
  <si>
    <t>薛团旦</t>
  </si>
  <si>
    <t>星鹭征</t>
  </si>
  <si>
    <t>臃盔龟</t>
  </si>
  <si>
    <t>嫱骸坨</t>
  </si>
  <si>
    <t>坌涌能坨</t>
  </si>
  <si>
    <t>物欲年</t>
  </si>
  <si>
    <t>手然</t>
  </si>
  <si>
    <t>啜米</t>
  </si>
  <si>
    <t>绪灵球</t>
  </si>
  <si>
    <t>绪灵县</t>
  </si>
  <si>
    <t>蠵恭</t>
  </si>
  <si>
    <t>战勇贲</t>
  </si>
  <si>
    <t>娇灵脆</t>
  </si>
  <si>
    <t>靡魔芽</t>
  </si>
  <si>
    <t>靡魔草</t>
  </si>
  <si>
    <t>庭濮葙</t>
  </si>
  <si>
    <t>灵治</t>
  </si>
  <si>
    <t>浣灵麸</t>
  </si>
  <si>
    <t>献野</t>
  </si>
  <si>
    <t>天献廷</t>
  </si>
  <si>
    <t>天箕风</t>
  </si>
  <si>
    <t>帝毕雨</t>
  </si>
  <si>
    <t>鉴德</t>
  </si>
  <si>
    <t>团镜露</t>
  </si>
  <si>
    <t>桂镜露</t>
  </si>
  <si>
    <t>视旎</t>
  </si>
  <si>
    <t>天视旖</t>
  </si>
  <si>
    <t>雪缀湓菰</t>
  </si>
  <si>
    <t>眉霜降</t>
  </si>
  <si>
    <t>垣隘</t>
  </si>
  <si>
    <t>垣兀尔</t>
  </si>
  <si>
    <t>去光闷闪</t>
  </si>
  <si>
    <t>府丧腕肱</t>
  </si>
  <si>
    <t>湓菰嫩</t>
  </si>
  <si>
    <t>母恩开赫</t>
  </si>
  <si>
    <t>椒蘑庐</t>
  </si>
  <si>
    <t>满馨乳沐</t>
  </si>
  <si>
    <t>芳寄</t>
  </si>
  <si>
    <t>吐腭坨</t>
  </si>
  <si>
    <t>灵躲</t>
  </si>
  <si>
    <t>天夕爱碧</t>
  </si>
  <si>
    <t>云羊恭</t>
  </si>
  <si>
    <t>熙宁</t>
  </si>
  <si>
    <t>蕤蘑</t>
  </si>
  <si>
    <t>汆汤菇</t>
  </si>
  <si>
    <t>浸浆菇</t>
  </si>
  <si>
    <t>暮吴雯尔</t>
  </si>
  <si>
    <t>母恩阔</t>
  </si>
  <si>
    <t>嗤懦</t>
  </si>
  <si>
    <t>僧持小钵</t>
  </si>
  <si>
    <t>磁咽岩</t>
  </si>
  <si>
    <t>韬雷冈</t>
  </si>
  <si>
    <t>岸湄鹡鸰</t>
  </si>
  <si>
    <t>小攀焰</t>
  </si>
  <si>
    <t>灵愆月</t>
  </si>
  <si>
    <t>代之逋</t>
  </si>
  <si>
    <t>代臣降</t>
  </si>
  <si>
    <t>焦豫砾</t>
  </si>
  <si>
    <t>烘岩</t>
  </si>
  <si>
    <t>忸冀</t>
  </si>
  <si>
    <t>铩一慝</t>
  </si>
  <si>
    <t>漱岩鱼</t>
  </si>
  <si>
    <t>元柰恭</t>
  </si>
  <si>
    <t>王柰恭</t>
  </si>
  <si>
    <t>尾柰恭</t>
  </si>
  <si>
    <t>逐魂尔</t>
  </si>
  <si>
    <t>何伯近晨</t>
  </si>
  <si>
    <t>柯柏远晨</t>
  </si>
  <si>
    <t>河泊遒晨</t>
  </si>
  <si>
    <t>弗蕞橘</t>
  </si>
  <si>
    <t>锁水骨</t>
  </si>
  <si>
    <t>潮禽膀</t>
  </si>
  <si>
    <t>颧癣龙</t>
  </si>
  <si>
    <t>祖辽颌</t>
  </si>
  <si>
    <t>弗绵柚</t>
  </si>
  <si>
    <t>潴胆顶</t>
  </si>
  <si>
    <t>杰瑕用</t>
  </si>
  <si>
    <t>杰运幄</t>
  </si>
  <si>
    <t>杰殷阜</t>
  </si>
  <si>
    <t>鹤车西去</t>
  </si>
  <si>
    <t>趁去</t>
  </si>
  <si>
    <t>趁西去</t>
  </si>
  <si>
    <t>辫尔</t>
  </si>
  <si>
    <t>色珠辫</t>
  </si>
  <si>
    <t>辫尔后束</t>
  </si>
  <si>
    <t>淹蝎鱼</t>
  </si>
  <si>
    <t>假鲸堰</t>
  </si>
  <si>
    <t>邕豚</t>
  </si>
  <si>
    <t>邕坝子</t>
  </si>
  <si>
    <t>天胡闺巢</t>
  </si>
  <si>
    <t>与尔虞</t>
  </si>
  <si>
    <t>四向散菱</t>
  </si>
  <si>
    <t>番远墓</t>
  </si>
  <si>
    <t>渴梦乌</t>
  </si>
  <si>
    <t>乌丸</t>
  </si>
  <si>
    <t>裴千簿</t>
  </si>
  <si>
    <t>裴纣业</t>
  </si>
  <si>
    <t>裴纣</t>
  </si>
  <si>
    <t>绛房里</t>
  </si>
  <si>
    <t>勘阳</t>
  </si>
  <si>
    <t>察帽</t>
  </si>
  <si>
    <t>骈耦轭</t>
  </si>
  <si>
    <t>幻烁霄</t>
  </si>
  <si>
    <t>幺烁</t>
  </si>
  <si>
    <t>桃轮牌</t>
  </si>
  <si>
    <t>渐轮贝</t>
  </si>
  <si>
    <t>康火吐</t>
  </si>
  <si>
    <t>炀金阳兔</t>
  </si>
  <si>
    <t>后音儿</t>
  </si>
  <si>
    <t>内据原阕</t>
  </si>
  <si>
    <t>频颏阕</t>
  </si>
  <si>
    <t>漠旦</t>
  </si>
  <si>
    <t>纳错</t>
  </si>
  <si>
    <t>二姬阋</t>
  </si>
  <si>
    <t>阋无息</t>
  </si>
  <si>
    <t>飞由卑</t>
  </si>
  <si>
    <t>婪殚</t>
  </si>
  <si>
    <t>荣涎</t>
  </si>
  <si>
    <t>荣四足</t>
  </si>
  <si>
    <t>角长狱</t>
  </si>
  <si>
    <t>甲狱</t>
  </si>
  <si>
    <t>刺饰球</t>
  </si>
  <si>
    <t>退尔</t>
  </si>
  <si>
    <t>退瓷喙</t>
  </si>
  <si>
    <t>退绯猎</t>
  </si>
  <si>
    <t>平召</t>
  </si>
  <si>
    <t>鲼溟召僚</t>
  </si>
  <si>
    <t>奠安丑</t>
  </si>
  <si>
    <t>犄石安丑</t>
  </si>
  <si>
    <t>饺盈尔</t>
  </si>
  <si>
    <t>海琅</t>
  </si>
  <si>
    <t>刀闪光</t>
  </si>
  <si>
    <t>仅内痂</t>
  </si>
  <si>
    <t>只瘢痍</t>
  </si>
  <si>
    <t>祸尔己</t>
  </si>
  <si>
    <t>天乃见掩</t>
  </si>
  <si>
    <t>荆蜜匝宾</t>
  </si>
  <si>
    <t>律令奴</t>
  </si>
  <si>
    <t>林祖托</t>
  </si>
  <si>
    <t>林贻噩</t>
  </si>
  <si>
    <t>席瑟恭</t>
  </si>
  <si>
    <t>筵琴恭</t>
  </si>
  <si>
    <t>见世灾岁</t>
  </si>
  <si>
    <t>独迪尔</t>
  </si>
  <si>
    <t>天拿时</t>
  </si>
  <si>
    <t>衔秋</t>
  </si>
  <si>
    <t>镀秋</t>
  </si>
  <si>
    <t>蜡鬼南</t>
  </si>
  <si>
    <t>缕音魂恭</t>
  </si>
  <si>
    <t>恐音魂恭</t>
  </si>
  <si>
    <t>或璎珞</t>
  </si>
  <si>
    <t>轧路乐</t>
  </si>
  <si>
    <t>度路过</t>
  </si>
  <si>
    <t>浮芦瑰</t>
  </si>
  <si>
    <t>联陆瑰</t>
  </si>
  <si>
    <t>晦桠</t>
  </si>
  <si>
    <t>望湍</t>
  </si>
  <si>
    <t>朔昱</t>
  </si>
  <si>
    <t>斥尔逝辜</t>
  </si>
  <si>
    <t>庆安朋达</t>
  </si>
  <si>
    <t>多敏顺驯</t>
  </si>
  <si>
    <t>扈珩娘</t>
  </si>
  <si>
    <t>满栏隙</t>
  </si>
  <si>
    <t>康罡瓮</t>
  </si>
  <si>
    <t>闽淋</t>
  </si>
  <si>
    <t>星火团</t>
  </si>
  <si>
    <t>云火团</t>
  </si>
  <si>
    <t>通赋</t>
  </si>
  <si>
    <t>小纳垢</t>
  </si>
  <si>
    <t>天震垢</t>
  </si>
  <si>
    <t>情貉戈</t>
  </si>
  <si>
    <t>圆错龈</t>
  </si>
  <si>
    <t>灵万</t>
  </si>
  <si>
    <t>野杭赦</t>
  </si>
  <si>
    <t>夜巡卒子</t>
  </si>
  <si>
    <t>天总魔</t>
  </si>
  <si>
    <t>黎逻长</t>
  </si>
  <si>
    <t>连金钟</t>
  </si>
  <si>
    <t>悠外</t>
  </si>
  <si>
    <t>悠清都</t>
  </si>
  <si>
    <t>悠醉然</t>
  </si>
  <si>
    <t>羊坡尔</t>
  </si>
  <si>
    <t>萃鬼</t>
  </si>
  <si>
    <t>常辱族</t>
  </si>
  <si>
    <t>常辱禄丰</t>
  </si>
  <si>
    <t>引马角</t>
  </si>
  <si>
    <t>指套面</t>
  </si>
  <si>
    <t>掷尔迤逦</t>
  </si>
  <si>
    <t>吮尔</t>
  </si>
  <si>
    <t>搅糅吮命</t>
  </si>
  <si>
    <t>裂襁影</t>
  </si>
  <si>
    <t>灵掠</t>
  </si>
  <si>
    <t>自殓棺象</t>
  </si>
  <si>
    <t>冥解虫</t>
  </si>
  <si>
    <t>晋良蕺</t>
  </si>
  <si>
    <t>晋茴</t>
  </si>
  <si>
    <t>竞杖丑</t>
  </si>
  <si>
    <t>墨戏丑</t>
  </si>
  <si>
    <t>锱锖矿</t>
  </si>
  <si>
    <t>倒双臬</t>
  </si>
  <si>
    <t>凌双臬</t>
  </si>
  <si>
    <t>回双臬</t>
  </si>
  <si>
    <t>注门</t>
  </si>
  <si>
    <t>扪煤心</t>
  </si>
  <si>
    <t>风果酒</t>
  </si>
  <si>
    <t>屈迁</t>
  </si>
  <si>
    <t>翔灵影</t>
  </si>
  <si>
    <t>逐莲鱼</t>
  </si>
  <si>
    <t>着余胥</t>
  </si>
  <si>
    <t>旄倪见歼</t>
  </si>
  <si>
    <t>靶垫</t>
  </si>
  <si>
    <t>彤脉</t>
  </si>
  <si>
    <t>宕速脉</t>
  </si>
  <si>
    <t>辛厚脂</t>
  </si>
  <si>
    <t>辛瓣儿</t>
  </si>
  <si>
    <t>单肩丑</t>
  </si>
  <si>
    <t>亚膜</t>
  </si>
  <si>
    <t>坦布祚</t>
  </si>
  <si>
    <t>搐叶</t>
  </si>
  <si>
    <t>婀阌丛</t>
  </si>
  <si>
    <t>餐虏奴</t>
  </si>
  <si>
    <t>悠幂</t>
  </si>
  <si>
    <t>光幂</t>
  </si>
  <si>
    <t>廉幂</t>
  </si>
  <si>
    <t>立幂</t>
  </si>
  <si>
    <t>房琢</t>
  </si>
  <si>
    <t>狎灵绳</t>
  </si>
  <si>
    <t>狎灵厮</t>
  </si>
  <si>
    <t>狎灵鼗</t>
  </si>
  <si>
    <t>闽汰愁</t>
  </si>
  <si>
    <t>尧焱</t>
  </si>
  <si>
    <t>窦惰鸠</t>
  </si>
  <si>
    <t>窦曝寒</t>
  </si>
  <si>
    <t>蜓子虿</t>
  </si>
  <si>
    <t>袒簧宦</t>
  </si>
  <si>
    <t>锢笨圈</t>
  </si>
  <si>
    <t>宁波影</t>
  </si>
  <si>
    <t>虚孢蘑</t>
  </si>
  <si>
    <t>贾裂釉</t>
  </si>
  <si>
    <t>夷三方</t>
  </si>
  <si>
    <t>恽御浑</t>
  </si>
  <si>
    <t>曼醪蹄甲</t>
  </si>
  <si>
    <t>肃芬治</t>
  </si>
  <si>
    <t>央尔地裳</t>
  </si>
  <si>
    <t>荬缨甲</t>
  </si>
  <si>
    <t>嫌缨甲</t>
  </si>
  <si>
    <t>组分</t>
  </si>
  <si>
    <t>甬渠</t>
  </si>
  <si>
    <t>甬尔</t>
  </si>
  <si>
    <t>疤印相</t>
  </si>
  <si>
    <t>疤尔</t>
  </si>
  <si>
    <t>小由陆</t>
  </si>
  <si>
    <t>由山鸽</t>
  </si>
  <si>
    <t>自山</t>
  </si>
  <si>
    <t>舞六主</t>
  </si>
  <si>
    <t>鸟障</t>
  </si>
  <si>
    <t>尤错器</t>
  </si>
  <si>
    <t>小辅撒</t>
  </si>
  <si>
    <t>亲尔舒瑞</t>
  </si>
  <si>
    <t>慈舒瑞</t>
  </si>
  <si>
    <t>拉朽尾狐</t>
  </si>
  <si>
    <t>小伞腮</t>
  </si>
  <si>
    <t>游垦涯</t>
  </si>
  <si>
    <t>倒影院落</t>
  </si>
  <si>
    <t>方刹</t>
  </si>
  <si>
    <t>嘉雨清陵</t>
  </si>
  <si>
    <t>嘉雨润阶</t>
  </si>
  <si>
    <t>佯启世</t>
  </si>
  <si>
    <t>变世</t>
  </si>
  <si>
    <t>奴化世</t>
  </si>
  <si>
    <t>伞冢</t>
  </si>
  <si>
    <t>樟胚</t>
  </si>
  <si>
    <t>拔楠胚</t>
  </si>
  <si>
    <t>昆栏修胚</t>
  </si>
  <si>
    <t>扇堡</t>
  </si>
  <si>
    <t>耳垒</t>
  </si>
  <si>
    <t>擞公明刹</t>
  </si>
  <si>
    <t>握匙</t>
  </si>
  <si>
    <t>沁珙赞</t>
  </si>
  <si>
    <t>曾炬</t>
  </si>
  <si>
    <t>今射爚</t>
  </si>
  <si>
    <t>逃都</t>
  </si>
  <si>
    <t>闭囚笼</t>
  </si>
  <si>
    <t>离侣</t>
  </si>
  <si>
    <t>严孺</t>
  </si>
  <si>
    <t>兹巾冠</t>
  </si>
  <si>
    <t>逐尔流</t>
  </si>
  <si>
    <t>窦枭</t>
  </si>
  <si>
    <t>斩贵恭</t>
  </si>
  <si>
    <t>颙长安</t>
  </si>
  <si>
    <t>绛苗茬</t>
  </si>
  <si>
    <t>窨鼹</t>
  </si>
  <si>
    <t>坠海</t>
  </si>
  <si>
    <t>破意鲈</t>
  </si>
  <si>
    <t>破空舞</t>
  </si>
  <si>
    <t>呆棠</t>
  </si>
  <si>
    <t>风汇木</t>
  </si>
  <si>
    <t>己懑恚</t>
  </si>
  <si>
    <t>暖休</t>
  </si>
  <si>
    <t>子卿旌</t>
  </si>
  <si>
    <t>义北牧</t>
  </si>
  <si>
    <t>颀胚</t>
  </si>
  <si>
    <t>舴艋锥</t>
  </si>
  <si>
    <t>蝶豆容</t>
  </si>
  <si>
    <t>糗蔬</t>
  </si>
  <si>
    <t>晋菽</t>
  </si>
  <si>
    <t>转祜</t>
  </si>
  <si>
    <t>幼脐</t>
  </si>
  <si>
    <t>完钳</t>
  </si>
  <si>
    <t>矫彘</t>
  </si>
  <si>
    <t>陶梢</t>
  </si>
  <si>
    <t>屠陆舞</t>
  </si>
  <si>
    <t>伪菇豸</t>
  </si>
  <si>
    <t>埋喙</t>
  </si>
  <si>
    <t>鼷糯</t>
  </si>
  <si>
    <t>幻揭阳</t>
  </si>
  <si>
    <t>东伊冬</t>
  </si>
  <si>
    <t>温酒羊膜</t>
  </si>
  <si>
    <t>砾旦老</t>
  </si>
  <si>
    <t>踞林羊</t>
  </si>
  <si>
    <t>蟠尾泽得</t>
  </si>
  <si>
    <t>卫泽得</t>
  </si>
  <si>
    <t>角鍪泽得</t>
  </si>
  <si>
    <t>负瀑鬃</t>
  </si>
  <si>
    <t>蝟戒</t>
  </si>
  <si>
    <t>猬吝</t>
  </si>
  <si>
    <t>初帖</t>
  </si>
  <si>
    <t>桃袂</t>
  </si>
  <si>
    <t>娆不言</t>
  </si>
  <si>
    <t>狰似虎</t>
  </si>
  <si>
    <t>占黎刹</t>
  </si>
  <si>
    <t>履洼季蔚</t>
  </si>
  <si>
    <t>狱滓</t>
  </si>
  <si>
    <t>潴水杯尾</t>
  </si>
  <si>
    <t>亏盆</t>
  </si>
  <si>
    <t>奎丹徵</t>
  </si>
  <si>
    <t>轧陶土</t>
  </si>
  <si>
    <t>逐绮汉雀</t>
  </si>
  <si>
    <t>肠藕衣</t>
  </si>
  <si>
    <t>荷娩丸</t>
  </si>
  <si>
    <t>鎏相</t>
  </si>
  <si>
    <t>趵突蟹</t>
  </si>
  <si>
    <t>壳首棹蜊</t>
  </si>
  <si>
    <t>颜无口</t>
  </si>
  <si>
    <t>石景潭</t>
  </si>
  <si>
    <t>绪灵贯</t>
  </si>
  <si>
    <t>菇茹薪</t>
  </si>
  <si>
    <t>殃尔群</t>
  </si>
  <si>
    <t>雨阆</t>
  </si>
  <si>
    <t>归思沉</t>
  </si>
  <si>
    <t>黻舰鲷</t>
  </si>
  <si>
    <t>漆洼荷羞</t>
  </si>
  <si>
    <t>舐冰海豹</t>
  </si>
  <si>
    <t>陕阳阪</t>
  </si>
  <si>
    <t>雾盈恭</t>
  </si>
  <si>
    <t>国宸</t>
  </si>
  <si>
    <t>伥羽广</t>
  </si>
  <si>
    <t>伪</t>
  </si>
  <si>
    <t>先庇汉</t>
  </si>
  <si>
    <t>逡汉</t>
  </si>
  <si>
    <t>界</t>
  </si>
  <si>
    <t>洲</t>
  </si>
  <si>
    <t>信界</t>
  </si>
  <si>
    <t>焚鹿</t>
  </si>
  <si>
    <t>衰瓯</t>
  </si>
  <si>
    <t>非虾崽</t>
  </si>
  <si>
    <t>泯尔河</t>
  </si>
  <si>
    <t>野月须</t>
  </si>
  <si>
    <t>野兖</t>
  </si>
  <si>
    <t>朝天阙</t>
  </si>
  <si>
    <t>凭潇轩</t>
  </si>
  <si>
    <t>单臣</t>
  </si>
  <si>
    <t>跨拜</t>
  </si>
  <si>
    <t>标工</t>
  </si>
  <si>
    <t>毛乐倪</t>
  </si>
  <si>
    <t>毛座</t>
  </si>
  <si>
    <t>蜡笋瓜</t>
  </si>
  <si>
    <t>杜阳仲</t>
  </si>
  <si>
    <t>营无依</t>
  </si>
  <si>
    <t>龛阁角</t>
  </si>
  <si>
    <t>不识钝端</t>
  </si>
  <si>
    <t>伶之幸</t>
  </si>
  <si>
    <t>戈之逆</t>
  </si>
  <si>
    <t>乌之瞭</t>
  </si>
  <si>
    <t>绣火头</t>
  </si>
  <si>
    <t>脱糖丝</t>
  </si>
  <si>
    <t>耽褥骨</t>
  </si>
  <si>
    <t>肥恻</t>
  </si>
  <si>
    <t>半包生</t>
  </si>
  <si>
    <t>激绵</t>
  </si>
  <si>
    <t>凉云决</t>
  </si>
  <si>
    <t>瀛掩赤子</t>
  </si>
  <si>
    <t>乱文窠</t>
  </si>
  <si>
    <t>姑茔</t>
  </si>
  <si>
    <t>姑阎口</t>
  </si>
  <si>
    <t>姑腐府祠</t>
  </si>
  <si>
    <t>果庐</t>
  </si>
  <si>
    <t>演驴</t>
  </si>
  <si>
    <t>怀凸</t>
  </si>
  <si>
    <t>呼酒</t>
  </si>
  <si>
    <t>唱舞影</t>
  </si>
  <si>
    <t>谯木</t>
  </si>
  <si>
    <t>瘤蛟鱼</t>
  </si>
  <si>
    <t>汇穗</t>
  </si>
  <si>
    <t>御南有游天鱼</t>
  </si>
  <si>
    <t>碎候</t>
  </si>
  <si>
    <t>浮河乔趾</t>
  </si>
  <si>
    <t>雷令经卷</t>
  </si>
  <si>
    <t>西鞍邱有副地支节</t>
  </si>
  <si>
    <t>副地支节</t>
  </si>
  <si>
    <t>璨逡汤</t>
  </si>
  <si>
    <t>胴械</t>
  </si>
  <si>
    <t>柴柯</t>
  </si>
  <si>
    <t>诸礼庵</t>
  </si>
  <si>
    <t>空天唇弯</t>
  </si>
  <si>
    <t>抉童小</t>
  </si>
  <si>
    <t>摄童少</t>
  </si>
  <si>
    <t>持童脑</t>
  </si>
  <si>
    <t>竟了焉</t>
  </si>
  <si>
    <t>吊忆</t>
  </si>
  <si>
    <t>谬言框</t>
  </si>
  <si>
    <t>蔚先宏</t>
  </si>
  <si>
    <t>颌刀</t>
  </si>
  <si>
    <t>粗丝婧</t>
  </si>
  <si>
    <t>鲨泪</t>
  </si>
  <si>
    <t>沫殍</t>
  </si>
  <si>
    <t>稽方</t>
  </si>
  <si>
    <t>子米琵</t>
  </si>
  <si>
    <t>罨祜</t>
  </si>
  <si>
    <t>螺翻浪</t>
  </si>
  <si>
    <t>回白</t>
  </si>
  <si>
    <t>嬗胼胝</t>
  </si>
  <si>
    <t>颞崩之</t>
  </si>
  <si>
    <t>运赤璋</t>
  </si>
  <si>
    <t>执势</t>
  </si>
  <si>
    <t>执热势</t>
  </si>
  <si>
    <t>事我</t>
  </si>
  <si>
    <t>狐寡猴</t>
  </si>
  <si>
    <t>民孢</t>
  </si>
  <si>
    <t>心配子体</t>
  </si>
  <si>
    <t>颈卵胎</t>
  </si>
  <si>
    <t>不等原叶</t>
  </si>
  <si>
    <t>篾舌蕨</t>
  </si>
  <si>
    <t>馈调斗</t>
  </si>
  <si>
    <t>貉衄</t>
  </si>
  <si>
    <t>灵藻</t>
  </si>
  <si>
    <t>羽腕星</t>
  </si>
  <si>
    <t>育乘星</t>
  </si>
  <si>
    <t>寄星</t>
  </si>
  <si>
    <t>一帧景</t>
  </si>
  <si>
    <t>睛腕蛇尾</t>
  </si>
  <si>
    <t>冕日</t>
  </si>
  <si>
    <t>田日劬</t>
  </si>
  <si>
    <t>夏农</t>
  </si>
  <si>
    <t>稽首尔</t>
  </si>
  <si>
    <t>尚龙尔</t>
  </si>
  <si>
    <t>爱无尔</t>
  </si>
  <si>
    <t>天拔栋</t>
  </si>
  <si>
    <t>天环构</t>
  </si>
  <si>
    <t>天项背幕</t>
  </si>
  <si>
    <t>隘见</t>
  </si>
  <si>
    <t>红疣果</t>
  </si>
  <si>
    <t>梦瑞香</t>
  </si>
  <si>
    <t>端足秆</t>
  </si>
  <si>
    <t>红潟蓬</t>
  </si>
  <si>
    <t>涉犀</t>
  </si>
  <si>
    <t>松竹混蛾</t>
  </si>
  <si>
    <t>瘤眦鲸</t>
  </si>
  <si>
    <t>梁雨</t>
  </si>
  <si>
    <t>握瑾</t>
  </si>
  <si>
    <t>裂翮</t>
  </si>
  <si>
    <t>轩蝾</t>
  </si>
  <si>
    <t>轾螈</t>
  </si>
  <si>
    <t>南蛮蚤螨</t>
  </si>
  <si>
    <t>恃藻蚤螨</t>
  </si>
  <si>
    <t>摩瞒</t>
  </si>
  <si>
    <t>青兽柱</t>
  </si>
  <si>
    <t>锯尾狐</t>
  </si>
  <si>
    <t>愿困</t>
  </si>
  <si>
    <t>婆温叶</t>
  </si>
  <si>
    <t>箫麈</t>
  </si>
  <si>
    <t>树丝</t>
  </si>
  <si>
    <t>影憧憧</t>
  </si>
  <si>
    <t>鳝晕涡</t>
  </si>
  <si>
    <t>贾震蜃</t>
  </si>
  <si>
    <t>蟪蛄辰</t>
  </si>
  <si>
    <t>缺蟪蛄辰</t>
  </si>
  <si>
    <t>须臾辰</t>
  </si>
  <si>
    <t>劈丞</t>
  </si>
  <si>
    <t>追项恭</t>
  </si>
  <si>
    <t>错罟弦</t>
  </si>
  <si>
    <t>获丽灵</t>
  </si>
  <si>
    <t>盐梅册</t>
  </si>
  <si>
    <t>槐梦柝</t>
  </si>
  <si>
    <t>椒桑</t>
  </si>
  <si>
    <t>茼商</t>
  </si>
  <si>
    <t>邪坯</t>
  </si>
  <si>
    <t>蝶衣椁</t>
  </si>
  <si>
    <t>哂灾梦</t>
  </si>
  <si>
    <t>漫华栀</t>
  </si>
  <si>
    <t>木</t>
  </si>
  <si>
    <t>琼稻放</t>
  </si>
  <si>
    <t>早瑞</t>
  </si>
  <si>
    <t>虎疏荐</t>
  </si>
  <si>
    <t>焰伞</t>
  </si>
  <si>
    <t>盲辗鳅</t>
  </si>
  <si>
    <t>纫泥</t>
  </si>
  <si>
    <t>秦凉</t>
  </si>
  <si>
    <t>秦夏羌</t>
  </si>
  <si>
    <t>秦元项</t>
  </si>
  <si>
    <t>方枘鳖</t>
  </si>
  <si>
    <t>圆凿鳖</t>
  </si>
  <si>
    <t>断川蛙</t>
  </si>
  <si>
    <t>文火棒</t>
  </si>
  <si>
    <t>文火桢</t>
  </si>
  <si>
    <t>文火柴</t>
  </si>
  <si>
    <t>啮含子</t>
  </si>
  <si>
    <t>云羊慢</t>
  </si>
  <si>
    <t>[Columa]</t>
  </si>
  <si>
    <t>嘘尖</t>
  </si>
  <si>
    <t>嘘星</t>
  </si>
  <si>
    <t>孝珀</t>
  </si>
  <si>
    <t>卷蛾梓鹿</t>
  </si>
  <si>
    <t>复殖瘟神</t>
  </si>
  <si>
    <t>扁吸公</t>
  </si>
  <si>
    <t>[Marbip]</t>
  </si>
  <si>
    <t>[Ponmask]</t>
  </si>
  <si>
    <t>佛手恭</t>
  </si>
  <si>
    <t>伪帝</t>
  </si>
  <si>
    <t>伪皇</t>
  </si>
  <si>
    <t>文昌器皿</t>
  </si>
  <si>
    <t>白鹡鸰</t>
  </si>
  <si>
    <t>搅洋斗</t>
  </si>
  <si>
    <t>幻潮州</t>
  </si>
  <si>
    <t>幻汕头</t>
  </si>
  <si>
    <t>雾盈娇</t>
  </si>
  <si>
    <t>降吕梁</t>
  </si>
  <si>
    <t>棍仪</t>
  </si>
  <si>
    <t>虞鹤壁</t>
  </si>
  <si>
    <t>漯河夫</t>
  </si>
  <si>
    <t>嘈亮蝠</t>
  </si>
  <si>
    <t>遇郁雨</t>
  </si>
  <si>
    <t>挺颈</t>
  </si>
  <si>
    <t>罐雷</t>
  </si>
  <si>
    <t>守夕昏</t>
  </si>
  <si>
    <t>脱铁简章</t>
  </si>
  <si>
    <t>夤霄</t>
  </si>
  <si>
    <t>动熄</t>
  </si>
  <si>
    <t>天油然</t>
  </si>
  <si>
    <t>缓驽</t>
  </si>
  <si>
    <t>降气兔</t>
  </si>
  <si>
    <t>银华</t>
  </si>
  <si>
    <t>在翥</t>
  </si>
  <si>
    <t>咒幅</t>
  </si>
  <si>
    <t>问天宁域</t>
  </si>
  <si>
    <t>祖隽南</t>
  </si>
  <si>
    <t>赞祥</t>
  </si>
  <si>
    <t xml:space="preserve"> [Escific]</t>
  </si>
  <si>
    <t xml:space="preserve"> [Collimic]</t>
  </si>
  <si>
    <t>酥象甲</t>
  </si>
  <si>
    <t>兰渠蜒</t>
  </si>
  <si>
    <t>负芽蝽</t>
  </si>
  <si>
    <t>朝叶虻</t>
  </si>
  <si>
    <t>爬萤</t>
  </si>
  <si>
    <t>廉命弹</t>
  </si>
  <si>
    <t>命弹</t>
  </si>
  <si>
    <t>锐蜕中</t>
  </si>
  <si>
    <t>腻纺足</t>
  </si>
  <si>
    <t>廉命恰完</t>
  </si>
  <si>
    <t>倒褐捻翅</t>
  </si>
  <si>
    <t>冥掳春</t>
  </si>
  <si>
    <t>首离螳</t>
  </si>
  <si>
    <t>初歼角</t>
  </si>
  <si>
    <t>针啮虫</t>
  </si>
  <si>
    <t>宙欧</t>
  </si>
  <si>
    <t>拟武三叶</t>
  </si>
  <si>
    <t>匝葩</t>
  </si>
  <si>
    <t>炉召丰</t>
  </si>
  <si>
    <t>之履</t>
  </si>
  <si>
    <t>经坦途</t>
  </si>
  <si>
    <t>隐鳍游殪</t>
  </si>
  <si>
    <t>携基列</t>
  </si>
  <si>
    <t>嬖妾海娇</t>
  </si>
  <si>
    <t>玉蕊炮</t>
  </si>
  <si>
    <t>乌拟网</t>
  </si>
  <si>
    <t>品餐</t>
  </si>
  <si>
    <t>红缨顶</t>
  </si>
  <si>
    <t>新绰蹄甲</t>
  </si>
  <si>
    <t>月抛晕</t>
  </si>
  <si>
    <t>荫夏堇</t>
  </si>
  <si>
    <t>郊娄果</t>
  </si>
  <si>
    <t>送莹</t>
  </si>
  <si>
    <t>藜从</t>
  </si>
  <si>
    <t>俞古隆</t>
  </si>
  <si>
    <t>俞古敕篆</t>
  </si>
  <si>
    <t>减宝</t>
  </si>
  <si>
    <t>苏起</t>
  </si>
  <si>
    <t>灵段</t>
  </si>
  <si>
    <t>挲狭垫柳</t>
  </si>
  <si>
    <t>挲狭绿</t>
  </si>
  <si>
    <t>红额鳔</t>
  </si>
  <si>
    <t>岛虱碗</t>
  </si>
  <si>
    <t>绑矛</t>
  </si>
  <si>
    <t>乍妊木</t>
  </si>
  <si>
    <t>乍妊林</t>
  </si>
  <si>
    <t>昏蛛</t>
  </si>
  <si>
    <t>立针</t>
  </si>
  <si>
    <t>透顶针</t>
  </si>
  <si>
    <t>常音魂恭</t>
  </si>
  <si>
    <t>砾火碌碡</t>
  </si>
  <si>
    <t>蜃派脉</t>
  </si>
  <si>
    <t>呵畋</t>
  </si>
  <si>
    <t>攮海葵</t>
  </si>
  <si>
    <t>挟政</t>
  </si>
  <si>
    <t>外扩</t>
  </si>
  <si>
    <t>自文失</t>
  </si>
  <si>
    <t>深凛</t>
  </si>
  <si>
    <t>凡狗</t>
  </si>
  <si>
    <t>海陆狎</t>
  </si>
  <si>
    <t>擎蝉</t>
  </si>
  <si>
    <t>实象蛆</t>
  </si>
  <si>
    <t>苦癞页</t>
  </si>
  <si>
    <t>逐矢</t>
  </si>
  <si>
    <t>盾尖指</t>
  </si>
  <si>
    <t>投桃匣</t>
  </si>
  <si>
    <t>后社有册</t>
  </si>
  <si>
    <t>迅丧腕肱</t>
  </si>
  <si>
    <t>清文旦</t>
  </si>
  <si>
    <t>刍荛议</t>
  </si>
  <si>
    <t>柳粉尔</t>
  </si>
  <si>
    <t>柳甘蛳</t>
  </si>
  <si>
    <t>莓霜霞</t>
  </si>
  <si>
    <t>移鳗</t>
  </si>
  <si>
    <t>剔蜴骨</t>
  </si>
  <si>
    <t>辋械</t>
  </si>
  <si>
    <t>爵床萤</t>
  </si>
  <si>
    <t>黝缺羽</t>
  </si>
  <si>
    <t>诣魔</t>
  </si>
  <si>
    <t>毂械</t>
  </si>
  <si>
    <t>植蔬鸱</t>
  </si>
  <si>
    <t>七泉贯</t>
  </si>
  <si>
    <t>冰遄栾</t>
  </si>
  <si>
    <t>冰端椿</t>
  </si>
  <si>
    <t>冰瑞枫</t>
  </si>
  <si>
    <t>忧天乎蟹</t>
  </si>
  <si>
    <t>天水鉴</t>
  </si>
  <si>
    <t>系绫头</t>
  </si>
  <si>
    <t>遭恶白</t>
  </si>
  <si>
    <t>雪霾奔陋</t>
  </si>
  <si>
    <t>褫肤腥</t>
  </si>
  <si>
    <t>胶樱水母</t>
  </si>
  <si>
    <t>樵苏灵</t>
  </si>
  <si>
    <t>灵卑</t>
  </si>
  <si>
    <t>绒甘虻</t>
  </si>
  <si>
    <t>宾僵</t>
  </si>
  <si>
    <t>不净文轴</t>
  </si>
  <si>
    <t>精糕</t>
  </si>
  <si>
    <t>扒端</t>
  </si>
  <si>
    <t>米皮偶</t>
  </si>
  <si>
    <t>空絮偶</t>
  </si>
  <si>
    <t>铙偶</t>
  </si>
  <si>
    <t>接星员</t>
  </si>
  <si>
    <t>含纠摆</t>
  </si>
  <si>
    <t>隧烙</t>
  </si>
  <si>
    <t>雀瓢蝽</t>
  </si>
  <si>
    <t>抵肋袍</t>
  </si>
  <si>
    <t>重寓</t>
  </si>
  <si>
    <t>露裹</t>
  </si>
  <si>
    <t>淆里表</t>
  </si>
  <si>
    <t>筋经绕桡</t>
  </si>
  <si>
    <t>柔续瘾</t>
  </si>
  <si>
    <t>藻视质</t>
  </si>
  <si>
    <t>晶荔</t>
  </si>
  <si>
    <t>深还膜</t>
  </si>
  <si>
    <t>哭技鱼</t>
  </si>
  <si>
    <t>埋八角</t>
  </si>
  <si>
    <t>难常在</t>
  </si>
  <si>
    <t>聚合拟存在</t>
  </si>
  <si>
    <t>俞汀</t>
  </si>
  <si>
    <t>为俎</t>
  </si>
  <si>
    <t>全辜</t>
  </si>
  <si>
    <t>昧未闿</t>
  </si>
  <si>
    <t>挟邦</t>
  </si>
  <si>
    <t>啖何</t>
  </si>
  <si>
    <t>咀屑</t>
  </si>
  <si>
    <t>璺驰</t>
  </si>
  <si>
    <t>江河子</t>
  </si>
  <si>
    <t>江河旦</t>
  </si>
  <si>
    <t>祭灵都</t>
  </si>
  <si>
    <t>稠石</t>
  </si>
  <si>
    <t>石原骆</t>
  </si>
  <si>
    <t>轧骆</t>
  </si>
  <si>
    <t>尖枫</t>
  </si>
  <si>
    <t>信吻</t>
  </si>
  <si>
    <t>睐伺</t>
  </si>
  <si>
    <t>棱菱</t>
  </si>
  <si>
    <t>凝菱</t>
  </si>
  <si>
    <t>止平</t>
  </si>
  <si>
    <t>堕下</t>
  </si>
  <si>
    <t>膏溪</t>
  </si>
  <si>
    <t>欲淘</t>
  </si>
  <si>
    <t>迷蝶蒙吏</t>
  </si>
  <si>
    <t>扶摇蒙吏</t>
  </si>
  <si>
    <t>盲蚓蛇</t>
  </si>
  <si>
    <t>划圆亩</t>
  </si>
  <si>
    <t>摩暧</t>
  </si>
  <si>
    <t>宵手</t>
  </si>
  <si>
    <t>夜解手</t>
  </si>
  <si>
    <t>肤献子</t>
  </si>
  <si>
    <t>香卮蚓螈</t>
  </si>
  <si>
    <t>融叶郭索</t>
  </si>
  <si>
    <t>福水</t>
  </si>
  <si>
    <t>禄水</t>
  </si>
  <si>
    <t>考水</t>
  </si>
  <si>
    <t>灵飘</t>
  </si>
  <si>
    <t>巡朝</t>
  </si>
  <si>
    <t>茧尔</t>
  </si>
  <si>
    <t>缫绎</t>
  </si>
  <si>
    <t>渍莼</t>
  </si>
  <si>
    <t>渔苏</t>
  </si>
  <si>
    <t>病雾</t>
  </si>
  <si>
    <t>八宵延</t>
  </si>
  <si>
    <t>冉迫</t>
  </si>
  <si>
    <t>侍光泉涌</t>
  </si>
  <si>
    <t>克忍</t>
  </si>
  <si>
    <t>斑漕</t>
  </si>
  <si>
    <t>触角虫</t>
  </si>
  <si>
    <t>流乐筝</t>
  </si>
  <si>
    <t>猬晶球</t>
  </si>
  <si>
    <t>缩尾钳</t>
  </si>
  <si>
    <t>腹胚钳</t>
  </si>
  <si>
    <t>廉粜谷</t>
  </si>
  <si>
    <t>贵籴粮</t>
  </si>
  <si>
    <t>迫缴</t>
  </si>
  <si>
    <t>巴洼䗛</t>
  </si>
  <si>
    <t>竹豪子</t>
  </si>
  <si>
    <t>愚曹年</t>
  </si>
  <si>
    <t>战殒</t>
  </si>
  <si>
    <t>楂坠垡</t>
  </si>
  <si>
    <t>黎月瑰</t>
  </si>
  <si>
    <t>吠星</t>
  </si>
  <si>
    <t>修锏</t>
  </si>
  <si>
    <t>脓鼻象</t>
  </si>
  <si>
    <t>饷田株</t>
  </si>
  <si>
    <t>泥泊涡</t>
  </si>
  <si>
    <t>屈秘艺</t>
  </si>
  <si>
    <t>银屑熊</t>
  </si>
  <si>
    <t>迟暮狐</t>
  </si>
  <si>
    <t>冰钏鸮</t>
  </si>
  <si>
    <t>天茫伴</t>
  </si>
  <si>
    <t>天扰伴</t>
  </si>
  <si>
    <t>天沼伴</t>
  </si>
  <si>
    <t>潘箫</t>
  </si>
  <si>
    <t>爱同</t>
  </si>
  <si>
    <t>握羽掸</t>
  </si>
  <si>
    <t>函毂</t>
  </si>
  <si>
    <t>鸡黍膳</t>
  </si>
  <si>
    <t>磁针鼹</t>
  </si>
  <si>
    <t>小叠弧</t>
  </si>
  <si>
    <t>壳库帚</t>
  </si>
  <si>
    <t>涧唇</t>
  </si>
  <si>
    <t>柄纠塑</t>
  </si>
  <si>
    <t>彀中獭</t>
  </si>
  <si>
    <t>建骜子</t>
  </si>
  <si>
    <t>鸭跖虾</t>
  </si>
  <si>
    <t>炫洋螯</t>
  </si>
  <si>
    <t>蔚虾</t>
  </si>
  <si>
    <t>链素</t>
  </si>
  <si>
    <t>葭莩素</t>
  </si>
  <si>
    <t>夫破阵子</t>
    <phoneticPr fontId="52" type="noConversion"/>
  </si>
  <si>
    <t>夫定风波</t>
    <phoneticPr fontId="52" type="noConversion"/>
  </si>
  <si>
    <t>私赍</t>
    <phoneticPr fontId="52" type="noConversion"/>
  </si>
  <si>
    <t>略界标</t>
    <phoneticPr fontId="52" type="noConversion"/>
  </si>
  <si>
    <t>弱界标</t>
    <phoneticPr fontId="52" type="noConversion"/>
  </si>
  <si>
    <t>佯界标</t>
    <phoneticPr fontId="52" type="noConversion"/>
  </si>
  <si>
    <t>裂龙胆</t>
    <phoneticPr fontId="52" type="noConversion"/>
  </si>
  <si>
    <t>车越轩</t>
    <phoneticPr fontId="52" type="noConversion"/>
  </si>
  <si>
    <t>京兆月</t>
    <phoneticPr fontId="52" type="noConversion"/>
  </si>
  <si>
    <t>京畿田</t>
    <phoneticPr fontId="52" type="noConversion"/>
  </si>
  <si>
    <t>京郊风</t>
    <phoneticPr fontId="52" type="noConversion"/>
  </si>
  <si>
    <t>微祚座</t>
    <phoneticPr fontId="52" type="noConversion"/>
  </si>
  <si>
    <t>霄</t>
    <phoneticPr fontId="52" type="noConversion"/>
  </si>
  <si>
    <t>孟界标</t>
    <phoneticPr fontId="52" type="noConversion"/>
  </si>
  <si>
    <t>仲界标</t>
    <phoneticPr fontId="52" type="noConversion"/>
  </si>
  <si>
    <t>季界标</t>
    <phoneticPr fontId="52" type="noConversion"/>
  </si>
  <si>
    <t>臆造</t>
    <phoneticPr fontId="52" type="noConversion"/>
  </si>
  <si>
    <t>金</t>
    <phoneticPr fontId="52" type="noConversion"/>
  </si>
  <si>
    <t>木</t>
    <phoneticPr fontId="52" type="noConversion"/>
  </si>
  <si>
    <t>水</t>
    <phoneticPr fontId="52" type="noConversion"/>
  </si>
  <si>
    <t>火</t>
    <phoneticPr fontId="52" type="noConversion"/>
  </si>
  <si>
    <t>土</t>
    <phoneticPr fontId="52" type="noConversion"/>
  </si>
  <si>
    <t>气</t>
    <phoneticPr fontId="52" type="noConversion"/>
  </si>
  <si>
    <t>晦</t>
    <phoneticPr fontId="52" type="noConversion"/>
  </si>
  <si>
    <t>明</t>
    <phoneticPr fontId="52" type="noConversion"/>
  </si>
  <si>
    <t>疏</t>
    <phoneticPr fontId="52" type="noConversion"/>
  </si>
  <si>
    <t>朴</t>
    <phoneticPr fontId="52" type="noConversion"/>
  </si>
  <si>
    <t>雷</t>
    <phoneticPr fontId="52" type="noConversion"/>
  </si>
  <si>
    <t>凭印</t>
    <phoneticPr fontId="52" type="noConversion"/>
  </si>
  <si>
    <t>自递孳</t>
    <phoneticPr fontId="52" type="noConversion"/>
  </si>
  <si>
    <t>旁缘拟存在</t>
    <phoneticPr fontId="52" type="noConversion"/>
  </si>
  <si>
    <t>光</t>
    <phoneticPr fontId="52" type="noConversion"/>
  </si>
  <si>
    <t>异</t>
    <phoneticPr fontId="52" type="noConversion"/>
  </si>
  <si>
    <t>名庸</t>
    <phoneticPr fontId="52" type="noConversion"/>
  </si>
  <si>
    <t>聚合拟存在</t>
    <phoneticPr fontId="52" type="noConversion"/>
  </si>
  <si>
    <t>解离拟存在</t>
    <phoneticPr fontId="52" type="noConversion"/>
  </si>
  <si>
    <t>虫</t>
    <phoneticPr fontId="52" type="noConversion"/>
  </si>
  <si>
    <t>晁崇</t>
    <phoneticPr fontId="52" type="noConversion"/>
  </si>
  <si>
    <t>日山</t>
    <phoneticPr fontId="52" type="noConversion"/>
  </si>
  <si>
    <t>兆宗</t>
    <phoneticPr fontId="52" type="noConversion"/>
  </si>
  <si>
    <t>效狗</t>
    <phoneticPr fontId="52" type="noConversion"/>
  </si>
  <si>
    <t>婪铜狗</t>
    <phoneticPr fontId="52" type="noConversion"/>
  </si>
  <si>
    <t>嫉刀见</t>
    <phoneticPr fontId="52" type="noConversion"/>
  </si>
  <si>
    <t>熔染员</t>
    <phoneticPr fontId="52" type="noConversion"/>
  </si>
  <si>
    <t>割金</t>
    <phoneticPr fontId="52" type="noConversion"/>
  </si>
  <si>
    <t>化金</t>
    <phoneticPr fontId="52" type="noConversion"/>
  </si>
  <si>
    <t>残业火</t>
    <phoneticPr fontId="52" type="noConversion"/>
  </si>
  <si>
    <t>化环</t>
    <phoneticPr fontId="52" type="noConversion"/>
  </si>
  <si>
    <t>割火</t>
    <phoneticPr fontId="52" type="noConversion"/>
  </si>
  <si>
    <t>影遥鱼</t>
    <phoneticPr fontId="52" type="noConversion"/>
  </si>
  <si>
    <t>环流云</t>
    <phoneticPr fontId="52" type="noConversion"/>
  </si>
  <si>
    <t>绕流梦</t>
    <phoneticPr fontId="52" type="noConversion"/>
  </si>
  <si>
    <t>仿熔爪歌</t>
    <phoneticPr fontId="52" type="noConversion"/>
  </si>
  <si>
    <t>毒</t>
    <phoneticPr fontId="52" type="noConversion"/>
  </si>
  <si>
    <t>种牙城</t>
    <phoneticPr fontId="52" type="noConversion"/>
  </si>
  <si>
    <t>毒盘鳞</t>
    <phoneticPr fontId="52" type="noConversion"/>
  </si>
  <si>
    <t>卡德屠</t>
    <phoneticPr fontId="52" type="noConversion"/>
  </si>
  <si>
    <t>近陆马</t>
    <phoneticPr fontId="52" type="noConversion"/>
  </si>
  <si>
    <t>堪承岩</t>
    <phoneticPr fontId="52" type="noConversion"/>
  </si>
  <si>
    <t>匪德</t>
    <phoneticPr fontId="52" type="noConversion"/>
  </si>
  <si>
    <t>乃岚</t>
    <phoneticPr fontId="52" type="noConversion"/>
  </si>
  <si>
    <t>无海</t>
    <phoneticPr fontId="52" type="noConversion"/>
  </si>
  <si>
    <t>幽莹纶</t>
    <phoneticPr fontId="52" type="noConversion"/>
  </si>
  <si>
    <t>迁洋鱼</t>
    <phoneticPr fontId="52" type="noConversion"/>
  </si>
  <si>
    <t>锐烛熊</t>
    <phoneticPr fontId="52" type="noConversion"/>
  </si>
  <si>
    <t>热矢蜂</t>
    <phoneticPr fontId="52" type="noConversion"/>
  </si>
  <si>
    <t>天目</t>
    <phoneticPr fontId="52" type="noConversion"/>
  </si>
  <si>
    <t>曜</t>
    <phoneticPr fontId="52" type="noConversion"/>
  </si>
  <si>
    <t>斑马鱼老</t>
    <phoneticPr fontId="52" type="noConversion"/>
  </si>
  <si>
    <t>限</t>
    <phoneticPr fontId="52" type="noConversion"/>
  </si>
  <si>
    <t>无胸鼠儿</t>
    <phoneticPr fontId="52" type="noConversion"/>
  </si>
  <si>
    <t>拟南芥</t>
    <phoneticPr fontId="52" type="noConversion"/>
  </si>
  <si>
    <t>秀丽隐杆线虫</t>
    <phoneticPr fontId="52" type="noConversion"/>
  </si>
  <si>
    <t>斑马鱼</t>
    <phoneticPr fontId="52" type="noConversion"/>
  </si>
  <si>
    <t>无胸腺裸鼠</t>
    <phoneticPr fontId="52" type="noConversion"/>
  </si>
  <si>
    <t>黑腹果蝇</t>
    <phoneticPr fontId="52" type="noConversion"/>
  </si>
  <si>
    <t>幻</t>
    <phoneticPr fontId="52" type="noConversion"/>
  </si>
  <si>
    <t>合爪令</t>
    <phoneticPr fontId="52" type="noConversion"/>
  </si>
  <si>
    <t>补爪</t>
    <phoneticPr fontId="52" type="noConversion"/>
  </si>
  <si>
    <t>礼爪</t>
    <phoneticPr fontId="52" type="noConversion"/>
  </si>
  <si>
    <t>周黏尸</t>
    <phoneticPr fontId="52" type="noConversion"/>
  </si>
  <si>
    <t>饰</t>
    <phoneticPr fontId="52" type="noConversion"/>
  </si>
  <si>
    <t>赤笼头</t>
    <phoneticPr fontId="52" type="noConversion"/>
  </si>
  <si>
    <t>络牢球</t>
    <phoneticPr fontId="52" type="noConversion"/>
  </si>
  <si>
    <t>地</t>
    <phoneticPr fontId="52" type="noConversion"/>
  </si>
  <si>
    <t>隙肢</t>
    <phoneticPr fontId="52" type="noConversion"/>
  </si>
  <si>
    <t>罪</t>
    <phoneticPr fontId="52" type="noConversion"/>
  </si>
  <si>
    <t>咒</t>
    <phoneticPr fontId="52" type="noConversion"/>
  </si>
  <si>
    <t>西番莲果</t>
    <phoneticPr fontId="52" type="noConversion"/>
  </si>
  <si>
    <t>西番莲花</t>
    <phoneticPr fontId="52" type="noConversion"/>
  </si>
  <si>
    <t>卉</t>
    <phoneticPr fontId="52" type="noConversion"/>
  </si>
  <si>
    <t>母桨立塔</t>
    <phoneticPr fontId="52" type="noConversion"/>
  </si>
  <si>
    <t>纳香囊</t>
    <phoneticPr fontId="52" type="noConversion"/>
  </si>
  <si>
    <t>激态</t>
    <phoneticPr fontId="52" type="noConversion"/>
  </si>
  <si>
    <t>弱蠋叶</t>
    <phoneticPr fontId="52" type="noConversion"/>
  </si>
  <si>
    <t>暗</t>
    <phoneticPr fontId="52" type="noConversion"/>
  </si>
  <si>
    <t>瓯靖</t>
    <phoneticPr fontId="52" type="noConversion"/>
  </si>
  <si>
    <t>裒泡影</t>
    <phoneticPr fontId="52" type="noConversion"/>
  </si>
  <si>
    <t>夏兰蒂</t>
    <phoneticPr fontId="52" type="noConversion"/>
  </si>
  <si>
    <t>轰尔</t>
    <phoneticPr fontId="52" type="noConversion"/>
  </si>
  <si>
    <t>且赫</t>
    <phoneticPr fontId="52" type="noConversion"/>
  </si>
  <si>
    <t>瑞末</t>
    <phoneticPr fontId="52" type="noConversion"/>
  </si>
  <si>
    <t>获利遁</t>
    <phoneticPr fontId="52" type="noConversion"/>
  </si>
  <si>
    <t>小火毁</t>
    <phoneticPr fontId="52" type="noConversion"/>
  </si>
  <si>
    <t>曷拒收</t>
    <phoneticPr fontId="52" type="noConversion"/>
  </si>
  <si>
    <t>痣铠</t>
    <phoneticPr fontId="52" type="noConversion"/>
  </si>
  <si>
    <t>豢豨</t>
    <phoneticPr fontId="52" type="noConversion"/>
  </si>
  <si>
    <t>秀</t>
    <phoneticPr fontId="52" type="noConversion"/>
  </si>
  <si>
    <t>揆念</t>
    <phoneticPr fontId="52" type="noConversion"/>
  </si>
  <si>
    <t>束发子</t>
    <phoneticPr fontId="52" type="noConversion"/>
  </si>
  <si>
    <t>半盔仆</t>
    <phoneticPr fontId="52" type="noConversion"/>
  </si>
  <si>
    <t>脱盔仆</t>
    <phoneticPr fontId="52" type="noConversion"/>
  </si>
  <si>
    <t>蚌珠</t>
    <phoneticPr fontId="52" type="noConversion"/>
  </si>
  <si>
    <t>慕亭午</t>
    <phoneticPr fontId="52" type="noConversion"/>
  </si>
  <si>
    <t>建桀士</t>
    <phoneticPr fontId="52" type="noConversion"/>
  </si>
  <si>
    <t>蹦痕</t>
    <phoneticPr fontId="52" type="noConversion"/>
  </si>
  <si>
    <t>界荚</t>
    <phoneticPr fontId="52" type="noConversion"/>
  </si>
  <si>
    <t>厄化荚</t>
    <phoneticPr fontId="52" type="noConversion"/>
  </si>
  <si>
    <t>酥茶骨</t>
    <phoneticPr fontId="52" type="noConversion"/>
  </si>
  <si>
    <t>酪茶骨</t>
    <phoneticPr fontId="52" type="noConversion"/>
  </si>
  <si>
    <t>宋币茶骨</t>
    <phoneticPr fontId="52" type="noConversion"/>
  </si>
  <si>
    <t>繁陆</t>
    <phoneticPr fontId="52" type="noConversion"/>
  </si>
  <si>
    <t>繁离</t>
    <phoneticPr fontId="52" type="noConversion"/>
  </si>
  <si>
    <t>繁陆繁离</t>
    <phoneticPr fontId="52" type="noConversion"/>
  </si>
  <si>
    <t>图曩</t>
    <phoneticPr fontId="52" type="noConversion"/>
  </si>
  <si>
    <t>图不进</t>
    <phoneticPr fontId="52" type="noConversion"/>
  </si>
  <si>
    <t>寄灵人</t>
    <phoneticPr fontId="52" type="noConversion"/>
  </si>
  <si>
    <t>愚小牙鬼</t>
    <phoneticPr fontId="52" type="noConversion"/>
  </si>
  <si>
    <t>拟离弦</t>
    <phoneticPr fontId="52" type="noConversion"/>
  </si>
  <si>
    <t>有离意</t>
    <phoneticPr fontId="52" type="noConversion"/>
  </si>
  <si>
    <t>行离归</t>
    <phoneticPr fontId="52" type="noConversion"/>
  </si>
  <si>
    <t>瓮鬼尔</t>
    <phoneticPr fontId="52" type="noConversion"/>
  </si>
  <si>
    <t>落荷</t>
    <phoneticPr fontId="52" type="noConversion"/>
  </si>
  <si>
    <t>获蓬</t>
    <phoneticPr fontId="52" type="noConversion"/>
  </si>
  <si>
    <t>薄色</t>
    <phoneticPr fontId="52" type="noConversion"/>
  </si>
  <si>
    <t>悲没</t>
    <phoneticPr fontId="52" type="noConversion"/>
  </si>
  <si>
    <t>厄乐歌</t>
    <phoneticPr fontId="52" type="noConversion"/>
  </si>
  <si>
    <t>空厄</t>
    <phoneticPr fontId="52" type="noConversion"/>
  </si>
  <si>
    <t>祭缅</t>
    <phoneticPr fontId="52" type="noConversion"/>
  </si>
  <si>
    <t>司千渺</t>
    <phoneticPr fontId="52" type="noConversion"/>
  </si>
  <si>
    <t>伪</t>
    <phoneticPr fontId="52" type="noConversion"/>
  </si>
  <si>
    <t>蓬缃</t>
    <phoneticPr fontId="52" type="noConversion"/>
  </si>
  <si>
    <t>半丧腕肱</t>
    <phoneticPr fontId="52" type="noConversion"/>
  </si>
  <si>
    <t>蜕丧腕肱</t>
    <phoneticPr fontId="52" type="noConversion"/>
  </si>
  <si>
    <t>斟瓶</t>
    <phoneticPr fontId="52" type="noConversion"/>
  </si>
  <si>
    <t>暗森</t>
  </si>
  <si>
    <t>缨尾蠹</t>
    <phoneticPr fontId="52" type="noConversion"/>
  </si>
  <si>
    <t>相盘</t>
    <phoneticPr fontId="52" type="noConversion"/>
  </si>
  <si>
    <t>游无节</t>
    <phoneticPr fontId="52" type="noConversion"/>
  </si>
  <si>
    <t>定腺介</t>
    <phoneticPr fontId="52" type="noConversion"/>
  </si>
  <si>
    <t>瑚蔓壶</t>
    <phoneticPr fontId="52" type="noConversion"/>
  </si>
  <si>
    <t>安丑</t>
    <phoneticPr fontId="52" type="noConversion"/>
  </si>
  <si>
    <t>砷朵</t>
    <phoneticPr fontId="52" type="noConversion"/>
  </si>
  <si>
    <t>铅朵</t>
    <phoneticPr fontId="52" type="noConversion"/>
  </si>
  <si>
    <t>巧爪</t>
    <phoneticPr fontId="52" type="noConversion"/>
  </si>
  <si>
    <t>令獭祭</t>
    <phoneticPr fontId="52" type="noConversion"/>
  </si>
  <si>
    <t>盛</t>
    <phoneticPr fontId="52" type="noConversion"/>
  </si>
  <si>
    <t>浪肋叶须</t>
    <phoneticPr fontId="52" type="noConversion"/>
  </si>
  <si>
    <t>洪虹鳞</t>
    <phoneticPr fontId="52" type="noConversion"/>
  </si>
  <si>
    <t>安涛客灵</t>
    <phoneticPr fontId="52" type="noConversion"/>
  </si>
  <si>
    <t>如峨厦灵</t>
    <phoneticPr fontId="52" type="noConversion"/>
  </si>
  <si>
    <t>徇私邪</t>
    <phoneticPr fontId="52" type="noConversion"/>
  </si>
  <si>
    <t>徇淫邪</t>
    <phoneticPr fontId="52" type="noConversion"/>
  </si>
  <si>
    <t>徇财邪</t>
    <phoneticPr fontId="52" type="noConversion"/>
  </si>
  <si>
    <t>媸</t>
    <phoneticPr fontId="52" type="noConversion"/>
  </si>
  <si>
    <t>枯莎灵</t>
    <phoneticPr fontId="52" type="noConversion"/>
  </si>
  <si>
    <t>咒龀晚</t>
    <phoneticPr fontId="52" type="noConversion"/>
  </si>
  <si>
    <t>吞梦录</t>
    <phoneticPr fontId="52" type="noConversion"/>
  </si>
  <si>
    <t>火盎</t>
    <phoneticPr fontId="52" type="noConversion"/>
  </si>
  <si>
    <t>簖阳湖</t>
    <phoneticPr fontId="52" type="noConversion"/>
  </si>
  <si>
    <t>簖满黄</t>
    <phoneticPr fontId="52" type="noConversion"/>
  </si>
  <si>
    <t>陶令梅</t>
    <phoneticPr fontId="52" type="noConversion"/>
  </si>
  <si>
    <t>娑丛</t>
    <phoneticPr fontId="52" type="noConversion"/>
  </si>
  <si>
    <t>天阆</t>
    <phoneticPr fontId="52" type="noConversion"/>
  </si>
  <si>
    <t>嫘丝</t>
    <phoneticPr fontId="52" type="noConversion"/>
  </si>
  <si>
    <t>籍骓</t>
    <phoneticPr fontId="52" type="noConversion"/>
  </si>
  <si>
    <t>祓疫</t>
    <phoneticPr fontId="52" type="noConversion"/>
  </si>
  <si>
    <t>伏娲错</t>
    <phoneticPr fontId="52" type="noConversion"/>
  </si>
  <si>
    <t>秀隐线</t>
    <phoneticPr fontId="52" type="noConversion"/>
  </si>
  <si>
    <t>皿拟南芥</t>
    <phoneticPr fontId="52" type="noConversion"/>
  </si>
  <si>
    <t>毛颖聿书</t>
  </si>
  <si>
    <t xml:space="preserve"> 则獬</t>
    <phoneticPr fontId="52" type="noConversion"/>
  </si>
  <si>
    <t>开壤</t>
    <phoneticPr fontId="52" type="noConversion"/>
  </si>
  <si>
    <t>定岩望</t>
    <phoneticPr fontId="52" type="noConversion"/>
  </si>
  <si>
    <t>未羊 [Legintag]</t>
    <phoneticPr fontId="52" type="noConversion"/>
  </si>
  <si>
    <t>子鼠[Lustplag]</t>
    <phoneticPr fontId="52" type="noConversion"/>
  </si>
  <si>
    <t>鬣瓠</t>
    <phoneticPr fontId="52" type="noConversion"/>
  </si>
  <si>
    <t>营豕韦</t>
    <phoneticPr fontId="52" type="noConversion"/>
  </si>
  <si>
    <t>层遛</t>
    <phoneticPr fontId="52" type="noConversion"/>
  </si>
  <si>
    <t>岁干</t>
    <phoneticPr fontId="52" type="noConversion"/>
  </si>
  <si>
    <t>岁支</t>
    <phoneticPr fontId="52" type="noConversion"/>
  </si>
  <si>
    <t>田木虫黾</t>
  </si>
  <si>
    <t>夫鹊踏枝</t>
    <phoneticPr fontId="52" type="noConversion"/>
  </si>
  <si>
    <t>夫小重山</t>
    <phoneticPr fontId="52" type="noConversion"/>
  </si>
  <si>
    <t>龙</t>
    <phoneticPr fontId="52" type="noConversion"/>
  </si>
  <si>
    <t>冰</t>
    <phoneticPr fontId="52" type="noConversion"/>
  </si>
  <si>
    <t>东风面</t>
    <phoneticPr fontId="52" type="noConversion"/>
  </si>
  <si>
    <t>万里凝</t>
    <phoneticPr fontId="52" type="noConversion"/>
  </si>
  <si>
    <t>一雁声</t>
    <phoneticPr fontId="52" type="noConversion"/>
  </si>
  <si>
    <t>南朱雀[Ontwig]</t>
    <phoneticPr fontId="52" type="noConversion"/>
  </si>
  <si>
    <t>北玄武[Pelmons]</t>
    <phoneticPr fontId="52" type="noConversion"/>
  </si>
  <si>
    <t>春句芒[Kuman]</t>
    <phoneticPr fontId="52" type="noConversion"/>
  </si>
  <si>
    <t>秋蓐收[Neosow]</t>
    <phoneticPr fontId="52" type="noConversion"/>
  </si>
  <si>
    <t>西白虎[Brispost]</t>
    <phoneticPr fontId="52" type="noConversion"/>
  </si>
  <si>
    <t>东青龙[Comvind]</t>
    <phoneticPr fontId="52" type="noConversion"/>
  </si>
  <si>
    <t>酉鸡[Xanskrest]</t>
    <phoneticPr fontId="52" type="noConversion"/>
  </si>
  <si>
    <t>申猴 [Pagserw]</t>
    <phoneticPr fontId="52" type="noConversion"/>
  </si>
  <si>
    <t>亥猪[Swinstera]</t>
    <phoneticPr fontId="52" type="noConversion"/>
  </si>
  <si>
    <t>戌狗[Antekuon]</t>
    <phoneticPr fontId="52" type="noConversion"/>
  </si>
  <si>
    <t>辰龙[Narkon]</t>
    <phoneticPr fontId="52" type="noConversion"/>
  </si>
  <si>
    <t>寅虎[Lakingre]</t>
    <phoneticPr fontId="52" type="noConversion"/>
  </si>
  <si>
    <t>丑牛[Furoxa]</t>
    <phoneticPr fontId="52" type="noConversion"/>
  </si>
  <si>
    <t>夏祝融[Cioyon]</t>
    <phoneticPr fontId="52" type="noConversion"/>
  </si>
  <si>
    <t>巳蛇[Thetaglen]</t>
    <phoneticPr fontId="52" type="noConversion"/>
  </si>
  <si>
    <t>冬玄冥[Hunmen]</t>
    <phoneticPr fontId="52" type="noConversion"/>
  </si>
  <si>
    <t>闻芰荷</t>
    <phoneticPr fontId="52" type="noConversion"/>
  </si>
  <si>
    <t>艾喘</t>
    <phoneticPr fontId="52" type="noConversion"/>
  </si>
  <si>
    <t>眉娟裂</t>
    <phoneticPr fontId="52" type="noConversion"/>
  </si>
  <si>
    <t>皂云</t>
    <phoneticPr fontId="52" type="noConversion"/>
  </si>
  <si>
    <t>爿方</t>
    <phoneticPr fontId="52" type="noConversion"/>
  </si>
  <si>
    <t>于安</t>
    <phoneticPr fontId="52" type="noConversion"/>
  </si>
  <si>
    <t>处女宫[Perspoil]</t>
    <phoneticPr fontId="52" type="noConversion"/>
  </si>
  <si>
    <t>天秤宫[Peascal]</t>
    <phoneticPr fontId="52" type="noConversion"/>
  </si>
  <si>
    <t>天蝎宫[Heravice]</t>
    <phoneticPr fontId="52" type="noConversion"/>
  </si>
  <si>
    <t>摩羯宫[Flutpan]</t>
    <phoneticPr fontId="52" type="noConversion"/>
  </si>
  <si>
    <t>水瓶宫[Sommetroy]</t>
    <phoneticPr fontId="52" type="noConversion"/>
  </si>
  <si>
    <t>双鱼宫[Kinflee]</t>
    <phoneticPr fontId="52" type="noConversion"/>
  </si>
  <si>
    <t>白羊宫[Falinotion]</t>
    <phoneticPr fontId="52" type="noConversion"/>
  </si>
  <si>
    <t>金牛宫[Europdeus]</t>
    <phoneticPr fontId="52" type="noConversion"/>
  </si>
  <si>
    <t>双子宫[Geminimeg]</t>
    <phoneticPr fontId="52" type="noConversion"/>
  </si>
  <si>
    <t>巨蟹宫[Crabaid]</t>
    <phoneticPr fontId="52" type="noConversion"/>
  </si>
  <si>
    <t>狮子宫[Leovour]</t>
    <phoneticPr fontId="52" type="noConversion"/>
  </si>
  <si>
    <t>射手宫[Bogacentor]</t>
    <phoneticPr fontId="52" type="noConversion"/>
  </si>
  <si>
    <t>弣弭弦</t>
    <phoneticPr fontId="52" type="noConversion"/>
  </si>
  <si>
    <t>午马 [Steedzik]</t>
    <phoneticPr fontId="52" type="noConversion"/>
  </si>
  <si>
    <t>朽鳍梁</t>
    <phoneticPr fontId="52" type="noConversion"/>
  </si>
  <si>
    <t>母华盖</t>
    <phoneticPr fontId="52" type="noConversion"/>
  </si>
  <si>
    <t>外滨庄</t>
    <phoneticPr fontId="52" type="noConversion"/>
  </si>
  <si>
    <t>泰力弓</t>
    <phoneticPr fontId="52" type="noConversion"/>
  </si>
  <si>
    <t>托塔戌</t>
    <phoneticPr fontId="52" type="noConversion"/>
  </si>
  <si>
    <t>垓埃</t>
    <phoneticPr fontId="52" type="noConversion"/>
  </si>
  <si>
    <t>巨擘切</t>
    <phoneticPr fontId="52" type="noConversion"/>
  </si>
  <si>
    <t>劣兜</t>
    <phoneticPr fontId="52" type="noConversion"/>
  </si>
  <si>
    <t>固特</t>
    <phoneticPr fontId="52" type="noConversion"/>
  </si>
  <si>
    <t>意</t>
    <phoneticPr fontId="52" type="noConversion"/>
  </si>
  <si>
    <t>恽足</t>
    <phoneticPr fontId="52" type="noConversion"/>
  </si>
  <si>
    <t>逸匪</t>
    <phoneticPr fontId="52" type="noConversion"/>
  </si>
  <si>
    <t>中寇</t>
    <phoneticPr fontId="52" type="noConversion"/>
  </si>
  <si>
    <t>魅部[Kuvenn]</t>
    <phoneticPr fontId="52" type="noConversion"/>
  </si>
  <si>
    <t>魍部[Bakzilt]</t>
    <phoneticPr fontId="52" type="noConversion"/>
  </si>
  <si>
    <t>魉部[Leemos]</t>
    <phoneticPr fontId="52" type="noConversion"/>
  </si>
  <si>
    <t>魑部[Mowchy]</t>
    <phoneticPr fontId="52" type="noConversion"/>
  </si>
  <si>
    <t>傲霜</t>
    <phoneticPr fontId="52" type="noConversion"/>
  </si>
  <si>
    <t>傲令[Plumfirm]</t>
    <phoneticPr fontId="52" type="noConversion"/>
  </si>
  <si>
    <t>淡令[Chrindiffer]</t>
    <phoneticPr fontId="52" type="noConversion"/>
  </si>
  <si>
    <t>坚令[Bamnature]</t>
    <phoneticPr fontId="52" type="noConversion"/>
  </si>
  <si>
    <t>幽令[Orkserene]</t>
    <phoneticPr fontId="52" type="noConversion"/>
  </si>
  <si>
    <t>卯兔[Rabbrush]</t>
    <phoneticPr fontId="52" type="noConversion"/>
  </si>
  <si>
    <t>凄弥月</t>
    <phoneticPr fontId="52" type="noConversion"/>
  </si>
  <si>
    <t>江河暮</t>
    <phoneticPr fontId="52" type="noConversion"/>
  </si>
  <si>
    <t>肤滚雷</t>
    <phoneticPr fontId="52" type="noConversion"/>
  </si>
  <si>
    <t>罔两盒</t>
    <phoneticPr fontId="52" type="noConversion"/>
  </si>
  <si>
    <t>圆安椟</t>
    <phoneticPr fontId="52" type="noConversion"/>
  </si>
  <si>
    <t>单爱貉戈</t>
    <phoneticPr fontId="52" type="noConversion"/>
  </si>
  <si>
    <t>奉肉心貉戈</t>
    <phoneticPr fontId="52" type="noConversion"/>
  </si>
  <si>
    <t>软露女</t>
    <phoneticPr fontId="52" type="noConversion"/>
  </si>
  <si>
    <t>羞怯水女</t>
    <phoneticPr fontId="52" type="noConversion"/>
  </si>
  <si>
    <t>娇赧然海女</t>
    <phoneticPr fontId="52" type="noConversion"/>
  </si>
  <si>
    <t>牵戾羊</t>
    <phoneticPr fontId="52" type="noConversion"/>
  </si>
  <si>
    <t>牵蛮头牛</t>
    <phoneticPr fontId="52" type="noConversion"/>
  </si>
  <si>
    <t>牵青玉翠马</t>
    <phoneticPr fontId="52" type="noConversion"/>
  </si>
  <si>
    <t>灵涌浸</t>
    <phoneticPr fontId="52" type="noConversion"/>
  </si>
  <si>
    <t>灵熔炼</t>
    <phoneticPr fontId="52" type="noConversion"/>
  </si>
  <si>
    <t>灵营艺</t>
    <phoneticPr fontId="52" type="noConversion"/>
  </si>
  <si>
    <t>内旨糊</t>
    <phoneticPr fontId="52" type="noConversion"/>
  </si>
  <si>
    <t>贵核</t>
    <phoneticPr fontId="52" type="noConversion"/>
  </si>
  <si>
    <t>低象蛆</t>
    <phoneticPr fontId="52" type="noConversion"/>
  </si>
  <si>
    <t>北阳向</t>
    <phoneticPr fontId="52" type="noConversion"/>
  </si>
  <si>
    <t>南阳向</t>
    <phoneticPr fontId="52" type="noConversion"/>
  </si>
  <si>
    <t>阳芋蛮</t>
    <phoneticPr fontId="52" type="noConversion"/>
  </si>
  <si>
    <t>协影院落</t>
    <phoneticPr fontId="52" type="noConversion"/>
  </si>
  <si>
    <t>富肢雷</t>
    <phoneticPr fontId="52" type="noConversion"/>
  </si>
  <si>
    <t>厄运缩</t>
    <phoneticPr fontId="52" type="noConversion"/>
  </si>
  <si>
    <t>闯也</t>
    <phoneticPr fontId="52" type="noConversion"/>
  </si>
  <si>
    <t>浩海蠊</t>
    <phoneticPr fontId="52" type="noConversion"/>
  </si>
  <si>
    <t>壑庠</t>
    <phoneticPr fontId="52" type="noConversion"/>
  </si>
  <si>
    <t>电</t>
    <phoneticPr fontId="52" type="noConversion"/>
  </si>
  <si>
    <t>涓连</t>
    <phoneticPr fontId="52" type="noConversion"/>
  </si>
  <si>
    <t>徐酣</t>
    <phoneticPr fontId="52" type="noConversion"/>
  </si>
  <si>
    <t>错石</t>
    <phoneticPr fontId="52" type="noConversion"/>
  </si>
  <si>
    <t>错玉</t>
    <phoneticPr fontId="52" type="noConversion"/>
  </si>
  <si>
    <t>慈践</t>
    <phoneticPr fontId="52" type="noConversion"/>
  </si>
  <si>
    <t>瘗五味</t>
    <phoneticPr fontId="52" type="noConversion"/>
  </si>
  <si>
    <t>一视宜</t>
    <phoneticPr fontId="52" type="noConversion"/>
  </si>
  <si>
    <t>短目宜</t>
    <phoneticPr fontId="52" type="noConversion"/>
  </si>
  <si>
    <t>乳游儿</t>
    <phoneticPr fontId="52" type="noConversion"/>
  </si>
  <si>
    <t>乳合儿</t>
    <phoneticPr fontId="52" type="noConversion"/>
  </si>
  <si>
    <r>
      <t>长</t>
    </r>
    <r>
      <rPr>
        <sz val="12"/>
        <color rgb="FFFFC000"/>
        <rFont val="宋体"/>
        <family val="3"/>
        <charset val="134"/>
      </rPr>
      <t>鲏</t>
    </r>
    <phoneticPr fontId="52" type="noConversion"/>
  </si>
  <si>
    <t>长磲</t>
    <phoneticPr fontId="52" type="noConversion"/>
  </si>
  <si>
    <t>奥鞭</t>
    <phoneticPr fontId="52" type="noConversion"/>
  </si>
  <si>
    <t>忍夜</t>
    <phoneticPr fontId="52" type="noConversion"/>
  </si>
  <si>
    <t>忍杲</t>
    <phoneticPr fontId="52" type="noConversion"/>
  </si>
  <si>
    <t>十幽</t>
    <phoneticPr fontId="52" type="noConversion"/>
  </si>
  <si>
    <t>灵燹十</t>
    <phoneticPr fontId="52" type="noConversion"/>
  </si>
  <si>
    <t>灵忤十</t>
    <phoneticPr fontId="52" type="noConversion"/>
  </si>
  <si>
    <t>壳库尔</t>
    <phoneticPr fontId="52" type="noConversion"/>
  </si>
  <si>
    <t>路崩</t>
    <phoneticPr fontId="52" type="noConversion"/>
  </si>
  <si>
    <t xml:space="preserve"> </t>
    <phoneticPr fontId="52" type="noConversion"/>
  </si>
  <si>
    <t>天之阶第 对流层</t>
    <phoneticPr fontId="52" type="noConversion"/>
  </si>
  <si>
    <t>天之阶第 臭氧层</t>
    <phoneticPr fontId="52" type="noConversion"/>
  </si>
  <si>
    <t>天之阶第 平流层</t>
    <phoneticPr fontId="52" type="noConversion"/>
  </si>
  <si>
    <t>天之阶第 中间层</t>
    <phoneticPr fontId="52" type="noConversion"/>
  </si>
  <si>
    <t>天之阶第 热层</t>
    <phoneticPr fontId="52" type="noConversion"/>
  </si>
  <si>
    <t>天之阶第 电离层</t>
    <phoneticPr fontId="52" type="noConversion"/>
  </si>
  <si>
    <t>天之阶第 散逸层</t>
    <phoneticPr fontId="52" type="noConversion"/>
  </si>
  <si>
    <t>恒臾 颓舛</t>
    <phoneticPr fontId="52" type="noConversion"/>
  </si>
  <si>
    <t>恒臾 叛舛</t>
    <phoneticPr fontId="52" type="noConversion"/>
  </si>
  <si>
    <t>恒臾 瞽舛</t>
    <phoneticPr fontId="52" type="noConversion"/>
  </si>
  <si>
    <t>玺麈</t>
    <phoneticPr fontId="52" type="noConversion"/>
  </si>
  <si>
    <t>滞麈</t>
    <phoneticPr fontId="52" type="noConversion"/>
  </si>
  <si>
    <t>何伯恭</t>
    <phoneticPr fontId="52" type="noConversion"/>
  </si>
  <si>
    <t>河泊恭</t>
    <phoneticPr fontId="52" type="noConversion"/>
  </si>
  <si>
    <t>柯柏恭</t>
    <phoneticPr fontId="52" type="noConversion"/>
  </si>
  <si>
    <t>佛手晨</t>
    <phoneticPr fontId="52" type="noConversion"/>
  </si>
  <si>
    <t>趁去</t>
    <phoneticPr fontId="52" type="noConversion"/>
  </si>
  <si>
    <t>提首</t>
    <phoneticPr fontId="52" type="noConversion"/>
  </si>
  <si>
    <t>稂戟</t>
    <phoneticPr fontId="52" type="noConversion"/>
  </si>
  <si>
    <t>影憧憧</t>
    <phoneticPr fontId="52" type="noConversion"/>
  </si>
  <si>
    <t>色布</t>
    <phoneticPr fontId="52" type="noConversion"/>
  </si>
  <si>
    <t>量衰形</t>
    <phoneticPr fontId="52" type="noConversion"/>
  </si>
  <si>
    <t>小量值</t>
    <phoneticPr fontId="52" type="noConversion"/>
  </si>
  <si>
    <t>缺螃</t>
    <phoneticPr fontId="52" type="noConversion"/>
  </si>
  <si>
    <t>足突</t>
    <phoneticPr fontId="52" type="noConversion"/>
  </si>
  <si>
    <t>修趾</t>
    <phoneticPr fontId="52" type="noConversion"/>
  </si>
  <si>
    <t>貉衄</t>
    <phoneticPr fontId="52" type="noConversion"/>
  </si>
  <si>
    <t>光蝤</t>
    <phoneticPr fontId="52" type="noConversion"/>
  </si>
  <si>
    <t>敕守旭</t>
    <phoneticPr fontId="52" type="noConversion"/>
  </si>
  <si>
    <t>守夕昏</t>
    <phoneticPr fontId="52" type="noConversion"/>
  </si>
  <si>
    <t>虎疏荐</t>
    <phoneticPr fontId="52" type="noConversion"/>
  </si>
  <si>
    <t>字</t>
    <phoneticPr fontId="52" type="noConversion"/>
  </si>
  <si>
    <t>持童妙</t>
    <phoneticPr fontId="52" type="noConversion"/>
  </si>
  <si>
    <t>匡否</t>
    <phoneticPr fontId="52" type="noConversion"/>
  </si>
  <si>
    <t>霓彰</t>
    <phoneticPr fontId="52" type="noConversion"/>
  </si>
  <si>
    <t>宛才曲</t>
    <phoneticPr fontId="52" type="noConversion"/>
  </si>
  <si>
    <t>春冥</t>
    <phoneticPr fontId="52" type="noConversion"/>
  </si>
  <si>
    <t>皿中芥</t>
    <phoneticPr fontId="52" type="noConversion"/>
  </si>
  <si>
    <t>泯河</t>
    <phoneticPr fontId="52" type="noConversion"/>
  </si>
  <si>
    <t>寄星</t>
    <phoneticPr fontId="52" type="noConversion"/>
  </si>
  <si>
    <t>地玩味</t>
    <phoneticPr fontId="52" type="noConversion"/>
  </si>
  <si>
    <t>坐地不起</t>
    <phoneticPr fontId="52" type="noConversion"/>
  </si>
  <si>
    <t>赫雷</t>
    <phoneticPr fontId="52" type="noConversion"/>
  </si>
  <si>
    <t>佐螯</t>
    <phoneticPr fontId="52" type="noConversion"/>
  </si>
  <si>
    <t>宴斟</t>
    <phoneticPr fontId="52" type="noConversion"/>
  </si>
  <si>
    <t>扈兜</t>
    <phoneticPr fontId="52" type="noConversion"/>
  </si>
  <si>
    <t>莨言也</t>
    <phoneticPr fontId="52" type="noConversion"/>
  </si>
  <si>
    <t>武文瓠</t>
    <phoneticPr fontId="52" type="noConversion"/>
  </si>
  <si>
    <t>寒非</t>
    <phoneticPr fontId="52" type="noConversion"/>
  </si>
  <si>
    <t>常系</t>
    <phoneticPr fontId="52" type="noConversion"/>
  </si>
  <si>
    <t>淳菲</t>
    <phoneticPr fontId="52" type="noConversion"/>
  </si>
  <si>
    <t>軔芳</t>
    <phoneticPr fontId="52" type="noConversion"/>
  </si>
  <si>
    <t>易姿</t>
    <phoneticPr fontId="52" type="noConversion"/>
  </si>
  <si>
    <t>易陣</t>
    <phoneticPr fontId="52" type="noConversion"/>
  </si>
  <si>
    <t>路僻</t>
    <phoneticPr fontId="52" type="noConversion"/>
  </si>
  <si>
    <t>鬼離形</t>
    <phoneticPr fontId="52" type="noConversion"/>
  </si>
  <si>
    <t>隱臂火</t>
    <phoneticPr fontId="52" type="noConversion"/>
  </si>
  <si>
    <t>海酡</t>
    <phoneticPr fontId="52" type="noConversion"/>
  </si>
  <si>
    <t>弱水鰭</t>
    <phoneticPr fontId="52" type="noConversion"/>
  </si>
  <si>
    <t>桃羞鰭</t>
    <phoneticPr fontId="52" type="noConversion"/>
  </si>
  <si>
    <t>長庚火</t>
    <phoneticPr fontId="52" type="noConversion"/>
  </si>
  <si>
    <t>田木虫黽</t>
    <phoneticPr fontId="52" type="noConversion"/>
  </si>
  <si>
    <t>秀隱線</t>
    <phoneticPr fontId="52" type="noConversion"/>
  </si>
  <si>
    <t>斑魚老</t>
    <phoneticPr fontId="52" type="noConversion"/>
  </si>
  <si>
    <t>無鼠兒</t>
    <phoneticPr fontId="52" type="noConversion"/>
  </si>
  <si>
    <t>鳥滴</t>
    <phoneticPr fontId="52" type="noConversion"/>
  </si>
  <si>
    <t>洛水騰</t>
    <phoneticPr fontId="52" type="noConversion"/>
  </si>
  <si>
    <t>顯土腹</t>
    <phoneticPr fontId="52" type="noConversion"/>
  </si>
  <si>
    <t>砂裹腹</t>
    <phoneticPr fontId="52" type="noConversion"/>
  </si>
  <si>
    <t>稠石</t>
    <phoneticPr fontId="52" type="noConversion"/>
  </si>
  <si>
    <t>盲吮牙</t>
    <phoneticPr fontId="52" type="noConversion"/>
  </si>
  <si>
    <t>內鐵莽</t>
    <phoneticPr fontId="52" type="noConversion"/>
  </si>
  <si>
    <t>側鏡</t>
    <phoneticPr fontId="52" type="noConversion"/>
  </si>
  <si>
    <t>天水鑑</t>
    <phoneticPr fontId="52" type="noConversion"/>
  </si>
  <si>
    <t>小葵盤</t>
    <phoneticPr fontId="52" type="noConversion"/>
  </si>
  <si>
    <t>攮海葵</t>
    <phoneticPr fontId="52" type="noConversion"/>
  </si>
  <si>
    <t>石原駱</t>
    <phoneticPr fontId="52" type="noConversion"/>
  </si>
  <si>
    <t>軋駱</t>
    <phoneticPr fontId="52" type="noConversion"/>
  </si>
  <si>
    <t>遁潭</t>
    <phoneticPr fontId="52" type="noConversion"/>
  </si>
  <si>
    <t>地膽</t>
    <phoneticPr fontId="52" type="noConversion"/>
  </si>
  <si>
    <t>環爾</t>
    <phoneticPr fontId="52" type="noConversion"/>
  </si>
  <si>
    <t>左鐮</t>
    <phoneticPr fontId="52" type="noConversion"/>
  </si>
  <si>
    <t>持空石</t>
    <phoneticPr fontId="52" type="noConversion"/>
  </si>
  <si>
    <t>仰頂</t>
    <phoneticPr fontId="52" type="noConversion"/>
  </si>
  <si>
    <t>羸遊</t>
    <phoneticPr fontId="52" type="noConversion"/>
  </si>
  <si>
    <t>假鵬</t>
    <phoneticPr fontId="52" type="noConversion"/>
  </si>
  <si>
    <t>尖楓</t>
    <phoneticPr fontId="52" type="noConversion"/>
  </si>
  <si>
    <t>蝶譎</t>
    <phoneticPr fontId="52" type="noConversion"/>
  </si>
  <si>
    <t>藏盔</t>
    <phoneticPr fontId="52" type="noConversion"/>
  </si>
  <si>
    <t>莫嵌箍</t>
    <phoneticPr fontId="52" type="noConversion"/>
  </si>
  <si>
    <t>睞伺</t>
    <phoneticPr fontId="52" type="noConversion"/>
  </si>
  <si>
    <t>信吻</t>
    <phoneticPr fontId="52" type="noConversion"/>
  </si>
  <si>
    <t>仲火</t>
    <phoneticPr fontId="52" type="noConversion"/>
  </si>
  <si>
    <t>尚溫</t>
    <phoneticPr fontId="52" type="noConversion"/>
  </si>
  <si>
    <t>晚置翼</t>
    <phoneticPr fontId="52" type="noConversion"/>
  </si>
  <si>
    <t>激態</t>
    <phoneticPr fontId="52" type="noConversion"/>
  </si>
  <si>
    <t>挽軀</t>
    <phoneticPr fontId="52" type="noConversion"/>
  </si>
  <si>
    <t>慈踐</t>
    <phoneticPr fontId="52" type="noConversion"/>
  </si>
  <si>
    <t>距笄邇</t>
    <phoneticPr fontId="52" type="noConversion"/>
  </si>
  <si>
    <t>凝菱</t>
    <phoneticPr fontId="52" type="noConversion"/>
  </si>
  <si>
    <t>棱菱</t>
    <phoneticPr fontId="52" type="noConversion"/>
  </si>
  <si>
    <t>四向散菱</t>
    <phoneticPr fontId="52" type="noConversion"/>
  </si>
  <si>
    <t>淇湯</t>
    <phoneticPr fontId="52" type="noConversion"/>
  </si>
  <si>
    <t>缺刻湯</t>
    <phoneticPr fontId="52" type="noConversion"/>
  </si>
  <si>
    <t>負星湯</t>
    <phoneticPr fontId="52" type="noConversion"/>
  </si>
  <si>
    <t>墮下</t>
    <phoneticPr fontId="52" type="noConversion"/>
  </si>
  <si>
    <t>引上</t>
    <phoneticPr fontId="52" type="noConversion"/>
  </si>
  <si>
    <t>止平</t>
    <phoneticPr fontId="52" type="noConversion"/>
  </si>
  <si>
    <t>私齎</t>
    <phoneticPr fontId="52" type="noConversion"/>
  </si>
  <si>
    <t>天課稅</t>
    <phoneticPr fontId="52" type="noConversion"/>
  </si>
  <si>
    <t>絨電</t>
    <phoneticPr fontId="52" type="noConversion"/>
  </si>
  <si>
    <t>電靈效</t>
    <phoneticPr fontId="52" type="noConversion"/>
  </si>
  <si>
    <t>寬電</t>
    <phoneticPr fontId="52" type="noConversion"/>
  </si>
  <si>
    <t>屈貓</t>
    <phoneticPr fontId="52" type="noConversion"/>
  </si>
  <si>
    <t>火獰</t>
    <phoneticPr fontId="52" type="noConversion"/>
  </si>
  <si>
    <t>水獰</t>
    <phoneticPr fontId="52" type="noConversion"/>
  </si>
  <si>
    <t>膏溪</t>
    <phoneticPr fontId="52" type="noConversion"/>
  </si>
  <si>
    <t>欲淘</t>
    <phoneticPr fontId="52" type="noConversion"/>
  </si>
  <si>
    <t>沃金夢</t>
    <phoneticPr fontId="52" type="noConversion"/>
  </si>
  <si>
    <t>迷蝶蒙吏</t>
    <phoneticPr fontId="52" type="noConversion"/>
  </si>
  <si>
    <t>扶搖蒙吏</t>
    <phoneticPr fontId="52" type="noConversion"/>
  </si>
  <si>
    <t>隻額騰</t>
    <phoneticPr fontId="52" type="noConversion"/>
  </si>
  <si>
    <t>摩曖</t>
    <phoneticPr fontId="52" type="noConversion"/>
  </si>
  <si>
    <t>摩瞞</t>
    <phoneticPr fontId="52" type="noConversion"/>
  </si>
  <si>
    <t>胞偶</t>
    <phoneticPr fontId="52" type="noConversion"/>
  </si>
  <si>
    <t>埴塞格</t>
    <phoneticPr fontId="52" type="noConversion"/>
  </si>
  <si>
    <t>寒冰魄</t>
    <phoneticPr fontId="52" type="noConversion"/>
  </si>
  <si>
    <t>化冰魂</t>
    <phoneticPr fontId="52" type="noConversion"/>
  </si>
  <si>
    <t>水敗</t>
    <phoneticPr fontId="52" type="noConversion"/>
  </si>
  <si>
    <t>歲干歲支</t>
    <phoneticPr fontId="52" type="noConversion"/>
  </si>
  <si>
    <t>倀羽廣</t>
    <phoneticPr fontId="52" type="noConversion"/>
  </si>
  <si>
    <t>管書穎</t>
    <phoneticPr fontId="52" type="noConversion"/>
  </si>
  <si>
    <t>國宸</t>
    <phoneticPr fontId="52" type="noConversion"/>
  </si>
  <si>
    <t>雙規矩</t>
    <phoneticPr fontId="52" type="noConversion"/>
  </si>
  <si>
    <t>籍騅</t>
    <phoneticPr fontId="52" type="noConversion"/>
  </si>
  <si>
    <t>成崖觀</t>
    <phoneticPr fontId="52" type="noConversion"/>
  </si>
  <si>
    <t>蓬緗</t>
    <phoneticPr fontId="52" type="noConversion"/>
  </si>
  <si>
    <t>營豕韋</t>
    <phoneticPr fontId="52" type="noConversion"/>
  </si>
  <si>
    <t>海過</t>
    <phoneticPr fontId="52" type="noConversion"/>
  </si>
  <si>
    <t>陸素</t>
    <phoneticPr fontId="52" type="noConversion"/>
  </si>
  <si>
    <t>子軛</t>
    <phoneticPr fontId="52" type="noConversion"/>
  </si>
  <si>
    <t>萬餐</t>
    <phoneticPr fontId="52" type="noConversion"/>
  </si>
  <si>
    <t>欖和</t>
    <phoneticPr fontId="52" type="noConversion"/>
  </si>
  <si>
    <t>弦駒</t>
    <phoneticPr fontId="52" type="noConversion"/>
  </si>
  <si>
    <t>潘簫</t>
    <phoneticPr fontId="52" type="noConversion"/>
  </si>
  <si>
    <t>愛同</t>
    <phoneticPr fontId="52" type="noConversion"/>
  </si>
  <si>
    <t>子卿旌</t>
    <phoneticPr fontId="52" type="noConversion"/>
  </si>
  <si>
    <t>義北牧</t>
    <phoneticPr fontId="52" type="noConversion"/>
  </si>
  <si>
    <t>麥蕩</t>
    <phoneticPr fontId="52" type="noConversion"/>
  </si>
  <si>
    <t>劃圓畝</t>
    <phoneticPr fontId="52" type="noConversion"/>
  </si>
  <si>
    <t>南鄉仙</t>
    <phoneticPr fontId="52" type="noConversion"/>
  </si>
  <si>
    <t>月猻</t>
    <phoneticPr fontId="52" type="noConversion"/>
  </si>
  <si>
    <t>斯月劾王</t>
    <phoneticPr fontId="52" type="noConversion"/>
  </si>
  <si>
    <t>缺羽蟻</t>
    <phoneticPr fontId="52" type="noConversion"/>
  </si>
  <si>
    <t>禁蟻</t>
    <phoneticPr fontId="52" type="noConversion"/>
  </si>
  <si>
    <t>堅魯</t>
    <phoneticPr fontId="52" type="noConversion"/>
  </si>
  <si>
    <t>漁蘇</t>
    <phoneticPr fontId="52" type="noConversion"/>
  </si>
  <si>
    <t>篁路</t>
    <phoneticPr fontId="52" type="noConversion"/>
  </si>
  <si>
    <t>鄙森</t>
    <phoneticPr fontId="52" type="noConversion"/>
  </si>
  <si>
    <t>閃塹生</t>
    <phoneticPr fontId="52" type="noConversion"/>
  </si>
  <si>
    <t>病霧</t>
    <phoneticPr fontId="52" type="noConversion"/>
  </si>
  <si>
    <t>皁雲</t>
    <phoneticPr fontId="52" type="noConversion"/>
  </si>
  <si>
    <t>八宵延</t>
    <phoneticPr fontId="52" type="noConversion"/>
  </si>
  <si>
    <t>五不悛</t>
    <phoneticPr fontId="52" type="noConversion"/>
  </si>
  <si>
    <t>眉間裂</t>
    <phoneticPr fontId="52" type="noConversion"/>
  </si>
  <si>
    <t>闖也</t>
    <phoneticPr fontId="52" type="noConversion"/>
  </si>
  <si>
    <t>囚困也</t>
    <phoneticPr fontId="52" type="noConversion"/>
  </si>
  <si>
    <t>朽鰭梁</t>
    <phoneticPr fontId="52" type="noConversion"/>
  </si>
  <si>
    <t>冉迫</t>
    <phoneticPr fontId="52" type="noConversion"/>
  </si>
  <si>
    <t>冉禾</t>
    <phoneticPr fontId="52" type="noConversion"/>
  </si>
  <si>
    <t>冉日中</t>
    <phoneticPr fontId="52" type="noConversion"/>
  </si>
  <si>
    <t>麻羊胚</t>
    <phoneticPr fontId="52" type="noConversion"/>
  </si>
  <si>
    <t>杆成胚</t>
    <phoneticPr fontId="52" type="noConversion"/>
  </si>
  <si>
    <t>頎胚</t>
    <phoneticPr fontId="52" type="noConversion"/>
  </si>
  <si>
    <t>示暉</t>
    <phoneticPr fontId="52" type="noConversion"/>
  </si>
  <si>
    <t>凹壇圖</t>
    <phoneticPr fontId="52" type="noConversion"/>
  </si>
  <si>
    <t>鼴鼻</t>
    <phoneticPr fontId="52" type="noConversion"/>
  </si>
  <si>
    <t>涼火點</t>
    <phoneticPr fontId="52" type="noConversion"/>
  </si>
  <si>
    <t>溫火束</t>
    <phoneticPr fontId="52" type="noConversion"/>
  </si>
  <si>
    <t>慍火</t>
    <phoneticPr fontId="52" type="noConversion"/>
  </si>
  <si>
    <t>新走兔</t>
    <phoneticPr fontId="52" type="noConversion"/>
  </si>
  <si>
    <t>天玉流</t>
    <phoneticPr fontId="52" type="noConversion"/>
  </si>
  <si>
    <t>月鈐</t>
    <phoneticPr fontId="52" type="noConversion"/>
  </si>
  <si>
    <t>持光</t>
    <phoneticPr fontId="52" type="noConversion"/>
  </si>
  <si>
    <t>貽光泉涌</t>
    <phoneticPr fontId="52" type="noConversion"/>
  </si>
  <si>
    <t>藍根口</t>
    <phoneticPr fontId="52" type="noConversion"/>
  </si>
  <si>
    <t>浮海蕈</t>
    <phoneticPr fontId="52" type="noConversion"/>
  </si>
  <si>
    <t>母華蓋</t>
    <phoneticPr fontId="52" type="noConversion"/>
  </si>
  <si>
    <t>番壁</t>
    <phoneticPr fontId="52" type="noConversion"/>
  </si>
  <si>
    <t>黝缺羽</t>
    <phoneticPr fontId="52" type="noConversion"/>
  </si>
  <si>
    <t>克忍</t>
    <phoneticPr fontId="52" type="noConversion"/>
  </si>
  <si>
    <t>昇鳥</t>
    <phoneticPr fontId="52" type="noConversion"/>
  </si>
  <si>
    <t>落騰</t>
    <phoneticPr fontId="52" type="noConversion"/>
  </si>
  <si>
    <t>飭目</t>
    <phoneticPr fontId="52" type="noConversion"/>
  </si>
  <si>
    <t>錙金</t>
    <phoneticPr fontId="52" type="noConversion"/>
  </si>
  <si>
    <t>槐夢柝</t>
    <phoneticPr fontId="52" type="noConversion"/>
  </si>
  <si>
    <t>思磬</t>
    <phoneticPr fontId="52" type="noConversion"/>
  </si>
  <si>
    <t>夏蘭蒂</t>
    <phoneticPr fontId="52" type="noConversion"/>
  </si>
  <si>
    <t>邁蔻</t>
    <phoneticPr fontId="52" type="noConversion"/>
  </si>
  <si>
    <t>粉雲蔻</t>
    <phoneticPr fontId="52" type="noConversion"/>
  </si>
  <si>
    <t>成巾</t>
    <phoneticPr fontId="52" type="noConversion"/>
  </si>
  <si>
    <t>番鳴關</t>
    <phoneticPr fontId="52" type="noConversion"/>
  </si>
  <si>
    <t>錙錆礦</t>
    <phoneticPr fontId="52" type="noConversion"/>
  </si>
  <si>
    <t>怯赧然海佼</t>
    <phoneticPr fontId="52" type="noConversion"/>
  </si>
  <si>
    <t>掩露佼</t>
    <phoneticPr fontId="52" type="noConversion"/>
  </si>
  <si>
    <t>情貉戈</t>
    <phoneticPr fontId="52" type="noConversion"/>
  </si>
  <si>
    <t>裴寸</t>
    <phoneticPr fontId="52" type="noConversion"/>
  </si>
  <si>
    <t>阿銳</t>
    <phoneticPr fontId="52" type="noConversion"/>
  </si>
  <si>
    <t>傷穎</t>
    <phoneticPr fontId="52" type="noConversion"/>
  </si>
  <si>
    <t>炯爾</t>
    <phoneticPr fontId="52" type="noConversion"/>
  </si>
  <si>
    <t>朗龍</t>
    <phoneticPr fontId="52" type="noConversion"/>
  </si>
  <si>
    <t>祥霽龍</t>
    <phoneticPr fontId="52" type="noConversion"/>
  </si>
  <si>
    <t>望魯</t>
    <phoneticPr fontId="52" type="noConversion"/>
  </si>
  <si>
    <t>莫隆</t>
    <phoneticPr fontId="52" type="noConversion"/>
  </si>
  <si>
    <t>极苔</t>
    <phoneticPr fontId="52" type="noConversion"/>
  </si>
  <si>
    <t>合歡刎</t>
    <phoneticPr fontId="52" type="noConversion"/>
  </si>
  <si>
    <t>椒桑</t>
    <phoneticPr fontId="52" type="noConversion"/>
  </si>
  <si>
    <t>幸翥</t>
    <phoneticPr fontId="52" type="noConversion"/>
  </si>
  <si>
    <t>比軒</t>
    <phoneticPr fontId="52" type="noConversion"/>
  </si>
  <si>
    <t>斑漕</t>
    <phoneticPr fontId="52" type="noConversion"/>
  </si>
  <si>
    <t>斑羹</t>
    <phoneticPr fontId="52" type="noConversion"/>
  </si>
  <si>
    <t>鱔暈渦</t>
    <phoneticPr fontId="52" type="noConversion"/>
  </si>
  <si>
    <t>迷赫</t>
    <phoneticPr fontId="52" type="noConversion"/>
  </si>
  <si>
    <t>九霄傑</t>
    <phoneticPr fontId="52" type="noConversion"/>
  </si>
  <si>
    <t>被甲夢</t>
    <phoneticPr fontId="52" type="noConversion"/>
  </si>
  <si>
    <t>征程夢</t>
    <phoneticPr fontId="52" type="noConversion"/>
  </si>
  <si>
    <t>燕然夢</t>
    <phoneticPr fontId="52" type="noConversion"/>
  </si>
  <si>
    <t>蝶豆容</t>
    <phoneticPr fontId="52" type="noConversion"/>
  </si>
  <si>
    <t>懦徊步</t>
    <phoneticPr fontId="52" type="noConversion"/>
  </si>
  <si>
    <t>詰是命</t>
    <phoneticPr fontId="52" type="noConversion"/>
  </si>
  <si>
    <t>林諾</t>
    <phoneticPr fontId="52" type="noConversion"/>
  </si>
  <si>
    <t>善易諾</t>
    <phoneticPr fontId="52" type="noConversion"/>
  </si>
  <si>
    <t>怵利物</t>
    <phoneticPr fontId="52" type="noConversion"/>
  </si>
  <si>
    <t>懼含龍</t>
    <phoneticPr fontId="52" type="noConversion"/>
  </si>
  <si>
    <t>盾尖指</t>
    <phoneticPr fontId="52" type="noConversion"/>
  </si>
  <si>
    <t>二鏡牌</t>
    <phoneticPr fontId="52" type="noConversion"/>
  </si>
  <si>
    <t>毒獠蚓</t>
    <phoneticPr fontId="52" type="noConversion"/>
  </si>
  <si>
    <t>假毒陋</t>
    <phoneticPr fontId="52" type="noConversion"/>
  </si>
  <si>
    <t>鎩一慝</t>
    <phoneticPr fontId="52" type="noConversion"/>
  </si>
  <si>
    <t>邪坯</t>
    <phoneticPr fontId="52" type="noConversion"/>
  </si>
  <si>
    <t>阿流岩</t>
    <phoneticPr fontId="52" type="noConversion"/>
  </si>
  <si>
    <t>凶癸</t>
    <phoneticPr fontId="52" type="noConversion"/>
  </si>
  <si>
    <t>水岩遁</t>
    <phoneticPr fontId="52" type="noConversion"/>
  </si>
  <si>
    <t>綁矛</t>
    <phoneticPr fontId="52" type="noConversion"/>
  </si>
  <si>
    <t>單指魔</t>
    <phoneticPr fontId="52" type="noConversion"/>
  </si>
  <si>
    <t>鬼探地</t>
    <phoneticPr fontId="52" type="noConversion"/>
  </si>
  <si>
    <t>詣魔</t>
    <phoneticPr fontId="52" type="noConversion"/>
  </si>
  <si>
    <t>鬥璇</t>
    <phoneticPr fontId="52" type="noConversion"/>
  </si>
  <si>
    <t>武鬥風</t>
    <phoneticPr fontId="52" type="noConversion"/>
  </si>
  <si>
    <t>斡鸞</t>
    <phoneticPr fontId="52" type="noConversion"/>
  </si>
  <si>
    <t>流樂箏</t>
    <phoneticPr fontId="52" type="noConversion"/>
  </si>
  <si>
    <t>觸角蜀</t>
    <phoneticPr fontId="52" type="noConversion"/>
  </si>
  <si>
    <t>銳蛻中</t>
    <phoneticPr fontId="52" type="noConversion"/>
  </si>
  <si>
    <t>首離螳</t>
    <phoneticPr fontId="52" type="noConversion"/>
  </si>
  <si>
    <t>婪銅狗</t>
    <phoneticPr fontId="52" type="noConversion"/>
  </si>
  <si>
    <t>狺猩轟鳴</t>
    <phoneticPr fontId="52" type="noConversion"/>
  </si>
  <si>
    <t>祖隱</t>
    <phoneticPr fontId="52" type="noConversion"/>
  </si>
  <si>
    <t>祖雋南</t>
    <phoneticPr fontId="52" type="noConversion"/>
  </si>
  <si>
    <t>先隱曲</t>
    <phoneticPr fontId="52" type="noConversion"/>
  </si>
  <si>
    <t>烏杖藜</t>
    <phoneticPr fontId="52" type="noConversion"/>
  </si>
  <si>
    <t>莎草枯</t>
    <phoneticPr fontId="52" type="noConversion"/>
  </si>
  <si>
    <t>烏莎肴</t>
    <phoneticPr fontId="52" type="noConversion"/>
  </si>
  <si>
    <t>咒幅</t>
    <phoneticPr fontId="52" type="noConversion"/>
  </si>
  <si>
    <t>怨孰</t>
    <phoneticPr fontId="52" type="noConversion"/>
  </si>
  <si>
    <t>古壯丁</t>
    <phoneticPr fontId="52" type="noConversion"/>
  </si>
  <si>
    <t>古欺叟</t>
    <phoneticPr fontId="52" type="noConversion"/>
  </si>
  <si>
    <t>觀險</t>
    <phoneticPr fontId="52" type="noConversion"/>
  </si>
  <si>
    <t>世景</t>
    <phoneticPr fontId="52" type="noConversion"/>
  </si>
  <si>
    <t>去光悶閃</t>
    <phoneticPr fontId="52" type="noConversion"/>
  </si>
  <si>
    <t>速閃光</t>
    <phoneticPr fontId="52" type="noConversion"/>
  </si>
  <si>
    <t>刀閃光</t>
    <phoneticPr fontId="52" type="noConversion"/>
  </si>
  <si>
    <t>曳閃光</t>
    <phoneticPr fontId="52" type="noConversion"/>
  </si>
  <si>
    <t>雲垂釣</t>
    <phoneticPr fontId="52" type="noConversion"/>
  </si>
  <si>
    <t>初鬥</t>
    <phoneticPr fontId="52" type="noConversion"/>
  </si>
  <si>
    <t>初殲角</t>
    <phoneticPr fontId="52" type="noConversion"/>
  </si>
  <si>
    <t>減寶</t>
    <phoneticPr fontId="52" type="noConversion"/>
  </si>
  <si>
    <t>影降</t>
    <phoneticPr fontId="52" type="noConversion"/>
  </si>
  <si>
    <t>叔懇</t>
    <phoneticPr fontId="52" type="noConversion"/>
  </si>
  <si>
    <t>灕濛</t>
    <phoneticPr fontId="52" type="noConversion"/>
  </si>
  <si>
    <t>安宓</t>
    <phoneticPr fontId="52" type="noConversion"/>
  </si>
  <si>
    <t>烏擬網</t>
    <phoneticPr fontId="52" type="noConversion"/>
  </si>
  <si>
    <t>炙娃</t>
    <phoneticPr fontId="52" type="noConversion"/>
  </si>
  <si>
    <t>亞殘火</t>
    <phoneticPr fontId="52" type="noConversion"/>
  </si>
  <si>
    <t>火環</t>
    <phoneticPr fontId="52" type="noConversion"/>
  </si>
  <si>
    <t>刖金丁</t>
    <phoneticPr fontId="52" type="noConversion"/>
  </si>
  <si>
    <t>小散激</t>
    <phoneticPr fontId="52" type="noConversion"/>
  </si>
  <si>
    <t>進獸</t>
    <phoneticPr fontId="52" type="noConversion"/>
  </si>
  <si>
    <t>入巒</t>
    <phoneticPr fontId="52" type="noConversion"/>
  </si>
  <si>
    <t>痣鎧</t>
    <phoneticPr fontId="52" type="noConversion"/>
  </si>
  <si>
    <t>卑德</t>
    <phoneticPr fontId="52" type="noConversion"/>
  </si>
  <si>
    <t>袒簧宦</t>
    <phoneticPr fontId="52" type="noConversion"/>
  </si>
  <si>
    <t>鳥瘓</t>
    <phoneticPr fontId="52" type="noConversion"/>
  </si>
  <si>
    <t>胝禽</t>
    <phoneticPr fontId="52" type="noConversion"/>
  </si>
  <si>
    <t>蝟晶球</t>
    <phoneticPr fontId="52" type="noConversion"/>
  </si>
  <si>
    <t>樸塊</t>
    <phoneticPr fontId="52" type="noConversion"/>
  </si>
  <si>
    <t>轂械</t>
    <phoneticPr fontId="52" type="noConversion"/>
  </si>
  <si>
    <t>輞械</t>
    <phoneticPr fontId="52" type="noConversion"/>
  </si>
  <si>
    <t>飛殼</t>
    <phoneticPr fontId="52" type="noConversion"/>
  </si>
  <si>
    <t>飛躥木</t>
    <phoneticPr fontId="52" type="noConversion"/>
  </si>
  <si>
    <t>郊婁果</t>
    <phoneticPr fontId="52" type="noConversion"/>
  </si>
  <si>
    <t>嘲音</t>
    <phoneticPr fontId="52" type="noConversion"/>
  </si>
  <si>
    <t>梁上魔音</t>
    <phoneticPr fontId="52" type="noConversion"/>
  </si>
  <si>
    <t>護要</t>
    <phoneticPr fontId="52" type="noConversion"/>
  </si>
  <si>
    <t>奇卜</t>
    <phoneticPr fontId="52" type="noConversion"/>
  </si>
  <si>
    <t>早植蔬</t>
    <phoneticPr fontId="52" type="noConversion"/>
  </si>
  <si>
    <t>植蔬鴟</t>
    <phoneticPr fontId="52" type="noConversion"/>
  </si>
  <si>
    <t>糗蔬</t>
    <phoneticPr fontId="52" type="noConversion"/>
  </si>
  <si>
    <t>器安</t>
    <phoneticPr fontId="52" type="noConversion"/>
  </si>
  <si>
    <t>蒼朗光</t>
    <phoneticPr fontId="52" type="noConversion"/>
  </si>
  <si>
    <t>月爾</t>
    <phoneticPr fontId="52" type="noConversion"/>
  </si>
  <si>
    <t>月謐爾</t>
    <phoneticPr fontId="52" type="noConversion"/>
  </si>
  <si>
    <t>鮮勃</t>
    <phoneticPr fontId="52" type="noConversion"/>
  </si>
  <si>
    <t>蘭渠蜒</t>
    <phoneticPr fontId="52" type="noConversion"/>
  </si>
  <si>
    <t>軒蠑</t>
    <phoneticPr fontId="52" type="noConversion"/>
  </si>
  <si>
    <t>輊螈</t>
    <phoneticPr fontId="52" type="noConversion"/>
  </si>
  <si>
    <t>深地鬼策</t>
    <phoneticPr fontId="52" type="noConversion"/>
  </si>
  <si>
    <t>殘業火</t>
    <phoneticPr fontId="52" type="noConversion"/>
  </si>
  <si>
    <t>化環</t>
    <phoneticPr fontId="52" type="noConversion"/>
  </si>
  <si>
    <t>虛烏絲</t>
    <phoneticPr fontId="52" type="noConversion"/>
  </si>
  <si>
    <t>枯莎靈</t>
    <phoneticPr fontId="52" type="noConversion"/>
  </si>
  <si>
    <t>緲光</t>
    <phoneticPr fontId="52" type="noConversion"/>
  </si>
  <si>
    <t>降塘</t>
    <phoneticPr fontId="52" type="noConversion"/>
  </si>
  <si>
    <t>卑雲遊</t>
    <phoneticPr fontId="52" type="noConversion"/>
  </si>
  <si>
    <t>偏踞釣</t>
    <phoneticPr fontId="52" type="noConversion"/>
  </si>
  <si>
    <t>錮笨圈</t>
    <phoneticPr fontId="52" type="noConversion"/>
  </si>
  <si>
    <t>機電患</t>
    <phoneticPr fontId="52" type="noConversion"/>
  </si>
  <si>
    <t>械磁狄</t>
    <phoneticPr fontId="52" type="noConversion"/>
  </si>
  <si>
    <t>咒蔚</t>
    <phoneticPr fontId="52" type="noConversion"/>
  </si>
  <si>
    <t>怨礙目</t>
    <phoneticPr fontId="52" type="noConversion"/>
  </si>
  <si>
    <t>波伏</t>
    <phoneticPr fontId="52" type="noConversion"/>
  </si>
  <si>
    <t>咒齔晚</t>
    <phoneticPr fontId="52" type="noConversion"/>
  </si>
  <si>
    <t>光汀</t>
    <phoneticPr fontId="52" type="noConversion"/>
  </si>
  <si>
    <t>汀陽</t>
    <phoneticPr fontId="52" type="noConversion"/>
  </si>
  <si>
    <t>在翥</t>
    <phoneticPr fontId="52" type="noConversion"/>
  </si>
  <si>
    <t>正癱</t>
    <phoneticPr fontId="52" type="noConversion"/>
  </si>
  <si>
    <t>光冪</t>
    <phoneticPr fontId="52" type="noConversion"/>
  </si>
  <si>
    <t>廉冪</t>
    <phoneticPr fontId="52" type="noConversion"/>
  </si>
  <si>
    <t>劣吉</t>
    <phoneticPr fontId="52" type="noConversion"/>
  </si>
  <si>
    <t>毆臣</t>
    <phoneticPr fontId="52" type="noConversion"/>
  </si>
  <si>
    <t>戲樂臣</t>
    <phoneticPr fontId="52" type="noConversion"/>
  </si>
  <si>
    <t>亞羣吉</t>
    <phoneticPr fontId="52" type="noConversion"/>
  </si>
  <si>
    <t>宰逝</t>
    <phoneticPr fontId="52" type="noConversion"/>
  </si>
  <si>
    <t>未聃</t>
    <phoneticPr fontId="52" type="noConversion"/>
  </si>
  <si>
    <t>葉庇</t>
    <phoneticPr fontId="52" type="noConversion"/>
  </si>
  <si>
    <t>蓬頭庇</t>
    <phoneticPr fontId="52" type="noConversion"/>
  </si>
  <si>
    <t>蔭夏堇</t>
    <phoneticPr fontId="52" type="noConversion"/>
  </si>
  <si>
    <t>深凜</t>
    <phoneticPr fontId="52" type="noConversion"/>
  </si>
  <si>
    <t>狂敷面</t>
    <phoneticPr fontId="52" type="noConversion"/>
  </si>
  <si>
    <t>惑末</t>
    <phoneticPr fontId="52" type="noConversion"/>
  </si>
  <si>
    <t>引朧霧</t>
    <phoneticPr fontId="52" type="noConversion"/>
  </si>
  <si>
    <t>親穢儕</t>
    <phoneticPr fontId="52" type="noConversion"/>
  </si>
  <si>
    <t>任恣霾</t>
    <phoneticPr fontId="52" type="noConversion"/>
  </si>
  <si>
    <t>求美</t>
    <phoneticPr fontId="52" type="noConversion"/>
  </si>
  <si>
    <t>乂麗</t>
    <phoneticPr fontId="52" type="noConversion"/>
  </si>
  <si>
    <t>劃波</t>
    <phoneticPr fontId="52" type="noConversion"/>
  </si>
  <si>
    <t>膩紡足</t>
    <phoneticPr fontId="52" type="noConversion"/>
  </si>
  <si>
    <t>負芽蝽</t>
    <phoneticPr fontId="52" type="noConversion"/>
  </si>
  <si>
    <t>寄首叢</t>
    <phoneticPr fontId="52" type="noConversion"/>
  </si>
  <si>
    <t>內連花</t>
    <phoneticPr fontId="52" type="noConversion"/>
  </si>
  <si>
    <t>牟角蟬</t>
    <phoneticPr fontId="52" type="noConversion"/>
  </si>
  <si>
    <t>擎蟬</t>
    <phoneticPr fontId="52" type="noConversion"/>
  </si>
  <si>
    <t>歸蚴</t>
    <phoneticPr fontId="52" type="noConversion"/>
  </si>
  <si>
    <t>納贍蠕</t>
    <phoneticPr fontId="52" type="noConversion"/>
  </si>
  <si>
    <t>繁孱</t>
    <phoneticPr fontId="52" type="noConversion"/>
  </si>
  <si>
    <t>賈對貝</t>
    <phoneticPr fontId="52" type="noConversion"/>
  </si>
  <si>
    <t>賈震蜃</t>
    <phoneticPr fontId="52" type="noConversion"/>
  </si>
  <si>
    <t>短櫛</t>
    <phoneticPr fontId="52" type="noConversion"/>
  </si>
  <si>
    <t>圍刺殼</t>
    <phoneticPr fontId="52" type="noConversion"/>
  </si>
  <si>
    <t>刺硝蝶</t>
    <phoneticPr fontId="52" type="noConversion"/>
  </si>
  <si>
    <t>金刺吟</t>
    <phoneticPr fontId="52" type="noConversion"/>
  </si>
  <si>
    <t>毒硝</t>
    <phoneticPr fontId="52" type="noConversion"/>
  </si>
  <si>
    <t>吟毒柯</t>
    <phoneticPr fontId="52" type="noConversion"/>
  </si>
  <si>
    <t>缺蟪蛄辰</t>
    <phoneticPr fontId="52" type="noConversion"/>
  </si>
  <si>
    <t>海陸狎</t>
    <phoneticPr fontId="52" type="noConversion"/>
  </si>
  <si>
    <t>本潮</t>
    <phoneticPr fontId="52" type="noConversion"/>
  </si>
  <si>
    <t>雲爾</t>
    <phoneticPr fontId="52" type="noConversion"/>
  </si>
  <si>
    <t>雲偎山</t>
    <phoneticPr fontId="52" type="noConversion"/>
  </si>
  <si>
    <t>一視宜</t>
    <phoneticPr fontId="52" type="noConversion"/>
  </si>
  <si>
    <t>雙盱眙</t>
    <phoneticPr fontId="52" type="noConversion"/>
  </si>
  <si>
    <t>樓英</t>
    <phoneticPr fontId="52" type="noConversion"/>
  </si>
  <si>
    <t>喑壎</t>
    <phoneticPr fontId="52" type="noConversion"/>
  </si>
  <si>
    <t>分勞</t>
    <phoneticPr fontId="52" type="noConversion"/>
  </si>
  <si>
    <t>開耔圖</t>
    <phoneticPr fontId="52" type="noConversion"/>
  </si>
  <si>
    <t>稔圖</t>
    <phoneticPr fontId="52" type="noConversion"/>
  </si>
  <si>
    <t>幽瘴</t>
    <phoneticPr fontId="52" type="noConversion"/>
  </si>
  <si>
    <t>幽勒喉</t>
    <phoneticPr fontId="52" type="noConversion"/>
  </si>
  <si>
    <t>套星</t>
    <phoneticPr fontId="52" type="noConversion"/>
  </si>
  <si>
    <t>沆瀣星</t>
    <phoneticPr fontId="52" type="noConversion"/>
  </si>
  <si>
    <t>縮尾鉗</t>
    <phoneticPr fontId="52" type="noConversion"/>
  </si>
  <si>
    <t>腹胚腹鉗</t>
    <phoneticPr fontId="52" type="noConversion"/>
  </si>
  <si>
    <t>完鉗</t>
    <phoneticPr fontId="52" type="noConversion"/>
  </si>
  <si>
    <t>毒勢</t>
    <phoneticPr fontId="52" type="noConversion"/>
  </si>
  <si>
    <t>戕勢</t>
    <phoneticPr fontId="52" type="noConversion"/>
  </si>
  <si>
    <t>吉時金</t>
    <phoneticPr fontId="52" type="noConversion"/>
  </si>
  <si>
    <t>鬟帽</t>
    <phoneticPr fontId="52" type="noConversion"/>
  </si>
  <si>
    <t>金穴額</t>
    <phoneticPr fontId="52" type="noConversion"/>
  </si>
  <si>
    <t>經坦途</t>
    <phoneticPr fontId="52" type="noConversion"/>
  </si>
  <si>
    <t>之履</t>
    <phoneticPr fontId="52" type="noConversion"/>
  </si>
  <si>
    <t>鋼臺</t>
    <phoneticPr fontId="52" type="noConversion"/>
  </si>
  <si>
    <t>攏索</t>
    <phoneticPr fontId="52" type="noConversion"/>
  </si>
  <si>
    <t>晚白道</t>
    <phoneticPr fontId="52" type="noConversion"/>
  </si>
  <si>
    <t>醒雷</t>
    <phoneticPr fontId="52" type="noConversion"/>
  </si>
  <si>
    <t>諄眼</t>
    <phoneticPr fontId="52" type="noConversion"/>
  </si>
  <si>
    <t>圮夢眼</t>
    <phoneticPr fontId="52" type="noConversion"/>
  </si>
  <si>
    <t>新奩</t>
    <phoneticPr fontId="52" type="noConversion"/>
  </si>
  <si>
    <t>畫蛹柩</t>
    <phoneticPr fontId="52" type="noConversion"/>
  </si>
  <si>
    <t>吞夢錄</t>
    <phoneticPr fontId="52" type="noConversion"/>
  </si>
  <si>
    <t>祖同憂</t>
    <phoneticPr fontId="52" type="noConversion"/>
  </si>
  <si>
    <t>比心賦</t>
    <phoneticPr fontId="52" type="noConversion"/>
  </si>
  <si>
    <t>尤淋</t>
    <phoneticPr fontId="52" type="noConversion"/>
  </si>
  <si>
    <t>尤淋俏</t>
    <phoneticPr fontId="52" type="noConversion"/>
  </si>
  <si>
    <t>草行歌</t>
    <phoneticPr fontId="52" type="noConversion"/>
  </si>
  <si>
    <t>木貯歌</t>
    <phoneticPr fontId="52" type="noConversion"/>
  </si>
  <si>
    <t>甌靖</t>
    <phoneticPr fontId="52" type="noConversion"/>
  </si>
  <si>
    <t>乳游兒</t>
    <phoneticPr fontId="52" type="noConversion"/>
  </si>
  <si>
    <t>乳合兒</t>
    <phoneticPr fontId="52" type="noConversion"/>
  </si>
  <si>
    <t>長磲</t>
    <phoneticPr fontId="52" type="noConversion"/>
  </si>
  <si>
    <t>布藍席</t>
    <phoneticPr fontId="52" type="noConversion"/>
  </si>
  <si>
    <t>思蓼席</t>
    <phoneticPr fontId="52" type="noConversion"/>
  </si>
  <si>
    <t>牙齟牴爾</t>
    <phoneticPr fontId="52" type="noConversion"/>
  </si>
  <si>
    <t>紊泰尾</t>
    <phoneticPr fontId="52" type="noConversion"/>
  </si>
  <si>
    <t>市泰尾</t>
    <phoneticPr fontId="52" type="noConversion"/>
  </si>
  <si>
    <t>崗卒</t>
    <phoneticPr fontId="52" type="noConversion"/>
  </si>
  <si>
    <t>崗凡帝</t>
    <phoneticPr fontId="52" type="noConversion"/>
  </si>
  <si>
    <t>似石行者</t>
    <phoneticPr fontId="52" type="noConversion"/>
  </si>
  <si>
    <t>聲煢</t>
    <phoneticPr fontId="52" type="noConversion"/>
  </si>
  <si>
    <t>寂煢</t>
    <phoneticPr fontId="52" type="noConversion"/>
  </si>
  <si>
    <t>裨量</t>
    <phoneticPr fontId="52" type="noConversion"/>
  </si>
  <si>
    <t>後音爾</t>
    <phoneticPr fontId="52" type="noConversion"/>
  </si>
  <si>
    <t>孝珀</t>
    <phoneticPr fontId="52" type="noConversion"/>
  </si>
  <si>
    <t>綾乳雲</t>
    <phoneticPr fontId="52" type="noConversion"/>
  </si>
  <si>
    <t>聊空</t>
    <phoneticPr fontId="52" type="noConversion"/>
  </si>
  <si>
    <t>吾載辰</t>
    <phoneticPr fontId="52" type="noConversion"/>
  </si>
  <si>
    <t>福水</t>
    <phoneticPr fontId="52" type="noConversion"/>
  </si>
  <si>
    <t>祿水</t>
    <phoneticPr fontId="52" type="noConversion"/>
  </si>
  <si>
    <t>標工</t>
    <phoneticPr fontId="52" type="noConversion"/>
  </si>
  <si>
    <t>標碎</t>
    <phoneticPr fontId="52" type="noConversion"/>
  </si>
  <si>
    <t>靈飄</t>
    <phoneticPr fontId="52" type="noConversion"/>
  </si>
  <si>
    <t>巡朝</t>
    <phoneticPr fontId="52" type="noConversion"/>
  </si>
  <si>
    <t>溢芹</t>
    <phoneticPr fontId="52" type="noConversion"/>
  </si>
  <si>
    <t>克明蟲</t>
    <phoneticPr fontId="52" type="noConversion"/>
  </si>
  <si>
    <t>畸蜴</t>
    <phoneticPr fontId="52" type="noConversion"/>
  </si>
  <si>
    <t>獨迪爾</t>
    <phoneticPr fontId="52" type="noConversion"/>
  </si>
  <si>
    <t>騾迪</t>
    <phoneticPr fontId="52" type="noConversion"/>
  </si>
  <si>
    <t>迪疆埸</t>
    <phoneticPr fontId="52" type="noConversion"/>
  </si>
  <si>
    <t>膨豕</t>
    <phoneticPr fontId="52" type="noConversion"/>
  </si>
  <si>
    <t>矯彘</t>
    <phoneticPr fontId="52" type="noConversion"/>
  </si>
  <si>
    <t>控時</t>
    <phoneticPr fontId="52" type="noConversion"/>
  </si>
  <si>
    <t>天拿時</t>
    <phoneticPr fontId="52" type="noConversion"/>
  </si>
  <si>
    <t>無海</t>
    <phoneticPr fontId="52" type="noConversion"/>
  </si>
  <si>
    <t>厄嵐</t>
    <phoneticPr fontId="52" type="noConversion"/>
  </si>
  <si>
    <t>厄久在</t>
    <phoneticPr fontId="52" type="noConversion"/>
  </si>
  <si>
    <t>有離意</t>
    <phoneticPr fontId="52" type="noConversion"/>
  </si>
  <si>
    <t>擬離弦</t>
    <phoneticPr fontId="52" type="noConversion"/>
  </si>
  <si>
    <t>行離歸</t>
    <phoneticPr fontId="52" type="noConversion"/>
  </si>
  <si>
    <t>噎古</t>
    <phoneticPr fontId="52" type="noConversion"/>
  </si>
  <si>
    <t>籪陽湖</t>
    <phoneticPr fontId="52" type="noConversion"/>
  </si>
  <si>
    <t>籪滿黃</t>
    <phoneticPr fontId="52" type="noConversion"/>
  </si>
  <si>
    <t>靈糟織</t>
    <phoneticPr fontId="52" type="noConversion"/>
  </si>
  <si>
    <t>靈輔</t>
    <phoneticPr fontId="52" type="noConversion"/>
  </si>
  <si>
    <t>幽瑩</t>
    <phoneticPr fontId="52" type="noConversion"/>
  </si>
  <si>
    <t>幽瑩綸</t>
    <phoneticPr fontId="52" type="noConversion"/>
  </si>
  <si>
    <t>送瑩</t>
    <phoneticPr fontId="52" type="noConversion"/>
  </si>
  <si>
    <t>杜緩</t>
    <phoneticPr fontId="52" type="noConversion"/>
  </si>
  <si>
    <t>緩駑</t>
    <phoneticPr fontId="52" type="noConversion"/>
  </si>
  <si>
    <t>厄運縮</t>
    <phoneticPr fontId="52" type="noConversion"/>
  </si>
  <si>
    <t>天宿系</t>
    <phoneticPr fontId="52" type="noConversion"/>
  </si>
  <si>
    <t>星纏</t>
    <phoneticPr fontId="52" type="noConversion"/>
  </si>
  <si>
    <t>外擴</t>
    <phoneticPr fontId="52" type="noConversion"/>
  </si>
  <si>
    <t>自文失</t>
    <phoneticPr fontId="52" type="noConversion"/>
  </si>
  <si>
    <t>杓灼</t>
    <phoneticPr fontId="52" type="noConversion"/>
  </si>
  <si>
    <t>杓昊鶻</t>
    <phoneticPr fontId="52" type="noConversion"/>
  </si>
  <si>
    <t>陶枝</t>
    <phoneticPr fontId="52" type="noConversion"/>
  </si>
  <si>
    <t>陶梢</t>
    <phoneticPr fontId="52" type="noConversion"/>
  </si>
  <si>
    <t>稀苔荒</t>
    <phoneticPr fontId="52" type="noConversion"/>
  </si>
  <si>
    <t>凍舸</t>
    <phoneticPr fontId="52" type="noConversion"/>
  </si>
  <si>
    <t>鑽日隅</t>
    <phoneticPr fontId="52" type="noConversion"/>
  </si>
  <si>
    <t>日囹</t>
    <phoneticPr fontId="52" type="noConversion"/>
  </si>
  <si>
    <t>倫鬥</t>
    <phoneticPr fontId="52" type="noConversion"/>
  </si>
  <si>
    <t>加僂</t>
    <phoneticPr fontId="52" type="noConversion"/>
  </si>
  <si>
    <t>彎加僂</t>
    <phoneticPr fontId="52" type="noConversion"/>
  </si>
  <si>
    <t>洋霸</t>
    <phoneticPr fontId="52" type="noConversion"/>
  </si>
  <si>
    <t>悠肆</t>
    <phoneticPr fontId="52" type="noConversion"/>
  </si>
  <si>
    <t>浪航</t>
    <phoneticPr fontId="52" type="noConversion"/>
  </si>
  <si>
    <t>椽小</t>
    <phoneticPr fontId="52" type="noConversion"/>
  </si>
  <si>
    <t>半盤桓</t>
    <phoneticPr fontId="52" type="noConversion"/>
  </si>
  <si>
    <t>梁小</t>
    <phoneticPr fontId="52" type="noConversion"/>
  </si>
  <si>
    <t>半周旋</t>
    <phoneticPr fontId="52" type="noConversion"/>
  </si>
  <si>
    <t>雕宇</t>
    <phoneticPr fontId="52" type="noConversion"/>
  </si>
  <si>
    <t>環天限</t>
    <phoneticPr fontId="52" type="noConversion"/>
  </si>
  <si>
    <t>收香</t>
    <phoneticPr fontId="52" type="noConversion"/>
  </si>
  <si>
    <t>瓊稻放</t>
    <phoneticPr fontId="52" type="noConversion"/>
  </si>
  <si>
    <t>篾指靈</t>
    <phoneticPr fontId="52" type="noConversion"/>
  </si>
  <si>
    <t>靈卑</t>
    <phoneticPr fontId="52" type="noConversion"/>
  </si>
  <si>
    <t>樵渚靈</t>
    <phoneticPr fontId="52" type="noConversion"/>
  </si>
  <si>
    <t>八角冠</t>
    <phoneticPr fontId="52" type="noConversion"/>
  </si>
  <si>
    <t>鍵羅</t>
    <phoneticPr fontId="52" type="noConversion"/>
  </si>
  <si>
    <t>恣妄扎髭</t>
    <phoneticPr fontId="52" type="noConversion"/>
  </si>
  <si>
    <t>虯索</t>
    <phoneticPr fontId="52" type="noConversion"/>
  </si>
  <si>
    <t>修渠</t>
    <phoneticPr fontId="52" type="noConversion"/>
  </si>
  <si>
    <t>伊所</t>
    <phoneticPr fontId="52" type="noConversion"/>
  </si>
  <si>
    <t>所行</t>
    <phoneticPr fontId="52" type="noConversion"/>
  </si>
  <si>
    <t>呵鞭</t>
    <phoneticPr fontId="52" type="noConversion"/>
  </si>
  <si>
    <t>奧鞭</t>
    <phoneticPr fontId="52" type="noConversion"/>
  </si>
  <si>
    <t>兒麗靈</t>
    <phoneticPr fontId="52" type="noConversion"/>
  </si>
  <si>
    <t>趨麗靈</t>
    <phoneticPr fontId="52" type="noConversion"/>
  </si>
  <si>
    <t>獲麗靈</t>
    <phoneticPr fontId="52" type="noConversion"/>
  </si>
  <si>
    <t>鼎求</t>
    <phoneticPr fontId="52" type="noConversion"/>
  </si>
  <si>
    <t>嫩方</t>
    <phoneticPr fontId="52" type="noConversion"/>
  </si>
  <si>
    <t>片方</t>
    <phoneticPr fontId="52" type="noConversion"/>
  </si>
  <si>
    <t>蒺隨</t>
    <phoneticPr fontId="52" type="noConversion"/>
  </si>
  <si>
    <t>藜從</t>
    <phoneticPr fontId="52" type="noConversion"/>
  </si>
  <si>
    <t>黑度</t>
    <phoneticPr fontId="52" type="noConversion"/>
  </si>
  <si>
    <t>陳黑廩</t>
    <phoneticPr fontId="52" type="noConversion"/>
  </si>
  <si>
    <t>遺帝鷗</t>
    <phoneticPr fontId="52" type="noConversion"/>
  </si>
  <si>
    <t>熙鷗</t>
    <phoneticPr fontId="52" type="noConversion"/>
  </si>
  <si>
    <t>朝葉虻</t>
    <phoneticPr fontId="52" type="noConversion"/>
  </si>
  <si>
    <t>絨甘虻</t>
    <phoneticPr fontId="52" type="noConversion"/>
  </si>
  <si>
    <t>肅芬治</t>
    <phoneticPr fontId="52" type="noConversion"/>
  </si>
  <si>
    <t>赫洞</t>
    <phoneticPr fontId="52" type="noConversion"/>
  </si>
  <si>
    <t>隱炎遺</t>
    <phoneticPr fontId="52" type="noConversion"/>
  </si>
  <si>
    <t>隱魃</t>
    <phoneticPr fontId="52" type="noConversion"/>
  </si>
  <si>
    <t>賓僵</t>
    <phoneticPr fontId="52" type="noConversion"/>
  </si>
  <si>
    <t>光面冰錐</t>
    <phoneticPr fontId="52" type="noConversion"/>
  </si>
  <si>
    <t>得寒磧</t>
    <phoneticPr fontId="52" type="noConversion"/>
  </si>
  <si>
    <t>冰坎龍</t>
    <phoneticPr fontId="52" type="noConversion"/>
  </si>
  <si>
    <t>乍育木</t>
    <phoneticPr fontId="52" type="noConversion"/>
  </si>
  <si>
    <t>乍育林</t>
    <phoneticPr fontId="52" type="noConversion"/>
  </si>
  <si>
    <t>暮徙</t>
    <phoneticPr fontId="52" type="noConversion"/>
  </si>
  <si>
    <t>跛足躡足</t>
    <phoneticPr fontId="52" type="noConversion"/>
  </si>
  <si>
    <t>斧捕</t>
    <phoneticPr fontId="52" type="noConversion"/>
  </si>
  <si>
    <t>靈捕</t>
    <phoneticPr fontId="52" type="noConversion"/>
  </si>
  <si>
    <t>奮烈戍</t>
    <phoneticPr fontId="52" type="noConversion"/>
  </si>
  <si>
    <t>歸思沈</t>
    <phoneticPr fontId="52" type="noConversion"/>
  </si>
  <si>
    <t>駿牡急</t>
    <phoneticPr fontId="52" type="noConversion"/>
  </si>
  <si>
    <t>昌彭</t>
    <phoneticPr fontId="52" type="noConversion"/>
  </si>
  <si>
    <t>昌蠡</t>
    <phoneticPr fontId="52" type="noConversion"/>
  </si>
  <si>
    <t>環流雲</t>
    <phoneticPr fontId="52" type="noConversion"/>
  </si>
  <si>
    <t>況鈞髮</t>
    <phoneticPr fontId="52" type="noConversion"/>
  </si>
  <si>
    <t>況履冰</t>
    <phoneticPr fontId="52" type="noConversion"/>
  </si>
  <si>
    <t>停萬仞</t>
    <phoneticPr fontId="52" type="noConversion"/>
  </si>
  <si>
    <t>櫝迸</t>
    <phoneticPr fontId="52" type="noConversion"/>
  </si>
  <si>
    <t>阡陌紋</t>
    <phoneticPr fontId="52" type="noConversion"/>
  </si>
  <si>
    <t>仆輝</t>
    <phoneticPr fontId="52" type="noConversion"/>
  </si>
  <si>
    <t>昔玉臂</t>
    <phoneticPr fontId="52" type="noConversion"/>
  </si>
  <si>
    <t>爐召豐</t>
    <phoneticPr fontId="52" type="noConversion"/>
  </si>
  <si>
    <t>炕金</t>
    <phoneticPr fontId="52" type="noConversion"/>
  </si>
  <si>
    <t>撼匣</t>
    <phoneticPr fontId="52" type="noConversion"/>
  </si>
  <si>
    <t>撼罐</t>
    <phoneticPr fontId="52" type="noConversion"/>
  </si>
  <si>
    <t>沽曲</t>
    <phoneticPr fontId="52" type="noConversion"/>
  </si>
  <si>
    <t>餌拳</t>
    <phoneticPr fontId="52" type="noConversion"/>
  </si>
  <si>
    <t>淡青卷</t>
    <phoneticPr fontId="52" type="noConversion"/>
  </si>
  <si>
    <t>青卷</t>
    <phoneticPr fontId="52" type="noConversion"/>
  </si>
  <si>
    <t>祈爾</t>
    <phoneticPr fontId="52" type="noConversion"/>
  </si>
  <si>
    <t>搶地昆</t>
    <phoneticPr fontId="52" type="noConversion"/>
  </si>
  <si>
    <t>昆爾</t>
    <phoneticPr fontId="52" type="noConversion"/>
  </si>
  <si>
    <t>陟冠相</t>
    <phoneticPr fontId="52" type="noConversion"/>
  </si>
  <si>
    <t>排天祈</t>
    <phoneticPr fontId="52" type="noConversion"/>
  </si>
  <si>
    <t>離斑</t>
    <phoneticPr fontId="52" type="noConversion"/>
  </si>
  <si>
    <t>刪斕</t>
    <phoneticPr fontId="52" type="noConversion"/>
  </si>
  <si>
    <t>摒人遊</t>
    <phoneticPr fontId="52" type="noConversion"/>
  </si>
  <si>
    <t>芫香</t>
    <phoneticPr fontId="52" type="noConversion"/>
  </si>
  <si>
    <t>荽絲</t>
    <phoneticPr fontId="52" type="noConversion"/>
  </si>
  <si>
    <t>胡巢</t>
    <phoneticPr fontId="52" type="noConversion"/>
  </si>
  <si>
    <t>揚事</t>
    <phoneticPr fontId="52" type="noConversion"/>
  </si>
  <si>
    <t>鴻遠信</t>
    <phoneticPr fontId="52" type="noConversion"/>
  </si>
  <si>
    <t>遐邇訊及</t>
    <phoneticPr fontId="52" type="noConversion"/>
  </si>
  <si>
    <t>于何</t>
    <phoneticPr fontId="52" type="noConversion"/>
  </si>
  <si>
    <t>爲少牢</t>
    <phoneticPr fontId="52" type="noConversion"/>
  </si>
  <si>
    <t>捱圍</t>
    <phoneticPr fontId="52" type="noConversion"/>
  </si>
  <si>
    <t>蛇搔膚</t>
    <phoneticPr fontId="52" type="noConversion"/>
  </si>
  <si>
    <t>捱蛇棘</t>
    <phoneticPr fontId="52" type="noConversion"/>
  </si>
  <si>
    <t>新綽蹄甲</t>
    <phoneticPr fontId="52" type="noConversion"/>
  </si>
  <si>
    <t>曼醪蹄甲</t>
    <phoneticPr fontId="52" type="noConversion"/>
  </si>
  <si>
    <t>芃恨生</t>
    <phoneticPr fontId="52" type="noConversion"/>
  </si>
  <si>
    <t>毒盤鱗</t>
    <phoneticPr fontId="52" type="noConversion"/>
  </si>
  <si>
    <t>種牙城</t>
    <phoneticPr fontId="52" type="noConversion"/>
  </si>
  <si>
    <t>近水蚣</t>
    <phoneticPr fontId="52" type="noConversion"/>
  </si>
  <si>
    <t>近陸馬</t>
    <phoneticPr fontId="52" type="noConversion"/>
  </si>
  <si>
    <t>宰非昆角</t>
    <phoneticPr fontId="52" type="noConversion"/>
  </si>
  <si>
    <t>挺頸</t>
    <phoneticPr fontId="52" type="noConversion"/>
  </si>
  <si>
    <t>枉返</t>
    <phoneticPr fontId="52" type="noConversion"/>
  </si>
  <si>
    <t>賈汝</t>
    <phoneticPr fontId="52" type="noConversion"/>
  </si>
  <si>
    <t>賈裂釉</t>
    <phoneticPr fontId="52" type="noConversion"/>
  </si>
  <si>
    <t>滄粟蜉</t>
    <phoneticPr fontId="52" type="noConversion"/>
  </si>
  <si>
    <t>不淨文軸</t>
    <phoneticPr fontId="52" type="noConversion"/>
  </si>
  <si>
    <t>索縊圈</t>
    <phoneticPr fontId="52" type="noConversion"/>
  </si>
  <si>
    <t>重紳</t>
    <phoneticPr fontId="52" type="noConversion"/>
  </si>
  <si>
    <t>侍珠盤</t>
    <phoneticPr fontId="52" type="noConversion"/>
  </si>
  <si>
    <t>謹理綃</t>
    <phoneticPr fontId="52" type="noConversion"/>
  </si>
  <si>
    <t>礁鮫</t>
    <phoneticPr fontId="52" type="noConversion"/>
  </si>
  <si>
    <t>米皮偶</t>
    <phoneticPr fontId="52" type="noConversion"/>
  </si>
  <si>
    <t>空絮偶</t>
    <phoneticPr fontId="52" type="noConversion"/>
  </si>
  <si>
    <t>鐃偶</t>
    <phoneticPr fontId="52" type="noConversion"/>
  </si>
  <si>
    <t>豇乎</t>
    <phoneticPr fontId="52" type="noConversion"/>
  </si>
  <si>
    <t>納蜜</t>
    <phoneticPr fontId="52" type="noConversion"/>
  </si>
  <si>
    <t>蜜莢</t>
    <phoneticPr fontId="52" type="noConversion"/>
  </si>
  <si>
    <t>接星員</t>
    <phoneticPr fontId="52" type="noConversion"/>
  </si>
  <si>
    <t>耀乎</t>
    <phoneticPr fontId="52" type="noConversion"/>
  </si>
  <si>
    <t>駁之甫</t>
    <phoneticPr fontId="52" type="noConversion"/>
  </si>
  <si>
    <t>殫力廣愛</t>
    <phoneticPr fontId="52" type="noConversion"/>
  </si>
  <si>
    <t>裏僞</t>
    <phoneticPr fontId="52" type="noConversion"/>
  </si>
  <si>
    <t>羊犬標榜</t>
    <phoneticPr fontId="52" type="noConversion"/>
  </si>
  <si>
    <t>嘶親</t>
    <phoneticPr fontId="52" type="noConversion"/>
  </si>
  <si>
    <t>讓親</t>
    <phoneticPr fontId="52" type="noConversion"/>
  </si>
  <si>
    <t>有得無</t>
    <phoneticPr fontId="52" type="noConversion"/>
  </si>
  <si>
    <t>無捨有</t>
    <phoneticPr fontId="52" type="noConversion"/>
  </si>
  <si>
    <t>湮耳目</t>
    <phoneticPr fontId="52" type="noConversion"/>
  </si>
  <si>
    <t>湮諭</t>
    <phoneticPr fontId="52" type="noConversion"/>
  </si>
  <si>
    <t>糅瑣</t>
    <phoneticPr fontId="52" type="noConversion"/>
  </si>
  <si>
    <t>惲禦渾</t>
    <phoneticPr fontId="52" type="noConversion"/>
  </si>
  <si>
    <t>地黃蝮</t>
    <phoneticPr fontId="52" type="noConversion"/>
  </si>
  <si>
    <t>懷柔蝮</t>
    <phoneticPr fontId="52" type="noConversion"/>
  </si>
  <si>
    <t>琰蝮</t>
    <phoneticPr fontId="52" type="noConversion"/>
  </si>
  <si>
    <t>藏金</t>
    <phoneticPr fontId="52" type="noConversion"/>
  </si>
  <si>
    <t>贅金銷</t>
    <phoneticPr fontId="52" type="noConversion"/>
  </si>
  <si>
    <t>飲影</t>
    <phoneticPr fontId="52" type="noConversion"/>
  </si>
  <si>
    <t>語冰</t>
    <phoneticPr fontId="52" type="noConversion"/>
  </si>
  <si>
    <t>強能誣</t>
    <phoneticPr fontId="52" type="noConversion"/>
  </si>
  <si>
    <t>慣詆</t>
    <phoneticPr fontId="52" type="noConversion"/>
  </si>
  <si>
    <t>能誹</t>
    <phoneticPr fontId="52" type="noConversion"/>
  </si>
  <si>
    <t>誆不還</t>
    <phoneticPr fontId="52" type="noConversion"/>
  </si>
  <si>
    <t>獲利遁</t>
    <phoneticPr fontId="52" type="noConversion"/>
  </si>
  <si>
    <t>雨閬</t>
    <phoneticPr fontId="52" type="noConversion"/>
  </si>
  <si>
    <t>幸源閬</t>
    <phoneticPr fontId="52" type="noConversion"/>
  </si>
  <si>
    <t>天閬</t>
    <phoneticPr fontId="52" type="noConversion"/>
  </si>
  <si>
    <t>虧盆</t>
    <phoneticPr fontId="52" type="noConversion"/>
  </si>
  <si>
    <t>盆炭</t>
    <phoneticPr fontId="52" type="noConversion"/>
  </si>
  <si>
    <t>晷泊鱘</t>
    <phoneticPr fontId="52" type="noConversion"/>
  </si>
  <si>
    <t>夕昃鱘</t>
    <phoneticPr fontId="52" type="noConversion"/>
  </si>
  <si>
    <t>鱘陽</t>
    <phoneticPr fontId="52" type="noConversion"/>
  </si>
  <si>
    <t>外晶爾</t>
    <phoneticPr fontId="52" type="noConversion"/>
  </si>
  <si>
    <t>損晶</t>
    <phoneticPr fontId="52" type="noConversion"/>
  </si>
  <si>
    <t>遊辛</t>
    <phoneticPr fontId="52" type="noConversion"/>
  </si>
  <si>
    <t>守辛</t>
    <phoneticPr fontId="52" type="noConversion"/>
  </si>
  <si>
    <t>終勞燕</t>
    <phoneticPr fontId="52" type="noConversion"/>
  </si>
  <si>
    <t>燦目蝓</t>
    <phoneticPr fontId="52" type="noConversion"/>
  </si>
  <si>
    <t>蝸鋼</t>
    <phoneticPr fontId="52" type="noConversion"/>
  </si>
  <si>
    <t>樸瑙</t>
    <phoneticPr fontId="52" type="noConversion"/>
  </si>
  <si>
    <t>奎慶</t>
    <phoneticPr fontId="52" type="noConversion"/>
  </si>
  <si>
    <t>奎四徵</t>
    <phoneticPr fontId="52" type="noConversion"/>
  </si>
  <si>
    <t>辭神悔</t>
    <phoneticPr fontId="52" type="noConversion"/>
  </si>
  <si>
    <t>濘多</t>
    <phoneticPr fontId="52" type="noConversion"/>
  </si>
  <si>
    <t>濘轍潦</t>
    <phoneticPr fontId="52" type="noConversion"/>
  </si>
  <si>
    <t>軋陶土</t>
    <phoneticPr fontId="52" type="noConversion"/>
  </si>
  <si>
    <t>緊堅路</t>
    <phoneticPr fontId="52" type="noConversion"/>
  </si>
  <si>
    <t>逐魂爾</t>
    <phoneticPr fontId="52" type="noConversion"/>
  </si>
  <si>
    <t>靈掩</t>
    <phoneticPr fontId="52" type="noConversion"/>
  </si>
  <si>
    <t>普甸</t>
    <phoneticPr fontId="52" type="noConversion"/>
  </si>
  <si>
    <t>訕爾</t>
    <phoneticPr fontId="52" type="noConversion"/>
  </si>
  <si>
    <t>徐徐做</t>
    <phoneticPr fontId="52" type="noConversion"/>
  </si>
  <si>
    <t>駁伍</t>
    <phoneticPr fontId="52" type="noConversion"/>
  </si>
  <si>
    <t>方枘鱉</t>
    <phoneticPr fontId="52" type="noConversion"/>
  </si>
  <si>
    <t>圓鑿鱉</t>
    <phoneticPr fontId="52" type="noConversion"/>
  </si>
  <si>
    <t>磨盤佻</t>
    <phoneticPr fontId="52" type="noConversion"/>
  </si>
  <si>
    <t>郎樂</t>
    <phoneticPr fontId="52" type="noConversion"/>
  </si>
  <si>
    <t>長亭訣</t>
    <phoneticPr fontId="52" type="noConversion"/>
  </si>
  <si>
    <t>道謨諾</t>
    <phoneticPr fontId="52" type="noConversion"/>
  </si>
  <si>
    <t>薩巫誑</t>
    <phoneticPr fontId="52" type="noConversion"/>
  </si>
  <si>
    <t>酷遞代</t>
    <phoneticPr fontId="52" type="noConversion"/>
  </si>
  <si>
    <t>擁怠</t>
    <phoneticPr fontId="52" type="noConversion"/>
  </si>
  <si>
    <t>薄令</t>
    <phoneticPr fontId="52" type="noConversion"/>
  </si>
  <si>
    <t>亂錦帶</t>
    <phoneticPr fontId="52" type="noConversion"/>
  </si>
  <si>
    <t>自棄錦</t>
    <phoneticPr fontId="52" type="noConversion"/>
  </si>
  <si>
    <t>涓連</t>
    <phoneticPr fontId="52" type="noConversion"/>
  </si>
  <si>
    <t>貪醑</t>
    <phoneticPr fontId="52" type="noConversion"/>
  </si>
  <si>
    <t>鬍剪</t>
    <phoneticPr fontId="52" type="noConversion"/>
  </si>
  <si>
    <t>附刃</t>
    <phoneticPr fontId="52" type="noConversion"/>
  </si>
  <si>
    <t>擋鉸</t>
    <phoneticPr fontId="52" type="noConversion"/>
  </si>
  <si>
    <t>向另支</t>
    <phoneticPr fontId="52" type="noConversion"/>
  </si>
  <si>
    <t>叛主龍</t>
    <phoneticPr fontId="52" type="noConversion"/>
  </si>
  <si>
    <t>焚艾</t>
    <phoneticPr fontId="52" type="noConversion"/>
  </si>
  <si>
    <t>熏蠛</t>
    <phoneticPr fontId="52" type="noConversion"/>
  </si>
  <si>
    <t>熏瘴芳</t>
    <phoneticPr fontId="52" type="noConversion"/>
  </si>
  <si>
    <t>棘旄輪</t>
    <phoneticPr fontId="52" type="noConversion"/>
  </si>
  <si>
    <t>繪圊磚</t>
    <phoneticPr fontId="52" type="noConversion"/>
  </si>
  <si>
    <t>雕楔子</t>
    <phoneticPr fontId="52" type="noConversion"/>
  </si>
  <si>
    <t>念泡</t>
    <phoneticPr fontId="52" type="noConversion"/>
  </si>
  <si>
    <t>小火毀</t>
    <phoneticPr fontId="52" type="noConversion"/>
  </si>
  <si>
    <t>蜓子蠆</t>
    <phoneticPr fontId="52" type="noConversion"/>
  </si>
  <si>
    <t>常襁蠆</t>
    <phoneticPr fontId="52" type="noConversion"/>
  </si>
  <si>
    <t>清塘肉</t>
    <phoneticPr fontId="52" type="noConversion"/>
  </si>
  <si>
    <t>韜寧武</t>
    <phoneticPr fontId="52" type="noConversion"/>
  </si>
  <si>
    <t>東伊冬</t>
    <phoneticPr fontId="52" type="noConversion"/>
  </si>
  <si>
    <t>轉祜</t>
    <phoneticPr fontId="52" type="noConversion"/>
  </si>
  <si>
    <t>送明祉</t>
    <phoneticPr fontId="52" type="noConversion"/>
  </si>
  <si>
    <t>茨電</t>
    <phoneticPr fontId="52" type="noConversion"/>
  </si>
  <si>
    <t>藿電</t>
    <phoneticPr fontId="52" type="noConversion"/>
  </si>
  <si>
    <t>曾旦</t>
    <phoneticPr fontId="52" type="noConversion"/>
  </si>
  <si>
    <t>戮沒現旦</t>
    <phoneticPr fontId="52" type="noConversion"/>
  </si>
  <si>
    <t>漸融史</t>
    <phoneticPr fontId="52" type="noConversion"/>
  </si>
  <si>
    <t>阿生史</t>
    <phoneticPr fontId="52" type="noConversion"/>
  </si>
  <si>
    <t>星布史</t>
    <phoneticPr fontId="52" type="noConversion"/>
  </si>
  <si>
    <t>庫爾</t>
    <phoneticPr fontId="52" type="noConversion"/>
  </si>
  <si>
    <t>殷庫</t>
    <phoneticPr fontId="52" type="noConversion"/>
  </si>
  <si>
    <t>迫繳</t>
    <phoneticPr fontId="52" type="noConversion"/>
  </si>
  <si>
    <t>廉糶穀</t>
    <phoneticPr fontId="52" type="noConversion"/>
  </si>
  <si>
    <t>貴糴糧</t>
    <phoneticPr fontId="52" type="noConversion"/>
  </si>
  <si>
    <t>桓南</t>
    <phoneticPr fontId="52" type="noConversion"/>
  </si>
  <si>
    <t>套殊利</t>
    <phoneticPr fontId="52" type="noConversion"/>
  </si>
  <si>
    <t>文輕</t>
    <phoneticPr fontId="52" type="noConversion"/>
  </si>
  <si>
    <t>爬螢</t>
    <phoneticPr fontId="52" type="noConversion"/>
  </si>
  <si>
    <t>伏涯</t>
    <phoneticPr fontId="52" type="noConversion"/>
  </si>
  <si>
    <t>氣浮</t>
    <phoneticPr fontId="52" type="noConversion"/>
  </si>
  <si>
    <t>齊空浮</t>
    <phoneticPr fontId="52" type="noConversion"/>
  </si>
  <si>
    <t>謁日浮</t>
    <phoneticPr fontId="52" type="noConversion"/>
  </si>
  <si>
    <t>臨爆</t>
    <phoneticPr fontId="52" type="noConversion"/>
  </si>
  <si>
    <t>轟爾</t>
    <phoneticPr fontId="52" type="noConversion"/>
  </si>
  <si>
    <t>言廉</t>
    <phoneticPr fontId="52" type="noConversion"/>
  </si>
  <si>
    <t>江河子</t>
    <phoneticPr fontId="52" type="noConversion"/>
  </si>
  <si>
    <t>江河旦</t>
    <phoneticPr fontId="52" type="noConversion"/>
  </si>
  <si>
    <t>紋紊</t>
    <phoneticPr fontId="52" type="noConversion"/>
  </si>
  <si>
    <t>顛癲</t>
    <phoneticPr fontId="52" type="noConversion"/>
  </si>
  <si>
    <t>焰傘</t>
    <phoneticPr fontId="52" type="noConversion"/>
  </si>
  <si>
    <t>焰獨活</t>
    <phoneticPr fontId="52" type="noConversion"/>
  </si>
  <si>
    <t>蝌龍</t>
    <phoneticPr fontId="52" type="noConversion"/>
  </si>
  <si>
    <t>滯龍蛙</t>
    <phoneticPr fontId="52" type="noConversion"/>
  </si>
  <si>
    <t>騙龍蛙</t>
    <phoneticPr fontId="52" type="noConversion"/>
  </si>
  <si>
    <t>水裏屯</t>
    <phoneticPr fontId="52" type="noConversion"/>
  </si>
  <si>
    <t>外濱莊</t>
    <phoneticPr fontId="52" type="noConversion"/>
  </si>
  <si>
    <t>枕鬟賀</t>
    <phoneticPr fontId="52" type="noConversion"/>
  </si>
  <si>
    <t>逐茅叢</t>
    <phoneticPr fontId="52" type="noConversion"/>
  </si>
  <si>
    <t>骨辮蝠</t>
    <phoneticPr fontId="52" type="noConversion"/>
  </si>
  <si>
    <t>池按種</t>
    <phoneticPr fontId="52" type="noConversion"/>
  </si>
  <si>
    <t>羅軌草</t>
    <phoneticPr fontId="52" type="noConversion"/>
  </si>
  <si>
    <t>芡美</t>
    <phoneticPr fontId="52" type="noConversion"/>
  </si>
  <si>
    <t>紉泥</t>
    <phoneticPr fontId="52" type="noConversion"/>
  </si>
  <si>
    <t>昏蛛</t>
    <phoneticPr fontId="52" type="noConversion"/>
  </si>
  <si>
    <t>避日奔月</t>
    <phoneticPr fontId="52" type="noConversion"/>
  </si>
  <si>
    <t>刀刻骨</t>
    <phoneticPr fontId="52" type="noConversion"/>
  </si>
  <si>
    <t>針齧蟲</t>
    <phoneticPr fontId="52" type="noConversion"/>
  </si>
  <si>
    <t>立針</t>
    <phoneticPr fontId="52" type="noConversion"/>
  </si>
  <si>
    <t>透頂針</t>
    <phoneticPr fontId="52" type="noConversion"/>
  </si>
  <si>
    <t>靈姑洗</t>
    <phoneticPr fontId="52" type="noConversion"/>
  </si>
  <si>
    <t>並頭短蓬</t>
    <phoneticPr fontId="52" type="noConversion"/>
  </si>
  <si>
    <t>腸藕衣</t>
    <phoneticPr fontId="52" type="noConversion"/>
  </si>
  <si>
    <t>荷含丸</t>
    <phoneticPr fontId="52" type="noConversion"/>
  </si>
  <si>
    <t>竹豪子</t>
    <phoneticPr fontId="52" type="noConversion"/>
  </si>
  <si>
    <t>蜀烹椒</t>
    <phoneticPr fontId="52" type="noConversion"/>
  </si>
  <si>
    <t>鸚哥爪</t>
    <phoneticPr fontId="52" type="noConversion"/>
  </si>
  <si>
    <t>噬面龍</t>
    <phoneticPr fontId="52" type="noConversion"/>
  </si>
  <si>
    <t>天淪龍</t>
    <phoneticPr fontId="52" type="noConversion"/>
  </si>
  <si>
    <t>琵舟</t>
    <phoneticPr fontId="52" type="noConversion"/>
  </si>
  <si>
    <t>秦涼</t>
    <phoneticPr fontId="52" type="noConversion"/>
  </si>
  <si>
    <t>幻潮</t>
    <phoneticPr fontId="52" type="noConversion"/>
  </si>
  <si>
    <t>挽山紗</t>
    <phoneticPr fontId="52" type="noConversion"/>
  </si>
  <si>
    <t>遮水練</t>
    <phoneticPr fontId="52" type="noConversion"/>
  </si>
  <si>
    <t>山水連雲</t>
    <phoneticPr fontId="52" type="noConversion"/>
  </si>
  <si>
    <t>虛電簡</t>
    <phoneticPr fontId="52" type="noConversion"/>
  </si>
  <si>
    <t>內斂繁</t>
    <phoneticPr fontId="52" type="noConversion"/>
  </si>
  <si>
    <t>脫鐵簡章</t>
    <phoneticPr fontId="52" type="noConversion"/>
  </si>
  <si>
    <t>輕強</t>
    <phoneticPr fontId="52" type="noConversion"/>
  </si>
  <si>
    <t>弱蠋葉</t>
    <phoneticPr fontId="52" type="noConversion"/>
  </si>
  <si>
    <t>月拋暈</t>
    <phoneticPr fontId="52" type="noConversion"/>
  </si>
  <si>
    <t>劍鏽戈爛</t>
    <phoneticPr fontId="52" type="noConversion"/>
  </si>
  <si>
    <t>天贗</t>
    <phoneticPr fontId="52" type="noConversion"/>
  </si>
  <si>
    <t>加荊</t>
    <phoneticPr fontId="52" type="noConversion"/>
  </si>
  <si>
    <t>弄傑</t>
    <phoneticPr fontId="52" type="noConversion"/>
  </si>
  <si>
    <t>兇翹齲</t>
    <phoneticPr fontId="52" type="noConversion"/>
  </si>
  <si>
    <t>占空線</t>
    <phoneticPr fontId="52" type="noConversion"/>
  </si>
  <si>
    <t>溫泅</t>
    <phoneticPr fontId="52" type="noConversion"/>
  </si>
  <si>
    <t>玉蕊砲</t>
    <phoneticPr fontId="52" type="noConversion"/>
  </si>
  <si>
    <t>葎圈</t>
    <phoneticPr fontId="52" type="noConversion"/>
  </si>
  <si>
    <t>悠冪</t>
    <phoneticPr fontId="52" type="noConversion"/>
  </si>
  <si>
    <t>小人幹</t>
    <phoneticPr fontId="52" type="noConversion"/>
  </si>
  <si>
    <t>二呂昌</t>
    <phoneticPr fontId="52" type="noConversion"/>
  </si>
  <si>
    <t>塗籤金</t>
    <phoneticPr fontId="52" type="noConversion"/>
  </si>
  <si>
    <t>哂災夢</t>
    <phoneticPr fontId="52" type="noConversion"/>
  </si>
  <si>
    <t>長鮍</t>
    <phoneticPr fontId="52" type="noConversion"/>
  </si>
  <si>
    <t>漫華梔</t>
    <phoneticPr fontId="52" type="noConversion"/>
  </si>
  <si>
    <t>入鬍</t>
    <phoneticPr fontId="52" type="noConversion"/>
  </si>
  <si>
    <t>婪祿</t>
    <phoneticPr fontId="52" type="noConversion"/>
  </si>
  <si>
    <t>況累卵</t>
    <phoneticPr fontId="52" type="noConversion"/>
  </si>
  <si>
    <t>阿洑</t>
    <phoneticPr fontId="52" type="noConversion"/>
  </si>
  <si>
    <t>梭洑</t>
    <phoneticPr fontId="52" type="noConversion"/>
  </si>
  <si>
    <t>晉洑</t>
    <phoneticPr fontId="52" type="noConversion"/>
  </si>
  <si>
    <t>攜基列</t>
    <phoneticPr fontId="52" type="noConversion"/>
  </si>
  <si>
    <t>黴蘭蕈</t>
    <phoneticPr fontId="52" type="noConversion"/>
  </si>
  <si>
    <t>旋荊</t>
    <phoneticPr fontId="52" type="noConversion"/>
  </si>
  <si>
    <t>悽彌月</t>
    <phoneticPr fontId="52" type="noConversion"/>
  </si>
  <si>
    <t>全蠍鳥</t>
    <phoneticPr fontId="52" type="noConversion"/>
  </si>
  <si>
    <t>靦腆河佼</t>
    <phoneticPr fontId="52" type="noConversion"/>
  </si>
  <si>
    <t>名稱</t>
    <phoneticPr fontId="52" type="noConversion"/>
  </si>
  <si>
    <t>中縱裂</t>
    <phoneticPr fontId="52" type="noConversion"/>
  </si>
  <si>
    <t>泥迹</t>
    <phoneticPr fontId="52" type="noConversion"/>
  </si>
  <si>
    <t>從陰從陽</t>
    <phoneticPr fontId="52" type="noConversion"/>
  </si>
  <si>
    <t>紈求</t>
    <phoneticPr fontId="52" type="noConversion"/>
  </si>
  <si>
    <t>逐蓮魚</t>
    <phoneticPr fontId="52" type="noConversion"/>
  </si>
  <si>
    <t>尋難</t>
    <phoneticPr fontId="52" type="noConversion"/>
  </si>
  <si>
    <t>逢難</t>
    <phoneticPr fontId="52" type="noConversion"/>
  </si>
  <si>
    <t>黃泉合</t>
    <phoneticPr fontId="52" type="noConversion"/>
  </si>
  <si>
    <t>癟囊無</t>
    <phoneticPr fontId="52" type="noConversion"/>
  </si>
  <si>
    <t>膽載市</t>
    <phoneticPr fontId="52" type="noConversion"/>
  </si>
  <si>
    <t>錯石</t>
    <phoneticPr fontId="52" type="noConversion"/>
  </si>
  <si>
    <t>錯玉</t>
    <phoneticPr fontId="52" type="noConversion"/>
  </si>
  <si>
    <t>薛團蛋</t>
    <phoneticPr fontId="52" type="noConversion"/>
  </si>
  <si>
    <t>薛檗櫱</t>
    <phoneticPr fontId="52" type="noConversion"/>
  </si>
  <si>
    <t>星鷺征</t>
    <phoneticPr fontId="52" type="noConversion"/>
  </si>
  <si>
    <t>垣兀爾</t>
    <phoneticPr fontId="52" type="noConversion"/>
  </si>
  <si>
    <t>繭爾</t>
    <phoneticPr fontId="52" type="noConversion"/>
  </si>
  <si>
    <t>繅繹</t>
    <phoneticPr fontId="52" type="noConversion"/>
  </si>
  <si>
    <t>嫘絲</t>
    <phoneticPr fontId="52" type="noConversion"/>
  </si>
  <si>
    <t>獻野</t>
    <phoneticPr fontId="52" type="noConversion"/>
  </si>
  <si>
    <t>天獻廷</t>
    <phoneticPr fontId="52" type="noConversion"/>
  </si>
  <si>
    <t>戰勇賁</t>
    <phoneticPr fontId="52" type="noConversion"/>
  </si>
  <si>
    <t>戰殞</t>
    <phoneticPr fontId="52" type="noConversion"/>
  </si>
  <si>
    <t>嬌靈脆</t>
    <phoneticPr fontId="52" type="noConversion"/>
  </si>
  <si>
    <t>毛樂倪</t>
    <phoneticPr fontId="52" type="noConversion"/>
  </si>
  <si>
    <t>天箕風</t>
    <phoneticPr fontId="52" type="noConversion"/>
  </si>
  <si>
    <t>帝畢雨</t>
    <phoneticPr fontId="52" type="noConversion"/>
  </si>
  <si>
    <t>團鏡露</t>
    <phoneticPr fontId="52" type="noConversion"/>
  </si>
  <si>
    <t>桂鏡露</t>
    <phoneticPr fontId="52" type="noConversion"/>
  </si>
  <si>
    <t>鑑德</t>
    <phoneticPr fontId="52" type="noConversion"/>
  </si>
  <si>
    <t>霧盈恭</t>
    <phoneticPr fontId="52" type="noConversion"/>
  </si>
  <si>
    <t>靈躲</t>
    <phoneticPr fontId="52" type="noConversion"/>
  </si>
  <si>
    <t>天夕愛碧</t>
    <phoneticPr fontId="52" type="noConversion"/>
  </si>
  <si>
    <t>灘蛋龜</t>
    <phoneticPr fontId="52" type="noConversion"/>
  </si>
  <si>
    <t>臃盔龜</t>
    <phoneticPr fontId="52" type="noConversion"/>
  </si>
  <si>
    <t>暖暖燒</t>
    <phoneticPr fontId="52" type="noConversion"/>
  </si>
  <si>
    <t>滾貓</t>
    <phoneticPr fontId="52" type="noConversion"/>
  </si>
  <si>
    <t>熾烈足</t>
    <phoneticPr fontId="52" type="noConversion"/>
  </si>
  <si>
    <t>椒蘑廬</t>
    <phoneticPr fontId="52" type="noConversion"/>
  </si>
  <si>
    <t>汆湯菇</t>
    <phoneticPr fontId="52" type="noConversion"/>
  </si>
  <si>
    <t>浸漿菇</t>
    <phoneticPr fontId="52" type="noConversion"/>
  </si>
  <si>
    <t>滿馨乳沐</t>
    <phoneticPr fontId="52" type="noConversion"/>
  </si>
  <si>
    <t>竈龜</t>
    <phoneticPr fontId="52" type="noConversion"/>
  </si>
  <si>
    <t>鈍淋</t>
    <phoneticPr fontId="52" type="noConversion"/>
  </si>
  <si>
    <t>鈍汰愁</t>
    <phoneticPr fontId="52" type="noConversion"/>
  </si>
  <si>
    <t>愚曹年</t>
    <phoneticPr fontId="52" type="noConversion"/>
  </si>
  <si>
    <t>毛座</t>
    <phoneticPr fontId="52" type="noConversion"/>
  </si>
  <si>
    <t>靈萬</t>
    <phoneticPr fontId="52" type="noConversion"/>
  </si>
  <si>
    <t>虛孢筆</t>
    <phoneticPr fontId="52" type="noConversion"/>
  </si>
  <si>
    <t>蕤筆</t>
    <phoneticPr fontId="52" type="noConversion"/>
  </si>
  <si>
    <t>吐顎坨</t>
    <phoneticPr fontId="52" type="noConversion"/>
  </si>
  <si>
    <t>紅骸坨</t>
    <phoneticPr fontId="52" type="noConversion"/>
  </si>
  <si>
    <t>堯焱</t>
    <phoneticPr fontId="52" type="noConversion"/>
  </si>
  <si>
    <t>母恩闊</t>
    <phoneticPr fontId="52" type="noConversion"/>
  </si>
  <si>
    <t>母恩開赫</t>
    <phoneticPr fontId="52" type="noConversion"/>
  </si>
  <si>
    <t>暮吳雯爾</t>
    <phoneticPr fontId="52" type="noConversion"/>
  </si>
  <si>
    <t>塵畚坨</t>
    <phoneticPr fontId="52" type="noConversion"/>
  </si>
  <si>
    <t>雪綴湓菰</t>
    <phoneticPr fontId="52" type="noConversion"/>
  </si>
  <si>
    <t>熙寧</t>
    <phoneticPr fontId="52" type="noConversion"/>
  </si>
  <si>
    <t>寧波影</t>
    <phoneticPr fontId="52" type="noConversion"/>
  </si>
  <si>
    <t>謬言框</t>
    <phoneticPr fontId="52" type="noConversion"/>
  </si>
  <si>
    <t>顳崩之</t>
    <phoneticPr fontId="52" type="noConversion"/>
  </si>
  <si>
    <t>靈藻</t>
    <phoneticPr fontId="52" type="noConversion"/>
  </si>
  <si>
    <t>冕日</t>
    <phoneticPr fontId="52" type="noConversion"/>
  </si>
  <si>
    <t>退爾</t>
  </si>
  <si>
    <t>斥爾逝辜</t>
  </si>
  <si>
    <t>羊坡爾</t>
  </si>
  <si>
    <t>瓮鬼爾</t>
  </si>
  <si>
    <t>吮爾</t>
  </si>
  <si>
    <t>赫怒爾</t>
  </si>
  <si>
    <t>地央爾</t>
  </si>
  <si>
    <t>央爾地裳</t>
  </si>
  <si>
    <t>甬爾</t>
  </si>
  <si>
    <t>疤爾</t>
  </si>
  <si>
    <t>柳粉爾</t>
  </si>
  <si>
    <t>逐爾流</t>
  </si>
  <si>
    <t>稽首爾</t>
  </si>
  <si>
    <t>龍</t>
  </si>
  <si>
    <t>辰龍[Narkon]</t>
  </si>
  <si>
    <t>晾曝赤龍</t>
  </si>
  <si>
    <t>尚龍爾</t>
  </si>
  <si>
    <t>電</t>
  </si>
  <si>
    <t>蓄電苞</t>
  </si>
  <si>
    <t>電穗扇</t>
  </si>
  <si>
    <t>臆電弦</t>
  </si>
  <si>
    <t>髑魚草</t>
  </si>
  <si>
    <t>擒魚煞</t>
  </si>
  <si>
    <t>勘陽</t>
  </si>
  <si>
    <t>杜陽仲</t>
  </si>
  <si>
    <t>南陽向</t>
  </si>
  <si>
    <t>靈治</t>
  </si>
  <si>
    <t>靈愆月</t>
  </si>
  <si>
    <t>靈犯首</t>
  </si>
  <si>
    <t>靈回</t>
  </si>
  <si>
    <t>靈燹十</t>
  </si>
  <si>
    <t>靈忤十</t>
  </si>
  <si>
    <t>寄靈人</t>
  </si>
  <si>
    <t>靈段</t>
  </si>
  <si>
    <t>翔靈影</t>
  </si>
  <si>
    <t>靈掠</t>
  </si>
  <si>
    <t>凋靈隼</t>
  </si>
  <si>
    <t>靈涌浸</t>
  </si>
  <si>
    <t>祭靈都</t>
  </si>
  <si>
    <t>無胸腺裸鼠</t>
  </si>
  <si>
    <t>霧盈翁</t>
    <phoneticPr fontId="52" type="noConversion"/>
  </si>
  <si>
    <t>夏流氣</t>
  </si>
  <si>
    <t>仲界標</t>
  </si>
  <si>
    <t>序號</t>
  </si>
  <si>
    <t>騖</t>
  </si>
  <si>
    <t>飾</t>
  </si>
  <si>
    <t>刺飾球</t>
  </si>
  <si>
    <t>僞</t>
  </si>
  <si>
    <t>僞皇</t>
  </si>
  <si>
    <t>僞帝</t>
  </si>
  <si>
    <t>僞菇豸</t>
  </si>
  <si>
    <t>蟲</t>
  </si>
  <si>
    <t>鬥</t>
  </si>
  <si>
    <t>酒殼斗</t>
    <phoneticPr fontId="52" type="noConversion"/>
  </si>
  <si>
    <t>煙斗管</t>
    <phoneticPr fontId="52" type="noConversion"/>
  </si>
  <si>
    <t>樸</t>
  </si>
  <si>
    <t>霜斑葉</t>
  </si>
  <si>
    <t>微葉</t>
  </si>
  <si>
    <t>搐葉</t>
  </si>
  <si>
    <t>融葉郭索</t>
  </si>
  <si>
    <t>不等原葉</t>
  </si>
  <si>
    <t>喪腕肱</t>
  </si>
  <si>
    <t>迅喪腕肱</t>
  </si>
  <si>
    <t>冽喪腕肱</t>
  </si>
  <si>
    <t>荒喪腕肱</t>
  </si>
  <si>
    <t>玉喪腕肱</t>
  </si>
  <si>
    <t>府喪腕肱</t>
  </si>
  <si>
    <t>思喪腕肱</t>
  </si>
  <si>
    <t>惑喪腕肱</t>
  </si>
  <si>
    <t>半喪腕肱</t>
  </si>
  <si>
    <t>胄喪腕肱</t>
  </si>
  <si>
    <t>墨喪腕肱</t>
  </si>
  <si>
    <t>忤喪腕肱</t>
  </si>
  <si>
    <t>夷喪腕肱</t>
  </si>
  <si>
    <t>飫求</t>
    <phoneticPr fontId="52" type="noConversion"/>
  </si>
  <si>
    <t>荊頭鬚</t>
  </si>
  <si>
    <t>開壤</t>
    <phoneticPr fontId="52" type="noConversion"/>
  </si>
  <si>
    <t>幼瓜</t>
    <phoneticPr fontId="52" type="noConversion"/>
  </si>
  <si>
    <t>噓尖</t>
    <phoneticPr fontId="52" type="noConversion"/>
  </si>
  <si>
    <t>噓星</t>
    <phoneticPr fontId="52" type="noConversion"/>
  </si>
  <si>
    <t>啓草</t>
  </si>
  <si>
    <t>漬蓴</t>
    <phoneticPr fontId="52" type="noConversion"/>
  </si>
  <si>
    <t>蝶衣椁</t>
    <phoneticPr fontId="52" type="noConversion"/>
  </si>
  <si>
    <t>費起</t>
    <phoneticPr fontId="52" type="noConversion"/>
  </si>
  <si>
    <t>蹂時</t>
    <phoneticPr fontId="52" type="noConversion"/>
  </si>
  <si>
    <t>掌生脛</t>
    <phoneticPr fontId="52" type="noConversion"/>
  </si>
  <si>
    <t>錮籠</t>
    <phoneticPr fontId="52" type="noConversion"/>
  </si>
  <si>
    <t>糅齏</t>
    <phoneticPr fontId="52" type="noConversion"/>
  </si>
  <si>
    <t>聚泡影</t>
    <phoneticPr fontId="52" type="noConversion"/>
  </si>
  <si>
    <t>東柏凇</t>
    <phoneticPr fontId="52" type="noConversion"/>
  </si>
  <si>
    <t>啓振</t>
  </si>
  <si>
    <t>原眾</t>
    <phoneticPr fontId="52" type="noConversion"/>
  </si>
  <si>
    <t>原臞</t>
    <phoneticPr fontId="52" type="noConversion"/>
  </si>
  <si>
    <t>八衝司帝</t>
    <phoneticPr fontId="52" type="noConversion"/>
  </si>
  <si>
    <t>酉雞[Xanskrest]</t>
  </si>
  <si>
    <t>醯雞章</t>
  </si>
  <si>
    <t>雞黍膳</t>
  </si>
  <si>
    <t>奏章農</t>
  </si>
  <si>
    <t>夏農</t>
  </si>
  <si>
    <t>京郊風</t>
  </si>
  <si>
    <t>風果酒</t>
  </si>
  <si>
    <t>風神龍骨</t>
  </si>
  <si>
    <t>風窟鼠</t>
  </si>
  <si>
    <t>煮涯風</t>
    <phoneticPr fontId="52" type="noConversion"/>
  </si>
  <si>
    <t>炮海波</t>
    <phoneticPr fontId="52" type="noConversion"/>
  </si>
  <si>
    <t>瀾芝</t>
  </si>
  <si>
    <t>闞靈農</t>
    <phoneticPr fontId="52" type="noConversion"/>
  </si>
  <si>
    <t>烹瀾</t>
    <phoneticPr fontId="52" type="noConversion"/>
  </si>
  <si>
    <t>浣靈麩</t>
    <phoneticPr fontId="52" type="noConversion"/>
  </si>
  <si>
    <t>烘岩</t>
    <phoneticPr fontId="52" type="noConversion"/>
  </si>
  <si>
    <t>焦豫礫</t>
    <phoneticPr fontId="52" type="noConversion"/>
  </si>
  <si>
    <t>忸冀</t>
    <phoneticPr fontId="52" type="noConversion"/>
  </si>
  <si>
    <t>弗綿柚</t>
    <phoneticPr fontId="52" type="noConversion"/>
  </si>
  <si>
    <t>礫火磟碡</t>
    <phoneticPr fontId="52" type="noConversion"/>
  </si>
  <si>
    <t>力戰址</t>
  </si>
  <si>
    <t>番遠墓</t>
  </si>
  <si>
    <t>鎖水骨</t>
    <phoneticPr fontId="52" type="noConversion"/>
  </si>
  <si>
    <t>顴癬龍</t>
    <phoneticPr fontId="52" type="noConversion"/>
  </si>
  <si>
    <t>祖遼頜</t>
    <phoneticPr fontId="52" type="noConversion"/>
  </si>
  <si>
    <t>恢賢哲</t>
    <phoneticPr fontId="52" type="noConversion"/>
  </si>
  <si>
    <t>瀦膽頂</t>
    <phoneticPr fontId="52" type="noConversion"/>
  </si>
  <si>
    <t>立冪</t>
    <phoneticPr fontId="52" type="noConversion"/>
  </si>
  <si>
    <t>品連</t>
  </si>
  <si>
    <t>連葛月英</t>
  </si>
  <si>
    <t>運赤璋</t>
  </si>
  <si>
    <t>鶴車西去</t>
    <phoneticPr fontId="52" type="noConversion"/>
  </si>
  <si>
    <t>辮爾</t>
    <phoneticPr fontId="52" type="noConversion"/>
  </si>
  <si>
    <t>色珠辮</t>
    <phoneticPr fontId="52" type="noConversion"/>
  </si>
  <si>
    <t>辮爾后束</t>
    <phoneticPr fontId="52" type="noConversion"/>
  </si>
  <si>
    <t>門塞</t>
  </si>
  <si>
    <t>注門</t>
  </si>
  <si>
    <t>當關爾</t>
    <phoneticPr fontId="52" type="noConversion"/>
  </si>
  <si>
    <t>邕壩子</t>
    <phoneticPr fontId="52" type="noConversion"/>
  </si>
  <si>
    <t>假鯨堰</t>
    <phoneticPr fontId="52" type="noConversion"/>
  </si>
  <si>
    <t>甜棉雲</t>
    <phoneticPr fontId="52" type="noConversion"/>
  </si>
  <si>
    <t>入米雲</t>
    <phoneticPr fontId="52" type="noConversion"/>
  </si>
  <si>
    <t>甘腑雲</t>
    <phoneticPr fontId="52" type="noConversion"/>
  </si>
  <si>
    <t>建驁子</t>
    <phoneticPr fontId="52" type="noConversion"/>
  </si>
  <si>
    <t>婪殫</t>
    <phoneticPr fontId="52" type="noConversion"/>
  </si>
  <si>
    <t>彈頂蟹</t>
    <phoneticPr fontId="52" type="noConversion"/>
  </si>
  <si>
    <t>渦螺蟹</t>
    <phoneticPr fontId="52" type="noConversion"/>
  </si>
  <si>
    <t>鴨跖蝦</t>
  </si>
  <si>
    <t>蔚蝦</t>
  </si>
  <si>
    <t>底玲蝦</t>
  </si>
  <si>
    <t>瑟足蝦蛄</t>
  </si>
  <si>
    <t>非蝦崽</t>
  </si>
  <si>
    <t>通賦</t>
  </si>
  <si>
    <t>嘬吻貝</t>
  </si>
  <si>
    <t>桃輪牌</t>
  </si>
  <si>
    <t>迭輪水母</t>
  </si>
  <si>
    <t>漸輪貝</t>
    <phoneticPr fontId="52" type="noConversion"/>
  </si>
  <si>
    <t>榮四足</t>
  </si>
  <si>
    <t>榮涎</t>
  </si>
  <si>
    <t>榮落</t>
  </si>
  <si>
    <t>弓長滇弩</t>
  </si>
  <si>
    <t>角長獄</t>
    <phoneticPr fontId="52" type="noConversion"/>
  </si>
  <si>
    <t>甲獄</t>
    <phoneticPr fontId="52" type="noConversion"/>
  </si>
  <si>
    <t>退緋獵</t>
    <phoneticPr fontId="52" type="noConversion"/>
  </si>
  <si>
    <t>鉛朵</t>
    <phoneticPr fontId="52" type="noConversion"/>
  </si>
  <si>
    <t>召僚溟鱝</t>
    <phoneticPr fontId="52" type="noConversion"/>
  </si>
  <si>
    <t>瓷茶骨</t>
    <phoneticPr fontId="52" type="noConversion"/>
  </si>
  <si>
    <t>斷瘟吠</t>
  </si>
  <si>
    <t>磁斷石</t>
  </si>
  <si>
    <t>譫蝌蚪</t>
    <phoneticPr fontId="52" type="noConversion"/>
  </si>
  <si>
    <t>獄牙鬼</t>
  </si>
  <si>
    <t>獄滓</t>
  </si>
  <si>
    <t>飛由卑</t>
  </si>
  <si>
    <t>厄樂歌</t>
  </si>
  <si>
    <t>蜃派脈</t>
    <phoneticPr fontId="52" type="noConversion"/>
  </si>
  <si>
    <t>軋路樂</t>
    <phoneticPr fontId="52" type="noConversion"/>
  </si>
  <si>
    <t>度路過</t>
    <phoneticPr fontId="52" type="noConversion"/>
  </si>
  <si>
    <t>或瓔珞</t>
    <phoneticPr fontId="52" type="noConversion"/>
  </si>
  <si>
    <t>樝墜筏</t>
    <phoneticPr fontId="52" type="noConversion"/>
  </si>
  <si>
    <t>滿欄隙</t>
    <phoneticPr fontId="52" type="noConversion"/>
  </si>
  <si>
    <t>康火吐</t>
    <phoneticPr fontId="52" type="noConversion"/>
  </si>
  <si>
    <t>浮蘆瑰</t>
    <phoneticPr fontId="52" type="noConversion"/>
  </si>
  <si>
    <t>聯陸瑰</t>
    <phoneticPr fontId="52" type="noConversion"/>
  </si>
  <si>
    <t>命彈</t>
  </si>
  <si>
    <t>廉命彈</t>
  </si>
  <si>
    <t>多敏順馴</t>
    <phoneticPr fontId="52" type="noConversion"/>
  </si>
  <si>
    <t>爲俎</t>
  </si>
  <si>
    <t>林貽噩</t>
    <phoneticPr fontId="52" type="noConversion"/>
  </si>
  <si>
    <t>昧未闓</t>
    <phoneticPr fontId="52" type="noConversion"/>
  </si>
  <si>
    <t>僅內痂</t>
    <phoneticPr fontId="52" type="noConversion"/>
  </si>
  <si>
    <t>禍爾己</t>
    <phoneticPr fontId="52" type="noConversion"/>
  </si>
  <si>
    <t>挾政</t>
    <phoneticPr fontId="52" type="noConversion"/>
  </si>
  <si>
    <t>挾邦</t>
    <phoneticPr fontId="52" type="noConversion"/>
  </si>
  <si>
    <t>罌栽</t>
    <phoneticPr fontId="52" type="noConversion"/>
  </si>
  <si>
    <t>繁陸</t>
  </si>
  <si>
    <t>掠陸</t>
  </si>
  <si>
    <t>屠陸舞</t>
  </si>
  <si>
    <t>南凌陸</t>
  </si>
  <si>
    <t>繁離</t>
  </si>
  <si>
    <t>繁陸繁離</t>
  </si>
  <si>
    <t>離析</t>
  </si>
  <si>
    <t>圖不進</t>
  </si>
  <si>
    <t>內据原闋</t>
    <phoneticPr fontId="52" type="noConversion"/>
  </si>
  <si>
    <t>頻頦闋</t>
    <phoneticPr fontId="52" type="noConversion"/>
  </si>
  <si>
    <t>青獸柱</t>
  </si>
  <si>
    <t>陸走獸</t>
  </si>
  <si>
    <t>尾錘獸</t>
  </si>
  <si>
    <t>脆尾錘蜥</t>
  </si>
  <si>
    <t>見世災歲</t>
  </si>
  <si>
    <t>問天寧域</t>
  </si>
  <si>
    <t>小雷尾獅</t>
  </si>
  <si>
    <t>阿呼嘯</t>
    <phoneticPr fontId="52" type="noConversion"/>
  </si>
  <si>
    <t>馭鬼</t>
  </si>
  <si>
    <t>鍍秋</t>
    <phoneticPr fontId="52" type="noConversion"/>
  </si>
  <si>
    <t>銜秋</t>
    <phoneticPr fontId="52" type="noConversion"/>
  </si>
  <si>
    <t>蜡筍瓜</t>
    <phoneticPr fontId="52" type="noConversion"/>
  </si>
  <si>
    <t>丹髻狼毒</t>
    <phoneticPr fontId="52" type="noConversion"/>
  </si>
  <si>
    <t>掬掌紅</t>
  </si>
  <si>
    <t>紅潟蓬</t>
  </si>
  <si>
    <t>紅疣果</t>
  </si>
  <si>
    <t>誆眼絨</t>
    <phoneticPr fontId="52" type="noConversion"/>
  </si>
  <si>
    <t>冶罈</t>
    <phoneticPr fontId="52" type="noConversion"/>
  </si>
  <si>
    <t>緩游擔輪</t>
    <phoneticPr fontId="52" type="noConversion"/>
  </si>
  <si>
    <t>砥金蠶</t>
  </si>
  <si>
    <t>烈狙蠶</t>
    <phoneticPr fontId="52" type="noConversion"/>
  </si>
  <si>
    <t>內旨糊</t>
  </si>
  <si>
    <t>星見氈</t>
    <phoneticPr fontId="52" type="noConversion"/>
  </si>
  <si>
    <t>瘞五味</t>
    <phoneticPr fontId="52" type="noConversion"/>
  </si>
  <si>
    <t>斃心螺</t>
  </si>
  <si>
    <t>殼首棹蛤</t>
    <phoneticPr fontId="52" type="noConversion"/>
  </si>
  <si>
    <t>異飾簪</t>
    <phoneticPr fontId="52" type="noConversion"/>
  </si>
  <si>
    <t>來嵐</t>
    <phoneticPr fontId="52" type="noConversion"/>
  </si>
  <si>
    <t>天乃見掩</t>
    <phoneticPr fontId="52" type="noConversion"/>
  </si>
  <si>
    <t>扒端</t>
    <phoneticPr fontId="52" type="noConversion"/>
  </si>
  <si>
    <t>優信獵</t>
    <phoneticPr fontId="52" type="noConversion"/>
  </si>
  <si>
    <t>吠星</t>
    <phoneticPr fontId="52" type="noConversion"/>
  </si>
  <si>
    <t>炫洋螯</t>
    <phoneticPr fontId="52" type="noConversion"/>
  </si>
  <si>
    <t>優弧管</t>
  </si>
  <si>
    <t>碎羽團</t>
  </si>
  <si>
    <t>星火團</t>
  </si>
  <si>
    <t>小咀釜</t>
    <phoneticPr fontId="52" type="noConversion"/>
  </si>
  <si>
    <t>精糕</t>
    <phoneticPr fontId="52" type="noConversion"/>
  </si>
  <si>
    <t>殃爾羣</t>
    <phoneticPr fontId="52" type="noConversion"/>
  </si>
  <si>
    <t>三餘首</t>
    <phoneticPr fontId="52" type="noConversion"/>
  </si>
  <si>
    <t>極望</t>
    <phoneticPr fontId="52" type="noConversion"/>
  </si>
  <si>
    <t>元柰恭</t>
    <phoneticPr fontId="52" type="noConversion"/>
  </si>
  <si>
    <t>傑瑕用</t>
  </si>
  <si>
    <t>傑運幄</t>
  </si>
  <si>
    <t>傑殷阜</t>
  </si>
  <si>
    <t>相盤</t>
  </si>
  <si>
    <t>色環呢喃</t>
  </si>
  <si>
    <t>頸環面盤</t>
    <phoneticPr fontId="52" type="noConversion"/>
  </si>
  <si>
    <t>月鉤板</t>
    <phoneticPr fontId="52" type="noConversion"/>
  </si>
  <si>
    <t>天項背幕</t>
    <phoneticPr fontId="52" type="noConversion"/>
  </si>
  <si>
    <t>一幀景</t>
    <phoneticPr fontId="52" type="noConversion"/>
  </si>
  <si>
    <t>頸卵胎</t>
    <phoneticPr fontId="52" type="noConversion"/>
  </si>
  <si>
    <t>愛無爾</t>
    <phoneticPr fontId="52" type="noConversion"/>
  </si>
  <si>
    <t>自遞孳</t>
    <phoneticPr fontId="52" type="noConversion"/>
  </si>
  <si>
    <t>難常在</t>
    <phoneticPr fontId="52" type="noConversion"/>
  </si>
  <si>
    <t>齧含子</t>
    <phoneticPr fontId="52" type="noConversion"/>
  </si>
  <si>
    <t>小蠍魚</t>
  </si>
  <si>
    <t>淹蠍魚</t>
  </si>
  <si>
    <t>灌風蠍</t>
  </si>
  <si>
    <t>內壘</t>
  </si>
  <si>
    <t>冥解</t>
    <phoneticPr fontId="52" type="noConversion"/>
  </si>
  <si>
    <t>憐肩</t>
    <phoneticPr fontId="52" type="noConversion"/>
  </si>
  <si>
    <t>竟了焉</t>
    <phoneticPr fontId="52" type="noConversion"/>
  </si>
  <si>
    <t>商獅</t>
    <phoneticPr fontId="52" type="noConversion"/>
  </si>
  <si>
    <t>圖曩</t>
    <phoneticPr fontId="52" type="noConversion"/>
  </si>
  <si>
    <t>苦甘芸香</t>
    <phoneticPr fontId="52" type="noConversion"/>
  </si>
  <si>
    <t>半脊帶</t>
  </si>
  <si>
    <t>黏帶渙</t>
    <phoneticPr fontId="52" type="noConversion"/>
  </si>
  <si>
    <t>洋翼鰓</t>
  </si>
  <si>
    <t>夕羽鰓</t>
  </si>
  <si>
    <t>海櫻棘蝓</t>
    <phoneticPr fontId="52" type="noConversion"/>
  </si>
  <si>
    <t>匈隻鐮</t>
  </si>
  <si>
    <t>降呂梁</t>
    <phoneticPr fontId="52" type="noConversion"/>
  </si>
  <si>
    <t>藍凝</t>
  </si>
  <si>
    <t>均藍漢</t>
  </si>
  <si>
    <t>漢喪腕肱</t>
  </si>
  <si>
    <t>汲銀漢</t>
  </si>
  <si>
    <t>銀屑熊</t>
  </si>
  <si>
    <t>銀柳扁舟</t>
  </si>
  <si>
    <t>晦椏</t>
    <phoneticPr fontId="52" type="noConversion"/>
  </si>
  <si>
    <t>棍儀</t>
  </si>
  <si>
    <t>無態儀</t>
    <phoneticPr fontId="52" type="noConversion"/>
  </si>
  <si>
    <t>掄鉞</t>
    <phoneticPr fontId="52" type="noConversion"/>
  </si>
  <si>
    <t>殘息</t>
  </si>
  <si>
    <t>嗤殘</t>
  </si>
  <si>
    <t>奄回</t>
    <phoneticPr fontId="52" type="noConversion"/>
  </si>
  <si>
    <t>緊箸</t>
    <phoneticPr fontId="52" type="noConversion"/>
  </si>
  <si>
    <t>掠澗</t>
    <phoneticPr fontId="52" type="noConversion"/>
  </si>
  <si>
    <t>車越軒</t>
    <phoneticPr fontId="52" type="noConversion"/>
  </si>
  <si>
    <t>垂魷</t>
    <phoneticPr fontId="52" type="noConversion"/>
  </si>
  <si>
    <t>絛笊魷</t>
    <phoneticPr fontId="52" type="noConversion"/>
  </si>
  <si>
    <t>疣綬</t>
    <phoneticPr fontId="52" type="noConversion"/>
  </si>
  <si>
    <t>陌鬚蛛</t>
    <phoneticPr fontId="52" type="noConversion"/>
  </si>
  <si>
    <t>堊髯</t>
    <phoneticPr fontId="52" type="noConversion"/>
  </si>
  <si>
    <t>雲駛勳</t>
    <phoneticPr fontId="52" type="noConversion"/>
  </si>
  <si>
    <t>風驅勳</t>
    <phoneticPr fontId="52" type="noConversion"/>
  </si>
  <si>
    <t>七泉貫</t>
    <phoneticPr fontId="52" type="noConversion"/>
  </si>
  <si>
    <t>穿寇鏑</t>
    <phoneticPr fontId="52" type="noConversion"/>
  </si>
  <si>
    <t>楊鏃</t>
    <phoneticPr fontId="52" type="noConversion"/>
  </si>
  <si>
    <t>不順石卵</t>
  </si>
  <si>
    <t>磯鷸</t>
    <phoneticPr fontId="52" type="noConversion"/>
  </si>
  <si>
    <t>白額游鯊</t>
    <phoneticPr fontId="52" type="noConversion"/>
  </si>
  <si>
    <t>隱鰭游殪</t>
  </si>
  <si>
    <t>單愛貉戈</t>
  </si>
  <si>
    <t>單臣</t>
  </si>
  <si>
    <t>牽戾羊</t>
  </si>
  <si>
    <t>斑馬魚</t>
  </si>
  <si>
    <t>午馬 [Steedzik]</t>
  </si>
  <si>
    <t>牽青玉翠馬</t>
  </si>
  <si>
    <t>引馬角</t>
  </si>
  <si>
    <t>拓路馬</t>
  </si>
  <si>
    <t>馬叵定面</t>
  </si>
  <si>
    <t>牽蠻頭牛</t>
  </si>
  <si>
    <t>陽芋蠻</t>
  </si>
  <si>
    <t>小納垢</t>
  </si>
  <si>
    <t>納香囊</t>
  </si>
  <si>
    <t>納錯</t>
  </si>
  <si>
    <t>尤錯器</t>
  </si>
  <si>
    <t>錯罟弦</t>
  </si>
  <si>
    <t>圓錯齦</t>
    <phoneticPr fontId="52" type="noConversion"/>
  </si>
  <si>
    <t>顏無口</t>
    <phoneticPr fontId="52" type="noConversion"/>
  </si>
  <si>
    <t>硯池鵝</t>
    <phoneticPr fontId="52" type="noConversion"/>
  </si>
  <si>
    <t>逸少鵝</t>
    <phoneticPr fontId="52" type="noConversion"/>
  </si>
  <si>
    <t>陝陽阪</t>
    <phoneticPr fontId="52" type="noConversion"/>
  </si>
  <si>
    <t>素組</t>
    <phoneticPr fontId="52" type="noConversion"/>
  </si>
  <si>
    <t>竇曝寒</t>
    <phoneticPr fontId="52" type="noConversion"/>
  </si>
  <si>
    <t>竇惰鳩</t>
    <phoneticPr fontId="52" type="noConversion"/>
  </si>
  <si>
    <t>擲爾迤邐</t>
    <phoneticPr fontId="52" type="noConversion"/>
  </si>
  <si>
    <t>冰瑞楓</t>
    <phoneticPr fontId="52" type="noConversion"/>
  </si>
  <si>
    <t>冰遄欒</t>
    <phoneticPr fontId="52" type="noConversion"/>
  </si>
  <si>
    <t>攪糅吮命</t>
  </si>
  <si>
    <t>攪洋斗</t>
  </si>
  <si>
    <t>文火楨</t>
    <phoneticPr fontId="52" type="noConversion"/>
  </si>
  <si>
    <t>烏丸</t>
  </si>
  <si>
    <t>烏之瞭</t>
  </si>
  <si>
    <t>渴夢烏</t>
  </si>
  <si>
    <t>夢瑞香</t>
  </si>
  <si>
    <t>雲火團</t>
    <phoneticPr fontId="52" type="noConversion"/>
  </si>
  <si>
    <t>膿鼻象</t>
    <phoneticPr fontId="52" type="noConversion"/>
  </si>
  <si>
    <t>自殮棺象</t>
    <phoneticPr fontId="52" type="noConversion"/>
  </si>
  <si>
    <t>絳苗茬</t>
    <phoneticPr fontId="52" type="noConversion"/>
  </si>
  <si>
    <t>餉田株</t>
    <phoneticPr fontId="52" type="noConversion"/>
  </si>
  <si>
    <t>憂天乎蟹</t>
  </si>
  <si>
    <t>幻爍霄</t>
    <phoneticPr fontId="52" type="noConversion"/>
  </si>
  <si>
    <t>營無依</t>
    <phoneticPr fontId="52" type="noConversion"/>
  </si>
  <si>
    <t>絳房裏</t>
    <phoneticPr fontId="52" type="noConversion"/>
  </si>
  <si>
    <t>裴紂業</t>
    <phoneticPr fontId="52" type="noConversion"/>
  </si>
  <si>
    <t>龕閣角</t>
    <phoneticPr fontId="52" type="noConversion"/>
  </si>
  <si>
    <t>苦癩頁</t>
    <phoneticPr fontId="52" type="noConversion"/>
  </si>
  <si>
    <t>褫膚腥</t>
  </si>
  <si>
    <t>黑膚素裘</t>
  </si>
  <si>
    <t>泥泊渦</t>
    <phoneticPr fontId="52" type="noConversion"/>
  </si>
  <si>
    <t>晉茴</t>
  </si>
  <si>
    <t>晉良蕺</t>
  </si>
  <si>
    <t>晉菽</t>
  </si>
  <si>
    <t>淨碗爾</t>
  </si>
  <si>
    <t>餃盈爾</t>
    <phoneticPr fontId="52" type="noConversion"/>
  </si>
  <si>
    <t>禮爪</t>
  </si>
  <si>
    <t>罔兩盒</t>
  </si>
  <si>
    <t>圓安櫝</t>
    <phoneticPr fontId="52" type="noConversion"/>
  </si>
  <si>
    <t>香卮蚓螈</t>
    <phoneticPr fontId="52" type="noConversion"/>
  </si>
  <si>
    <t>膚獻子</t>
    <phoneticPr fontId="52" type="noConversion"/>
  </si>
  <si>
    <t>暖休</t>
    <phoneticPr fontId="52" type="noConversion"/>
  </si>
  <si>
    <t>己懣恚</t>
    <phoneticPr fontId="52" type="noConversion"/>
  </si>
  <si>
    <t>系綾頭</t>
    <phoneticPr fontId="52" type="noConversion"/>
  </si>
  <si>
    <t>錐爾</t>
    <phoneticPr fontId="52" type="noConversion"/>
  </si>
  <si>
    <t>囊錐芒</t>
    <phoneticPr fontId="52" type="noConversion"/>
  </si>
  <si>
    <t>不識鈍端</t>
    <phoneticPr fontId="52" type="noConversion"/>
  </si>
  <si>
    <t>傷宗龍</t>
  </si>
  <si>
    <t>屈秘藝</t>
  </si>
  <si>
    <t>屈遷</t>
    <phoneticPr fontId="52" type="noConversion"/>
  </si>
  <si>
    <t>倒雙臬</t>
  </si>
  <si>
    <t>凌雙臬</t>
  </si>
  <si>
    <t>回雙臬</t>
  </si>
  <si>
    <t>捫煤心</t>
    <phoneticPr fontId="52" type="noConversion"/>
  </si>
  <si>
    <t>遭惡白</t>
  </si>
  <si>
    <t>惡窸窣</t>
  </si>
  <si>
    <t>旄倪見殲</t>
    <phoneticPr fontId="52" type="noConversion"/>
  </si>
  <si>
    <t>風匯木</t>
    <phoneticPr fontId="52" type="noConversion"/>
  </si>
  <si>
    <t>束髮子</t>
    <phoneticPr fontId="52" type="noConversion"/>
  </si>
  <si>
    <t>左謝</t>
    <phoneticPr fontId="52" type="noConversion"/>
  </si>
  <si>
    <t>靶墊</t>
    <phoneticPr fontId="52" type="noConversion"/>
  </si>
  <si>
    <t>彤脈</t>
  </si>
  <si>
    <t>脈蛉蛹</t>
  </si>
  <si>
    <t>影吟蠅音</t>
    <phoneticPr fontId="52" type="noConversion"/>
  </si>
  <si>
    <t>倒視棕</t>
    <phoneticPr fontId="52" type="noConversion"/>
  </si>
  <si>
    <t>竄圖</t>
    <phoneticPr fontId="52" type="noConversion"/>
  </si>
  <si>
    <t>朋達</t>
  </si>
  <si>
    <t>安朋達</t>
  </si>
  <si>
    <t>慶安朋達</t>
  </si>
  <si>
    <t>貫皿</t>
    <phoneticPr fontId="52" type="noConversion"/>
  </si>
  <si>
    <t>魁燭</t>
    <phoneticPr fontId="52" type="noConversion"/>
  </si>
  <si>
    <t>含糾擺</t>
    <phoneticPr fontId="52" type="noConversion"/>
  </si>
  <si>
    <t>筋經繞橈</t>
    <phoneticPr fontId="52" type="noConversion"/>
  </si>
  <si>
    <t>雀瓢蚜</t>
    <phoneticPr fontId="52" type="noConversion"/>
  </si>
  <si>
    <t>柔續癮</t>
    <phoneticPr fontId="52" type="noConversion"/>
  </si>
  <si>
    <t>藻視質</t>
    <phoneticPr fontId="52" type="noConversion"/>
  </si>
  <si>
    <t>深還膜</t>
    <phoneticPr fontId="52" type="noConversion"/>
  </si>
  <si>
    <t>潑仔</t>
    <phoneticPr fontId="52" type="noConversion"/>
  </si>
  <si>
    <t>嬰弁冠</t>
  </si>
  <si>
    <t>潑嬰褓</t>
    <phoneticPr fontId="52" type="noConversion"/>
  </si>
  <si>
    <t>先寒納羅</t>
  </si>
  <si>
    <t>羅勸</t>
    <phoneticPr fontId="52" type="noConversion"/>
  </si>
  <si>
    <t>羅倫天</t>
    <phoneticPr fontId="52" type="noConversion"/>
  </si>
  <si>
    <t>亞膜</t>
    <phoneticPr fontId="52" type="noConversion"/>
  </si>
  <si>
    <t>溫酒羊膜</t>
    <phoneticPr fontId="52" type="noConversion"/>
  </si>
  <si>
    <t>磁針鼴</t>
    <phoneticPr fontId="52" type="noConversion"/>
  </si>
  <si>
    <t>窨鼴</t>
    <phoneticPr fontId="52" type="noConversion"/>
  </si>
  <si>
    <t>從鯧</t>
    <phoneticPr fontId="52" type="noConversion"/>
  </si>
  <si>
    <t>獠鯧</t>
    <phoneticPr fontId="52" type="noConversion"/>
  </si>
  <si>
    <t>戴雲</t>
    <phoneticPr fontId="52" type="noConversion"/>
  </si>
  <si>
    <t>捲澤龍</t>
    <phoneticPr fontId="52" type="noConversion"/>
  </si>
  <si>
    <t>小疊弧</t>
    <phoneticPr fontId="52" type="noConversion"/>
  </si>
  <si>
    <t>破意鱸</t>
    <phoneticPr fontId="52" type="noConversion"/>
  </si>
  <si>
    <t>由山鴿</t>
    <phoneticPr fontId="52" type="noConversion"/>
  </si>
  <si>
    <t>鳥障</t>
  </si>
  <si>
    <t>礫旦老</t>
    <phoneticPr fontId="52" type="noConversion"/>
  </si>
  <si>
    <t>小輔撒</t>
    <phoneticPr fontId="52" type="noConversion"/>
  </si>
  <si>
    <t>殼庫爾</t>
  </si>
  <si>
    <t>殼庫帚</t>
  </si>
  <si>
    <t>貴核</t>
    <phoneticPr fontId="52" type="noConversion"/>
  </si>
  <si>
    <t>雪祝絨</t>
    <phoneticPr fontId="52" type="noConversion"/>
  </si>
  <si>
    <t>鋸尾狐</t>
    <phoneticPr fontId="52" type="noConversion"/>
  </si>
  <si>
    <t>霧仔</t>
  </si>
  <si>
    <t>濃霾仔</t>
    <phoneticPr fontId="52" type="noConversion"/>
  </si>
  <si>
    <t>毒圍仔</t>
  </si>
  <si>
    <t>二姬鬩</t>
    <phoneticPr fontId="52" type="noConversion"/>
  </si>
  <si>
    <t>鬩無息</t>
    <phoneticPr fontId="52" type="noConversion"/>
  </si>
  <si>
    <t>窄視</t>
  </si>
  <si>
    <t>武突視</t>
  </si>
  <si>
    <t>裙褶鰩</t>
    <phoneticPr fontId="52" type="noConversion"/>
  </si>
  <si>
    <t>半月伏鰩</t>
    <phoneticPr fontId="52" type="noConversion"/>
  </si>
  <si>
    <t>燭孕</t>
    <phoneticPr fontId="52" type="noConversion"/>
  </si>
  <si>
    <t>煒燁</t>
    <phoneticPr fontId="52" type="noConversion"/>
  </si>
  <si>
    <t>掘崗蚓</t>
  </si>
  <si>
    <t>崗櫛蠶</t>
    <phoneticPr fontId="52" type="noConversion"/>
  </si>
  <si>
    <t>崗網</t>
    <phoneticPr fontId="52" type="noConversion"/>
  </si>
  <si>
    <t>柄糾塑</t>
    <phoneticPr fontId="52" type="noConversion"/>
  </si>
  <si>
    <t>濱椰螯</t>
  </si>
  <si>
    <t>戾肅鰲</t>
    <phoneticPr fontId="52" type="noConversion"/>
  </si>
  <si>
    <t>喜齡蟲</t>
    <phoneticPr fontId="52" type="noConversion"/>
  </si>
  <si>
    <t>新蘭梨禽</t>
  </si>
  <si>
    <t>蘭吻蜥</t>
  </si>
  <si>
    <t>拓識</t>
  </si>
  <si>
    <t>贊祥</t>
  </si>
  <si>
    <t>祿贊</t>
  </si>
  <si>
    <t>不揚贊</t>
  </si>
  <si>
    <t>沁珙贊</t>
  </si>
  <si>
    <t>穫蓬</t>
    <phoneticPr fontId="52" type="noConversion"/>
  </si>
  <si>
    <t>悲沒</t>
    <phoneticPr fontId="52" type="noConversion"/>
  </si>
  <si>
    <t>函轂</t>
    <phoneticPr fontId="52" type="noConversion"/>
  </si>
  <si>
    <t>須臾辰</t>
    <phoneticPr fontId="52" type="noConversion"/>
  </si>
  <si>
    <t>擊寇</t>
    <phoneticPr fontId="52" type="noConversion"/>
  </si>
  <si>
    <t>飪喪腕肱</t>
    <phoneticPr fontId="52" type="noConversion"/>
  </si>
  <si>
    <t>征喪腕肱</t>
    <phoneticPr fontId="52" type="noConversion"/>
  </si>
  <si>
    <t>懸喪腕肱</t>
    <phoneticPr fontId="52" type="noConversion"/>
  </si>
  <si>
    <t>嘯喪腕肱</t>
    <phoneticPr fontId="52" type="noConversion"/>
  </si>
  <si>
    <t>宮喪腕肱</t>
    <phoneticPr fontId="52" type="noConversion"/>
  </si>
  <si>
    <t>瑣喪腕肱</t>
    <phoneticPr fontId="52" type="noConversion"/>
  </si>
  <si>
    <t>櫱喪腕肱</t>
    <phoneticPr fontId="52" type="noConversion"/>
  </si>
  <si>
    <t>塹喪腕肱</t>
    <phoneticPr fontId="52" type="noConversion"/>
  </si>
  <si>
    <t>蛻喪腕肱</t>
    <phoneticPr fontId="52" type="noConversion"/>
  </si>
  <si>
    <t>輝喪腕肱</t>
    <phoneticPr fontId="52" type="noConversion"/>
  </si>
  <si>
    <t>陰喪腕肱</t>
    <phoneticPr fontId="52" type="noConversion"/>
  </si>
  <si>
    <t>鴆喪腕肱</t>
    <phoneticPr fontId="52" type="noConversion"/>
  </si>
  <si>
    <t>際喪腕肱</t>
    <phoneticPr fontId="52" type="noConversion"/>
  </si>
  <si>
    <t>訥喪腕肱</t>
    <phoneticPr fontId="52" type="noConversion"/>
  </si>
  <si>
    <t>呂喪腕肱</t>
    <phoneticPr fontId="52" type="noConversion"/>
  </si>
  <si>
    <t>騁喪腕肱</t>
    <phoneticPr fontId="52" type="noConversion"/>
  </si>
  <si>
    <t>禱喪腕肱</t>
    <phoneticPr fontId="52" type="noConversion"/>
  </si>
  <si>
    <t>興喪腕肱</t>
    <phoneticPr fontId="52" type="noConversion"/>
  </si>
  <si>
    <t>股踝獲</t>
    <phoneticPr fontId="52" type="noConversion"/>
  </si>
  <si>
    <t>瑚蔓壺</t>
    <phoneticPr fontId="52" type="noConversion"/>
  </si>
  <si>
    <t>鄂節</t>
  </si>
  <si>
    <t>游無節</t>
  </si>
  <si>
    <t>念絡</t>
    <phoneticPr fontId="52" type="noConversion"/>
  </si>
  <si>
    <t>遇鬱雨</t>
    <phoneticPr fontId="52" type="noConversion"/>
  </si>
  <si>
    <t>攝童少</t>
    <phoneticPr fontId="52" type="noConversion"/>
  </si>
  <si>
    <t>征歧</t>
    <phoneticPr fontId="52" type="noConversion"/>
  </si>
  <si>
    <t>亞霸髑</t>
  </si>
  <si>
    <t>虞鶴壁</t>
    <phoneticPr fontId="52" type="noConversion"/>
  </si>
  <si>
    <t>小眸鯨</t>
  </si>
  <si>
    <t>簧板喙鯨</t>
  </si>
  <si>
    <t>瘤眥鯨</t>
    <phoneticPr fontId="52" type="noConversion"/>
  </si>
  <si>
    <t>遲暮狐</t>
    <phoneticPr fontId="52" type="noConversion"/>
  </si>
  <si>
    <t>冷眸鴞</t>
  </si>
  <si>
    <t>默鴞</t>
  </si>
  <si>
    <t>冰釧鴞</t>
    <phoneticPr fontId="52" type="noConversion"/>
  </si>
  <si>
    <t>長頸海雀</t>
  </si>
  <si>
    <t>玄腹企鵝</t>
    <phoneticPr fontId="52" type="noConversion"/>
  </si>
  <si>
    <t>準豹海豹</t>
    <phoneticPr fontId="52" type="noConversion"/>
  </si>
  <si>
    <t>鋅礦蛋</t>
    <phoneticPr fontId="52" type="noConversion"/>
  </si>
  <si>
    <t>西風漂鸌</t>
    <phoneticPr fontId="52" type="noConversion"/>
  </si>
  <si>
    <t>恃藻蚤蟎</t>
  </si>
  <si>
    <t>柳紛扉</t>
    <phoneticPr fontId="52" type="noConversion"/>
  </si>
  <si>
    <t>澀實楝</t>
    <phoneticPr fontId="52" type="noConversion"/>
  </si>
  <si>
    <t>曖楝</t>
    <phoneticPr fontId="52" type="noConversion"/>
  </si>
  <si>
    <t>繡火頭</t>
    <phoneticPr fontId="52" type="noConversion"/>
  </si>
  <si>
    <t>慶躍獅</t>
    <phoneticPr fontId="52" type="noConversion"/>
  </si>
  <si>
    <t>擷筍年</t>
    <phoneticPr fontId="52" type="noConversion"/>
  </si>
  <si>
    <t>懷竹年</t>
    <phoneticPr fontId="52" type="noConversion"/>
  </si>
  <si>
    <t>枕財祟</t>
    <phoneticPr fontId="52" type="noConversion"/>
  </si>
  <si>
    <t>拱朱球</t>
    <phoneticPr fontId="52" type="noConversion"/>
  </si>
  <si>
    <t>汴活東</t>
    <phoneticPr fontId="52" type="noConversion"/>
  </si>
  <si>
    <t>科斗帛</t>
    <phoneticPr fontId="52" type="noConversion"/>
  </si>
  <si>
    <t>口黏子</t>
    <phoneticPr fontId="52" type="noConversion"/>
  </si>
  <si>
    <t>鏤空非貝</t>
    <phoneticPr fontId="52" type="noConversion"/>
  </si>
  <si>
    <t>沙漏蟻獅</t>
    <phoneticPr fontId="52" type="noConversion"/>
  </si>
  <si>
    <t>砂籤蛉</t>
    <phoneticPr fontId="52" type="noConversion"/>
  </si>
  <si>
    <t>海絲螅</t>
  </si>
  <si>
    <t>粗絲婧</t>
  </si>
  <si>
    <t>水囊絲</t>
  </si>
  <si>
    <t>膠櫻水母</t>
    <phoneticPr fontId="52" type="noConversion"/>
  </si>
  <si>
    <t>令獺祭</t>
    <phoneticPr fontId="52" type="noConversion"/>
  </si>
  <si>
    <t>脫糖絲</t>
    <phoneticPr fontId="52" type="noConversion"/>
  </si>
  <si>
    <t>樹絲</t>
    <phoneticPr fontId="52" type="noConversion"/>
  </si>
  <si>
    <t>半包生</t>
    <phoneticPr fontId="52" type="noConversion"/>
  </si>
  <si>
    <t>柳甘螄</t>
    <phoneticPr fontId="52" type="noConversion"/>
  </si>
  <si>
    <t>肥惻</t>
    <phoneticPr fontId="52" type="noConversion"/>
  </si>
  <si>
    <t>激綿</t>
    <phoneticPr fontId="52" type="noConversion"/>
  </si>
  <si>
    <t>饋調斗</t>
    <phoneticPr fontId="52" type="noConversion"/>
  </si>
  <si>
    <t>涼雲決</t>
    <phoneticPr fontId="52" type="noConversion"/>
  </si>
  <si>
    <t>亂文窠</t>
    <phoneticPr fontId="52" type="noConversion"/>
  </si>
  <si>
    <t>姑塋</t>
    <phoneticPr fontId="52" type="noConversion"/>
  </si>
  <si>
    <t>姑閻口</t>
    <phoneticPr fontId="52" type="noConversion"/>
  </si>
  <si>
    <t>果廬</t>
    <phoneticPr fontId="52" type="noConversion"/>
  </si>
  <si>
    <t>演驢</t>
    <phoneticPr fontId="52" type="noConversion"/>
  </si>
  <si>
    <t>懷凸</t>
    <phoneticPr fontId="52" type="noConversion"/>
  </si>
  <si>
    <t>徇財邪</t>
    <phoneticPr fontId="52" type="noConversion"/>
  </si>
  <si>
    <t>補爪</t>
    <phoneticPr fontId="52" type="noConversion"/>
  </si>
  <si>
    <t>澀樹磐</t>
    <phoneticPr fontId="52" type="noConversion"/>
  </si>
  <si>
    <t>周黏屍</t>
    <phoneticPr fontId="52" type="noConversion"/>
  </si>
  <si>
    <t>母槳立塔</t>
    <phoneticPr fontId="52" type="noConversion"/>
  </si>
  <si>
    <t>赤籠頭</t>
    <phoneticPr fontId="52" type="noConversion"/>
  </si>
  <si>
    <t>遷洋魚</t>
    <phoneticPr fontId="52" type="noConversion"/>
  </si>
  <si>
    <t>鄉徑鴉</t>
    <phoneticPr fontId="52" type="noConversion"/>
  </si>
  <si>
    <t>紅鄉鵲</t>
    <phoneticPr fontId="52" type="noConversion"/>
  </si>
  <si>
    <t>鈴蕪</t>
    <phoneticPr fontId="52" type="noConversion"/>
  </si>
  <si>
    <t>移鰻</t>
    <phoneticPr fontId="52" type="noConversion"/>
  </si>
  <si>
    <t>負批</t>
    <phoneticPr fontId="52" type="noConversion"/>
  </si>
  <si>
    <t>鱗天鳶</t>
    <phoneticPr fontId="52" type="noConversion"/>
  </si>
  <si>
    <t>冬鳶</t>
    <phoneticPr fontId="52" type="noConversion"/>
  </si>
  <si>
    <t>纓尾蠹</t>
    <phoneticPr fontId="52" type="noConversion"/>
  </si>
  <si>
    <t>嫌纓甲</t>
    <phoneticPr fontId="52" type="noConversion"/>
  </si>
  <si>
    <t>光譜燕</t>
    <phoneticPr fontId="52" type="noConversion"/>
  </si>
  <si>
    <t>電蔓藍鳳</t>
  </si>
  <si>
    <t>紅額鰾</t>
    <phoneticPr fontId="52" type="noConversion"/>
  </si>
  <si>
    <t>滌火浣</t>
    <phoneticPr fontId="52" type="noConversion"/>
  </si>
  <si>
    <t>熊胎</t>
    <phoneticPr fontId="52" type="noConversion"/>
  </si>
  <si>
    <t>無患櫞</t>
    <phoneticPr fontId="52" type="noConversion"/>
  </si>
  <si>
    <t>芻蕘議</t>
    <phoneticPr fontId="52" type="noConversion"/>
  </si>
  <si>
    <t>擬南芥</t>
  </si>
  <si>
    <t>解離擬存在</t>
  </si>
  <si>
    <t>聚合擬存在</t>
  </si>
  <si>
    <t>擬蜱擬蠍</t>
  </si>
  <si>
    <t>擬武三葉</t>
  </si>
  <si>
    <t>碎瓷鰱</t>
    <phoneticPr fontId="52" type="noConversion"/>
  </si>
  <si>
    <t>黃湯錘</t>
    <phoneticPr fontId="52" type="noConversion"/>
  </si>
  <si>
    <t>渾洪鮎</t>
    <phoneticPr fontId="52" type="noConversion"/>
  </si>
  <si>
    <t>興安燃樺</t>
    <phoneticPr fontId="52" type="noConversion"/>
  </si>
  <si>
    <t>租懸鈴</t>
    <phoneticPr fontId="52" type="noConversion"/>
  </si>
  <si>
    <t>壟埂地羊</t>
    <phoneticPr fontId="52" type="noConversion"/>
  </si>
  <si>
    <t>鏈素</t>
    <phoneticPr fontId="52" type="noConversion"/>
  </si>
  <si>
    <t>贗輪素</t>
    <phoneticPr fontId="52" type="noConversion"/>
  </si>
  <si>
    <t>汞鯉</t>
    <phoneticPr fontId="52" type="noConversion"/>
  </si>
  <si>
    <t>滿蘺</t>
    <phoneticPr fontId="52" type="noConversion"/>
  </si>
  <si>
    <t>膠赭蘺</t>
    <phoneticPr fontId="52" type="noConversion"/>
  </si>
  <si>
    <t>俯湖鶚</t>
    <phoneticPr fontId="52" type="noConversion"/>
  </si>
  <si>
    <t>笠鸕</t>
    <phoneticPr fontId="52" type="noConversion"/>
  </si>
  <si>
    <t>伴艫</t>
    <phoneticPr fontId="52" type="noConversion"/>
  </si>
  <si>
    <t>糖竈罐</t>
    <phoneticPr fontId="52" type="noConversion"/>
  </si>
  <si>
    <t>訴狀竈罈</t>
    <phoneticPr fontId="52" type="noConversion"/>
  </si>
  <si>
    <t>蟠尾姿</t>
    <phoneticPr fontId="52" type="noConversion"/>
  </si>
  <si>
    <t>角鍪姿</t>
    <phoneticPr fontId="52" type="noConversion"/>
  </si>
  <si>
    <t>衛姿</t>
    <phoneticPr fontId="52" type="noConversion"/>
  </si>
  <si>
    <t>滷藜</t>
    <phoneticPr fontId="52" type="noConversion"/>
  </si>
  <si>
    <t>岸邀冬</t>
    <phoneticPr fontId="52" type="noConversion"/>
  </si>
  <si>
    <t>繅絲被茧</t>
    <phoneticPr fontId="52" type="noConversion"/>
  </si>
  <si>
    <t>宏櫛蠶</t>
    <phoneticPr fontId="52" type="noConversion"/>
  </si>
  <si>
    <t>麗澤傘</t>
    <phoneticPr fontId="52" type="noConversion"/>
  </si>
  <si>
    <t>祥雲孢子</t>
    <phoneticPr fontId="52" type="noConversion"/>
  </si>
  <si>
    <t>舴艋錐</t>
    <phoneticPr fontId="52" type="noConversion"/>
  </si>
  <si>
    <t>鎮糧蝗</t>
    <phoneticPr fontId="52" type="noConversion"/>
  </si>
  <si>
    <t>蒙蓀</t>
    <phoneticPr fontId="52" type="noConversion"/>
  </si>
  <si>
    <t>恬鬼蓀</t>
    <phoneticPr fontId="52" type="noConversion"/>
  </si>
  <si>
    <t>叢簇毫</t>
  </si>
  <si>
    <t>澄江叢萃</t>
  </si>
  <si>
    <t>娑叢</t>
  </si>
  <si>
    <t>蛙壁鶥</t>
    <phoneticPr fontId="52" type="noConversion"/>
  </si>
  <si>
    <t>攀雲藤</t>
  </si>
  <si>
    <t>紫雲浮螺</t>
  </si>
  <si>
    <t>堅蘇</t>
    <phoneticPr fontId="52" type="noConversion"/>
  </si>
  <si>
    <t>鐵陽蘇</t>
  </si>
  <si>
    <t>羞凱門</t>
  </si>
  <si>
    <t>亢凱門</t>
  </si>
  <si>
    <t>竊凱門</t>
    <phoneticPr fontId="52" type="noConversion"/>
  </si>
  <si>
    <t>雲讖舌</t>
    <phoneticPr fontId="52" type="noConversion"/>
  </si>
  <si>
    <t>流蘇鵡</t>
    <phoneticPr fontId="52" type="noConversion"/>
  </si>
  <si>
    <t>厴肢黑獵</t>
    <phoneticPr fontId="52" type="noConversion"/>
  </si>
  <si>
    <t>霓宮符</t>
    <phoneticPr fontId="52" type="noConversion"/>
  </si>
  <si>
    <t>文藥杵</t>
    <phoneticPr fontId="52" type="noConversion"/>
  </si>
  <si>
    <t>故月鏡</t>
    <phoneticPr fontId="52" type="noConversion"/>
  </si>
  <si>
    <t>舉浪蟫</t>
    <phoneticPr fontId="52" type="noConversion"/>
  </si>
  <si>
    <t>孫山鶴</t>
    <phoneticPr fontId="52" type="noConversion"/>
  </si>
  <si>
    <t>銅佩環</t>
    <phoneticPr fontId="52" type="noConversion"/>
  </si>
  <si>
    <t>闈悟環</t>
    <phoneticPr fontId="52" type="noConversion"/>
  </si>
  <si>
    <t>油貌櫚</t>
    <phoneticPr fontId="52" type="noConversion"/>
  </si>
  <si>
    <t>踐虎蛛</t>
    <phoneticPr fontId="52" type="noConversion"/>
  </si>
  <si>
    <t>翠斑灘傲</t>
    <phoneticPr fontId="52" type="noConversion"/>
  </si>
  <si>
    <t>夭海塔</t>
    <phoneticPr fontId="52" type="noConversion"/>
  </si>
  <si>
    <t>黻艦鯛</t>
    <phoneticPr fontId="52" type="noConversion"/>
  </si>
  <si>
    <t>脈考絡</t>
    <phoneticPr fontId="52" type="noConversion"/>
  </si>
  <si>
    <t>苔標歹虜</t>
    <phoneticPr fontId="52" type="noConversion"/>
  </si>
  <si>
    <t>輻脅歹虜</t>
    <phoneticPr fontId="52" type="noConversion"/>
  </si>
  <si>
    <t>翟羽翰</t>
    <phoneticPr fontId="52" type="noConversion"/>
  </si>
  <si>
    <t>厄頦歹虜</t>
    <phoneticPr fontId="52" type="noConversion"/>
  </si>
  <si>
    <t>紙虎魚秧</t>
    <phoneticPr fontId="52" type="noConversion"/>
  </si>
  <si>
    <t>彩紙蝦虎</t>
    <phoneticPr fontId="52" type="noConversion"/>
  </si>
  <si>
    <t>洪虹鱗</t>
    <phoneticPr fontId="52" type="noConversion"/>
  </si>
  <si>
    <t>蘊焰鞘</t>
    <phoneticPr fontId="52" type="noConversion"/>
  </si>
  <si>
    <t>蘊焰通路</t>
    <phoneticPr fontId="52" type="noConversion"/>
  </si>
  <si>
    <t>泥鱗葉鬚</t>
    <phoneticPr fontId="52" type="noConversion"/>
  </si>
  <si>
    <t>浪肋葉鬚</t>
    <phoneticPr fontId="52" type="noConversion"/>
  </si>
  <si>
    <t>篩水橈</t>
    <phoneticPr fontId="52" type="noConversion"/>
  </si>
  <si>
    <t>吐霧橈</t>
    <phoneticPr fontId="52" type="noConversion"/>
  </si>
  <si>
    <t>翱箭橈</t>
    <phoneticPr fontId="52" type="noConversion"/>
  </si>
  <si>
    <t>遲枝牙</t>
    <phoneticPr fontId="52" type="noConversion"/>
  </si>
  <si>
    <t>海龍腸</t>
    <phoneticPr fontId="52" type="noConversion"/>
  </si>
  <si>
    <t>龍槍</t>
    <phoneticPr fontId="52" type="noConversion"/>
  </si>
  <si>
    <t>顏虱面</t>
    <phoneticPr fontId="52" type="noConversion"/>
  </si>
  <si>
    <t>島虱碗</t>
    <phoneticPr fontId="52" type="noConversion"/>
  </si>
  <si>
    <t>乘濤鮣</t>
    <phoneticPr fontId="52" type="noConversion"/>
  </si>
  <si>
    <t>鈿雲母</t>
    <phoneticPr fontId="52" type="noConversion"/>
  </si>
  <si>
    <t>端足稈</t>
    <phoneticPr fontId="52" type="noConversion"/>
  </si>
  <si>
    <t>人立稈</t>
    <phoneticPr fontId="52" type="noConversion"/>
  </si>
  <si>
    <t>螳人稈</t>
    <phoneticPr fontId="52" type="noConversion"/>
  </si>
  <si>
    <t>米絨蟲</t>
    <phoneticPr fontId="52" type="noConversion"/>
  </si>
  <si>
    <t>鯊淚</t>
    <phoneticPr fontId="52" type="noConversion"/>
  </si>
  <si>
    <t>泫翼</t>
    <phoneticPr fontId="52" type="noConversion"/>
  </si>
  <si>
    <t>溫血婧</t>
  </si>
  <si>
    <t>婆溫葉</t>
  </si>
  <si>
    <t>月粲珊</t>
    <phoneticPr fontId="52" type="noConversion"/>
  </si>
  <si>
    <t>頜刀</t>
    <phoneticPr fontId="52" type="noConversion"/>
  </si>
  <si>
    <t>悶燈穴</t>
    <phoneticPr fontId="52" type="noConversion"/>
  </si>
  <si>
    <t>搋鏈燈穴</t>
    <phoneticPr fontId="52" type="noConversion"/>
  </si>
  <si>
    <t>煸藥</t>
    <phoneticPr fontId="52" type="noConversion"/>
  </si>
  <si>
    <t>潛臥蠶</t>
    <phoneticPr fontId="52" type="noConversion"/>
  </si>
  <si>
    <t>漩綾翼</t>
    <phoneticPr fontId="52" type="noConversion"/>
  </si>
  <si>
    <t>赤袂魴</t>
    <phoneticPr fontId="52" type="noConversion"/>
  </si>
  <si>
    <t>脆鱟</t>
    <phoneticPr fontId="52" type="noConversion"/>
  </si>
  <si>
    <t>古軀鯨</t>
    <phoneticPr fontId="52" type="noConversion"/>
  </si>
  <si>
    <t>萬頃仙</t>
    <phoneticPr fontId="52" type="noConversion"/>
  </si>
  <si>
    <t>鍾棘</t>
    <phoneticPr fontId="52" type="noConversion"/>
  </si>
  <si>
    <t>滇南蟲</t>
    <phoneticPr fontId="52" type="noConversion"/>
  </si>
  <si>
    <t>鶴導</t>
    <phoneticPr fontId="52" type="noConversion"/>
  </si>
  <si>
    <t>瓦嘍囉</t>
    <phoneticPr fontId="52" type="noConversion"/>
  </si>
  <si>
    <t>戧琉璃</t>
    <phoneticPr fontId="52" type="noConversion"/>
  </si>
  <si>
    <t>兇雷行什</t>
    <phoneticPr fontId="52" type="noConversion"/>
  </si>
  <si>
    <t>次龍垂螭</t>
    <phoneticPr fontId="52" type="noConversion"/>
  </si>
  <si>
    <t>岸湄鶺鴒</t>
    <phoneticPr fontId="52" type="noConversion"/>
  </si>
  <si>
    <t>溯鴒</t>
    <phoneticPr fontId="52" type="noConversion"/>
  </si>
  <si>
    <t>安濤客靈</t>
  </si>
  <si>
    <t>挲狹墊柳</t>
    <phoneticPr fontId="52" type="noConversion"/>
  </si>
  <si>
    <t>挲狹綠</t>
    <phoneticPr fontId="52" type="noConversion"/>
  </si>
  <si>
    <t>韜雷岡</t>
    <phoneticPr fontId="52" type="noConversion"/>
  </si>
  <si>
    <t>變世</t>
    <phoneticPr fontId="52" type="noConversion"/>
  </si>
  <si>
    <t>小傘腮</t>
    <phoneticPr fontId="52" type="noConversion"/>
  </si>
  <si>
    <t>傘冢</t>
    <phoneticPr fontId="52" type="noConversion"/>
  </si>
  <si>
    <t>僧持小鉢</t>
    <phoneticPr fontId="52" type="noConversion"/>
  </si>
  <si>
    <t>動熄</t>
    <phoneticPr fontId="52" type="noConversion"/>
  </si>
  <si>
    <t>昆欄修胚</t>
    <phoneticPr fontId="52" type="noConversion"/>
  </si>
  <si>
    <t>游墾涯</t>
    <phoneticPr fontId="52" type="noConversion"/>
  </si>
  <si>
    <t>餐虜奴</t>
    <phoneticPr fontId="52" type="noConversion"/>
  </si>
  <si>
    <t>朝天闕</t>
    <phoneticPr fontId="52" type="noConversion"/>
  </si>
  <si>
    <t>憑瀟軒</t>
    <phoneticPr fontId="52" type="noConversion"/>
  </si>
  <si>
    <t>莪術叢</t>
    <phoneticPr fontId="52" type="noConversion"/>
  </si>
  <si>
    <t>耳壘</t>
    <phoneticPr fontId="52" type="noConversion"/>
  </si>
  <si>
    <t>扇堡</t>
    <phoneticPr fontId="52" type="noConversion"/>
  </si>
  <si>
    <t>連金鐘</t>
    <phoneticPr fontId="52" type="noConversion"/>
  </si>
  <si>
    <t>靈尤鐘</t>
    <phoneticPr fontId="52" type="noConversion"/>
  </si>
  <si>
    <t>野月鬚</t>
    <phoneticPr fontId="52" type="noConversion"/>
  </si>
  <si>
    <t>鏨金鐘</t>
    <phoneticPr fontId="52" type="noConversion"/>
  </si>
  <si>
    <t>野坑赦</t>
    <phoneticPr fontId="52" type="noConversion"/>
  </si>
  <si>
    <t>野飲啄</t>
    <phoneticPr fontId="52" type="noConversion"/>
  </si>
  <si>
    <t>靈熔鍊</t>
    <phoneticPr fontId="52" type="noConversion"/>
  </si>
  <si>
    <t>靈蕭莽</t>
    <phoneticPr fontId="52" type="noConversion"/>
  </si>
  <si>
    <t>黎邏長</t>
    <phoneticPr fontId="52" type="noConversion"/>
  </si>
  <si>
    <t>天總魔</t>
    <phoneticPr fontId="52" type="noConversion"/>
  </si>
  <si>
    <t>方剎</t>
    <phoneticPr fontId="52" type="noConversion"/>
  </si>
  <si>
    <t>占黎剎</t>
    <phoneticPr fontId="52" type="noConversion"/>
  </si>
  <si>
    <t>擻公明剎</t>
    <phoneticPr fontId="52" type="noConversion"/>
  </si>
  <si>
    <t>協影院落</t>
    <phoneticPr fontId="52" type="noConversion"/>
  </si>
  <si>
    <t>頑頭龍</t>
    <phoneticPr fontId="52" type="noConversion"/>
  </si>
  <si>
    <t>枷鎖龍</t>
    <phoneticPr fontId="52" type="noConversion"/>
  </si>
  <si>
    <t>握羽撣</t>
    <phoneticPr fontId="52" type="noConversion"/>
  </si>
  <si>
    <t>祭緬</t>
    <phoneticPr fontId="52" type="noConversion"/>
  </si>
  <si>
    <t>斬貴恭</t>
  </si>
  <si>
    <t>追項恭</t>
    <phoneticPr fontId="52" type="noConversion"/>
  </si>
  <si>
    <t>昝梟</t>
    <phoneticPr fontId="52" type="noConversion"/>
  </si>
  <si>
    <t>嘉雨潤階</t>
    <phoneticPr fontId="52" type="noConversion"/>
  </si>
  <si>
    <t>離侶</t>
    <phoneticPr fontId="52" type="noConversion"/>
  </si>
  <si>
    <t>閉囚籠</t>
    <phoneticPr fontId="52" type="noConversion"/>
  </si>
  <si>
    <t>顒長安</t>
    <phoneticPr fontId="52" type="noConversion"/>
  </si>
  <si>
    <t>嚴孺</t>
  </si>
  <si>
    <t>茲巾冠</t>
  </si>
  <si>
    <t>臨無地</t>
    <phoneticPr fontId="52" type="noConversion"/>
  </si>
  <si>
    <t>支而立</t>
    <phoneticPr fontId="52" type="noConversion"/>
  </si>
  <si>
    <t>惡躡足</t>
    <phoneticPr fontId="52" type="noConversion"/>
  </si>
  <si>
    <t>歸無惡</t>
  </si>
  <si>
    <t>舟車合筒</t>
    <phoneticPr fontId="52" type="noConversion"/>
  </si>
  <si>
    <t>蚜癭片</t>
    <phoneticPr fontId="52" type="noConversion"/>
  </si>
  <si>
    <t>瀝像</t>
    <phoneticPr fontId="52" type="noConversion"/>
  </si>
  <si>
    <t>衰甌</t>
    <phoneticPr fontId="52" type="noConversion"/>
  </si>
  <si>
    <t>負瀑鬃</t>
  </si>
  <si>
    <t>蝟吝</t>
    <phoneticPr fontId="52" type="noConversion"/>
  </si>
  <si>
    <t>嬈不言</t>
    <phoneticPr fontId="52" type="noConversion"/>
  </si>
  <si>
    <t>單爍</t>
    <phoneticPr fontId="52" type="noConversion"/>
  </si>
  <si>
    <t>縈星</t>
    <phoneticPr fontId="52" type="noConversion"/>
  </si>
  <si>
    <t>偃鏟</t>
    <phoneticPr fontId="52" type="noConversion"/>
  </si>
  <si>
    <t>界莢</t>
    <phoneticPr fontId="52" type="noConversion"/>
  </si>
  <si>
    <t>厄化莢</t>
    <phoneticPr fontId="52" type="noConversion"/>
  </si>
  <si>
    <t>妖見懾</t>
    <phoneticPr fontId="52" type="noConversion"/>
  </si>
  <si>
    <t>腐灘</t>
    <phoneticPr fontId="52" type="noConversion"/>
  </si>
  <si>
    <t>弛輻弦</t>
    <phoneticPr fontId="52" type="noConversion"/>
  </si>
  <si>
    <t>伯銀華</t>
    <phoneticPr fontId="52" type="noConversion"/>
  </si>
  <si>
    <t>仲銅華</t>
    <phoneticPr fontId="52" type="noConversion"/>
  </si>
  <si>
    <t>維音</t>
    <phoneticPr fontId="52" type="noConversion"/>
  </si>
  <si>
    <t>編音</t>
    <phoneticPr fontId="52" type="noConversion"/>
  </si>
  <si>
    <t>猙似虎</t>
    <phoneticPr fontId="52" type="noConversion"/>
  </si>
  <si>
    <t>熱矢蜂</t>
    <phoneticPr fontId="52" type="noConversion"/>
  </si>
  <si>
    <t>銜蟶貘</t>
    <phoneticPr fontId="52" type="noConversion"/>
  </si>
  <si>
    <t>銳燭熊</t>
    <phoneticPr fontId="52" type="noConversion"/>
  </si>
  <si>
    <t>蜷而臥</t>
    <phoneticPr fontId="52" type="noConversion"/>
  </si>
  <si>
    <t>疊鱗鯪鯉</t>
    <phoneticPr fontId="52" type="noConversion"/>
  </si>
  <si>
    <t>莽營壘</t>
    <phoneticPr fontId="52" type="noConversion"/>
  </si>
  <si>
    <t>擬鼠婦甲</t>
    <phoneticPr fontId="52" type="noConversion"/>
  </si>
  <si>
    <t>憑鎧</t>
    <phoneticPr fontId="52" type="noConversion"/>
  </si>
  <si>
    <t>漠域翠譽</t>
    <phoneticPr fontId="52" type="noConversion"/>
  </si>
  <si>
    <t>諸禮庵</t>
    <phoneticPr fontId="52" type="noConversion"/>
  </si>
  <si>
    <t>誠林倪</t>
    <phoneticPr fontId="52" type="noConversion"/>
  </si>
  <si>
    <t>充頰倉旅</t>
    <phoneticPr fontId="52" type="noConversion"/>
  </si>
  <si>
    <t>弔憶</t>
    <phoneticPr fontId="52" type="noConversion"/>
  </si>
  <si>
    <t>薰水弔影</t>
  </si>
  <si>
    <t>孱將鱂</t>
    <phoneticPr fontId="52" type="noConversion"/>
  </si>
  <si>
    <t>毀霓鱂</t>
    <phoneticPr fontId="52" type="noConversion"/>
  </si>
  <si>
    <t>扇罩溺鱂</t>
    <phoneticPr fontId="52" type="noConversion"/>
  </si>
  <si>
    <t>與爾虞</t>
    <phoneticPr fontId="52" type="noConversion"/>
  </si>
  <si>
    <t>拼片龍</t>
    <phoneticPr fontId="52" type="noConversion"/>
  </si>
  <si>
    <t>璧網</t>
    <phoneticPr fontId="52" type="noConversion"/>
  </si>
  <si>
    <t>谷中髦</t>
    <phoneticPr fontId="52" type="noConversion"/>
  </si>
  <si>
    <t>黑腹果蠅</t>
    <phoneticPr fontId="52" type="noConversion"/>
  </si>
  <si>
    <t>秀麗隱杆線蟲</t>
    <phoneticPr fontId="52" type="noConversion"/>
  </si>
  <si>
    <t>白羊宮[Falinotion]</t>
  </si>
  <si>
    <t>金牛宮[Europdeus]</t>
  </si>
  <si>
    <t>巨蟹宮[Crabaid]</t>
  </si>
  <si>
    <t>獅子宮[Leovour]</t>
  </si>
  <si>
    <t>天秤宮[Peascal]</t>
  </si>
  <si>
    <t>天蠍宮[Heravice]</t>
  </si>
  <si>
    <t>射手宮[Bogacentor]</t>
  </si>
  <si>
    <t>摩羯宮[Flutpan]</t>
  </si>
  <si>
    <t>水瓶宮[Sommetroy]</t>
  </si>
  <si>
    <t>雙魚宮[Kinflee]</t>
  </si>
  <si>
    <t>雙生宮[Geminimeg]</t>
    <phoneticPr fontId="52" type="noConversion"/>
  </si>
  <si>
    <t>旁緣擬存在</t>
  </si>
  <si>
    <t>文昌器皿</t>
    <phoneticPr fontId="52" type="noConversion"/>
  </si>
  <si>
    <t>西番蓮花</t>
  </si>
  <si>
    <t>西番蓮果</t>
  </si>
  <si>
    <t>白鶺鴒</t>
    <phoneticPr fontId="52" type="noConversion"/>
  </si>
  <si>
    <t>亥豬[Swinstera]</t>
    <phoneticPr fontId="52" type="noConversion"/>
  </si>
  <si>
    <t>室女宮[Perspoil]</t>
    <phoneticPr fontId="52" type="noConversion"/>
  </si>
  <si>
    <t>嘉蝰</t>
    <phoneticPr fontId="52" type="noConversion"/>
  </si>
  <si>
    <t>紅纓頂</t>
    <phoneticPr fontId="52" type="noConversion"/>
  </si>
  <si>
    <t>幺爍</t>
    <phoneticPr fontId="52" type="noConversion"/>
  </si>
  <si>
    <t>膚滾雷</t>
    <phoneticPr fontId="52" type="noConversion"/>
  </si>
  <si>
    <t>蕒纓甲</t>
    <phoneticPr fontId="52" type="noConversion"/>
  </si>
  <si>
    <t>圍攬僞蠍</t>
    <phoneticPr fontId="52" type="noConversion"/>
  </si>
  <si>
    <t>顙陷䰾</t>
    <phoneticPr fontId="52" type="noConversion"/>
  </si>
  <si>
    <t>虛鋏鞭</t>
    <phoneticPr fontId="52" type="noConversion"/>
  </si>
  <si>
    <t>佯啓世</t>
    <phoneticPr fontId="52" type="noConversion"/>
  </si>
  <si>
    <t>恒臾 頹舛</t>
    <phoneticPr fontId="52" type="noConversion"/>
  </si>
  <si>
    <t>莠繞</t>
    <phoneticPr fontId="52" type="noConversion"/>
  </si>
  <si>
    <t>蒿勢</t>
    <phoneticPr fontId="52" type="noConversion"/>
  </si>
  <si>
    <t>拜秀</t>
    <phoneticPr fontId="52" type="noConversion"/>
  </si>
  <si>
    <t>拜喘</t>
    <phoneticPr fontId="52" type="noConversion"/>
  </si>
  <si>
    <t>小杉獾</t>
    <phoneticPr fontId="52" type="noConversion"/>
  </si>
  <si>
    <t>降氣獾</t>
    <phoneticPr fontId="52" type="noConversion"/>
  </si>
  <si>
    <t>寒蓑獾</t>
    <phoneticPr fontId="52" type="noConversion"/>
  </si>
  <si>
    <t>煬金陽</t>
    <phoneticPr fontId="52" type="noConversion"/>
  </si>
  <si>
    <t>凡豹</t>
    <phoneticPr fontId="52" type="noConversion"/>
  </si>
  <si>
    <t>伐異貂</t>
    <phoneticPr fontId="52" type="noConversion"/>
  </si>
  <si>
    <t>皮酥</t>
    <phoneticPr fontId="52" type="noConversion"/>
  </si>
  <si>
    <t>淆裏表</t>
    <phoneticPr fontId="52" type="noConversion"/>
  </si>
  <si>
    <t>抵肋袍</t>
    <phoneticPr fontId="52" type="noConversion"/>
  </si>
  <si>
    <t>寞巷吠</t>
    <phoneticPr fontId="52" type="noConversion"/>
  </si>
  <si>
    <t>實象蛆</t>
    <phoneticPr fontId="52" type="noConversion"/>
  </si>
  <si>
    <t>低率蛆</t>
    <phoneticPr fontId="52" type="noConversion"/>
  </si>
  <si>
    <t>酥象甲</t>
    <phoneticPr fontId="52" type="noConversion"/>
  </si>
  <si>
    <t>鷺角球</t>
    <phoneticPr fontId="52" type="noConversion"/>
  </si>
  <si>
    <t>震息</t>
    <phoneticPr fontId="52" type="noConversion"/>
  </si>
  <si>
    <t>震朝</t>
    <phoneticPr fontId="52" type="noConversion"/>
  </si>
  <si>
    <t>震夫</t>
    <phoneticPr fontId="52" type="noConversion"/>
  </si>
  <si>
    <t>塗仙</t>
    <phoneticPr fontId="52" type="noConversion"/>
  </si>
  <si>
    <t>梁雨</t>
    <phoneticPr fontId="52" type="noConversion"/>
  </si>
  <si>
    <t>雲鼩恭</t>
    <phoneticPr fontId="52" type="noConversion"/>
  </si>
  <si>
    <t>雲鼩慢</t>
    <phoneticPr fontId="52" type="noConversion"/>
  </si>
  <si>
    <t>踞林麂</t>
    <phoneticPr fontId="52" type="noConversion"/>
  </si>
  <si>
    <t>地游苗</t>
    <phoneticPr fontId="52" type="noConversion"/>
  </si>
  <si>
    <t>漱岩</t>
    <phoneticPr fontId="52" type="noConversion"/>
  </si>
  <si>
    <t>影遙卵</t>
    <phoneticPr fontId="52" type="noConversion"/>
  </si>
  <si>
    <t>哭技員</t>
    <phoneticPr fontId="52" type="noConversion"/>
  </si>
  <si>
    <t>青吼鰱</t>
    <phoneticPr fontId="52" type="noConversion"/>
  </si>
  <si>
    <t>禮糖鯽</t>
    <phoneticPr fontId="52" type="noConversion"/>
  </si>
  <si>
    <t>煥花鯽</t>
    <phoneticPr fontId="52" type="noConversion"/>
  </si>
  <si>
    <t>悍熊蜂</t>
    <phoneticPr fontId="52" type="noConversion"/>
  </si>
  <si>
    <t>半盔僕</t>
    <phoneticPr fontId="52" type="noConversion"/>
  </si>
  <si>
    <t>脫盔僕</t>
    <phoneticPr fontId="52" type="noConversion"/>
  </si>
  <si>
    <t>附餘胥</t>
    <phoneticPr fontId="52" type="noConversion"/>
  </si>
  <si>
    <t>斷川蟾</t>
    <phoneticPr fontId="52" type="noConversion"/>
  </si>
  <si>
    <t>亡念蟾</t>
    <phoneticPr fontId="52" type="noConversion"/>
  </si>
  <si>
    <t>單肩醜</t>
    <phoneticPr fontId="52" type="noConversion"/>
  </si>
  <si>
    <t>競杖醜</t>
    <phoneticPr fontId="52" type="noConversion"/>
  </si>
  <si>
    <t>墨戲醜</t>
    <phoneticPr fontId="52" type="noConversion"/>
  </si>
  <si>
    <t>代臣降</t>
    <phoneticPr fontId="52" type="noConversion"/>
  </si>
  <si>
    <t>茹菇薪</t>
    <phoneticPr fontId="52" type="noConversion"/>
  </si>
  <si>
    <t>雲依雲</t>
    <phoneticPr fontId="52" type="noConversion"/>
  </si>
  <si>
    <t>閨樂</t>
    <phoneticPr fontId="52" type="noConversion"/>
  </si>
  <si>
    <t>[Collimic]</t>
    <phoneticPr fontId="52" type="noConversion"/>
  </si>
  <si>
    <t>曲龍</t>
    <phoneticPr fontId="52" type="noConversion"/>
  </si>
  <si>
    <t>苟杏</t>
    <phoneticPr fontId="52" type="noConversion"/>
  </si>
  <si>
    <t>苟條</t>
    <phoneticPr fontId="52" type="noConversion"/>
  </si>
  <si>
    <t>複殖瘟神</t>
    <phoneticPr fontId="52" type="noConversion"/>
  </si>
  <si>
    <t>知徹澄娘</t>
    <phoneticPr fontId="52" type="noConversion"/>
  </si>
  <si>
    <t>扈珩</t>
    <phoneticPr fontId="52" type="noConversion"/>
  </si>
  <si>
    <t>熱勢</t>
    <phoneticPr fontId="52" type="noConversion"/>
  </si>
  <si>
    <t>藝熱勢</t>
    <phoneticPr fontId="52" type="noConversion"/>
  </si>
  <si>
    <t>土拔棟</t>
    <phoneticPr fontId="52" type="noConversion"/>
  </si>
  <si>
    <t>靈鋒鍘</t>
    <phoneticPr fontId="52" type="noConversion"/>
  </si>
  <si>
    <t>隘現</t>
    <phoneticPr fontId="52" type="noConversion"/>
  </si>
  <si>
    <t>嫉刀現</t>
    <phoneticPr fontId="52" type="noConversion"/>
  </si>
  <si>
    <t>積迫而非</t>
    <phoneticPr fontId="52" type="noConversion"/>
  </si>
  <si>
    <t>間環構</t>
    <phoneticPr fontId="52" type="noConversion"/>
  </si>
  <si>
    <t>聾損龍</t>
    <phoneticPr fontId="52" type="noConversion"/>
  </si>
  <si>
    <t>莽蚓蟒</t>
    <phoneticPr fontId="52" type="noConversion"/>
  </si>
  <si>
    <t>伊桮</t>
  </si>
  <si>
    <t>瀦水桮尾</t>
  </si>
  <si>
    <t>定海古桮</t>
  </si>
  <si>
    <t>熔䎃員</t>
    <phoneticPr fontId="52" type="noConversion"/>
  </si>
  <si>
    <t>西法至</t>
    <phoneticPr fontId="52" type="noConversion"/>
  </si>
  <si>
    <t>吞咎藤</t>
    <phoneticPr fontId="52" type="noConversion"/>
  </si>
  <si>
    <t>合爾河</t>
    <phoneticPr fontId="52" type="noConversion"/>
  </si>
  <si>
    <t>曾炬</t>
    <phoneticPr fontId="52" type="noConversion"/>
  </si>
  <si>
    <t>青加黛</t>
    <phoneticPr fontId="52" type="noConversion"/>
  </si>
  <si>
    <t>奔昧</t>
    <phoneticPr fontId="52" type="noConversion"/>
  </si>
  <si>
    <t>單克</t>
  </si>
  <si>
    <t>詭末</t>
    <phoneticPr fontId="52" type="noConversion"/>
  </si>
  <si>
    <t>拙克</t>
    <phoneticPr fontId="52" type="noConversion"/>
  </si>
  <si>
    <t>尹人</t>
    <phoneticPr fontId="52" type="noConversion"/>
  </si>
  <si>
    <t>北勞</t>
    <phoneticPr fontId="52" type="noConversion"/>
  </si>
  <si>
    <t>索禮巫</t>
    <phoneticPr fontId="52" type="noConversion"/>
  </si>
  <si>
    <t>烏爾巫</t>
    <phoneticPr fontId="52" type="noConversion"/>
  </si>
  <si>
    <t>謬捕</t>
    <phoneticPr fontId="52" type="noConversion"/>
  </si>
  <si>
    <t>繞流川</t>
    <phoneticPr fontId="52" type="noConversion"/>
  </si>
  <si>
    <t>瓊珊理玥</t>
    <phoneticPr fontId="52" type="noConversion"/>
  </si>
  <si>
    <t>時曦</t>
    <phoneticPr fontId="52" type="noConversion"/>
  </si>
  <si>
    <t>喀德屠</t>
    <phoneticPr fontId="52" type="noConversion"/>
  </si>
  <si>
    <t>駁雜參差</t>
    <phoneticPr fontId="52" type="noConversion"/>
  </si>
  <si>
    <t>惲跖</t>
    <phoneticPr fontId="52" type="noConversion"/>
  </si>
  <si>
    <t>示盼</t>
    <phoneticPr fontId="52" type="noConversion"/>
  </si>
  <si>
    <t>示冀</t>
    <phoneticPr fontId="52" type="noConversion"/>
  </si>
  <si>
    <t>芽牙象</t>
    <phoneticPr fontId="52" type="noConversion"/>
  </si>
  <si>
    <t>鄙貴</t>
    <phoneticPr fontId="52" type="noConversion"/>
  </si>
  <si>
    <t>官貴</t>
    <phoneticPr fontId="52" type="noConversion"/>
  </si>
  <si>
    <t>愚武</t>
    <phoneticPr fontId="52" type="noConversion"/>
  </si>
  <si>
    <t>爵牀螢</t>
    <phoneticPr fontId="52" type="noConversion"/>
  </si>
  <si>
    <t>逐漢綺雀</t>
    <phoneticPr fontId="52" type="noConversion"/>
  </si>
  <si>
    <t>繁縷鰍</t>
    <phoneticPr fontId="52" type="noConversion"/>
  </si>
  <si>
    <t>盲針鰍</t>
    <phoneticPr fontId="52" type="noConversion"/>
  </si>
  <si>
    <t>秦夏將</t>
    <phoneticPr fontId="52" type="noConversion"/>
  </si>
  <si>
    <t>秦元相</t>
    <phoneticPr fontId="52" type="noConversion"/>
  </si>
  <si>
    <t>幻山尾</t>
    <phoneticPr fontId="52" type="noConversion"/>
  </si>
  <si>
    <t>幻山頭</t>
    <phoneticPr fontId="52" type="noConversion"/>
  </si>
  <si>
    <t>喜齧</t>
    <phoneticPr fontId="52" type="noConversion"/>
  </si>
  <si>
    <t>宵手</t>
    <phoneticPr fontId="52" type="noConversion"/>
  </si>
  <si>
    <t>視昏</t>
    <phoneticPr fontId="52" type="noConversion"/>
  </si>
  <si>
    <t>天視晨</t>
    <phoneticPr fontId="52" type="noConversion"/>
  </si>
  <si>
    <t>緒零球</t>
    <phoneticPr fontId="52" type="noConversion"/>
  </si>
  <si>
    <t>緒零貫</t>
    <phoneticPr fontId="52" type="noConversion"/>
  </si>
  <si>
    <t>緒零縣</t>
    <phoneticPr fontId="52" type="noConversion"/>
  </si>
  <si>
    <t>邕豚</t>
    <phoneticPr fontId="52" type="noConversion"/>
  </si>
  <si>
    <t>但瘢痍</t>
    <phoneticPr fontId="52" type="noConversion"/>
  </si>
  <si>
    <t>俞古永</t>
    <phoneticPr fontId="52" type="noConversion"/>
  </si>
  <si>
    <t>俞竟</t>
    <phoneticPr fontId="52" type="noConversion"/>
  </si>
  <si>
    <t>椴蜜匝賓</t>
    <phoneticPr fontId="52" type="noConversion"/>
  </si>
  <si>
    <t>飼達道</t>
    <phoneticPr fontId="52" type="noConversion"/>
  </si>
  <si>
    <t>莽毯</t>
    <phoneticPr fontId="52" type="noConversion"/>
  </si>
  <si>
    <t>指套面</t>
    <phoneticPr fontId="52" type="noConversion"/>
  </si>
  <si>
    <t>獄叉刃</t>
    <phoneticPr fontId="52" type="noConversion"/>
  </si>
  <si>
    <t>投桃匣</t>
    <phoneticPr fontId="52" type="noConversion"/>
  </si>
  <si>
    <t>揖禮子</t>
    <phoneticPr fontId="52" type="noConversion"/>
  </si>
  <si>
    <t>莊秉繩</t>
    <phoneticPr fontId="52" type="noConversion"/>
  </si>
  <si>
    <t>莊秉廂</t>
    <phoneticPr fontId="52" type="noConversion"/>
  </si>
  <si>
    <t>莊秉鼙</t>
    <phoneticPr fontId="52" type="noConversion"/>
  </si>
  <si>
    <t>辛瓣兒</t>
    <phoneticPr fontId="52" type="noConversion"/>
  </si>
  <si>
    <t>宕速脈</t>
    <phoneticPr fontId="52" type="noConversion"/>
  </si>
  <si>
    <t>印空影</t>
    <phoneticPr fontId="52" type="noConversion"/>
  </si>
  <si>
    <t>北陽向</t>
    <phoneticPr fontId="52" type="noConversion"/>
  </si>
  <si>
    <t>疤痕相</t>
    <phoneticPr fontId="52" type="noConversion"/>
  </si>
  <si>
    <t>宇徵</t>
    <phoneticPr fontId="52" type="noConversion"/>
  </si>
  <si>
    <t>宙徵</t>
    <phoneticPr fontId="52" type="noConversion"/>
  </si>
  <si>
    <t>穿幻</t>
    <phoneticPr fontId="52" type="noConversion"/>
  </si>
  <si>
    <t>小由陸</t>
    <phoneticPr fontId="52" type="noConversion"/>
  </si>
  <si>
    <t>親爾舒隨</t>
    <phoneticPr fontId="52" type="noConversion"/>
  </si>
  <si>
    <t>舒隨</t>
    <phoneticPr fontId="52" type="noConversion"/>
  </si>
  <si>
    <t>慈舒隨</t>
    <phoneticPr fontId="52" type="noConversion"/>
  </si>
  <si>
    <t>拉朽尾狐</t>
    <phoneticPr fontId="52" type="noConversion"/>
  </si>
  <si>
    <t>履洿季蔚</t>
    <phoneticPr fontId="52" type="noConversion"/>
  </si>
  <si>
    <t>南蠻蚤蟎</t>
    <phoneticPr fontId="52" type="noConversion"/>
  </si>
  <si>
    <t>豐瓏磷蝦</t>
    <phoneticPr fontId="52" type="noConversion"/>
  </si>
  <si>
    <t>藏泞蛙</t>
    <phoneticPr fontId="52" type="noConversion"/>
  </si>
  <si>
    <t>埋八角</t>
    <phoneticPr fontId="52" type="noConversion"/>
  </si>
  <si>
    <t>絡牢丸</t>
    <phoneticPr fontId="52" type="noConversion"/>
  </si>
  <si>
    <t>梯鬃</t>
    <phoneticPr fontId="52" type="noConversion"/>
  </si>
  <si>
    <t>獐芽</t>
    <phoneticPr fontId="52" type="noConversion"/>
  </si>
  <si>
    <t>凸目傲</t>
    <phoneticPr fontId="52" type="noConversion"/>
  </si>
  <si>
    <t>帷簾枝牙</t>
  </si>
  <si>
    <t>乘拓印</t>
    <phoneticPr fontId="52" type="noConversion"/>
  </si>
  <si>
    <t>漆荷羞</t>
    <phoneticPr fontId="52" type="noConversion"/>
  </si>
  <si>
    <t>吞刀</t>
    <phoneticPr fontId="52" type="noConversion"/>
  </si>
  <si>
    <t>屍克墳</t>
    <phoneticPr fontId="52" type="noConversion"/>
  </si>
  <si>
    <t>流虹箱</t>
    <phoneticPr fontId="52" type="noConversion"/>
  </si>
  <si>
    <t>宏介胄</t>
    <phoneticPr fontId="52" type="noConversion"/>
  </si>
  <si>
    <t>夜巡卒子</t>
    <phoneticPr fontId="52" type="noConversion"/>
  </si>
  <si>
    <t>嗤懦</t>
    <phoneticPr fontId="52" type="noConversion"/>
  </si>
  <si>
    <t>華雲圓</t>
    <phoneticPr fontId="52" type="noConversion"/>
  </si>
  <si>
    <t>青雲圓</t>
    <phoneticPr fontId="52" type="noConversion"/>
  </si>
  <si>
    <t>層溜</t>
    <phoneticPr fontId="52" type="noConversion"/>
  </si>
  <si>
    <t>先庇含</t>
    <phoneticPr fontId="52" type="noConversion"/>
  </si>
  <si>
    <t>肆含</t>
    <phoneticPr fontId="52" type="noConversion"/>
  </si>
  <si>
    <t>四圍護含</t>
    <phoneticPr fontId="52" type="noConversion"/>
  </si>
  <si>
    <t>陷含</t>
    <phoneticPr fontId="52" type="noConversion"/>
  </si>
  <si>
    <t>音</t>
    <phoneticPr fontId="52" type="noConversion"/>
  </si>
  <si>
    <t>飾</t>
    <phoneticPr fontId="52" type="noConversion"/>
  </si>
  <si>
    <t>蛙鏡巖</t>
    <phoneticPr fontId="52" type="noConversion"/>
  </si>
  <si>
    <t>勒燕秧雞</t>
    <phoneticPr fontId="52" type="noConversion"/>
  </si>
  <si>
    <t>柴柯</t>
    <phoneticPr fontId="52" type="noConversion"/>
  </si>
  <si>
    <t>脣外</t>
  </si>
  <si>
    <t>穢鯉脣</t>
  </si>
  <si>
    <t>澗脣</t>
  </si>
  <si>
    <t>空天脣彎</t>
  </si>
  <si>
    <t>呼酒</t>
    <phoneticPr fontId="52" type="noConversion"/>
  </si>
  <si>
    <t>洞骷觸</t>
  </si>
  <si>
    <t>囟觸</t>
  </si>
  <si>
    <t>下位觸</t>
  </si>
  <si>
    <t>巴挖䗛</t>
    <phoneticPr fontId="52" type="noConversion"/>
  </si>
  <si>
    <t>伯界標</t>
    <phoneticPr fontId="52" type="noConversion"/>
  </si>
  <si>
    <t>裂褓影</t>
    <phoneticPr fontId="52" type="noConversion"/>
  </si>
  <si>
    <t>馳璺</t>
    <phoneticPr fontId="52" type="noConversion"/>
  </si>
  <si>
    <t>龍</t>
    <phoneticPr fontId="52" type="noConversion"/>
  </si>
  <si>
    <t>常辱祿豐</t>
  </si>
  <si>
    <t>縷音魂</t>
    <phoneticPr fontId="52" type="noConversion"/>
  </si>
  <si>
    <t>常音魂</t>
    <phoneticPr fontId="52" type="noConversion"/>
  </si>
  <si>
    <t>恐音魂</t>
    <phoneticPr fontId="52" type="noConversion"/>
  </si>
  <si>
    <t>物慾年</t>
    <phoneticPr fontId="52" type="noConversion"/>
  </si>
  <si>
    <t>小齙包</t>
    <phoneticPr fontId="52" type="noConversion"/>
  </si>
  <si>
    <t>雞黍膳</t>
    <phoneticPr fontId="52" type="noConversion"/>
  </si>
  <si>
    <t>臆電弦</t>
    <phoneticPr fontId="52" type="noConversion"/>
  </si>
  <si>
    <t>備註</t>
    <phoneticPr fontId="52" type="noConversion"/>
  </si>
  <si>
    <t>組分</t>
    <phoneticPr fontId="52" type="noConversion"/>
  </si>
  <si>
    <t>富肢雷</t>
  </si>
  <si>
    <t>尊名</t>
    <phoneticPr fontId="52" type="noConversion"/>
  </si>
  <si>
    <t>諢號</t>
    <phoneticPr fontId="52" type="noConversion"/>
  </si>
  <si>
    <t>一山頭</t>
    <phoneticPr fontId="52" type="noConversion"/>
  </si>
  <si>
    <t>聖名</t>
    <phoneticPr fontId="52" type="noConversion"/>
  </si>
  <si>
    <t>羊角拗</t>
    <phoneticPr fontId="52" type="noConversion"/>
  </si>
  <si>
    <t>舞澗</t>
    <phoneticPr fontId="52" type="noConversion"/>
  </si>
  <si>
    <t>驟更</t>
    <phoneticPr fontId="52" type="noConversion"/>
  </si>
  <si>
    <t>靈遣</t>
    <phoneticPr fontId="52" type="noConversion"/>
  </si>
  <si>
    <t>常辭往</t>
    <phoneticPr fontId="52" type="noConversion"/>
  </si>
  <si>
    <t>諛色揚</t>
    <phoneticPr fontId="52" type="noConversion"/>
  </si>
  <si>
    <t>和煦華</t>
    <phoneticPr fontId="52" type="noConversion"/>
  </si>
  <si>
    <t>舒涼娟</t>
    <phoneticPr fontId="52" type="noConversion"/>
  </si>
  <si>
    <t>樊璣</t>
    <phoneticPr fontId="52" type="noConversion"/>
  </si>
  <si>
    <t>斐賜世</t>
    <phoneticPr fontId="52" type="noConversion"/>
  </si>
  <si>
    <t>溫陽</t>
    <phoneticPr fontId="52" type="noConversion"/>
  </si>
  <si>
    <t>巨人的足迹</t>
    <phoneticPr fontId="52" type="noConversion"/>
  </si>
  <si>
    <t>海晏河清</t>
    <phoneticPr fontId="52" type="noConversion"/>
  </si>
  <si>
    <t>始流向榮</t>
    <phoneticPr fontId="52" type="noConversion"/>
  </si>
  <si>
    <t>信拈條理</t>
    <phoneticPr fontId="52" type="noConversion"/>
  </si>
  <si>
    <t>流動的長河</t>
    <phoneticPr fontId="52" type="noConversion"/>
  </si>
  <si>
    <t>周而復始</t>
    <phoneticPr fontId="52" type="noConversion"/>
  </si>
  <si>
    <t>果分善惡</t>
    <phoneticPr fontId="52" type="noConversion"/>
  </si>
  <si>
    <t>諳曉月心</t>
    <phoneticPr fontId="52" type="noConversion"/>
  </si>
  <si>
    <t>趨於無患</t>
    <phoneticPr fontId="52" type="noConversion"/>
  </si>
  <si>
    <t>觸石決木</t>
    <phoneticPr fontId="52" type="noConversion"/>
  </si>
  <si>
    <t>似有似無的垣牆</t>
    <phoneticPr fontId="52" type="noConversion"/>
  </si>
  <si>
    <t>欠蟪蛄辰</t>
    <phoneticPr fontId="52" type="noConversion"/>
  </si>
  <si>
    <t>拿時</t>
    <phoneticPr fontId="52" type="noConversion"/>
  </si>
  <si>
    <t>棘棗</t>
    <phoneticPr fontId="52" type="noConversion"/>
  </si>
  <si>
    <t>刺棘棗</t>
    <phoneticPr fontId="52" type="noConversion"/>
  </si>
  <si>
    <t>炬蠟</t>
  </si>
  <si>
    <t>蠟筍瓜</t>
    <phoneticPr fontId="52" type="noConversion"/>
  </si>
  <si>
    <t>聽命的差人</t>
    <phoneticPr fontId="52" type="noConversion"/>
  </si>
  <si>
    <t>忤逆眾威</t>
    <phoneticPr fontId="52" type="noConversion"/>
  </si>
  <si>
    <t>孰可縛我</t>
    <phoneticPr fontId="52" type="noConversion"/>
  </si>
  <si>
    <t>諂媚之形</t>
    <phoneticPr fontId="52" type="noConversion"/>
  </si>
  <si>
    <t>御馭六龍</t>
    <phoneticPr fontId="52" type="noConversion"/>
  </si>
  <si>
    <t>先於飛廉</t>
    <phoneticPr fontId="52" type="noConversion"/>
  </si>
  <si>
    <t>周之樊籬</t>
    <phoneticPr fontId="52" type="noConversion"/>
  </si>
  <si>
    <t>廣寒黄昏</t>
    <phoneticPr fontId="52" type="noConversion"/>
  </si>
  <si>
    <t>爐上冰</t>
    <phoneticPr fontId="52" type="noConversion"/>
  </si>
  <si>
    <t>青丸凌汛</t>
    <phoneticPr fontId="52" type="noConversion"/>
  </si>
  <si>
    <t>貽名寰宇</t>
    <phoneticPr fontId="52" type="noConversion"/>
  </si>
  <si>
    <t>隕落天山</t>
    <phoneticPr fontId="52" type="noConversion"/>
  </si>
  <si>
    <t>龐帥</t>
    <phoneticPr fontId="52" type="noConversion"/>
  </si>
  <si>
    <t>沆瀣一氣</t>
    <phoneticPr fontId="52" type="noConversion"/>
  </si>
  <si>
    <t>身名俱滅</t>
    <phoneticPr fontId="52" type="noConversion"/>
  </si>
  <si>
    <t>稼流座，象徵管理氣候與物候的權利</t>
    <phoneticPr fontId="52" type="noConversion"/>
  </si>
  <si>
    <t>理流座，象徵管理水文與地質的權利</t>
    <phoneticPr fontId="52" type="noConversion"/>
  </si>
  <si>
    <t>沿流座，象徵管理事物的流傳與阻斷的權利</t>
    <phoneticPr fontId="52" type="noConversion"/>
  </si>
  <si>
    <t>判互座，象徵管理陟與罰的權利</t>
    <phoneticPr fontId="52" type="noConversion"/>
  </si>
  <si>
    <t>怡承座，象徵常樂與自由</t>
    <phoneticPr fontId="52" type="noConversion"/>
  </si>
  <si>
    <t>莽承座，象徵勇猛與破毀</t>
    <phoneticPr fontId="52" type="noConversion"/>
  </si>
  <si>
    <t>迭承座，象徵管理事物更迭的權利</t>
    <phoneticPr fontId="52" type="noConversion"/>
  </si>
  <si>
    <t>況互座，象徵管理事物在常態與極端間轉變的權利</t>
    <phoneticPr fontId="52" type="noConversion"/>
  </si>
  <si>
    <t>疇互座，象徵事物的有窮與無盡</t>
    <phoneticPr fontId="52" type="noConversion"/>
  </si>
  <si>
    <t>瑣互座，象徵管理人事與物事的權利</t>
    <phoneticPr fontId="52" type="noConversion"/>
  </si>
  <si>
    <t>耀峯座，象徵權威與平權</t>
    <phoneticPr fontId="52" type="noConversion"/>
  </si>
  <si>
    <t>宏翊座，象徵膂力與樂施</t>
    <phoneticPr fontId="52" type="noConversion"/>
  </si>
  <si>
    <t>祉承座，象徵希冀與賜福</t>
    <phoneticPr fontId="52" type="noConversion"/>
  </si>
  <si>
    <t>實締</t>
    <phoneticPr fontId="52" type="noConversion"/>
  </si>
  <si>
    <t>衡秩</t>
    <phoneticPr fontId="52" type="noConversion"/>
  </si>
  <si>
    <t>實之源者</t>
    <phoneticPr fontId="52" type="noConversion"/>
  </si>
  <si>
    <t>虛之源者</t>
    <phoneticPr fontId="52" type="noConversion"/>
  </si>
  <si>
    <t>偃旗而後發軔</t>
    <phoneticPr fontId="52" type="noConversion"/>
  </si>
  <si>
    <t>名</t>
    <phoneticPr fontId="52" type="noConversion"/>
  </si>
  <si>
    <t>姓</t>
    <phoneticPr fontId="52" type="noConversion"/>
  </si>
  <si>
    <t>卜</t>
    <phoneticPr fontId="52" type="noConversion"/>
  </si>
  <si>
    <t>萃苑</t>
    <phoneticPr fontId="52" type="noConversion"/>
  </si>
  <si>
    <t>朱送</t>
    <phoneticPr fontId="52" type="noConversion"/>
  </si>
  <si>
    <t>常算</t>
    <phoneticPr fontId="52" type="noConversion"/>
  </si>
  <si>
    <t>暝</t>
    <phoneticPr fontId="52" type="noConversion"/>
  </si>
  <si>
    <t>暗序</t>
    <phoneticPr fontId="52" type="noConversion"/>
  </si>
  <si>
    <t>申屠</t>
    <phoneticPr fontId="52" type="noConversion"/>
  </si>
  <si>
    <t>叱戎</t>
    <phoneticPr fontId="52" type="noConversion"/>
  </si>
  <si>
    <t>和文</t>
    <phoneticPr fontId="52" type="noConversion"/>
  </si>
  <si>
    <t>顓孫</t>
  </si>
  <si>
    <t>顓孫</t>
    <phoneticPr fontId="52" type="noConversion"/>
  </si>
  <si>
    <t>勖種</t>
    <phoneticPr fontId="52" type="noConversion"/>
  </si>
  <si>
    <t>子橐</t>
    <phoneticPr fontId="52" type="noConversion"/>
  </si>
  <si>
    <t>易</t>
    <phoneticPr fontId="52" type="noConversion"/>
  </si>
  <si>
    <t>遁燎</t>
    <phoneticPr fontId="52" type="noConversion"/>
  </si>
  <si>
    <t>呼延</t>
    <phoneticPr fontId="52" type="noConversion"/>
  </si>
  <si>
    <t>晤天</t>
    <phoneticPr fontId="52" type="noConversion"/>
  </si>
  <si>
    <t>火延</t>
    <phoneticPr fontId="52" type="noConversion"/>
  </si>
  <si>
    <t>凌社</t>
    <phoneticPr fontId="52" type="noConversion"/>
  </si>
  <si>
    <t>鄺</t>
    <phoneticPr fontId="52" type="noConversion"/>
  </si>
  <si>
    <t>乖</t>
    <phoneticPr fontId="52" type="noConversion"/>
  </si>
  <si>
    <t>舛離</t>
    <phoneticPr fontId="52" type="noConversion"/>
  </si>
  <si>
    <t>勃</t>
    <phoneticPr fontId="52" type="noConversion"/>
  </si>
  <si>
    <t>肇</t>
    <phoneticPr fontId="52" type="noConversion"/>
  </si>
  <si>
    <t>元觴</t>
    <phoneticPr fontId="52" type="noConversion"/>
  </si>
  <si>
    <t>姚</t>
    <phoneticPr fontId="52" type="noConversion"/>
  </si>
  <si>
    <t>頑衍</t>
    <phoneticPr fontId="52" type="noConversion"/>
  </si>
  <si>
    <t>仉督</t>
    <phoneticPr fontId="52" type="noConversion"/>
  </si>
  <si>
    <t>審</t>
    <phoneticPr fontId="52" type="noConversion"/>
  </si>
  <si>
    <t>諗樂</t>
    <phoneticPr fontId="52" type="noConversion"/>
  </si>
  <si>
    <t>童</t>
    <phoneticPr fontId="52" type="noConversion"/>
  </si>
  <si>
    <t>髳南</t>
    <phoneticPr fontId="52" type="noConversion"/>
  </si>
  <si>
    <t>遊滇</t>
    <phoneticPr fontId="52" type="noConversion"/>
  </si>
  <si>
    <t>牟</t>
    <phoneticPr fontId="52" type="noConversion"/>
  </si>
  <si>
    <t>矍</t>
    <phoneticPr fontId="52" type="noConversion"/>
  </si>
  <si>
    <t>任叟</t>
    <phoneticPr fontId="52" type="noConversion"/>
  </si>
  <si>
    <t>古</t>
    <phoneticPr fontId="52" type="noConversion"/>
  </si>
  <si>
    <t>云商</t>
    <phoneticPr fontId="52" type="noConversion"/>
  </si>
  <si>
    <t>亶越</t>
    <phoneticPr fontId="52" type="noConversion"/>
  </si>
  <si>
    <t>嗔奢</t>
    <phoneticPr fontId="52" type="noConversion"/>
  </si>
  <si>
    <t>和廉</t>
    <phoneticPr fontId="52" type="noConversion"/>
  </si>
  <si>
    <t>槐佶</t>
    <phoneticPr fontId="52" type="noConversion"/>
  </si>
  <si>
    <t>夢衎</t>
    <phoneticPr fontId="52" type="noConversion"/>
  </si>
  <si>
    <t>醒</t>
    <phoneticPr fontId="52" type="noConversion"/>
  </si>
  <si>
    <t>毋耽</t>
    <phoneticPr fontId="52" type="noConversion"/>
  </si>
  <si>
    <t>許</t>
    <phoneticPr fontId="52" type="noConversion"/>
  </si>
  <si>
    <t>含沁</t>
    <phoneticPr fontId="52" type="noConversion"/>
  </si>
  <si>
    <t>政煊</t>
    <phoneticPr fontId="52" type="noConversion"/>
  </si>
  <si>
    <t>殷</t>
    <phoneticPr fontId="52" type="noConversion"/>
  </si>
  <si>
    <t>褚</t>
    <phoneticPr fontId="52" type="noConversion"/>
  </si>
  <si>
    <t>涼荔</t>
    <phoneticPr fontId="52" type="noConversion"/>
  </si>
  <si>
    <t>準尹</t>
    <phoneticPr fontId="52" type="noConversion"/>
  </si>
  <si>
    <t>呂</t>
    <phoneticPr fontId="52" type="noConversion"/>
  </si>
  <si>
    <t>續嬋</t>
    <phoneticPr fontId="52" type="noConversion"/>
  </si>
  <si>
    <t>賡奕</t>
    <phoneticPr fontId="52" type="noConversion"/>
  </si>
  <si>
    <t>增</t>
    <phoneticPr fontId="52" type="noConversion"/>
  </si>
  <si>
    <t>盈之</t>
    <phoneticPr fontId="52" type="noConversion"/>
  </si>
  <si>
    <t>咸尤</t>
    <phoneticPr fontId="52" type="noConversion"/>
  </si>
  <si>
    <t>翎莛</t>
    <phoneticPr fontId="52" type="noConversion"/>
  </si>
  <si>
    <t>長蜚</t>
    <phoneticPr fontId="52" type="noConversion"/>
  </si>
  <si>
    <t>勻伶</t>
    <phoneticPr fontId="52" type="noConversion"/>
  </si>
  <si>
    <t>唐</t>
    <phoneticPr fontId="52" type="noConversion"/>
  </si>
  <si>
    <t>賞</t>
    <phoneticPr fontId="52" type="noConversion"/>
  </si>
  <si>
    <t>鍾樂</t>
    <phoneticPr fontId="52" type="noConversion"/>
  </si>
  <si>
    <t>遙趣</t>
    <phoneticPr fontId="52" type="noConversion"/>
  </si>
  <si>
    <t>容鴻</t>
    <phoneticPr fontId="52" type="noConversion"/>
  </si>
  <si>
    <t>荀</t>
    <phoneticPr fontId="52" type="noConversion"/>
  </si>
  <si>
    <t>漠緣</t>
    <phoneticPr fontId="52" type="noConversion"/>
  </si>
  <si>
    <t>茫一</t>
    <phoneticPr fontId="52" type="noConversion"/>
  </si>
  <si>
    <t>程</t>
  </si>
  <si>
    <t>殮</t>
    <phoneticPr fontId="52" type="noConversion"/>
  </si>
  <si>
    <t>殳</t>
    <phoneticPr fontId="52" type="noConversion"/>
  </si>
  <si>
    <t>執戈</t>
    <phoneticPr fontId="52" type="noConversion"/>
  </si>
  <si>
    <t>曳腸</t>
    <phoneticPr fontId="52" type="noConversion"/>
  </si>
  <si>
    <t>子戍</t>
    <phoneticPr fontId="52" type="noConversion"/>
  </si>
  <si>
    <t>戚</t>
    <phoneticPr fontId="52" type="noConversion"/>
  </si>
  <si>
    <t>閬觀</t>
    <phoneticPr fontId="52" type="noConversion"/>
  </si>
  <si>
    <t>閶豁</t>
    <phoneticPr fontId="52" type="noConversion"/>
  </si>
  <si>
    <t>姬</t>
    <phoneticPr fontId="52" type="noConversion"/>
  </si>
  <si>
    <t>舌饒</t>
    <phoneticPr fontId="52" type="noConversion"/>
  </si>
  <si>
    <t>銜銀</t>
    <phoneticPr fontId="52" type="noConversion"/>
  </si>
  <si>
    <t>倪</t>
    <phoneticPr fontId="52" type="noConversion"/>
  </si>
  <si>
    <t>勝舉</t>
    <phoneticPr fontId="52" type="noConversion"/>
  </si>
  <si>
    <t>門旌</t>
    <phoneticPr fontId="52" type="noConversion"/>
  </si>
  <si>
    <t>即墨</t>
    <phoneticPr fontId="52" type="noConversion"/>
  </si>
  <si>
    <t>鈐頁</t>
    <phoneticPr fontId="52" type="noConversion"/>
  </si>
  <si>
    <t>染室</t>
    <phoneticPr fontId="52" type="noConversion"/>
  </si>
  <si>
    <t>師</t>
    <phoneticPr fontId="52" type="noConversion"/>
  </si>
  <si>
    <t>國</t>
    <phoneticPr fontId="52" type="noConversion"/>
  </si>
  <si>
    <t>畫沿洲（Hruyen）</t>
    <phoneticPr fontId="52" type="noConversion"/>
  </si>
  <si>
    <t>東裕</t>
    <phoneticPr fontId="52" type="noConversion"/>
  </si>
  <si>
    <t>輯祿</t>
    <phoneticPr fontId="52" type="noConversion"/>
  </si>
  <si>
    <t>南窈</t>
    <phoneticPr fontId="52" type="noConversion"/>
  </si>
  <si>
    <t>辯故</t>
    <phoneticPr fontId="52" type="noConversion"/>
  </si>
  <si>
    <t>後虢</t>
    <phoneticPr fontId="52" type="noConversion"/>
  </si>
  <si>
    <t>先辭</t>
    <phoneticPr fontId="52" type="noConversion"/>
  </si>
  <si>
    <t>骨我（Govo）</t>
    <phoneticPr fontId="52" type="noConversion"/>
  </si>
  <si>
    <t>矜肯克（Zin Kenk）</t>
    <phoneticPr fontId="52" type="noConversion"/>
  </si>
  <si>
    <t>方普塔洲（Fang Pultar）</t>
    <phoneticPr fontId="52" type="noConversion"/>
  </si>
  <si>
    <t>雨納李洲（Vyunali）</t>
    <phoneticPr fontId="52" type="noConversion"/>
  </si>
  <si>
    <t>佩熙洲（Pehil）</t>
    <phoneticPr fontId="52" type="noConversion"/>
  </si>
  <si>
    <t>蔡良蒔</t>
    <phoneticPr fontId="52" type="noConversion"/>
  </si>
  <si>
    <t>蔡縈茴</t>
    <phoneticPr fontId="52" type="noConversion"/>
  </si>
  <si>
    <t>注門</t>
    <phoneticPr fontId="52" type="noConversion"/>
  </si>
  <si>
    <t>宗故直洲（Zongudge）</t>
    <phoneticPr fontId="52" type="noConversion"/>
  </si>
  <si>
    <t>珠界</t>
    <phoneticPr fontId="52" type="noConversion"/>
  </si>
  <si>
    <t>遊墾涯</t>
    <phoneticPr fontId="52" type="noConversion"/>
  </si>
  <si>
    <t>嚶鸚爪</t>
    <phoneticPr fontId="52" type="noConversion"/>
  </si>
  <si>
    <t>敦濃霧</t>
    <phoneticPr fontId="52" type="noConversion"/>
  </si>
  <si>
    <t>敦深霾</t>
    <phoneticPr fontId="52" type="noConversion"/>
  </si>
  <si>
    <t>敦毒圍</t>
    <phoneticPr fontId="52" type="noConversion"/>
  </si>
  <si>
    <t>極殆</t>
    <phoneticPr fontId="52" type="noConversion"/>
  </si>
  <si>
    <t>莫弄</t>
    <phoneticPr fontId="52" type="noConversion"/>
  </si>
  <si>
    <t>斯竟</t>
    <phoneticPr fontId="52" type="noConversion"/>
  </si>
  <si>
    <t>斯古永</t>
    <phoneticPr fontId="52" type="noConversion"/>
  </si>
  <si>
    <t>斯敕同篆</t>
    <phoneticPr fontId="52" type="noConversion"/>
  </si>
  <si>
    <t>窮牛</t>
    <phoneticPr fontId="52" type="noConversion"/>
  </si>
  <si>
    <t>窮旰</t>
    <phoneticPr fontId="52" type="noConversion"/>
  </si>
  <si>
    <t>窮隻鐮</t>
    <phoneticPr fontId="52" type="noConversion"/>
  </si>
  <si>
    <t>倒雙圭</t>
    <phoneticPr fontId="52" type="noConversion"/>
  </si>
  <si>
    <t>回雙圭</t>
    <phoneticPr fontId="52" type="noConversion"/>
  </si>
  <si>
    <t>擻公明書</t>
    <phoneticPr fontId="52" type="noConversion"/>
  </si>
  <si>
    <t>黎前書</t>
    <phoneticPr fontId="52" type="noConversion"/>
  </si>
  <si>
    <t>方書</t>
    <phoneticPr fontId="52" type="noConversion"/>
  </si>
  <si>
    <t>據空線</t>
    <phoneticPr fontId="52" type="noConversion"/>
  </si>
  <si>
    <t>飾</t>
    <phoneticPr fontId="52" type="noConversion"/>
  </si>
  <si>
    <t>予可安</t>
    <phoneticPr fontId="52" type="noConversion"/>
  </si>
  <si>
    <t>杼柯案</t>
    <phoneticPr fontId="52" type="noConversion"/>
  </si>
  <si>
    <t>惲趾</t>
    <phoneticPr fontId="52" type="noConversion"/>
  </si>
  <si>
    <t>盆穀嫩</t>
    <phoneticPr fontId="52" type="noConversion"/>
  </si>
  <si>
    <t>竿成胚</t>
    <phoneticPr fontId="52" type="noConversion"/>
  </si>
  <si>
    <t>擠肋袍</t>
    <phoneticPr fontId="52" type="noConversion"/>
  </si>
  <si>
    <t>教魄</t>
    <phoneticPr fontId="52" type="noConversion"/>
  </si>
  <si>
    <t>缺旁解</t>
    <phoneticPr fontId="52" type="noConversion"/>
  </si>
  <si>
    <t>壑庫</t>
    <phoneticPr fontId="52" type="noConversion"/>
  </si>
  <si>
    <t>卉</t>
    <phoneticPr fontId="52" type="noConversion"/>
  </si>
  <si>
    <t>歸思深</t>
    <phoneticPr fontId="52" type="noConversion"/>
  </si>
  <si>
    <t>況壘卵</t>
    <phoneticPr fontId="52" type="noConversion"/>
  </si>
  <si>
    <t>瓊理珊玥</t>
    <phoneticPr fontId="52" type="noConversion"/>
  </si>
  <si>
    <t>穹裏山月</t>
    <phoneticPr fontId="52" type="noConversion"/>
  </si>
  <si>
    <t>樸瑤</t>
    <phoneticPr fontId="52" type="noConversion"/>
  </si>
  <si>
    <t>史星布</t>
    <phoneticPr fontId="52" type="noConversion"/>
  </si>
  <si>
    <t>茨雷</t>
    <phoneticPr fontId="52" type="noConversion"/>
  </si>
  <si>
    <t>傑運帷</t>
    <phoneticPr fontId="52" type="noConversion"/>
  </si>
  <si>
    <t>復再奴</t>
    <phoneticPr fontId="52" type="noConversion"/>
  </si>
  <si>
    <t>內據原闋</t>
    <phoneticPr fontId="52" type="noConversion"/>
  </si>
  <si>
    <t>隨陽阪</t>
    <phoneticPr fontId="52" type="noConversion"/>
  </si>
  <si>
    <t>揖禮兒</t>
    <phoneticPr fontId="52" type="noConversion"/>
  </si>
  <si>
    <t>香汁蚓螈</t>
    <phoneticPr fontId="52" type="noConversion"/>
  </si>
  <si>
    <t>屈祕藝</t>
    <phoneticPr fontId="52" type="noConversion"/>
  </si>
  <si>
    <t>變人子</t>
    <phoneticPr fontId="52" type="noConversion"/>
  </si>
  <si>
    <t>弁冠嬰</t>
    <phoneticPr fontId="52" type="noConversion"/>
  </si>
  <si>
    <t>蹣跚兒</t>
    <phoneticPr fontId="52" type="noConversion"/>
  </si>
  <si>
    <t>謀變世</t>
    <phoneticPr fontId="52" type="noConversion"/>
  </si>
  <si>
    <t>張迎怪</t>
    <phoneticPr fontId="52" type="noConversion"/>
  </si>
  <si>
    <t>鳥魚障</t>
    <phoneticPr fontId="52" type="noConversion"/>
  </si>
  <si>
    <t>度山鸛</t>
    <phoneticPr fontId="52" type="noConversion"/>
  </si>
  <si>
    <t>小由土</t>
    <phoneticPr fontId="52" type="noConversion"/>
  </si>
  <si>
    <t>破圓鱸</t>
    <phoneticPr fontId="52" type="noConversion"/>
  </si>
  <si>
    <t>穿幻生</t>
    <phoneticPr fontId="52" type="noConversion"/>
  </si>
  <si>
    <t>掃陸舞</t>
    <phoneticPr fontId="52" type="noConversion"/>
  </si>
  <si>
    <t>磨片曲</t>
    <phoneticPr fontId="52" type="noConversion"/>
  </si>
  <si>
    <t>倒視宗</t>
    <phoneticPr fontId="52" type="noConversion"/>
  </si>
  <si>
    <t>椶麋茸</t>
    <phoneticPr fontId="52" type="noConversion"/>
  </si>
  <si>
    <t>濱椶螯</t>
    <phoneticPr fontId="52" type="noConversion"/>
  </si>
  <si>
    <t>步沼季蔚</t>
    <phoneticPr fontId="52" type="noConversion"/>
  </si>
  <si>
    <t>荒蠻蚤蟎</t>
    <phoneticPr fontId="52" type="noConversion"/>
  </si>
  <si>
    <t>藏濘蛙</t>
    <phoneticPr fontId="52" type="noConversion"/>
  </si>
  <si>
    <t>迻鰻</t>
    <phoneticPr fontId="52" type="noConversion"/>
  </si>
  <si>
    <t>澒鯉</t>
    <phoneticPr fontId="52" type="noConversion"/>
  </si>
  <si>
    <t>沙籤蛉</t>
    <phoneticPr fontId="52" type="noConversion"/>
  </si>
  <si>
    <t>沙裹腹</t>
    <phoneticPr fontId="52" type="noConversion"/>
  </si>
  <si>
    <t>岡卒</t>
  </si>
  <si>
    <t>岡凡帝</t>
  </si>
  <si>
    <t>管鬼蓀</t>
    <phoneticPr fontId="52" type="noConversion"/>
  </si>
  <si>
    <t>黼艦鯛</t>
    <phoneticPr fontId="52" type="noConversion"/>
  </si>
  <si>
    <t>爆藥</t>
    <phoneticPr fontId="52" type="noConversion"/>
  </si>
  <si>
    <t>閃塹客</t>
    <phoneticPr fontId="52" type="noConversion"/>
  </si>
  <si>
    <t>乞持小鉢</t>
    <phoneticPr fontId="52" type="noConversion"/>
  </si>
  <si>
    <t>渴明蟲</t>
    <phoneticPr fontId="52" type="noConversion"/>
  </si>
  <si>
    <t>渴明叟</t>
    <phoneticPr fontId="52" type="noConversion"/>
  </si>
  <si>
    <t>乞幢</t>
    <phoneticPr fontId="52" type="noConversion"/>
  </si>
  <si>
    <t>娑叢</t>
    <phoneticPr fontId="52" type="noConversion"/>
  </si>
  <si>
    <t>撥搵葉</t>
    <phoneticPr fontId="52" type="noConversion"/>
  </si>
  <si>
    <t>野阱赦</t>
    <phoneticPr fontId="52" type="noConversion"/>
  </si>
  <si>
    <t>列片龍</t>
    <phoneticPr fontId="52" type="noConversion"/>
  </si>
  <si>
    <t>非蝦產</t>
    <phoneticPr fontId="52" type="noConversion"/>
  </si>
  <si>
    <t>揚金陽</t>
    <phoneticPr fontId="52" type="noConversion"/>
  </si>
  <si>
    <t>沫殣</t>
    <phoneticPr fontId="52" type="noConversion"/>
  </si>
  <si>
    <t>一幅景</t>
    <phoneticPr fontId="52" type="noConversion"/>
  </si>
  <si>
    <t>擅胼胝</t>
    <phoneticPr fontId="52" type="noConversion"/>
  </si>
  <si>
    <t>隘見</t>
    <phoneticPr fontId="52" type="noConversion"/>
  </si>
  <si>
    <t>罨祜</t>
    <phoneticPr fontId="52" type="noConversion"/>
  </si>
  <si>
    <t>敵刀顯</t>
    <phoneticPr fontId="52" type="noConversion"/>
  </si>
  <si>
    <t>目腕蛇尾</t>
    <phoneticPr fontId="52" type="noConversion"/>
  </si>
  <si>
    <t>堪承巖</t>
  </si>
  <si>
    <t>烘巖</t>
  </si>
  <si>
    <t>康正翁</t>
    <phoneticPr fontId="52" type="noConversion"/>
  </si>
  <si>
    <t>瓶鬼爾</t>
    <phoneticPr fontId="52" type="noConversion"/>
  </si>
  <si>
    <t>虎疏薦</t>
    <phoneticPr fontId="52" type="noConversion"/>
  </si>
  <si>
    <t>常緥蠆</t>
    <phoneticPr fontId="52" type="noConversion"/>
  </si>
  <si>
    <t>鄰雙圭</t>
    <phoneticPr fontId="52" type="noConversion"/>
  </si>
  <si>
    <t>願困</t>
    <phoneticPr fontId="52" type="noConversion"/>
  </si>
  <si>
    <t>燎稭鼢</t>
    <phoneticPr fontId="52" type="noConversion"/>
  </si>
  <si>
    <t>匿離析</t>
    <phoneticPr fontId="52" type="noConversion"/>
  </si>
  <si>
    <t>林誠倪</t>
    <phoneticPr fontId="52" type="noConversion"/>
  </si>
  <si>
    <t>南冰陸</t>
    <phoneticPr fontId="52" type="noConversion"/>
  </si>
  <si>
    <t>鷂箭橈</t>
    <phoneticPr fontId="52" type="noConversion"/>
  </si>
  <si>
    <t>受蟲包</t>
    <phoneticPr fontId="52" type="noConversion"/>
  </si>
  <si>
    <t>子米琵</t>
    <phoneticPr fontId="52" type="noConversion"/>
  </si>
  <si>
    <t>屬別</t>
    <phoneticPr fontId="52" type="noConversion"/>
  </si>
  <si>
    <t>林易善</t>
    <phoneticPr fontId="52" type="noConversion"/>
  </si>
  <si>
    <t>親爾綏舒</t>
    <phoneticPr fontId="52" type="noConversion"/>
  </si>
  <si>
    <t>慈綏舒</t>
    <phoneticPr fontId="52" type="noConversion"/>
  </si>
  <si>
    <t>和綏舒</t>
    <phoneticPr fontId="52" type="noConversion"/>
  </si>
  <si>
    <t>三辮爾</t>
    <phoneticPr fontId="52" type="noConversion"/>
  </si>
  <si>
    <t>覆環爾</t>
    <phoneticPr fontId="52" type="noConversion"/>
  </si>
  <si>
    <t>炯炯爾</t>
    <phoneticPr fontId="52" type="noConversion"/>
  </si>
  <si>
    <t>辮後束</t>
    <phoneticPr fontId="52" type="noConversion"/>
  </si>
  <si>
    <t>退舍爾</t>
    <phoneticPr fontId="52" type="noConversion"/>
  </si>
  <si>
    <t>甬路爾</t>
    <phoneticPr fontId="52" type="noConversion"/>
  </si>
  <si>
    <t>疲容爾</t>
    <phoneticPr fontId="52" type="noConversion"/>
  </si>
  <si>
    <t>丁錐爾</t>
    <phoneticPr fontId="52" type="noConversion"/>
  </si>
  <si>
    <t>月靜爾</t>
    <phoneticPr fontId="52" type="noConversion"/>
  </si>
  <si>
    <t>名祈爾</t>
    <phoneticPr fontId="52" type="noConversion"/>
  </si>
  <si>
    <t>名昆爾</t>
    <phoneticPr fontId="52" type="noConversion"/>
  </si>
  <si>
    <t>陳庫爾</t>
    <phoneticPr fontId="52" type="noConversion"/>
  </si>
  <si>
    <t>轟隆爾</t>
    <phoneticPr fontId="52" type="noConversion"/>
  </si>
  <si>
    <t>訕良爾</t>
    <phoneticPr fontId="52" type="noConversion"/>
  </si>
  <si>
    <t>黎暈</t>
    <phoneticPr fontId="52" type="noConversion"/>
  </si>
  <si>
    <t>粉雪蔻</t>
    <phoneticPr fontId="52" type="noConversion"/>
  </si>
  <si>
    <t>曇依雲</t>
    <phoneticPr fontId="52" type="noConversion"/>
  </si>
  <si>
    <t>曇偎山</t>
    <phoneticPr fontId="52" type="noConversion"/>
  </si>
  <si>
    <t>卑穹遊</t>
    <phoneticPr fontId="52" type="noConversion"/>
  </si>
  <si>
    <t>白鼩恭</t>
    <phoneticPr fontId="52" type="noConversion"/>
  </si>
  <si>
    <t>白鼩慢</t>
    <phoneticPr fontId="52" type="noConversion"/>
  </si>
  <si>
    <t>紫息浮螺</t>
    <phoneticPr fontId="52" type="noConversion"/>
  </si>
  <si>
    <t>粦火團</t>
    <phoneticPr fontId="52" type="noConversion"/>
  </si>
  <si>
    <t>攀日藤</t>
    <phoneticPr fontId="52" type="noConversion"/>
  </si>
  <si>
    <t>商讖舌</t>
    <phoneticPr fontId="52" type="noConversion"/>
  </si>
  <si>
    <t>青風散</t>
    <phoneticPr fontId="52" type="noConversion"/>
  </si>
  <si>
    <t>華風散</t>
    <phoneticPr fontId="52" type="noConversion"/>
  </si>
  <si>
    <t>乳綾延</t>
    <phoneticPr fontId="52" type="noConversion"/>
  </si>
  <si>
    <t>甜棉靄</t>
    <phoneticPr fontId="52" type="noConversion"/>
  </si>
  <si>
    <t>馬疆埸</t>
    <phoneticPr fontId="52" type="noConversion"/>
  </si>
  <si>
    <t>獨體爾</t>
    <phoneticPr fontId="52" type="noConversion"/>
  </si>
  <si>
    <t>獨馬迢</t>
    <phoneticPr fontId="52" type="noConversion"/>
  </si>
  <si>
    <t>星火團</t>
    <phoneticPr fontId="52" type="noConversion"/>
  </si>
  <si>
    <t>賞棠</t>
    <phoneticPr fontId="52" type="noConversion"/>
  </si>
  <si>
    <t>逐其流</t>
    <phoneticPr fontId="52" type="noConversion"/>
  </si>
  <si>
    <t>合其河</t>
    <phoneticPr fontId="52" type="noConversion"/>
  </si>
  <si>
    <t>安濤客</t>
    <phoneticPr fontId="52" type="noConversion"/>
  </si>
  <si>
    <t>祭陵都</t>
    <phoneticPr fontId="52" type="noConversion"/>
  </si>
  <si>
    <t>鈴尤鐘</t>
    <phoneticPr fontId="52" type="noConversion"/>
  </si>
  <si>
    <t>翔略影</t>
    <phoneticPr fontId="52" type="noConversion"/>
  </si>
  <si>
    <t>凋零隼</t>
    <phoneticPr fontId="52" type="noConversion"/>
  </si>
  <si>
    <t>靈炳爍</t>
    <phoneticPr fontId="52" type="noConversion"/>
  </si>
  <si>
    <t>仿鎔爪歌</t>
    <phoneticPr fontId="52" type="noConversion"/>
  </si>
  <si>
    <t>鎔䎃員</t>
    <phoneticPr fontId="52" type="noConversion"/>
  </si>
  <si>
    <t>斷鋒鍘</t>
    <phoneticPr fontId="52" type="noConversion"/>
  </si>
  <si>
    <t>電能效</t>
    <phoneticPr fontId="52" type="noConversion"/>
  </si>
  <si>
    <t>兒麗兒</t>
    <phoneticPr fontId="52" type="noConversion"/>
  </si>
  <si>
    <t>趨遠兒</t>
    <phoneticPr fontId="52" type="noConversion"/>
  </si>
  <si>
    <t>獲知兒</t>
    <phoneticPr fontId="52" type="noConversion"/>
  </si>
  <si>
    <t>脆靈犢</t>
    <phoneticPr fontId="52" type="noConversion"/>
  </si>
  <si>
    <t>闞茗農</t>
    <phoneticPr fontId="52" type="noConversion"/>
  </si>
  <si>
    <t>霖浣麩</t>
    <phoneticPr fontId="52" type="noConversion"/>
  </si>
  <si>
    <t>冥燹十</t>
    <phoneticPr fontId="52" type="noConversion"/>
  </si>
  <si>
    <t>冥忤十</t>
    <phoneticPr fontId="52" type="noConversion"/>
  </si>
  <si>
    <t>小瓶腹</t>
    <phoneticPr fontId="52" type="noConversion"/>
  </si>
  <si>
    <t>風龍骨</t>
    <phoneticPr fontId="52" type="noConversion"/>
  </si>
  <si>
    <t>還火環</t>
    <phoneticPr fontId="52" type="noConversion"/>
  </si>
  <si>
    <r>
      <t>仲</t>
    </r>
    <r>
      <rPr>
        <sz val="14"/>
        <color rgb="FFFFC000"/>
        <rFont val="宋体"/>
        <family val="3"/>
        <charset val="134"/>
      </rPr>
      <t>中</t>
    </r>
    <r>
      <rPr>
        <sz val="14"/>
        <color rgb="FFFFC000"/>
        <rFont val="Taipei Sans TC Beta Light"/>
        <charset val="136"/>
      </rPr>
      <t>火</t>
    </r>
    <phoneticPr fontId="52" type="noConversion"/>
  </si>
  <si>
    <t>大火缶</t>
    <phoneticPr fontId="52" type="noConversion"/>
  </si>
  <si>
    <t>礫炎磟碡</t>
    <phoneticPr fontId="52" type="noConversion"/>
  </si>
  <si>
    <t>濯然浣</t>
    <phoneticPr fontId="52" type="noConversion"/>
  </si>
  <si>
    <t>炎獨活</t>
    <phoneticPr fontId="52" type="noConversion"/>
  </si>
  <si>
    <t>小攀炎</t>
    <phoneticPr fontId="52" type="noConversion"/>
  </si>
  <si>
    <t>蘊炎鞘</t>
    <phoneticPr fontId="52" type="noConversion"/>
  </si>
  <si>
    <t>蘊炎通路</t>
    <phoneticPr fontId="52" type="noConversion"/>
  </si>
  <si>
    <t>烈無海</t>
    <phoneticPr fontId="52" type="noConversion"/>
  </si>
  <si>
    <t>百噬廊</t>
    <phoneticPr fontId="52" type="noConversion"/>
  </si>
  <si>
    <t>月桃符</t>
    <phoneticPr fontId="52" type="noConversion"/>
  </si>
  <si>
    <t>遮月洞</t>
    <phoneticPr fontId="52" type="noConversion"/>
  </si>
  <si>
    <t>藏金餘</t>
    <phoneticPr fontId="52" type="noConversion"/>
  </si>
  <si>
    <t>炕銖金</t>
    <phoneticPr fontId="52" type="noConversion"/>
  </si>
  <si>
    <t>次割金</t>
    <phoneticPr fontId="52" type="noConversion"/>
  </si>
  <si>
    <t>刖金玥</t>
    <phoneticPr fontId="52" type="noConversion"/>
  </si>
  <si>
    <t>盧尞</t>
    <phoneticPr fontId="52" type="noConversion"/>
  </si>
  <si>
    <t>盧降地</t>
    <phoneticPr fontId="52" type="noConversion"/>
  </si>
  <si>
    <t>升鳥</t>
  </si>
  <si>
    <t>取尖</t>
    <phoneticPr fontId="52" type="noConversion"/>
  </si>
  <si>
    <t>薶八角</t>
    <phoneticPr fontId="52" type="noConversion"/>
  </si>
  <si>
    <t>快吮爾</t>
    <phoneticPr fontId="52" type="noConversion"/>
  </si>
  <si>
    <t>閒環構</t>
  </si>
  <si>
    <t>一作奴</t>
    <phoneticPr fontId="52" type="noConversion"/>
  </si>
  <si>
    <t>二公鬩</t>
    <phoneticPr fontId="52" type="noConversion"/>
  </si>
  <si>
    <t>潤金夢</t>
    <phoneticPr fontId="52" type="noConversion"/>
  </si>
  <si>
    <t>蠵恭</t>
    <phoneticPr fontId="52" type="noConversion"/>
  </si>
  <si>
    <t>壬爾巫</t>
    <phoneticPr fontId="52" type="noConversion"/>
  </si>
  <si>
    <t>小毀丙</t>
    <phoneticPr fontId="52" type="noConversion"/>
  </si>
  <si>
    <t>易旅</t>
    <phoneticPr fontId="52" type="noConversion"/>
  </si>
  <si>
    <t>乙雪祝</t>
    <phoneticPr fontId="52" type="noConversion"/>
  </si>
  <si>
    <t>戊軔</t>
    <phoneticPr fontId="52" type="noConversion"/>
  </si>
  <si>
    <t>淳芳</t>
    <phoneticPr fontId="52" type="noConversion"/>
  </si>
  <si>
    <t>祿滴恭</t>
    <phoneticPr fontId="52" type="noConversion"/>
  </si>
  <si>
    <t>尤柔水</t>
    <phoneticPr fontId="52" type="noConversion"/>
  </si>
  <si>
    <t>騙鯤蟆</t>
    <phoneticPr fontId="52" type="noConversion"/>
  </si>
  <si>
    <t>靈椿桂</t>
    <phoneticPr fontId="52" type="noConversion"/>
  </si>
  <si>
    <t>西發至</t>
    <phoneticPr fontId="52" type="noConversion"/>
  </si>
  <si>
    <t>棲乏室</t>
    <phoneticPr fontId="52" type="noConversion"/>
  </si>
  <si>
    <t>九里屯</t>
    <phoneticPr fontId="52" type="noConversion"/>
  </si>
  <si>
    <t>昆陟相</t>
    <phoneticPr fontId="52" type="noConversion"/>
  </si>
  <si>
    <t>莽引蟒</t>
    <phoneticPr fontId="52" type="noConversion"/>
  </si>
  <si>
    <t>飲之影</t>
    <phoneticPr fontId="52" type="noConversion"/>
  </si>
  <si>
    <t>慣謗</t>
    <phoneticPr fontId="52" type="noConversion"/>
  </si>
  <si>
    <t>強能詆</t>
    <phoneticPr fontId="52" type="noConversion"/>
  </si>
  <si>
    <t>能訕</t>
    <phoneticPr fontId="52" type="noConversion"/>
  </si>
  <si>
    <t>殼庫爾</t>
    <phoneticPr fontId="52" type="noConversion"/>
  </si>
  <si>
    <t>飛來殼</t>
    <phoneticPr fontId="52" type="noConversion"/>
  </si>
  <si>
    <t>谷中毛</t>
    <phoneticPr fontId="52" type="noConversion"/>
  </si>
  <si>
    <t>雙瞥睨</t>
    <phoneticPr fontId="52" type="noConversion"/>
  </si>
  <si>
    <t>西風飄鸌</t>
    <phoneticPr fontId="52" type="noConversion"/>
  </si>
  <si>
    <t>屠克德</t>
    <phoneticPr fontId="52" type="noConversion"/>
  </si>
  <si>
    <t>炎繖</t>
  </si>
  <si>
    <t>麗澤繖</t>
  </si>
  <si>
    <t>繖冢</t>
    <phoneticPr fontId="52" type="noConversion"/>
  </si>
  <si>
    <t>小蓋顋</t>
    <phoneticPr fontId="52" type="noConversion"/>
  </si>
  <si>
    <t>狼戟</t>
    <phoneticPr fontId="52" type="noConversion"/>
  </si>
  <si>
    <t>呈壽印</t>
    <phoneticPr fontId="52" type="noConversion"/>
  </si>
  <si>
    <t>粗絲纖</t>
    <phoneticPr fontId="52" type="noConversion"/>
  </si>
  <si>
    <t>溫血纖</t>
    <phoneticPr fontId="52" type="noConversion"/>
  </si>
  <si>
    <t>蹋影生</t>
    <phoneticPr fontId="52" type="noConversion"/>
  </si>
  <si>
    <t>剔易骨</t>
    <phoneticPr fontId="52" type="noConversion"/>
  </si>
  <si>
    <t>剔吾</t>
    <phoneticPr fontId="52" type="noConversion"/>
  </si>
  <si>
    <t>蹋幽</t>
    <phoneticPr fontId="52" type="noConversion"/>
  </si>
  <si>
    <t>茲巾冠</t>
    <phoneticPr fontId="52" type="noConversion"/>
  </si>
  <si>
    <t>複殖傅</t>
    <phoneticPr fontId="52" type="noConversion"/>
  </si>
  <si>
    <t>蜮見懾</t>
    <phoneticPr fontId="52" type="noConversion"/>
  </si>
  <si>
    <t>麗不言</t>
    <phoneticPr fontId="52" type="noConversion"/>
  </si>
  <si>
    <t>初帖</t>
    <phoneticPr fontId="52" type="noConversion"/>
  </si>
  <si>
    <t>孤塋</t>
    <phoneticPr fontId="52" type="noConversion"/>
  </si>
  <si>
    <t>孤閻口</t>
    <phoneticPr fontId="52" type="noConversion"/>
  </si>
  <si>
    <t>倒褐捻翅</t>
    <phoneticPr fontId="52" type="noConversion"/>
  </si>
  <si>
    <t>拓識</t>
    <phoneticPr fontId="52" type="noConversion"/>
  </si>
  <si>
    <t>彤脈</t>
    <phoneticPr fontId="52" type="noConversion"/>
  </si>
  <si>
    <t>增速脈</t>
    <phoneticPr fontId="52" type="noConversion"/>
  </si>
  <si>
    <t>削瓷角</t>
    <phoneticPr fontId="52" type="noConversion"/>
  </si>
  <si>
    <t>凶雷行什</t>
    <phoneticPr fontId="52" type="noConversion"/>
  </si>
  <si>
    <t>訴竈罈</t>
    <phoneticPr fontId="52" type="noConversion"/>
  </si>
  <si>
    <t>飴竈罐</t>
    <phoneticPr fontId="52" type="noConversion"/>
  </si>
  <si>
    <t>祥爪</t>
    <phoneticPr fontId="52" type="noConversion"/>
  </si>
  <si>
    <t>福霽龍</t>
    <phoneticPr fontId="52" type="noConversion"/>
  </si>
  <si>
    <t>願眾</t>
    <phoneticPr fontId="52" type="noConversion"/>
  </si>
  <si>
    <t>源城</t>
    <phoneticPr fontId="52" type="noConversion"/>
  </si>
  <si>
    <t>原腴</t>
    <phoneticPr fontId="52" type="noConversion"/>
  </si>
  <si>
    <t>擒魚煞</t>
    <phoneticPr fontId="52" type="noConversion"/>
  </si>
  <si>
    <t>爨伙柴</t>
    <phoneticPr fontId="52" type="noConversion"/>
  </si>
  <si>
    <t>薈鬼</t>
    <phoneticPr fontId="52" type="noConversion"/>
  </si>
  <si>
    <t>杖儀</t>
    <phoneticPr fontId="52" type="noConversion"/>
  </si>
  <si>
    <t>晦枝</t>
    <phoneticPr fontId="52" type="noConversion"/>
  </si>
  <si>
    <t>蠟鏤南</t>
    <phoneticPr fontId="52" type="noConversion"/>
  </si>
  <si>
    <t>微命未完</t>
    <phoneticPr fontId="52" type="noConversion"/>
  </si>
  <si>
    <t>越職卒</t>
    <phoneticPr fontId="52" type="noConversion"/>
  </si>
  <si>
    <t>斥爾逝辜</t>
    <phoneticPr fontId="52" type="noConversion"/>
  </si>
  <si>
    <t>歸全辜</t>
    <phoneticPr fontId="52" type="noConversion"/>
  </si>
  <si>
    <t>惛待闓</t>
    <phoneticPr fontId="52" type="noConversion"/>
  </si>
  <si>
    <t>匝葩</t>
    <phoneticPr fontId="52" type="noConversion"/>
  </si>
  <si>
    <t>甄裂釉</t>
    <phoneticPr fontId="52" type="noConversion"/>
  </si>
  <si>
    <t>粲眼蝓</t>
    <phoneticPr fontId="52" type="noConversion"/>
  </si>
  <si>
    <t>眉閒裂</t>
    <phoneticPr fontId="52" type="noConversion"/>
  </si>
  <si>
    <t>臃冑龜</t>
    <phoneticPr fontId="52" type="noConversion"/>
  </si>
  <si>
    <t>藏兜</t>
    <phoneticPr fontId="52" type="noConversion"/>
  </si>
  <si>
    <t>半冑僕</t>
    <phoneticPr fontId="52" type="noConversion"/>
  </si>
  <si>
    <t>脫冑僕</t>
    <phoneticPr fontId="52" type="noConversion"/>
  </si>
  <si>
    <t>燒暖暖</t>
    <phoneticPr fontId="52" type="noConversion"/>
  </si>
  <si>
    <t>考鶴霜</t>
    <phoneticPr fontId="52" type="noConversion"/>
  </si>
  <si>
    <t>洞髑觸</t>
    <phoneticPr fontId="52" type="noConversion"/>
  </si>
  <si>
    <t>有爽髑</t>
    <phoneticPr fontId="52" type="noConversion"/>
  </si>
  <si>
    <t>歸無爽</t>
    <phoneticPr fontId="52" type="noConversion"/>
  </si>
  <si>
    <t>惡匍匐</t>
    <phoneticPr fontId="52" type="noConversion"/>
  </si>
  <si>
    <t>酷似虎</t>
    <phoneticPr fontId="52" type="noConversion"/>
  </si>
  <si>
    <t>持童少</t>
    <phoneticPr fontId="52" type="noConversion"/>
  </si>
  <si>
    <t>攝童妙</t>
    <phoneticPr fontId="52" type="noConversion"/>
  </si>
  <si>
    <t>祭厥梟</t>
    <phoneticPr fontId="52" type="noConversion"/>
  </si>
  <si>
    <t>休鞘喙</t>
    <phoneticPr fontId="52" type="noConversion"/>
  </si>
  <si>
    <t>弦月伏鰩</t>
    <phoneticPr fontId="52" type="noConversion"/>
  </si>
  <si>
    <t>灘卵龜</t>
    <phoneticPr fontId="52" type="noConversion"/>
  </si>
  <si>
    <t>椒童廬</t>
    <phoneticPr fontId="52" type="noConversion"/>
  </si>
  <si>
    <t>僞蕈豸</t>
    <phoneticPr fontId="52" type="noConversion"/>
  </si>
  <si>
    <t>煎湯味</t>
    <phoneticPr fontId="52" type="noConversion"/>
  </si>
  <si>
    <t>芹薪菌</t>
    <phoneticPr fontId="52" type="noConversion"/>
  </si>
  <si>
    <t>醯雞章</t>
    <phoneticPr fontId="52" type="noConversion"/>
  </si>
  <si>
    <t>鴨跖蝦</t>
    <phoneticPr fontId="52" type="noConversion"/>
  </si>
  <si>
    <t>高叢豪</t>
    <phoneticPr fontId="52" type="noConversion"/>
  </si>
  <si>
    <t>墨孢筆</t>
    <phoneticPr fontId="52" type="noConversion"/>
  </si>
  <si>
    <t>薛團卵</t>
    <phoneticPr fontId="52" type="noConversion"/>
  </si>
  <si>
    <t>靈愆月</t>
    <phoneticPr fontId="52" type="noConversion"/>
  </si>
  <si>
    <t>鍪喪腕肱</t>
    <phoneticPr fontId="52" type="noConversion"/>
  </si>
  <si>
    <t>茁喪腕肱</t>
    <phoneticPr fontId="52" type="noConversion"/>
  </si>
  <si>
    <t>鉛朶</t>
    <phoneticPr fontId="52" type="noConversion"/>
  </si>
  <si>
    <t>砷朶</t>
    <phoneticPr fontId="52" type="noConversion"/>
  </si>
  <si>
    <t>歡斧</t>
    <phoneticPr fontId="52" type="noConversion"/>
  </si>
  <si>
    <t>禍乎己</t>
    <phoneticPr fontId="52" type="noConversion"/>
  </si>
  <si>
    <t>殃乎羣</t>
    <phoneticPr fontId="52" type="noConversion"/>
  </si>
  <si>
    <t>竇惰吾</t>
    <phoneticPr fontId="52" type="noConversion"/>
  </si>
  <si>
    <t>伯銀鉤</t>
    <phoneticPr fontId="52" type="noConversion"/>
  </si>
  <si>
    <t>仲銅鉤</t>
    <phoneticPr fontId="52" type="noConversion"/>
  </si>
  <si>
    <t>鄕徑鴉</t>
  </si>
  <si>
    <t>紅邑鵲</t>
    <phoneticPr fontId="52" type="noConversion"/>
  </si>
  <si>
    <t>夕坊蛉</t>
    <phoneticPr fontId="52" type="noConversion"/>
  </si>
  <si>
    <t>牽青翠玉馬</t>
    <phoneticPr fontId="52" type="noConversion"/>
  </si>
  <si>
    <t>漯河夫</t>
    <phoneticPr fontId="52" type="noConversion"/>
  </si>
  <si>
    <t>靈涌浸</t>
    <phoneticPr fontId="52" type="noConversion"/>
  </si>
  <si>
    <t>胡剪</t>
    <phoneticPr fontId="52" type="noConversion"/>
  </si>
  <si>
    <t>芒頭須</t>
    <phoneticPr fontId="52" type="noConversion"/>
  </si>
  <si>
    <t>入胡</t>
    <phoneticPr fontId="52" type="noConversion"/>
  </si>
  <si>
    <t>此刺自恣</t>
    <phoneticPr fontId="52" type="noConversion"/>
  </si>
  <si>
    <t>司巫誑</t>
    <phoneticPr fontId="52" type="noConversion"/>
  </si>
  <si>
    <t>徐徐作</t>
    <phoneticPr fontId="52" type="noConversion"/>
  </si>
  <si>
    <t>詛</t>
  </si>
  <si>
    <t>詛幅</t>
    <phoneticPr fontId="52" type="noConversion"/>
  </si>
  <si>
    <t>詛蔚</t>
    <phoneticPr fontId="52" type="noConversion"/>
  </si>
  <si>
    <t>淡稚豚</t>
    <phoneticPr fontId="52" type="noConversion"/>
  </si>
  <si>
    <t>野月須</t>
    <phoneticPr fontId="52" type="noConversion"/>
  </si>
  <si>
    <t>泥鱗葉須</t>
  </si>
  <si>
    <t>浪脅葉須</t>
  </si>
  <si>
    <t>堊䫇</t>
    <phoneticPr fontId="52" type="noConversion"/>
  </si>
  <si>
    <t>慍火束</t>
    <phoneticPr fontId="52" type="noConversion"/>
  </si>
  <si>
    <t>溫火點</t>
    <phoneticPr fontId="52" type="noConversion"/>
  </si>
  <si>
    <t>細火盎</t>
    <phoneticPr fontId="52" type="noConversion"/>
  </si>
  <si>
    <t>天雨閬</t>
    <phoneticPr fontId="52" type="noConversion"/>
  </si>
  <si>
    <t>鈍泰愁</t>
    <phoneticPr fontId="52" type="noConversion"/>
  </si>
  <si>
    <t>樸</t>
    <phoneticPr fontId="52" type="noConversion"/>
  </si>
  <si>
    <t>躍突渦螺</t>
    <phoneticPr fontId="52" type="noConversion"/>
  </si>
  <si>
    <t>金</t>
    <phoneticPr fontId="52" type="noConversion"/>
  </si>
  <si>
    <t>毒</t>
    <phoneticPr fontId="52" type="noConversion"/>
  </si>
  <si>
    <t>水</t>
    <phoneticPr fontId="52" type="noConversion"/>
  </si>
  <si>
    <t>電</t>
    <phoneticPr fontId="52" type="noConversion"/>
  </si>
  <si>
    <t>暗</t>
    <phoneticPr fontId="52" type="noConversion"/>
  </si>
  <si>
    <t>鬥</t>
    <phoneticPr fontId="52" type="noConversion"/>
  </si>
  <si>
    <t>電穗藍鳳</t>
    <phoneticPr fontId="52" type="noConversion"/>
  </si>
  <si>
    <t>火</t>
    <phoneticPr fontId="52" type="noConversion"/>
  </si>
  <si>
    <t>樸</t>
    <phoneticPr fontId="52" type="noConversion"/>
  </si>
  <si>
    <t>曜</t>
    <phoneticPr fontId="52" type="noConversion"/>
  </si>
  <si>
    <t>超崇</t>
    <phoneticPr fontId="52" type="noConversion"/>
  </si>
  <si>
    <t>召山</t>
    <phoneticPr fontId="52" type="noConversion"/>
  </si>
  <si>
    <t>走宗</t>
    <phoneticPr fontId="52" type="noConversion"/>
  </si>
  <si>
    <t>戮沒顯旦</t>
    <phoneticPr fontId="52" type="noConversion"/>
  </si>
  <si>
    <t>白露柏</t>
    <phoneticPr fontId="52" type="noConversion"/>
  </si>
  <si>
    <t>東荒凍</t>
    <phoneticPr fontId="52" type="noConversion"/>
  </si>
  <si>
    <t>神煒</t>
    <phoneticPr fontId="52" type="noConversion"/>
  </si>
  <si>
    <t>悠素若</t>
    <phoneticPr fontId="52" type="noConversion"/>
  </si>
  <si>
    <t>明素若</t>
    <phoneticPr fontId="52" type="noConversion"/>
  </si>
  <si>
    <t>清素若</t>
    <phoneticPr fontId="52" type="noConversion"/>
  </si>
  <si>
    <t>音素若</t>
    <phoneticPr fontId="52" type="noConversion"/>
  </si>
  <si>
    <t>腫鼻象</t>
    <phoneticPr fontId="52" type="noConversion"/>
  </si>
  <si>
    <t>趁西去</t>
    <phoneticPr fontId="52" type="noConversion"/>
  </si>
  <si>
    <t>趁西</t>
    <phoneticPr fontId="52" type="noConversion"/>
  </si>
  <si>
    <t>投之邐迤</t>
    <phoneticPr fontId="52" type="noConversion"/>
  </si>
  <si>
    <t>冰端欒</t>
    <phoneticPr fontId="52" type="noConversion"/>
  </si>
  <si>
    <t>柳涓涓</t>
    <phoneticPr fontId="52" type="noConversion"/>
  </si>
  <si>
    <t>史漸一</t>
    <phoneticPr fontId="52" type="noConversion"/>
  </si>
  <si>
    <t>迫繳之</t>
    <phoneticPr fontId="52" type="noConversion"/>
  </si>
  <si>
    <t>匍螢</t>
    <phoneticPr fontId="52" type="noConversion"/>
  </si>
  <si>
    <t>賀枕鬟</t>
    <phoneticPr fontId="52" type="noConversion"/>
  </si>
  <si>
    <t>拔端</t>
  </si>
  <si>
    <t>樸</t>
    <phoneticPr fontId="52" type="noConversion"/>
  </si>
  <si>
    <t>賴拔拉</t>
    <phoneticPr fontId="52" type="noConversion"/>
  </si>
  <si>
    <t>澹癡黠</t>
    <phoneticPr fontId="52" type="noConversion"/>
  </si>
  <si>
    <t>命彈丸</t>
    <phoneticPr fontId="52" type="noConversion"/>
  </si>
  <si>
    <t>卒良</t>
    <phoneticPr fontId="52" type="noConversion"/>
  </si>
  <si>
    <t>引野渡</t>
    <phoneticPr fontId="52" type="noConversion"/>
  </si>
  <si>
    <t>暗</t>
    <phoneticPr fontId="52" type="noConversion"/>
  </si>
  <si>
    <t>水</t>
    <phoneticPr fontId="52" type="noConversion"/>
  </si>
  <si>
    <t>才敏生</t>
    <phoneticPr fontId="52" type="noConversion"/>
  </si>
  <si>
    <t>遜敏中</t>
    <phoneticPr fontId="52" type="noConversion"/>
  </si>
  <si>
    <t>康吐故</t>
    <phoneticPr fontId="52" type="noConversion"/>
  </si>
  <si>
    <t>衢瓷骨</t>
    <phoneticPr fontId="52" type="noConversion"/>
  </si>
  <si>
    <t>路酥骨</t>
    <phoneticPr fontId="52" type="noConversion"/>
  </si>
  <si>
    <t>道酪骨</t>
    <phoneticPr fontId="52" type="noConversion"/>
  </si>
  <si>
    <t>乾映垣</t>
    <phoneticPr fontId="52" type="noConversion"/>
  </si>
  <si>
    <t>廉</t>
    <phoneticPr fontId="52" type="noConversion"/>
  </si>
  <si>
    <t>地</t>
    <phoneticPr fontId="52" type="noConversion"/>
  </si>
  <si>
    <t>天上目</t>
    <phoneticPr fontId="52" type="noConversion"/>
  </si>
  <si>
    <t>玭中珠</t>
    <phoneticPr fontId="52" type="noConversion"/>
  </si>
  <si>
    <t>待繪</t>
    <phoneticPr fontId="52" type="noConversion"/>
  </si>
  <si>
    <t>缺譜燕</t>
    <phoneticPr fontId="52" type="noConversion"/>
  </si>
  <si>
    <t>獄刃叉</t>
    <phoneticPr fontId="52" type="noConversion"/>
  </si>
  <si>
    <t>寢繭爾</t>
    <phoneticPr fontId="52" type="noConversion"/>
  </si>
  <si>
    <t>月黎瑰</t>
    <phoneticPr fontId="52" type="noConversion"/>
  </si>
  <si>
    <t>海桃棘蝓</t>
    <phoneticPr fontId="52" type="noConversion"/>
  </si>
  <si>
    <t>霜入髻</t>
    <phoneticPr fontId="52" type="noConversion"/>
  </si>
  <si>
    <t>脊琉璃</t>
    <phoneticPr fontId="52" type="noConversion"/>
  </si>
  <si>
    <t>囟中住</t>
    <phoneticPr fontId="52" type="noConversion"/>
  </si>
  <si>
    <t>戈之逆</t>
    <phoneticPr fontId="52" type="noConversion"/>
  </si>
  <si>
    <t>烏之瞭</t>
    <phoneticPr fontId="52" type="noConversion"/>
  </si>
  <si>
    <t>壚彌格</t>
    <phoneticPr fontId="52" type="noConversion"/>
  </si>
  <si>
    <t>祈禱之端</t>
    <phoneticPr fontId="52" type="noConversion"/>
  </si>
  <si>
    <t>狎海陸</t>
    <phoneticPr fontId="52" type="noConversion"/>
  </si>
  <si>
    <t>樸</t>
    <phoneticPr fontId="52" type="noConversion"/>
  </si>
  <si>
    <t>小藏垢</t>
    <phoneticPr fontId="52" type="noConversion"/>
  </si>
  <si>
    <t>圖曩昔</t>
    <phoneticPr fontId="52" type="noConversion"/>
  </si>
  <si>
    <t>南鄉僊</t>
  </si>
  <si>
    <t>宰非蟲</t>
    <phoneticPr fontId="52" type="noConversion"/>
  </si>
  <si>
    <t>見世饑歲</t>
    <phoneticPr fontId="52" type="noConversion"/>
  </si>
  <si>
    <t>哂劫夢</t>
    <phoneticPr fontId="52" type="noConversion"/>
  </si>
  <si>
    <t>演自失</t>
    <phoneticPr fontId="52" type="noConversion"/>
  </si>
  <si>
    <t>周外渡</t>
    <phoneticPr fontId="52" type="noConversion"/>
  </si>
  <si>
    <t>鬼離型</t>
  </si>
  <si>
    <t>量衰型</t>
  </si>
  <si>
    <t>間臥合洲（Genvoh）</t>
    <phoneticPr fontId="52" type="noConversion"/>
  </si>
  <si>
    <t>婁普塔洲（Lou Pultar）</t>
    <phoneticPr fontId="52" type="noConversion"/>
  </si>
  <si>
    <t>勇賁士</t>
    <phoneticPr fontId="52" type="noConversion"/>
  </si>
  <si>
    <t>林祖託</t>
    <phoneticPr fontId="52" type="noConversion"/>
  </si>
  <si>
    <t>奉塔戌</t>
    <phoneticPr fontId="52" type="noConversion"/>
  </si>
  <si>
    <t>不敏馴順</t>
    <phoneticPr fontId="52" type="noConversion"/>
  </si>
  <si>
    <t>物欲年</t>
    <phoneticPr fontId="52" type="noConversion"/>
  </si>
  <si>
    <t>萬頃僊</t>
    <phoneticPr fontId="52" type="noConversion"/>
  </si>
  <si>
    <t>孤腐府肉</t>
    <phoneticPr fontId="52" type="noConversion"/>
  </si>
  <si>
    <t>陰胴</t>
    <phoneticPr fontId="52" type="noConversion"/>
  </si>
  <si>
    <t>蝶衣棺</t>
    <phoneticPr fontId="52" type="noConversion"/>
  </si>
  <si>
    <t>伊桮</t>
    <phoneticPr fontId="52" type="noConversion"/>
  </si>
  <si>
    <t>愛濟</t>
    <phoneticPr fontId="52" type="noConversion"/>
  </si>
  <si>
    <t>琵鹭琶音</t>
    <phoneticPr fontId="52" type="noConversion"/>
  </si>
  <si>
    <t>蛧蜽盒</t>
    <phoneticPr fontId="52" type="noConversion"/>
  </si>
  <si>
    <t>破觚櫝</t>
    <phoneticPr fontId="52" type="noConversion"/>
  </si>
  <si>
    <t>拉朽狐</t>
  </si>
  <si>
    <t>粉螺粉</t>
    <phoneticPr fontId="52" type="noConversion"/>
  </si>
  <si>
    <t>鹵藜</t>
    <phoneticPr fontId="52" type="noConversion"/>
  </si>
  <si>
    <t>虛示</t>
    <phoneticPr fontId="52" type="noConversion"/>
  </si>
  <si>
    <t>入腑靄</t>
    <phoneticPr fontId="52" type="noConversion"/>
  </si>
  <si>
    <t>裂被影</t>
    <phoneticPr fontId="52" type="noConversion"/>
  </si>
  <si>
    <t>靈犯首</t>
    <phoneticPr fontId="52" type="noConversion"/>
  </si>
  <si>
    <t>淹蠍魚</t>
    <phoneticPr fontId="52" type="noConversion"/>
  </si>
  <si>
    <t>小蠍魚</t>
    <phoneticPr fontId="52" type="noConversion"/>
  </si>
  <si>
    <t>甘米靄</t>
    <phoneticPr fontId="52" type="noConversion"/>
  </si>
  <si>
    <t>谷羊合</t>
    <phoneticPr fontId="52" type="noConversion"/>
  </si>
  <si>
    <t>裕爪</t>
    <phoneticPr fontId="52" type="noConversion"/>
  </si>
  <si>
    <t>內旨糊</t>
    <phoneticPr fontId="52" type="noConversion"/>
  </si>
  <si>
    <t>問天豐阜</t>
    <phoneticPr fontId="52" type="noConversion"/>
  </si>
  <si>
    <t>嫘衣</t>
    <phoneticPr fontId="52" type="noConversion"/>
  </si>
  <si>
    <t>屍塡墳</t>
    <phoneticPr fontId="52" type="noConversion"/>
  </si>
  <si>
    <t>吟喪腕肱</t>
    <phoneticPr fontId="52" type="noConversion"/>
  </si>
  <si>
    <t>迭輪子</t>
    <phoneticPr fontId="52" type="noConversion"/>
  </si>
  <si>
    <t>小雷尾</t>
    <phoneticPr fontId="52" type="noConversion"/>
  </si>
  <si>
    <t>恨齔晚</t>
    <phoneticPr fontId="52" type="noConversion"/>
  </si>
  <si>
    <t>降茲谷</t>
    <phoneticPr fontId="52" type="noConversion"/>
  </si>
  <si>
    <t>身立鍼</t>
  </si>
  <si>
    <t>透鍼頭</t>
  </si>
  <si>
    <t>荷妊丸</t>
    <phoneticPr fontId="52" type="noConversion"/>
  </si>
  <si>
    <t>卷澤龍</t>
    <phoneticPr fontId="52" type="noConversion"/>
  </si>
  <si>
    <t>曳輻螅</t>
    <phoneticPr fontId="52" type="noConversion"/>
  </si>
  <si>
    <t>櫻轂母</t>
    <phoneticPr fontId="52" type="noConversion"/>
  </si>
  <si>
    <t>掘岡蚓</t>
    <phoneticPr fontId="52" type="noConversion"/>
  </si>
  <si>
    <t>竹松混蛾</t>
    <phoneticPr fontId="52" type="noConversion"/>
  </si>
  <si>
    <t>冰踝釧</t>
    <phoneticPr fontId="52" type="noConversion"/>
  </si>
  <si>
    <t>冷眸子</t>
    <phoneticPr fontId="52" type="noConversion"/>
  </si>
  <si>
    <t>曲項海雀</t>
    <phoneticPr fontId="52" type="noConversion"/>
  </si>
  <si>
    <t>鐵礦卵</t>
    <phoneticPr fontId="52" type="noConversion"/>
  </si>
  <si>
    <t>口黏鞮</t>
    <phoneticPr fontId="52" type="noConversion"/>
  </si>
  <si>
    <t>脈蛉蛹</t>
    <phoneticPr fontId="52" type="noConversion"/>
  </si>
  <si>
    <t>舐冰包</t>
    <phoneticPr fontId="52" type="noConversion"/>
  </si>
  <si>
    <t>濁洪鮎</t>
    <phoneticPr fontId="52" type="noConversion"/>
  </si>
  <si>
    <t>砥金蠶</t>
    <phoneticPr fontId="52" type="noConversion"/>
  </si>
  <si>
    <t>覆金繭</t>
    <phoneticPr fontId="52" type="noConversion"/>
  </si>
  <si>
    <t>竊入門</t>
    <phoneticPr fontId="52" type="noConversion"/>
  </si>
  <si>
    <t>羞臨門</t>
    <phoneticPr fontId="52" type="noConversion"/>
  </si>
  <si>
    <t>尾槌豸</t>
  </si>
  <si>
    <t>脆尾槌蜥</t>
  </si>
  <si>
    <t>黃湯槌</t>
  </si>
  <si>
    <t>愚牙小鬼</t>
    <phoneticPr fontId="52" type="noConversion"/>
  </si>
  <si>
    <t>瀦水桮尾</t>
    <phoneticPr fontId="52" type="noConversion"/>
  </si>
  <si>
    <t>漏蟻獅</t>
    <phoneticPr fontId="52" type="noConversion"/>
  </si>
  <si>
    <t>附蛾梓鹿</t>
    <phoneticPr fontId="52" type="noConversion"/>
  </si>
  <si>
    <t>謳哀匹</t>
    <phoneticPr fontId="52" type="noConversion"/>
  </si>
  <si>
    <t>陷樞</t>
    <phoneticPr fontId="52" type="noConversion"/>
  </si>
  <si>
    <t>避役樞</t>
    <phoneticPr fontId="52" type="noConversion"/>
  </si>
  <si>
    <t>破斧樞</t>
    <phoneticPr fontId="52" type="noConversion"/>
  </si>
  <si>
    <t>四圍庇樞</t>
    <phoneticPr fontId="52" type="noConversion"/>
  </si>
  <si>
    <t>詁協叚</t>
    <phoneticPr fontId="52" type="noConversion"/>
  </si>
  <si>
    <t>蛭棟</t>
    <phoneticPr fontId="52" type="noConversion"/>
  </si>
  <si>
    <t>漱巖</t>
    <phoneticPr fontId="52" type="noConversion"/>
  </si>
  <si>
    <t>阿流石</t>
    <phoneticPr fontId="52" type="noConversion"/>
  </si>
  <si>
    <t>河牀遁</t>
    <phoneticPr fontId="52" type="noConversion"/>
  </si>
  <si>
    <t>械雷難</t>
    <phoneticPr fontId="52" type="noConversion"/>
  </si>
  <si>
    <t>劈斷石</t>
    <phoneticPr fontId="52" type="noConversion"/>
  </si>
  <si>
    <t>嘗膽石</t>
    <phoneticPr fontId="52" type="noConversion"/>
  </si>
  <si>
    <t>二生窳</t>
    <phoneticPr fontId="52" type="noConversion"/>
  </si>
  <si>
    <t>運完璧</t>
    <phoneticPr fontId="52" type="noConversion"/>
  </si>
  <si>
    <t>繫綾頭</t>
    <phoneticPr fontId="52" type="noConversion"/>
  </si>
  <si>
    <t>雪霾奔陋</t>
    <phoneticPr fontId="52" type="noConversion"/>
  </si>
  <si>
    <t>陌須蛛</t>
    <phoneticPr fontId="52" type="noConversion"/>
  </si>
  <si>
    <t>如梭洑</t>
    <phoneticPr fontId="52" type="noConversion"/>
  </si>
  <si>
    <t>一始洑</t>
  </si>
  <si>
    <t>青卷耳</t>
    <phoneticPr fontId="52" type="noConversion"/>
  </si>
  <si>
    <t>淡乳卷</t>
    <phoneticPr fontId="52" type="noConversion"/>
  </si>
  <si>
    <t>訶畋</t>
    <phoneticPr fontId="52" type="noConversion"/>
  </si>
  <si>
    <t>連葛月英</t>
    <phoneticPr fontId="52" type="noConversion"/>
  </si>
  <si>
    <t>炊上龜</t>
    <phoneticPr fontId="52" type="noConversion"/>
  </si>
  <si>
    <t>假毒劣</t>
    <phoneticPr fontId="52" type="noConversion"/>
  </si>
  <si>
    <t>隱遺炎</t>
    <phoneticPr fontId="52" type="noConversion"/>
  </si>
  <si>
    <t>鋪首龍</t>
    <phoneticPr fontId="52" type="noConversion"/>
  </si>
  <si>
    <t>靈霖</t>
    <phoneticPr fontId="52" type="noConversion"/>
  </si>
  <si>
    <t>史元生</t>
    <phoneticPr fontId="52" type="noConversion"/>
  </si>
  <si>
    <t>戾翹齲</t>
    <phoneticPr fontId="52" type="noConversion"/>
  </si>
  <si>
    <t>盧登通</t>
    <phoneticPr fontId="52" type="noConversion"/>
  </si>
  <si>
    <t>幸舉</t>
    <phoneticPr fontId="52" type="noConversion"/>
  </si>
  <si>
    <t>吐顎佗</t>
    <phoneticPr fontId="52" type="noConversion"/>
  </si>
  <si>
    <t>塵畚佗</t>
    <phoneticPr fontId="52" type="noConversion"/>
  </si>
  <si>
    <t>摩狹墊柳</t>
  </si>
  <si>
    <t>研磨綠</t>
    <phoneticPr fontId="52" type="noConversion"/>
  </si>
  <si>
    <t>古佞叟</t>
    <phoneticPr fontId="52" type="noConversion"/>
  </si>
  <si>
    <t>掣人光</t>
    <phoneticPr fontId="52" type="noConversion"/>
  </si>
  <si>
    <t>牽門光</t>
    <phoneticPr fontId="52" type="noConversion"/>
  </si>
  <si>
    <t>蔡進菜</t>
    <phoneticPr fontId="52" type="noConversion"/>
  </si>
  <si>
    <t>咀疥</t>
    <phoneticPr fontId="52" type="noConversion"/>
  </si>
  <si>
    <t>幻霄爍</t>
    <phoneticPr fontId="52" type="noConversion"/>
  </si>
  <si>
    <t>幺肖樂</t>
    <phoneticPr fontId="52" type="noConversion"/>
  </si>
  <si>
    <t>拗角篤螺</t>
    <phoneticPr fontId="52" type="noConversion"/>
  </si>
  <si>
    <t>笑出門</t>
    <phoneticPr fontId="52" type="noConversion"/>
  </si>
  <si>
    <t>淡气爾</t>
  </si>
  <si>
    <t>假气浮</t>
  </si>
  <si>
    <t>降气獾</t>
  </si>
  <si>
    <t>苔標胤虜</t>
    <phoneticPr fontId="52" type="noConversion"/>
  </si>
  <si>
    <t>輻脅胤虜</t>
    <phoneticPr fontId="52" type="noConversion"/>
  </si>
  <si>
    <t>厄頦胤虜</t>
    <phoneticPr fontId="52" type="noConversion"/>
  </si>
  <si>
    <t>啟草</t>
  </si>
  <si>
    <t>啟振</t>
  </si>
  <si>
    <t>佯啟世</t>
  </si>
  <si>
    <t>三層履</t>
    <phoneticPr fontId="52" type="noConversion"/>
  </si>
  <si>
    <t>小聚弧</t>
    <phoneticPr fontId="52" type="noConversion"/>
  </si>
  <si>
    <t>重鱗鯪鯉</t>
    <phoneticPr fontId="52" type="noConversion"/>
  </si>
  <si>
    <t>騖</t>
    <phoneticPr fontId="52" type="noConversion"/>
  </si>
  <si>
    <t>樸服養</t>
    <phoneticPr fontId="52" type="noConversion"/>
  </si>
  <si>
    <t>凡犬</t>
    <phoneticPr fontId="52" type="noConversion"/>
  </si>
  <si>
    <t>遺鷗</t>
    <phoneticPr fontId="52" type="noConversion"/>
  </si>
  <si>
    <t>孱將魚</t>
    <phoneticPr fontId="52" type="noConversion"/>
  </si>
  <si>
    <t>毀霓魚</t>
    <phoneticPr fontId="52" type="noConversion"/>
  </si>
  <si>
    <t>鮫人</t>
    <phoneticPr fontId="52" type="noConversion"/>
  </si>
  <si>
    <t>鍼齧蟲</t>
    <phoneticPr fontId="52" type="noConversion"/>
  </si>
  <si>
    <t>齧蟲類</t>
    <phoneticPr fontId="52" type="noConversion"/>
  </si>
  <si>
    <t>庭濮葙</t>
    <phoneticPr fontId="52" type="noConversion"/>
  </si>
  <si>
    <t>靡魔蕪</t>
    <phoneticPr fontId="52" type="noConversion"/>
  </si>
  <si>
    <t>軟體動物</t>
    <phoneticPr fontId="52" type="noConversion"/>
  </si>
  <si>
    <t>垂柔</t>
    <phoneticPr fontId="52" type="noConversion"/>
  </si>
  <si>
    <t>柔笊籬</t>
    <phoneticPr fontId="52" type="noConversion"/>
  </si>
  <si>
    <t>亭子蠆</t>
    <phoneticPr fontId="52" type="noConversion"/>
  </si>
  <si>
    <t>隱鰭游殪</t>
    <phoneticPr fontId="52" type="noConversion"/>
  </si>
  <si>
    <t>常辱祿豐</t>
    <phoneticPr fontId="52" type="noConversion"/>
  </si>
  <si>
    <t>祿豐龍</t>
    <phoneticPr fontId="52" type="noConversion"/>
  </si>
  <si>
    <t>文曲</t>
    <phoneticPr fontId="52" type="noConversion"/>
  </si>
  <si>
    <t>梓潼</t>
  </si>
  <si>
    <t>魁星</t>
    <phoneticPr fontId="52" type="noConversion"/>
  </si>
  <si>
    <t>雨中冒險 工程師</t>
    <phoneticPr fontId="52" type="noConversion"/>
  </si>
  <si>
    <t>引鍼者</t>
    <phoneticPr fontId="52" type="noConversion"/>
  </si>
  <si>
    <t>窫窳</t>
    <phoneticPr fontId="52" type="noConversion"/>
  </si>
  <si>
    <t>默鴞</t>
    <phoneticPr fontId="52" type="noConversion"/>
  </si>
  <si>
    <t>雪糕</t>
    <phoneticPr fontId="52" type="noConversion"/>
  </si>
  <si>
    <t>神經元細胞</t>
    <phoneticPr fontId="52" type="noConversion"/>
  </si>
  <si>
    <t>舞獅</t>
    <phoneticPr fontId="52" type="noConversion"/>
  </si>
  <si>
    <t>年怪</t>
    <phoneticPr fontId="52" type="noConversion"/>
  </si>
  <si>
    <t>壓祟</t>
    <phoneticPr fontId="52" type="noConversion"/>
  </si>
  <si>
    <t>掬赤掌</t>
    <phoneticPr fontId="52" type="noConversion"/>
  </si>
  <si>
    <t>譁亮蝠</t>
    <phoneticPr fontId="52" type="noConversion"/>
  </si>
  <si>
    <t>顱魚表</t>
    <phoneticPr fontId="52" type="noConversion"/>
  </si>
  <si>
    <t>黛擬羅</t>
    <phoneticPr fontId="52" type="noConversion"/>
  </si>
  <si>
    <t>玉心礮</t>
    <phoneticPr fontId="52" type="noConversion"/>
  </si>
  <si>
    <t>紡足類</t>
    <phoneticPr fontId="52" type="noConversion"/>
  </si>
  <si>
    <t>壟塞隆</t>
    <phoneticPr fontId="52" type="noConversion"/>
  </si>
  <si>
    <t>田埂地羊</t>
    <phoneticPr fontId="52" type="noConversion"/>
  </si>
  <si>
    <t>竈君</t>
    <phoneticPr fontId="52" type="noConversion"/>
  </si>
  <si>
    <t>兜鍪姿</t>
    <phoneticPr fontId="52" type="noConversion"/>
  </si>
  <si>
    <t>屈剛蚓</t>
    <phoneticPr fontId="52" type="noConversion"/>
  </si>
  <si>
    <t>魔信菰</t>
    <phoneticPr fontId="52" type="noConversion"/>
  </si>
  <si>
    <t>宏櫛比</t>
    <phoneticPr fontId="52" type="noConversion"/>
  </si>
  <si>
    <t>戍風穴</t>
    <phoneticPr fontId="52" type="noConversion"/>
  </si>
  <si>
    <t>祥雲胞</t>
    <phoneticPr fontId="52" type="noConversion"/>
  </si>
  <si>
    <t>外肛動物</t>
    <phoneticPr fontId="52" type="noConversion"/>
  </si>
  <si>
    <t>浮僧冠</t>
    <phoneticPr fontId="52" type="noConversion"/>
  </si>
  <si>
    <t>籭水橈</t>
    <phoneticPr fontId="52" type="noConversion"/>
  </si>
  <si>
    <t>顏蝨面</t>
    <phoneticPr fontId="52" type="noConversion"/>
  </si>
  <si>
    <t>島蝨盂</t>
    <phoneticPr fontId="52" type="noConversion"/>
  </si>
  <si>
    <t>珠淚</t>
    <phoneticPr fontId="52" type="noConversion"/>
  </si>
  <si>
    <t>眞蕨類</t>
    <phoneticPr fontId="52" type="noConversion"/>
  </si>
  <si>
    <t>彙戒</t>
    <phoneticPr fontId="52" type="noConversion"/>
  </si>
  <si>
    <t>彙吝</t>
    <phoneticPr fontId="52" type="noConversion"/>
  </si>
  <si>
    <t>扁形動物 裂體吸蟲</t>
    <phoneticPr fontId="52" type="noConversion"/>
  </si>
  <si>
    <t>蟲癭</t>
    <phoneticPr fontId="52" type="noConversion"/>
  </si>
  <si>
    <t>篾指夫</t>
    <phoneticPr fontId="52" type="noConversion"/>
  </si>
  <si>
    <t>樵渚夫</t>
    <phoneticPr fontId="52" type="noConversion"/>
  </si>
  <si>
    <t>古桮動物</t>
    <phoneticPr fontId="52" type="noConversion"/>
  </si>
  <si>
    <t>洄鴒</t>
    <phoneticPr fontId="52" type="noConversion"/>
  </si>
  <si>
    <t>多孔動物</t>
    <phoneticPr fontId="52" type="noConversion"/>
  </si>
  <si>
    <t>宣死燈</t>
    <phoneticPr fontId="52" type="noConversion"/>
  </si>
  <si>
    <t>長鏈燈穴</t>
    <phoneticPr fontId="52" type="noConversion"/>
  </si>
  <si>
    <t>納先寒</t>
    <phoneticPr fontId="52" type="noConversion"/>
  </si>
  <si>
    <t>璧罟</t>
    <phoneticPr fontId="52" type="noConversion"/>
  </si>
  <si>
    <t>澂江叢萃</t>
    <phoneticPr fontId="52" type="noConversion"/>
  </si>
  <si>
    <t>滇澂</t>
    <phoneticPr fontId="52" type="noConversion"/>
  </si>
  <si>
    <t>斤捕</t>
    <phoneticPr fontId="52" type="noConversion"/>
  </si>
  <si>
    <t>仲陽杜</t>
    <phoneticPr fontId="52" type="noConversion"/>
  </si>
  <si>
    <t>紅潟蓬</t>
    <phoneticPr fontId="52" type="noConversion"/>
  </si>
  <si>
    <t>是</t>
  </si>
  <si>
    <t>櫛板動物</t>
    <phoneticPr fontId="52" type="noConversion"/>
  </si>
  <si>
    <t>扁盤動物</t>
    <phoneticPr fontId="52" type="noConversion"/>
  </si>
  <si>
    <t>滇中隱</t>
    <phoneticPr fontId="52" type="noConversion"/>
  </si>
  <si>
    <t>異無腔動物</t>
    <phoneticPr fontId="52" type="noConversion"/>
  </si>
  <si>
    <t>動吻動物</t>
    <phoneticPr fontId="52" type="noConversion"/>
  </si>
  <si>
    <t>鰓曳動物</t>
    <phoneticPr fontId="52" type="noConversion"/>
  </si>
  <si>
    <t>鎧甲動物</t>
    <phoneticPr fontId="52" type="noConversion"/>
  </si>
  <si>
    <t>有爪動物</t>
    <phoneticPr fontId="52" type="noConversion"/>
  </si>
  <si>
    <t>緩步動物</t>
    <phoneticPr fontId="52" type="noConversion"/>
  </si>
  <si>
    <t>毛顎動物</t>
    <phoneticPr fontId="52" type="noConversion"/>
  </si>
  <si>
    <t>顎口動物</t>
    <phoneticPr fontId="52" type="noConversion"/>
  </si>
  <si>
    <t>微顎動物</t>
    <phoneticPr fontId="52" type="noConversion"/>
  </si>
  <si>
    <t>棘頭動物</t>
    <phoneticPr fontId="52" type="noConversion"/>
  </si>
  <si>
    <t>扁形動物</t>
    <phoneticPr fontId="52" type="noConversion"/>
  </si>
  <si>
    <t>唯空</t>
    <phoneticPr fontId="52" type="noConversion"/>
  </si>
  <si>
    <t>腹毛動物</t>
    <phoneticPr fontId="52" type="noConversion"/>
  </si>
  <si>
    <t>直泳動物</t>
    <phoneticPr fontId="52" type="noConversion"/>
  </si>
  <si>
    <t>菱形動物</t>
    <phoneticPr fontId="52" type="noConversion"/>
  </si>
  <si>
    <t>環口動物</t>
    <phoneticPr fontId="52" type="noConversion"/>
  </si>
  <si>
    <t>環節動物</t>
    <phoneticPr fontId="52" type="noConversion"/>
  </si>
  <si>
    <t>紐形動物</t>
    <phoneticPr fontId="52" type="noConversion"/>
  </si>
  <si>
    <t>內肛動物</t>
    <phoneticPr fontId="52" type="noConversion"/>
  </si>
  <si>
    <t>腕足動物</t>
    <phoneticPr fontId="52" type="noConversion"/>
  </si>
  <si>
    <t>帚形動物</t>
    <phoneticPr fontId="52" type="noConversion"/>
  </si>
  <si>
    <t>棘皮動物</t>
    <phoneticPr fontId="52" type="noConversion"/>
  </si>
  <si>
    <t>半索動物</t>
    <phoneticPr fontId="52" type="noConversion"/>
  </si>
  <si>
    <t>紅贅果</t>
    <phoneticPr fontId="52" type="noConversion"/>
  </si>
  <si>
    <t>肬綬</t>
    <phoneticPr fontId="52" type="noConversion"/>
  </si>
  <si>
    <t>脊椎動物</t>
    <phoneticPr fontId="52" type="noConversion"/>
  </si>
  <si>
    <t>被囊動物</t>
    <phoneticPr fontId="52" type="noConversion"/>
  </si>
  <si>
    <t>頭索動物</t>
    <phoneticPr fontId="52" type="noConversion"/>
  </si>
  <si>
    <t>涉及</t>
    <phoneticPr fontId="52" type="noConversion"/>
  </si>
  <si>
    <t>皮膽蟲類</t>
    <phoneticPr fontId="52" type="noConversion"/>
  </si>
  <si>
    <t>石松類</t>
    <phoneticPr fontId="52" type="noConversion"/>
  </si>
  <si>
    <t>松柏類</t>
    <phoneticPr fontId="52" type="noConversion"/>
  </si>
  <si>
    <t>銀杏類</t>
    <phoneticPr fontId="52" type="noConversion"/>
  </si>
  <si>
    <t>蘇鐵類</t>
    <phoneticPr fontId="52" type="noConversion"/>
  </si>
  <si>
    <t>買麻藤類</t>
    <phoneticPr fontId="52" type="noConversion"/>
  </si>
  <si>
    <t>古口類</t>
    <phoneticPr fontId="52" type="noConversion"/>
  </si>
  <si>
    <t>衣魚類</t>
    <phoneticPr fontId="52" type="noConversion"/>
  </si>
  <si>
    <t>蜉蝣類</t>
    <phoneticPr fontId="52" type="noConversion"/>
  </si>
  <si>
    <t>蜻蛉類</t>
    <phoneticPr fontId="52" type="noConversion"/>
  </si>
  <si>
    <t>蛩蠊類</t>
    <phoneticPr fontId="52" type="noConversion"/>
  </si>
  <si>
    <t>蜚蠊類</t>
    <phoneticPr fontId="52" type="noConversion"/>
  </si>
  <si>
    <t>蛇蛉類</t>
    <phoneticPr fontId="52" type="noConversion"/>
  </si>
  <si>
    <t>蚤類</t>
    <phoneticPr fontId="52" type="noConversion"/>
  </si>
  <si>
    <t>鴕鳥類</t>
    <phoneticPr fontId="52" type="noConversion"/>
  </si>
  <si>
    <t>美洲鴕鳥類</t>
    <phoneticPr fontId="52" type="noConversion"/>
  </si>
  <si>
    <t>鶴鴕類</t>
    <phoneticPr fontId="52" type="noConversion"/>
  </si>
  <si>
    <t>鷸鴕類</t>
    <phoneticPr fontId="52" type="noConversion"/>
  </si>
  <si>
    <t>䳍形類</t>
    <phoneticPr fontId="52" type="noConversion"/>
  </si>
  <si>
    <t>雁形類</t>
    <phoneticPr fontId="52" type="noConversion"/>
  </si>
  <si>
    <t>雞形類</t>
    <phoneticPr fontId="52" type="noConversion"/>
  </si>
  <si>
    <t>夜鷹類</t>
    <phoneticPr fontId="52" type="noConversion"/>
  </si>
  <si>
    <t>雨燕類</t>
    <phoneticPr fontId="52" type="noConversion"/>
  </si>
  <si>
    <t>蕉鵑類</t>
    <phoneticPr fontId="52" type="noConversion"/>
  </si>
  <si>
    <t>鴇形類</t>
    <phoneticPr fontId="52" type="noConversion"/>
  </si>
  <si>
    <t>鵑形類</t>
    <phoneticPr fontId="52" type="noConversion"/>
  </si>
  <si>
    <t>擬鶉類</t>
    <phoneticPr fontId="52" type="noConversion"/>
  </si>
  <si>
    <t>沙雞類</t>
    <phoneticPr fontId="52" type="noConversion"/>
  </si>
  <si>
    <t>鴿形類</t>
    <phoneticPr fontId="52" type="noConversion"/>
  </si>
  <si>
    <t>鶴形類</t>
    <phoneticPr fontId="52" type="noConversion"/>
  </si>
  <si>
    <t>鸊鷉類</t>
    <phoneticPr fontId="52" type="noConversion"/>
  </si>
  <si>
    <t>紅鸛類</t>
    <phoneticPr fontId="52" type="noConversion"/>
  </si>
  <si>
    <t>鴴形類</t>
    <phoneticPr fontId="52" type="noConversion"/>
  </si>
  <si>
    <t>日鳽類</t>
    <phoneticPr fontId="52" type="noConversion"/>
  </si>
  <si>
    <t>鸏形類</t>
    <phoneticPr fontId="52" type="noConversion"/>
  </si>
  <si>
    <t>企鵝類</t>
    <phoneticPr fontId="52" type="noConversion"/>
  </si>
  <si>
    <t>鸌形類</t>
    <phoneticPr fontId="52" type="noConversion"/>
  </si>
  <si>
    <t>鸛形類</t>
    <phoneticPr fontId="52" type="noConversion"/>
  </si>
  <si>
    <t>鰹鳥類</t>
    <phoneticPr fontId="52" type="noConversion"/>
  </si>
  <si>
    <t>鵜形類</t>
    <phoneticPr fontId="52" type="noConversion"/>
  </si>
  <si>
    <t>麝雉類</t>
    <phoneticPr fontId="52" type="noConversion"/>
  </si>
  <si>
    <t>鷹形類</t>
    <phoneticPr fontId="52" type="noConversion"/>
  </si>
  <si>
    <t>鴞形類</t>
    <phoneticPr fontId="52" type="noConversion"/>
  </si>
  <si>
    <t>鼠鳥類</t>
    <phoneticPr fontId="52" type="noConversion"/>
  </si>
  <si>
    <t>鵑鴗類</t>
    <phoneticPr fontId="52" type="noConversion"/>
  </si>
  <si>
    <t>咬鵑類</t>
    <phoneticPr fontId="52" type="noConversion"/>
  </si>
  <si>
    <t>犀鳥類</t>
    <phoneticPr fontId="52" type="noConversion"/>
  </si>
  <si>
    <t>佛法僧類</t>
    <phoneticPr fontId="52" type="noConversion"/>
  </si>
  <si>
    <t>鴷形類</t>
    <phoneticPr fontId="52" type="noConversion"/>
  </si>
  <si>
    <t>睡蓮類</t>
    <phoneticPr fontId="52" type="noConversion"/>
  </si>
  <si>
    <t>木蘭藤類</t>
    <phoneticPr fontId="52" type="noConversion"/>
  </si>
  <si>
    <t>金粟蘭類</t>
    <phoneticPr fontId="52" type="noConversion"/>
  </si>
  <si>
    <t>白樟類</t>
    <phoneticPr fontId="52" type="noConversion"/>
  </si>
  <si>
    <t>木蘭類</t>
    <phoneticPr fontId="52" type="noConversion"/>
  </si>
  <si>
    <t>樟類</t>
    <phoneticPr fontId="52" type="noConversion"/>
  </si>
  <si>
    <t>菖蒲類</t>
    <phoneticPr fontId="52" type="noConversion"/>
  </si>
  <si>
    <t>無葉蓮類</t>
    <phoneticPr fontId="52" type="noConversion"/>
  </si>
  <si>
    <t>薯蕷類</t>
    <phoneticPr fontId="52" type="noConversion"/>
  </si>
  <si>
    <t>露兜樹類</t>
    <phoneticPr fontId="52" type="noConversion"/>
  </si>
  <si>
    <t>百合類</t>
    <phoneticPr fontId="52" type="noConversion"/>
  </si>
  <si>
    <t>天門冬類</t>
    <phoneticPr fontId="52" type="noConversion"/>
  </si>
  <si>
    <t>禾本類</t>
    <phoneticPr fontId="52" type="noConversion"/>
  </si>
  <si>
    <t>薑類</t>
    <phoneticPr fontId="52" type="noConversion"/>
  </si>
  <si>
    <t>毛茛類</t>
    <phoneticPr fontId="52" type="noConversion"/>
  </si>
  <si>
    <t>山龍眼類</t>
    <phoneticPr fontId="52" type="noConversion"/>
  </si>
  <si>
    <t>昆欄樹類</t>
    <phoneticPr fontId="52" type="noConversion"/>
  </si>
  <si>
    <t>黃楊類</t>
    <phoneticPr fontId="52" type="noConversion"/>
  </si>
  <si>
    <t>五椏果類</t>
    <phoneticPr fontId="52" type="noConversion"/>
  </si>
  <si>
    <t>葡萄類</t>
    <phoneticPr fontId="52" type="noConversion"/>
  </si>
  <si>
    <t>蒺藜類</t>
    <phoneticPr fontId="52" type="noConversion"/>
  </si>
  <si>
    <t>金虎尾類</t>
    <phoneticPr fontId="52" type="noConversion"/>
  </si>
  <si>
    <t>豆類</t>
    <phoneticPr fontId="52" type="noConversion"/>
  </si>
  <si>
    <t>薔薇類</t>
    <phoneticPr fontId="52" type="noConversion"/>
  </si>
  <si>
    <t>葫蘆類</t>
    <phoneticPr fontId="52" type="noConversion"/>
  </si>
  <si>
    <t>鷺角毬</t>
  </si>
  <si>
    <t>飾刺毬</t>
  </si>
  <si>
    <t>拱朱毬</t>
  </si>
  <si>
    <t>地錢類</t>
    <phoneticPr fontId="52" type="noConversion"/>
  </si>
  <si>
    <t>角苔類</t>
    <phoneticPr fontId="52" type="noConversion"/>
  </si>
  <si>
    <t>蘚類</t>
    <phoneticPr fontId="52" type="noConversion"/>
  </si>
  <si>
    <t>被子植物</t>
    <phoneticPr fontId="52" type="noConversion"/>
  </si>
  <si>
    <t>讙界</t>
    <phoneticPr fontId="52" type="noConversion"/>
  </si>
  <si>
    <t>細菌</t>
    <phoneticPr fontId="52" type="noConversion"/>
  </si>
  <si>
    <t>古菌</t>
    <phoneticPr fontId="52" type="noConversion"/>
  </si>
  <si>
    <t>黝食羽</t>
    <phoneticPr fontId="52" type="noConversion"/>
  </si>
  <si>
    <t>無油樟類</t>
    <phoneticPr fontId="52" type="noConversion"/>
  </si>
  <si>
    <t>澤瀉類</t>
    <phoneticPr fontId="52" type="noConversion"/>
  </si>
  <si>
    <t>變形蟲類</t>
    <phoneticPr fontId="52" type="noConversion"/>
  </si>
  <si>
    <t>被子植物-類名</t>
    <phoneticPr fontId="52" type="noConversion"/>
  </si>
  <si>
    <t>不等鞭毛類</t>
    <phoneticPr fontId="52" type="noConversion"/>
  </si>
  <si>
    <t>囊泡蟲類</t>
    <phoneticPr fontId="52" type="noConversion"/>
  </si>
  <si>
    <t>有孔蟲類</t>
    <phoneticPr fontId="52" type="noConversion"/>
  </si>
  <si>
    <t>鳥-類名</t>
    <phoneticPr fontId="52" type="noConversion"/>
  </si>
  <si>
    <t>動物-類名</t>
    <phoneticPr fontId="52" type="noConversion"/>
  </si>
  <si>
    <t>闢呂</t>
    <phoneticPr fontId="52" type="noConversion"/>
  </si>
  <si>
    <t>先介胄</t>
    <phoneticPr fontId="52" type="noConversion"/>
  </si>
  <si>
    <t>兪宏蔚</t>
    <phoneticPr fontId="52" type="noConversion"/>
  </si>
  <si>
    <t>塗僊</t>
    <phoneticPr fontId="52" type="noConversion"/>
  </si>
  <si>
    <t>朊毒體</t>
    <phoneticPr fontId="52" type="noConversion"/>
  </si>
  <si>
    <t>類病毒</t>
    <phoneticPr fontId="52" type="noConversion"/>
  </si>
  <si>
    <t>病毒</t>
    <phoneticPr fontId="52" type="noConversion"/>
  </si>
  <si>
    <t>缺損干擾顆粒</t>
    <phoneticPr fontId="52" type="noConversion"/>
  </si>
  <si>
    <t>細胞生物-類名</t>
    <phoneticPr fontId="52" type="noConversion"/>
  </si>
  <si>
    <t>Ancyromonadida 彎單胞蟲類</t>
    <phoneticPr fontId="52" type="noConversion"/>
  </si>
  <si>
    <t>星見旃</t>
    <phoneticPr fontId="52" type="noConversion"/>
  </si>
  <si>
    <t>Mantamonadida 毯形胞蟲類</t>
    <phoneticPr fontId="52" type="noConversion"/>
  </si>
  <si>
    <t>Rigifilida 剛絲蟲類</t>
    <phoneticPr fontId="52" type="noConversion"/>
  </si>
  <si>
    <t>Breviatea 短變形蟲類</t>
    <phoneticPr fontId="52" type="noConversion"/>
  </si>
  <si>
    <t xml:space="preserve"> Apusomonadida 無足蟲類</t>
    <phoneticPr fontId="52" type="noConversion"/>
  </si>
  <si>
    <t>核形蟲類</t>
    <phoneticPr fontId="52" type="noConversion"/>
  </si>
  <si>
    <t>領鞭毛蟲類</t>
    <phoneticPr fontId="52" type="noConversion"/>
  </si>
  <si>
    <t>動物</t>
    <phoneticPr fontId="52" type="noConversion"/>
  </si>
  <si>
    <t>中菌動物</t>
    <phoneticPr fontId="52" type="noConversion"/>
  </si>
  <si>
    <t>原始色素體生物</t>
    <phoneticPr fontId="52" type="noConversion"/>
  </si>
  <si>
    <t>半鞭毛蟲類</t>
    <phoneticPr fontId="52" type="noConversion"/>
  </si>
  <si>
    <t>Tunicaraptor 被膜捕食者類</t>
    <phoneticPr fontId="52" type="noConversion"/>
  </si>
  <si>
    <t>Microheliella 微太陽蟲類</t>
    <phoneticPr fontId="52" type="noConversion"/>
  </si>
  <si>
    <t>亞病毒因子</t>
    <phoneticPr fontId="52" type="noConversion"/>
  </si>
  <si>
    <t>副基體類</t>
    <phoneticPr fontId="52" type="noConversion"/>
  </si>
  <si>
    <t>雅各巴蟲類</t>
    <phoneticPr fontId="52" type="noConversion"/>
  </si>
  <si>
    <t>透色類</t>
    <phoneticPr fontId="52" type="noConversion"/>
  </si>
  <si>
    <t>眼蟲類</t>
    <phoneticPr fontId="52" type="noConversion"/>
  </si>
  <si>
    <t>Malawimonada 馬拉維單胞蟲類</t>
    <phoneticPr fontId="52" type="noConversion"/>
  </si>
  <si>
    <t>Fornicata 弓形體類</t>
    <phoneticPr fontId="52" type="noConversion"/>
  </si>
  <si>
    <t>後口動物</t>
    <phoneticPr fontId="52" type="noConversion"/>
  </si>
  <si>
    <t>原口動物</t>
    <phoneticPr fontId="52" type="noConversion"/>
  </si>
  <si>
    <t>古蟲汲古</t>
    <phoneticPr fontId="52" type="noConversion"/>
  </si>
  <si>
    <t>活三相</t>
    <phoneticPr fontId="52" type="noConversion"/>
  </si>
  <si>
    <t>心連指</t>
    <phoneticPr fontId="52" type="noConversion"/>
  </si>
  <si>
    <t>忘厥祖</t>
    <phoneticPr fontId="52" type="noConversion"/>
  </si>
  <si>
    <t>格物粒</t>
  </si>
  <si>
    <t>縈屈山</t>
    <phoneticPr fontId="52" type="noConversion"/>
  </si>
  <si>
    <t>擬南芥 十字花類 被子植物</t>
    <phoneticPr fontId="52" type="noConversion"/>
  </si>
  <si>
    <t>秀麗隱桿線蟲 線蟲動物 動物</t>
    <phoneticPr fontId="52" type="noConversion"/>
  </si>
  <si>
    <t>根口水母 刺胞動物 動物</t>
    <phoneticPr fontId="52" type="noConversion"/>
  </si>
  <si>
    <t>萱草 天門冬類 被子植物</t>
  </si>
  <si>
    <t>玉蕊 杜鵑花類 被子植物</t>
    <phoneticPr fontId="52" type="noConversion"/>
  </si>
  <si>
    <t>羊蹄甲 豆類 被子植物</t>
    <phoneticPr fontId="52" type="noConversion"/>
  </si>
  <si>
    <t>多足類 節肢動物</t>
    <phoneticPr fontId="52" type="noConversion"/>
  </si>
  <si>
    <t>豇豆 豆類 被子植物</t>
    <phoneticPr fontId="52" type="noConversion"/>
  </si>
  <si>
    <t>離龍類 脊椎動物</t>
    <phoneticPr fontId="52" type="noConversion"/>
  </si>
  <si>
    <t>芡 睡蓮類 被子植物</t>
    <phoneticPr fontId="52" type="noConversion"/>
  </si>
  <si>
    <t>貫眾 眞蕨類 原始色素體生物</t>
    <phoneticPr fontId="52" type="noConversion"/>
  </si>
  <si>
    <t>青葙 石竹類 被子植物</t>
    <phoneticPr fontId="52" type="noConversion"/>
  </si>
  <si>
    <t>佛手 無患子類 被子植物</t>
    <phoneticPr fontId="52" type="noConversion"/>
  </si>
  <si>
    <t>蟬蛻 半翅類 䖵蟲</t>
    <phoneticPr fontId="52" type="noConversion"/>
  </si>
  <si>
    <t>黑腹果蠅 雙翅類 䖵蟲</t>
    <phoneticPr fontId="52" type="noConversion"/>
  </si>
  <si>
    <t>蟻 膜翅類 䖵蟲</t>
    <phoneticPr fontId="52" type="noConversion"/>
  </si>
  <si>
    <t>缺翅類 䖵蟲</t>
    <phoneticPr fontId="52" type="noConversion"/>
  </si>
  <si>
    <t>螳螂類 䖵蟲</t>
    <phoneticPr fontId="52" type="noConversion"/>
  </si>
  <si>
    <t>大兜蟲 鞘翅類 䖵蟲</t>
    <phoneticPr fontId="52" type="noConversion"/>
  </si>
  <si>
    <t>紡足類 䖵蟲</t>
    <phoneticPr fontId="52" type="noConversion"/>
  </si>
  <si>
    <t>蝽 半翅類 䖵蟲</t>
    <phoneticPr fontId="52" type="noConversion"/>
  </si>
  <si>
    <t>角蟬 半翅類 䖵蟲</t>
    <phoneticPr fontId="52" type="noConversion"/>
  </si>
  <si>
    <t>牛虻 雙翅類 䖵蟲</t>
    <phoneticPr fontId="52" type="noConversion"/>
  </si>
  <si>
    <t>螢 鞘翅類 䖵蟲</t>
    <phoneticPr fontId="52" type="noConversion"/>
  </si>
  <si>
    <t>齧蟲類 䖵蟲</t>
    <phoneticPr fontId="52" type="noConversion"/>
  </si>
  <si>
    <t>豪勳爵島竹節蟲 竹節蟲類 䖵蟲</t>
    <phoneticPr fontId="52" type="noConversion"/>
  </si>
  <si>
    <t>蠶 鱗翅類 䖵蟲</t>
    <phoneticPr fontId="52" type="noConversion"/>
  </si>
  <si>
    <t>蜜蜂 膜翅類 䖵蟲</t>
    <phoneticPr fontId="52" type="noConversion"/>
  </si>
  <si>
    <t>狼毒 錦葵類 被子植物</t>
    <phoneticPr fontId="52" type="noConversion"/>
  </si>
  <si>
    <t>冠輪動物 動物</t>
    <phoneticPr fontId="52" type="noConversion"/>
  </si>
  <si>
    <t>龍女簪 溝腹類 軟體動物</t>
    <phoneticPr fontId="52" type="noConversion"/>
  </si>
  <si>
    <t>沙蠶 環節動物 動物</t>
    <phoneticPr fontId="52" type="noConversion"/>
  </si>
  <si>
    <t>軟體動物 動物</t>
    <phoneticPr fontId="52" type="noConversion"/>
  </si>
  <si>
    <t>掘足類 軟體動物</t>
    <phoneticPr fontId="52" type="noConversion"/>
  </si>
  <si>
    <t>喙殼類 軟體動物</t>
    <phoneticPr fontId="52" type="noConversion"/>
  </si>
  <si>
    <t>腸鰓類 半索動物</t>
    <phoneticPr fontId="52" type="noConversion"/>
  </si>
  <si>
    <t>鞭蠍 節肢動物動物</t>
    <phoneticPr fontId="52" type="noConversion"/>
  </si>
  <si>
    <t>差翅類 蜻蛉類</t>
    <phoneticPr fontId="52" type="noConversion"/>
  </si>
  <si>
    <t>均翅類 蜻蛉類</t>
    <phoneticPr fontId="52" type="noConversion"/>
  </si>
  <si>
    <t>鷸 鴴形類 鳥</t>
    <phoneticPr fontId="52" type="noConversion"/>
  </si>
  <si>
    <t>欒 無患子類 被子植物</t>
    <phoneticPr fontId="52" type="noConversion"/>
  </si>
  <si>
    <t>杜仲 絲纓花類 被子植物</t>
    <phoneticPr fontId="52" type="noConversion"/>
  </si>
  <si>
    <t>白蟻 蜚蠊類 䖵蟲</t>
    <phoneticPr fontId="52" type="noConversion"/>
  </si>
  <si>
    <t>捻翅類 䖵蟲</t>
    <phoneticPr fontId="52" type="noConversion"/>
  </si>
  <si>
    <t>鸛形類 鳥</t>
    <phoneticPr fontId="52" type="noConversion"/>
  </si>
  <si>
    <t>隼形類 鳥</t>
    <phoneticPr fontId="52" type="noConversion"/>
  </si>
  <si>
    <t>柄海鞘 被囊動物 動物</t>
    <phoneticPr fontId="52" type="noConversion"/>
  </si>
  <si>
    <t>夾竹桃天蛾 鱗翅類 䖵蟲</t>
    <phoneticPr fontId="52" type="noConversion"/>
  </si>
  <si>
    <t>鷸鴕類 鳥</t>
    <phoneticPr fontId="52" type="noConversion"/>
  </si>
  <si>
    <t>企鵝類 鳥</t>
    <phoneticPr fontId="52" type="noConversion"/>
  </si>
  <si>
    <t>雪鴞 鴞形類 鳥</t>
    <phoneticPr fontId="52" type="noConversion"/>
  </si>
  <si>
    <t>蚓 環節動物 動物</t>
    <phoneticPr fontId="52" type="noConversion"/>
  </si>
  <si>
    <t>大海雀 鴴形類 鳥</t>
    <phoneticPr fontId="52" type="noConversion"/>
  </si>
  <si>
    <t>南極鸌 鸌形類 鳥</t>
  </si>
  <si>
    <t>苦 無患子類 被子植物</t>
    <phoneticPr fontId="52" type="noConversion"/>
  </si>
  <si>
    <t>火鶴花 澤瀉類 被子植物</t>
    <phoneticPr fontId="52" type="noConversion"/>
  </si>
  <si>
    <t>蟻蛉 脈翅類 䖵蟲</t>
    <phoneticPr fontId="52" type="noConversion"/>
  </si>
  <si>
    <t>燈塔水母 刺胞動物 動物</t>
    <phoneticPr fontId="52" type="noConversion"/>
  </si>
  <si>
    <t>漆樹 無患子類 被子植物</t>
    <phoneticPr fontId="52" type="noConversion"/>
  </si>
  <si>
    <t>西番蓮 金虎尾類 被子植物</t>
    <phoneticPr fontId="52" type="noConversion"/>
  </si>
  <si>
    <t>眞菌</t>
  </si>
  <si>
    <t>眞核生物-類名</t>
    <phoneticPr fontId="52" type="noConversion"/>
  </si>
  <si>
    <t>眼蟲類 眞核生物</t>
  </si>
  <si>
    <t>透色類 眞核生物</t>
  </si>
  <si>
    <t>副基體類 眞核生物</t>
  </si>
  <si>
    <t>弓形體類 眞核生物</t>
  </si>
  <si>
    <t>前軸柱類 眞核生物</t>
  </si>
  <si>
    <t>喜鵲 雀形類 鳥</t>
    <phoneticPr fontId="52" type="noConversion"/>
  </si>
  <si>
    <t>鳶尾 天門冬類 被子植物</t>
    <phoneticPr fontId="52" type="noConversion"/>
  </si>
  <si>
    <t>皮蠹 鞘翅類 䖵蟲</t>
    <phoneticPr fontId="52" type="noConversion"/>
  </si>
  <si>
    <t>太陽鳥 雀形類 鳥</t>
    <phoneticPr fontId="52" type="noConversion"/>
  </si>
  <si>
    <t>鳳梨 禾本類 被子植物</t>
    <phoneticPr fontId="52" type="noConversion"/>
  </si>
  <si>
    <t>金魚草 脣形類 被子植物</t>
  </si>
  <si>
    <t>熊蜂 膜翅類 動物</t>
    <phoneticPr fontId="52" type="noConversion"/>
  </si>
  <si>
    <t>芸香類 無患子類 植物</t>
    <phoneticPr fontId="52" type="noConversion"/>
  </si>
  <si>
    <t>樺 㱿斗類 植物</t>
    <phoneticPr fontId="52" type="noConversion"/>
  </si>
  <si>
    <t>懸鈴木 山龍眼類 植物</t>
    <phoneticPr fontId="52" type="noConversion"/>
  </si>
  <si>
    <t>輪藻類 原始色素體生物</t>
    <phoneticPr fontId="52" type="noConversion"/>
  </si>
  <si>
    <t>桂 脣形類 被子植物</t>
    <phoneticPr fontId="52" type="noConversion"/>
  </si>
  <si>
    <t>江蘺 紅藻類 原始色素體生物</t>
    <phoneticPr fontId="52" type="noConversion"/>
  </si>
  <si>
    <t>鶚 鷹形類 鳥</t>
    <phoneticPr fontId="52" type="noConversion"/>
  </si>
  <si>
    <t>鸕鶿 鰹鳥類 鳥</t>
    <phoneticPr fontId="52" type="noConversion"/>
  </si>
  <si>
    <t>鹽地鹼蓬 石竹類 被子植物</t>
    <phoneticPr fontId="52" type="noConversion"/>
  </si>
  <si>
    <t>款冬 菊類 被子植物</t>
    <phoneticPr fontId="52" type="noConversion"/>
  </si>
  <si>
    <t>景天 虎耳草類 被子植物</t>
  </si>
  <si>
    <t>櫛蠶 有爪動物 動物</t>
    <phoneticPr fontId="52" type="noConversion"/>
  </si>
  <si>
    <t>眞核生物</t>
    <phoneticPr fontId="52" type="noConversion"/>
  </si>
  <si>
    <t>蝗 直翅類 䖵蟲</t>
    <phoneticPr fontId="52" type="noConversion"/>
  </si>
  <si>
    <t>蛇菰 檀香類 被子植物</t>
    <phoneticPr fontId="52" type="noConversion"/>
  </si>
  <si>
    <t>結 錦葵類 被子植物</t>
    <phoneticPr fontId="52" type="noConversion"/>
  </si>
  <si>
    <t>綠藻類 原始色素體生物</t>
    <phoneticPr fontId="52" type="noConversion"/>
  </si>
  <si>
    <t>白頸岩 雀形類 鳥</t>
    <phoneticPr fontId="52" type="noConversion"/>
  </si>
  <si>
    <t>凌霄 脣形類 被子植物</t>
    <phoneticPr fontId="52" type="noConversion"/>
  </si>
  <si>
    <t>蘇鐵 蘇鐵類 原始色素體生物</t>
    <phoneticPr fontId="52" type="noConversion"/>
  </si>
  <si>
    <t>鸚形類 鳥</t>
    <phoneticPr fontId="52" type="noConversion"/>
  </si>
  <si>
    <t>獵蝽 半翅類 䖵蟲</t>
    <phoneticPr fontId="52" type="noConversion"/>
  </si>
  <si>
    <t>衣魚 衣魚類 䖵蟲</t>
    <phoneticPr fontId="52" type="noConversion"/>
  </si>
  <si>
    <t>秧雞 鶴形類 鳥</t>
    <phoneticPr fontId="52" type="noConversion"/>
  </si>
  <si>
    <t>旋鰓蟲 環節動物 動物</t>
    <phoneticPr fontId="52" type="noConversion"/>
  </si>
  <si>
    <t>珊瑚 刺胞動物 動物</t>
    <phoneticPr fontId="52" type="noConversion"/>
  </si>
  <si>
    <t>苔蘚蟲 外肛動物 動物</t>
    <phoneticPr fontId="52" type="noConversion"/>
  </si>
  <si>
    <t>口足類 節肢動物</t>
    <phoneticPr fontId="52" type="noConversion"/>
  </si>
  <si>
    <t>樽海鞘 被囊動物 動物</t>
    <phoneticPr fontId="52" type="noConversion"/>
  </si>
  <si>
    <t>橈足類 節肢動物</t>
    <phoneticPr fontId="52" type="noConversion"/>
  </si>
  <si>
    <t>鯨蝨 端足類 節肢動物</t>
    <phoneticPr fontId="52" type="noConversion"/>
  </si>
  <si>
    <t>麥桿蟲 端足類 節肢動物</t>
    <phoneticPr fontId="52" type="noConversion"/>
  </si>
  <si>
    <t>基瓦多毛怪 十足類 節肢動物</t>
    <phoneticPr fontId="52" type="noConversion"/>
  </si>
  <si>
    <t>風神翼龍 古生物</t>
    <phoneticPr fontId="52" type="noConversion"/>
  </si>
  <si>
    <t>鯨 古生物</t>
    <phoneticPr fontId="52" type="noConversion"/>
  </si>
  <si>
    <t>櫛水母 櫛板動物</t>
    <phoneticPr fontId="52" type="noConversion"/>
  </si>
  <si>
    <t>兪元蟲 古生物</t>
    <phoneticPr fontId="52" type="noConversion"/>
  </si>
  <si>
    <t>微网蟲 古生物</t>
    <phoneticPr fontId="52" type="noConversion"/>
  </si>
  <si>
    <t>撫仙湖蟲 古生物</t>
    <phoneticPr fontId="52" type="noConversion"/>
  </si>
  <si>
    <t>娜羅蟲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</si>
  <si>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</si>
  <si>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</si>
  <si>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白鶺鴒 雀形類 鳥</t>
    <phoneticPr fontId="52" type="noConversion"/>
  </si>
  <si>
    <t>多翼蛾 鱗翅類 䖵蟲</t>
    <phoneticPr fontId="52" type="noConversion"/>
  </si>
  <si>
    <t>美人蕉 薑類 被子植物</t>
    <phoneticPr fontId="52" type="noConversion"/>
  </si>
  <si>
    <t>墊柳 金虎尾類 被子植物</t>
    <phoneticPr fontId="52" type="noConversion"/>
  </si>
  <si>
    <t>象甲 鞘翅類 䖵蟲</t>
    <phoneticPr fontId="52" type="noConversion"/>
  </si>
  <si>
    <t>蝟實 川斷續類 被子植物</t>
    <phoneticPr fontId="52" type="noConversion"/>
  </si>
  <si>
    <t>蛇尾 棘皮動物 動物</t>
    <phoneticPr fontId="52" type="noConversion"/>
  </si>
  <si>
    <t>海星 棘皮動物 動物</t>
    <phoneticPr fontId="52" type="noConversion"/>
  </si>
  <si>
    <t>雅各巴蟲類 眞核生物</t>
    <phoneticPr fontId="52" type="noConversion"/>
  </si>
  <si>
    <t>囊泡貉藻 石竹類 被子植物</t>
    <phoneticPr fontId="52" type="noConversion"/>
  </si>
  <si>
    <t>清文旦</t>
    <phoneticPr fontId="52" type="noConversion"/>
  </si>
  <si>
    <t>浮蠶 環節動物 動物</t>
    <phoneticPr fontId="52" type="noConversion"/>
  </si>
  <si>
    <t>有孔蟲類 眞核生物</t>
    <phoneticPr fontId="52" type="noConversion"/>
  </si>
  <si>
    <t>銀無貽</t>
    <phoneticPr fontId="52" type="noConversion"/>
  </si>
  <si>
    <t>單胚動物 動物</t>
    <phoneticPr fontId="52" type="noConversion"/>
  </si>
  <si>
    <t>菱形動物 動物</t>
    <phoneticPr fontId="52" type="noConversion"/>
  </si>
  <si>
    <t>直泳動物 動物</t>
    <phoneticPr fontId="52" type="noConversion"/>
  </si>
  <si>
    <t>中生衣冠</t>
    <phoneticPr fontId="52" type="noConversion"/>
  </si>
  <si>
    <t>犯天河</t>
    <phoneticPr fontId="52" type="noConversion"/>
  </si>
  <si>
    <t>琢腎賢</t>
    <phoneticPr fontId="52" type="noConversion"/>
  </si>
  <si>
    <t>寄藩子</t>
    <phoneticPr fontId="52" type="noConversion"/>
  </si>
  <si>
    <t>組病毒 非細胞實體</t>
    <phoneticPr fontId="52" type="noConversion"/>
  </si>
  <si>
    <t>非細胞實體-類名</t>
    <phoneticPr fontId="52" type="noConversion"/>
  </si>
  <si>
    <t>獨活 繖形類 被子植物</t>
    <phoneticPr fontId="52" type="noConversion"/>
  </si>
  <si>
    <t>化目卉</t>
    <phoneticPr fontId="52" type="noConversion"/>
  </si>
  <si>
    <t>羅軌草</t>
  </si>
  <si>
    <t>行木歌</t>
    <phoneticPr fontId="52" type="noConversion"/>
  </si>
  <si>
    <t>貯根歌</t>
    <phoneticPr fontId="52" type="noConversion"/>
  </si>
  <si>
    <t>香莎枯</t>
    <phoneticPr fontId="52" type="noConversion"/>
  </si>
  <si>
    <t>虛烏士</t>
    <phoneticPr fontId="52" type="noConversion"/>
  </si>
  <si>
    <t>戶枯草</t>
    <phoneticPr fontId="52" type="noConversion"/>
  </si>
  <si>
    <t>木賊 眞蕨類 原始色素體生物</t>
    <phoneticPr fontId="52" type="noConversion"/>
  </si>
  <si>
    <t>聿切節</t>
    <phoneticPr fontId="52" type="noConversion"/>
  </si>
  <si>
    <t>僞帝</t>
    <phoneticPr fontId="52" type="noConversion"/>
  </si>
  <si>
    <t>細鱗貫眾</t>
    <phoneticPr fontId="52" type="noConversion"/>
  </si>
  <si>
    <t>繪型重樓</t>
    <phoneticPr fontId="52" type="noConversion"/>
  </si>
  <si>
    <t>重樓 百合類 被子植物</t>
    <phoneticPr fontId="52" type="noConversion"/>
  </si>
  <si>
    <t>獻壽食客</t>
    <phoneticPr fontId="52" type="noConversion"/>
  </si>
  <si>
    <t>十二畜 子鼠</t>
    <phoneticPr fontId="52" type="noConversion"/>
  </si>
  <si>
    <t>十二畜 丑牛</t>
    <phoneticPr fontId="52" type="noConversion"/>
  </si>
  <si>
    <t>十二畜 寅虎</t>
    <phoneticPr fontId="52" type="noConversion"/>
  </si>
  <si>
    <t>十二畜 卯兔</t>
    <phoneticPr fontId="52" type="noConversion"/>
  </si>
  <si>
    <t>十二畜 辰龍</t>
    <phoneticPr fontId="52" type="noConversion"/>
  </si>
  <si>
    <t>十二畜 巳蛇</t>
    <phoneticPr fontId="52" type="noConversion"/>
  </si>
  <si>
    <t>十二畜 午馬</t>
    <phoneticPr fontId="52" type="noConversion"/>
  </si>
  <si>
    <t>十二畜 未羊</t>
    <phoneticPr fontId="52" type="noConversion"/>
  </si>
  <si>
    <t>十二畜 申猴</t>
    <phoneticPr fontId="52" type="noConversion"/>
  </si>
  <si>
    <t>十二畜 酉雞</t>
    <phoneticPr fontId="52" type="noConversion"/>
  </si>
  <si>
    <t>十二畜 戌狗</t>
    <phoneticPr fontId="52" type="noConversion"/>
  </si>
  <si>
    <t>十二畜 亥豬</t>
    <phoneticPr fontId="52" type="noConversion"/>
  </si>
  <si>
    <t>十二宮 白羊宮</t>
    <phoneticPr fontId="52" type="noConversion"/>
  </si>
  <si>
    <t>十二宮 金牛宮</t>
    <phoneticPr fontId="52" type="noConversion"/>
  </si>
  <si>
    <t>十二宮 雙生宮</t>
    <phoneticPr fontId="52" type="noConversion"/>
  </si>
  <si>
    <t>十二宮 巨蟹宮</t>
    <phoneticPr fontId="52" type="noConversion"/>
  </si>
  <si>
    <t>十二宮 獅子宮</t>
    <phoneticPr fontId="52" type="noConversion"/>
  </si>
  <si>
    <t>十二宮 室女宮</t>
    <phoneticPr fontId="52" type="noConversion"/>
  </si>
  <si>
    <t>十二宮 天秤宮</t>
  </si>
  <si>
    <t>十二宮 天蠍宮</t>
    <phoneticPr fontId="52" type="noConversion"/>
  </si>
  <si>
    <t>十二宮 射手宮</t>
    <phoneticPr fontId="52" type="noConversion"/>
  </si>
  <si>
    <t>十二宮 摩羯宮</t>
    <phoneticPr fontId="52" type="noConversion"/>
  </si>
  <si>
    <t>十二宮 水瓶宮</t>
    <phoneticPr fontId="52" type="noConversion"/>
  </si>
  <si>
    <t>十二宮 雙魚宮</t>
    <phoneticPr fontId="52" type="noConversion"/>
  </si>
  <si>
    <t xml:space="preserve"> 始 Origras</t>
    <phoneticPr fontId="52" type="noConversion"/>
  </si>
  <si>
    <t>Lustplag</t>
  </si>
  <si>
    <t>Furoxa</t>
  </si>
  <si>
    <t>Lakingre</t>
  </si>
  <si>
    <t>Rabbrush</t>
  </si>
  <si>
    <t>Narkon</t>
  </si>
  <si>
    <t>Thetaglen</t>
  </si>
  <si>
    <t>Steedzik</t>
  </si>
  <si>
    <t>Legintag</t>
  </si>
  <si>
    <t>Pagserw</t>
  </si>
  <si>
    <t>Xanskrest</t>
  </si>
  <si>
    <t>Antekuon</t>
  </si>
  <si>
    <t>Swinstera</t>
  </si>
  <si>
    <t>Falinotion</t>
  </si>
  <si>
    <t>Europdeus</t>
  </si>
  <si>
    <t>Geminimeg</t>
  </si>
  <si>
    <t>Crabaid</t>
  </si>
  <si>
    <t>Leovour</t>
  </si>
  <si>
    <t>Perspoil</t>
  </si>
  <si>
    <t>Peascal</t>
  </si>
  <si>
    <t>Heravice</t>
  </si>
  <si>
    <t>Bogacentor</t>
  </si>
  <si>
    <t>Flutpan</t>
  </si>
  <si>
    <t>Sommetroy</t>
  </si>
  <si>
    <t>Kinflee</t>
  </si>
  <si>
    <t>Columa</t>
  </si>
  <si>
    <t>Marbip</t>
  </si>
  <si>
    <t xml:space="preserve"> Escific</t>
  </si>
  <si>
    <t>Collimic</t>
  </si>
  <si>
    <t>末 Endeth</t>
    <phoneticPr fontId="52" type="noConversion"/>
  </si>
  <si>
    <t>椶櫚類 被子植物</t>
    <phoneticPr fontId="52" type="noConversion"/>
  </si>
  <si>
    <t>田日劬</t>
    <phoneticPr fontId="52" type="noConversion"/>
  </si>
  <si>
    <t>Ponmask</t>
    <phoneticPr fontId="52" type="noConversion"/>
  </si>
  <si>
    <t>鹽晶毬</t>
    <phoneticPr fontId="52" type="noConversion"/>
  </si>
  <si>
    <t>籠頭菌 擔子菌類 眞菌</t>
    <phoneticPr fontId="52" type="noConversion"/>
  </si>
  <si>
    <t>樹舌靈芝 擔子菌類 眞菌</t>
    <phoneticPr fontId="52" type="noConversion"/>
  </si>
  <si>
    <t>竹蓀 擔子菌類 眞菌</t>
    <phoneticPr fontId="52" type="noConversion"/>
  </si>
  <si>
    <t>斑馬魚 輻鰭魚類 脊椎動物</t>
    <phoneticPr fontId="52" type="noConversion"/>
  </si>
  <si>
    <t xml:space="preserve"> 無胸腺裸鼠 哺乳類 脊椎動物</t>
    <phoneticPr fontId="52" type="noConversion"/>
  </si>
  <si>
    <t>海狗 哺乳類 脊椎動物</t>
    <phoneticPr fontId="52" type="noConversion"/>
  </si>
  <si>
    <t>蝮 有鱗類 脊椎動物</t>
    <phoneticPr fontId="52" type="noConversion"/>
  </si>
  <si>
    <t xml:space="preserve">蛤蟆 兩棲類 脊椎動物 </t>
    <phoneticPr fontId="52" type="noConversion"/>
  </si>
  <si>
    <t>綠蠵龜 龜鱉類 脊椎動物</t>
    <phoneticPr fontId="52" type="noConversion"/>
  </si>
  <si>
    <t>蝠鱝 軟骨魚類 脊椎動物</t>
    <phoneticPr fontId="52" type="noConversion"/>
  </si>
  <si>
    <t>石龍子 有鱗類 脊椎動物</t>
    <phoneticPr fontId="52" type="noConversion"/>
  </si>
  <si>
    <t>睡鯊 軟骨魚類 脊椎動物</t>
    <phoneticPr fontId="52" type="noConversion"/>
  </si>
  <si>
    <t>水豚 哺乳類 脊椎動物</t>
    <phoneticPr fontId="52" type="noConversion"/>
  </si>
  <si>
    <t>蚓螈 兩棲類 脊椎動物</t>
    <phoneticPr fontId="52" type="noConversion"/>
  </si>
  <si>
    <t>穆氏爐眼魚 輻鰭魚類 脊椎動物</t>
    <phoneticPr fontId="52" type="noConversion"/>
  </si>
  <si>
    <t>針鼴 哺乳類 脊椎動物</t>
    <phoneticPr fontId="52" type="noConversion"/>
  </si>
  <si>
    <t>鋸脂鯉 輻鰭魚類 脊椎動物</t>
    <phoneticPr fontId="52" type="noConversion"/>
  </si>
  <si>
    <t>鱸 輻鰭魚類 脊椎動物</t>
    <phoneticPr fontId="52" type="noConversion"/>
  </si>
  <si>
    <t>獾 哺乳類 脊椎動物</t>
    <phoneticPr fontId="52" type="noConversion"/>
  </si>
  <si>
    <t>鰩 軟骨魚類 脊椎動物</t>
    <phoneticPr fontId="52" type="noConversion"/>
  </si>
  <si>
    <t>北極熊 哺乳類 脊椎動物</t>
    <phoneticPr fontId="52" type="noConversion"/>
  </si>
  <si>
    <t>露脊鯨 哺乳類 脊椎動物</t>
    <phoneticPr fontId="52" type="noConversion"/>
  </si>
  <si>
    <t>北極狐 哺乳類 脊椎動物</t>
    <phoneticPr fontId="52" type="noConversion"/>
  </si>
  <si>
    <t>北極兔 哺乳類 脊椎動物</t>
    <phoneticPr fontId="52" type="noConversion"/>
  </si>
  <si>
    <t>豹海豹 哺乳類 脊椎動物</t>
    <phoneticPr fontId="52" type="noConversion"/>
  </si>
  <si>
    <t>髭蟾 兩棲類 脊椎動物</t>
    <phoneticPr fontId="52" type="noConversion"/>
  </si>
  <si>
    <t>水獺 哺乳類 脊椎動物</t>
    <phoneticPr fontId="52" type="noConversion"/>
  </si>
  <si>
    <t>盲鰻 圓口類 脊椎動物</t>
    <phoneticPr fontId="52" type="noConversion"/>
  </si>
  <si>
    <t>麂 哺乳類 脊椎動物</t>
    <phoneticPr fontId="52" type="noConversion"/>
  </si>
  <si>
    <t>鰻鱺 輻鰭魚類 脊椎動物</t>
    <phoneticPr fontId="52" type="noConversion"/>
  </si>
  <si>
    <t>浣熊 哺乳類 脊椎動物</t>
    <phoneticPr fontId="52" type="noConversion"/>
  </si>
  <si>
    <t>鰱 輻鰭魚類 脊椎動物</t>
    <phoneticPr fontId="52" type="noConversion"/>
  </si>
  <si>
    <t>鮎 輻鰭魚類 脊椎動物</t>
    <phoneticPr fontId="52" type="noConversion"/>
  </si>
  <si>
    <t>鼢 哺乳類 脊椎動物</t>
    <phoneticPr fontId="52" type="noConversion"/>
  </si>
  <si>
    <t>角金線䰾 輻鰭魚類 脊椎動物</t>
    <phoneticPr fontId="52" type="noConversion"/>
  </si>
  <si>
    <t>角蜥 有鱗類 脊椎動物</t>
    <phoneticPr fontId="52" type="noConversion"/>
  </si>
  <si>
    <t>蘇門答臘犀 哺乳類 脊椎動物</t>
    <phoneticPr fontId="52" type="noConversion"/>
  </si>
  <si>
    <t>褶傘蜥 有鱗類 脊椎動物</t>
    <phoneticPr fontId="52" type="noConversion"/>
  </si>
  <si>
    <t>凱門鱷 鱷類 脊椎動物</t>
    <phoneticPr fontId="52" type="noConversion"/>
  </si>
  <si>
    <t>彈塗魚 輻鰭魚類 脊椎動物</t>
    <phoneticPr fontId="52" type="noConversion"/>
  </si>
  <si>
    <t>鯛 輻鰭魚類 脊椎動物</t>
    <phoneticPr fontId="52" type="noConversion"/>
  </si>
  <si>
    <t>蝦虎魚 輻鰭魚類 脊椎動物</t>
    <phoneticPr fontId="52" type="noConversion"/>
  </si>
  <si>
    <t>皺鰓鯊 軟骨魚類 脊椎動物</t>
    <phoneticPr fontId="52" type="noConversion"/>
  </si>
  <si>
    <t>海龍 輻鰭魚類 脊椎動物</t>
    <phoneticPr fontId="52" type="noConversion"/>
  </si>
  <si>
    <t>鮣 輻鰭魚類 脊椎動物</t>
    <phoneticPr fontId="52" type="noConversion"/>
  </si>
  <si>
    <t>煙管魚 輻鰭魚類 脊椎動物</t>
    <phoneticPr fontId="52" type="noConversion"/>
  </si>
  <si>
    <t>銀鮫 軟骨魚類 脊椎動物</t>
    <phoneticPr fontId="52" type="noConversion"/>
  </si>
  <si>
    <t>月魚 輻鰭魚類 脊椎動物</t>
    <phoneticPr fontId="52" type="noConversion"/>
  </si>
  <si>
    <t>黑柔骨魚 輻鰭魚類 脊椎動物</t>
    <phoneticPr fontId="52" type="noConversion"/>
  </si>
  <si>
    <t>黑角鮟鱇 輻鰭魚類 脊椎動物</t>
    <phoneticPr fontId="52" type="noConversion"/>
  </si>
  <si>
    <t>恩氏單棘躄魚 輻鰭魚類 脊椎動物</t>
    <phoneticPr fontId="52" type="noConversion"/>
  </si>
  <si>
    <t>綠鰭魚 輻鰭魚類 脊椎動物</t>
    <phoneticPr fontId="52" type="noConversion"/>
  </si>
  <si>
    <t>蝟 哺乳類 脊椎動物</t>
    <phoneticPr fontId="52" type="noConversion"/>
  </si>
  <si>
    <t>貘 哺乳類 脊椎動物</t>
    <phoneticPr fontId="52" type="noConversion"/>
  </si>
  <si>
    <t>穿山甲 哺乳類 脊椎動物</t>
    <phoneticPr fontId="52" type="noConversion"/>
  </si>
  <si>
    <t>柴犬+柯基犬 哺乳類 脊椎動物</t>
    <phoneticPr fontId="52" type="noConversion"/>
  </si>
  <si>
    <t>鹿豚 哺乳類 脊椎動物</t>
    <phoneticPr fontId="52" type="noConversion"/>
  </si>
  <si>
    <t>犰狳 哺乳類 脊椎動物</t>
    <phoneticPr fontId="52" type="noConversion"/>
  </si>
  <si>
    <t>環尾狐猴 哺乳類 脊椎動物</t>
    <phoneticPr fontId="52" type="noConversion"/>
  </si>
  <si>
    <t>金魚 輻鰭魚類 脊椎動物</t>
    <phoneticPr fontId="52" type="noConversion"/>
  </si>
  <si>
    <t>鱘 輻鰭魚類 脊椎動物</t>
    <phoneticPr fontId="52" type="noConversion"/>
  </si>
  <si>
    <t>鰍 輻鰭魚類 脊椎動物</t>
    <phoneticPr fontId="52" type="noConversion"/>
  </si>
  <si>
    <t>無腸類 異無腔動物</t>
    <phoneticPr fontId="52" type="noConversion"/>
  </si>
  <si>
    <t>貓 哺乳類 脊椎動物</t>
    <phoneticPr fontId="52" type="noConversion"/>
  </si>
  <si>
    <t>蟹 十足類 節肢動物</t>
    <phoneticPr fontId="52" type="noConversion"/>
  </si>
  <si>
    <t>鱟 肢口類 節肢動物</t>
    <phoneticPr fontId="52" type="noConversion"/>
  </si>
  <si>
    <t>藤壺 鞘甲類 節肢動物</t>
    <phoneticPr fontId="52" type="noConversion"/>
  </si>
  <si>
    <t>海蜘蛛類 節肢動物</t>
    <phoneticPr fontId="52" type="noConversion"/>
  </si>
  <si>
    <t>鞭蛛 蛛形類 節肢動物</t>
    <phoneticPr fontId="52" type="noConversion"/>
  </si>
  <si>
    <t>棘腹蛛 蛛形類 節肢動物</t>
    <phoneticPr fontId="52" type="noConversion"/>
  </si>
  <si>
    <t>擬蠍 蛛形類 節肢動物</t>
    <phoneticPr fontId="52" type="noConversion"/>
  </si>
  <si>
    <t>南極甲蟎 蛛形類 節肢動物</t>
    <phoneticPr fontId="52" type="noConversion"/>
  </si>
  <si>
    <t>避日蛛 蛛形類 節肢動物</t>
    <phoneticPr fontId="52" type="noConversion"/>
  </si>
  <si>
    <t>蚰蜒 多足類 節肢動物</t>
    <phoneticPr fontId="52" type="noConversion"/>
  </si>
  <si>
    <t>海蟑螂 等足類 節肢動物</t>
    <phoneticPr fontId="52" type="noConversion"/>
  </si>
  <si>
    <t>椰子蟹 十足類 節肢動物</t>
    <phoneticPr fontId="52" type="noConversion"/>
  </si>
  <si>
    <t>磷蝦類 節肢動物</t>
    <phoneticPr fontId="52" type="noConversion"/>
  </si>
  <si>
    <t>絲盤蟲類 扁盤動物</t>
    <phoneticPr fontId="52" type="noConversion"/>
  </si>
  <si>
    <t>蝸 腹足類 軟體動物</t>
    <phoneticPr fontId="52" type="noConversion"/>
  </si>
  <si>
    <t>船蛆 雙㱿類 軟體動物</t>
    <phoneticPr fontId="52" type="noConversion"/>
  </si>
  <si>
    <t>石鱉 多板類 軟體動物</t>
    <phoneticPr fontId="52" type="noConversion"/>
  </si>
  <si>
    <t>烏賊 頭足類 軟體動物</t>
    <phoneticPr fontId="52" type="noConversion"/>
  </si>
  <si>
    <t>面蛸 頭足類 軟體動物</t>
    <phoneticPr fontId="52" type="noConversion"/>
  </si>
  <si>
    <t>幽靈蛸 頭足類 軟體動物</t>
    <phoneticPr fontId="52" type="noConversion"/>
  </si>
  <si>
    <t>多彩海麒麟 腹足類 軟體動物</t>
    <phoneticPr fontId="52" type="noConversion"/>
  </si>
  <si>
    <t>碎毛盤海蛞蝓 腹足類 軟體動物</t>
    <phoneticPr fontId="52" type="noConversion"/>
  </si>
  <si>
    <t>大西洋海神海蛞蝓 腹足類 軟體動物</t>
    <phoneticPr fontId="52" type="noConversion"/>
  </si>
  <si>
    <t>裸海蝶 腹足類 軟體動物</t>
    <phoneticPr fontId="52" type="noConversion"/>
  </si>
  <si>
    <t>蓑海牛 腹足類 軟體動物</t>
    <phoneticPr fontId="52" type="noConversion"/>
  </si>
  <si>
    <t>巨鰭魷魚 頭足類 軟體動物</t>
    <phoneticPr fontId="52" type="noConversion"/>
  </si>
  <si>
    <t>螺螄 腹足類 軟體動物</t>
    <phoneticPr fontId="52" type="noConversion"/>
  </si>
  <si>
    <t>紫螺 腹足類 軟體動物</t>
    <phoneticPr fontId="52" type="noConversion"/>
  </si>
  <si>
    <t>土木混蛹</t>
    <phoneticPr fontId="52" type="noConversion"/>
  </si>
  <si>
    <t>羅軌渡</t>
    <phoneticPr fontId="52" type="noConversion"/>
  </si>
  <si>
    <t>牻牛兒苗類</t>
    <phoneticPr fontId="52" type="noConversion"/>
  </si>
  <si>
    <t>桃金孃類</t>
    <phoneticPr fontId="52" type="noConversion"/>
  </si>
  <si>
    <t>纓子木類</t>
    <phoneticPr fontId="52" type="noConversion"/>
  </si>
  <si>
    <t>美洲苦木類</t>
    <phoneticPr fontId="52" type="noConversion"/>
  </si>
  <si>
    <t>無患子類</t>
    <phoneticPr fontId="52" type="noConversion"/>
  </si>
  <si>
    <t>錦葵類</t>
    <phoneticPr fontId="52" type="noConversion"/>
  </si>
  <si>
    <t>十字花類</t>
    <phoneticPr fontId="52" type="noConversion"/>
  </si>
  <si>
    <t>紅珊藤類</t>
    <phoneticPr fontId="52" type="noConversion"/>
  </si>
  <si>
    <t>檀香類</t>
    <phoneticPr fontId="52" type="noConversion"/>
  </si>
  <si>
    <t>石竹類</t>
    <phoneticPr fontId="52" type="noConversion"/>
  </si>
  <si>
    <t>山茱萸類</t>
    <phoneticPr fontId="52" type="noConversion"/>
  </si>
  <si>
    <t>杜鵑花類</t>
    <phoneticPr fontId="52" type="noConversion"/>
  </si>
  <si>
    <t>茶茱萸類</t>
    <phoneticPr fontId="52" type="noConversion"/>
  </si>
  <si>
    <t>水螅花類</t>
    <phoneticPr fontId="52" type="noConversion"/>
  </si>
  <si>
    <t>絲纓花類</t>
    <phoneticPr fontId="52" type="noConversion"/>
  </si>
  <si>
    <t>龍膽類</t>
    <phoneticPr fontId="52" type="noConversion"/>
  </si>
  <si>
    <t>茄類</t>
    <phoneticPr fontId="52" type="noConversion"/>
  </si>
  <si>
    <t>黃漆姑類</t>
    <phoneticPr fontId="52" type="noConversion"/>
  </si>
  <si>
    <t>脣形類</t>
    <phoneticPr fontId="52" type="noConversion"/>
  </si>
  <si>
    <t>菊類</t>
    <phoneticPr fontId="52" type="noConversion"/>
  </si>
  <si>
    <t>盔被花類</t>
    <phoneticPr fontId="52" type="noConversion"/>
  </si>
  <si>
    <t>川斷續類</t>
    <phoneticPr fontId="52" type="noConversion"/>
  </si>
  <si>
    <t>多貌生物</t>
    <phoneticPr fontId="52" type="noConversion"/>
  </si>
  <si>
    <t>無定形生物</t>
    <phoneticPr fontId="52" type="noConversion"/>
  </si>
  <si>
    <t>䗛類</t>
    <phoneticPr fontId="52" type="noConversion"/>
  </si>
  <si>
    <t>豪勳爵島竹節蟲 䗛類 䖵蟲</t>
    <phoneticPr fontId="52" type="noConversion"/>
  </si>
  <si>
    <t>脊椎動物-類名</t>
    <phoneticPr fontId="52" type="noConversion"/>
  </si>
  <si>
    <t>盲鰻類</t>
    <phoneticPr fontId="52" type="noConversion"/>
  </si>
  <si>
    <t>七鰓鰻類</t>
    <phoneticPr fontId="52" type="noConversion"/>
  </si>
  <si>
    <t>板鰓類</t>
    <phoneticPr fontId="52" type="noConversion"/>
  </si>
  <si>
    <t>全頭類</t>
    <phoneticPr fontId="52" type="noConversion"/>
  </si>
  <si>
    <t>輻鰭魚類</t>
    <phoneticPr fontId="52" type="noConversion"/>
  </si>
  <si>
    <t>腕鰭魚類</t>
    <phoneticPr fontId="52" type="noConversion"/>
  </si>
  <si>
    <t>腔棘魚類</t>
    <phoneticPr fontId="52" type="noConversion"/>
  </si>
  <si>
    <t>肺魚類</t>
    <phoneticPr fontId="52" type="noConversion"/>
  </si>
  <si>
    <t>兩棲類</t>
    <phoneticPr fontId="52" type="noConversion"/>
  </si>
  <si>
    <t>哺乳類</t>
    <phoneticPr fontId="52" type="noConversion"/>
  </si>
  <si>
    <t>喙頭類</t>
    <phoneticPr fontId="52" type="noConversion"/>
  </si>
  <si>
    <t>有鱗類</t>
    <phoneticPr fontId="52" type="noConversion"/>
  </si>
  <si>
    <t>鱷類</t>
    <phoneticPr fontId="52" type="noConversion"/>
  </si>
  <si>
    <t>鳥類</t>
    <phoneticPr fontId="52" type="noConversion"/>
  </si>
  <si>
    <t>脣足類</t>
    <phoneticPr fontId="52" type="noConversion"/>
  </si>
  <si>
    <t>倍足類</t>
    <phoneticPr fontId="52" type="noConversion"/>
  </si>
  <si>
    <t>少足類</t>
    <phoneticPr fontId="52" type="noConversion"/>
  </si>
  <si>
    <t>結足類</t>
    <phoneticPr fontId="52" type="noConversion"/>
  </si>
  <si>
    <t>介形類</t>
    <phoneticPr fontId="52" type="noConversion"/>
  </si>
  <si>
    <t>舌形類</t>
    <phoneticPr fontId="52" type="noConversion"/>
  </si>
  <si>
    <t>橈足類</t>
    <phoneticPr fontId="52" type="noConversion"/>
  </si>
  <si>
    <t>鞘甲類</t>
    <phoneticPr fontId="52" type="noConversion"/>
  </si>
  <si>
    <t>軟甲類</t>
    <phoneticPr fontId="52" type="noConversion"/>
  </si>
  <si>
    <t>Tantulocarida 微蝦類</t>
    <phoneticPr fontId="52" type="noConversion"/>
  </si>
  <si>
    <t>Branchiura 鰓尾類</t>
    <phoneticPr fontId="52" type="noConversion"/>
  </si>
  <si>
    <t>Mystacocarida 須蝦類</t>
    <phoneticPr fontId="52" type="noConversion"/>
  </si>
  <si>
    <t>頭蝦類</t>
    <phoneticPr fontId="52" type="noConversion"/>
  </si>
  <si>
    <t>鰓足類</t>
    <phoneticPr fontId="52" type="noConversion"/>
  </si>
  <si>
    <t>槳足類</t>
    <phoneticPr fontId="52" type="noConversion"/>
  </si>
  <si>
    <t>彈尾類</t>
    <phoneticPr fontId="52" type="noConversion"/>
  </si>
  <si>
    <t>原尾類</t>
    <phoneticPr fontId="52" type="noConversion"/>
  </si>
  <si>
    <t>雙尾類</t>
    <phoneticPr fontId="52" type="noConversion"/>
  </si>
  <si>
    <t>綠色植物</t>
    <phoneticPr fontId="52" type="noConversion"/>
  </si>
  <si>
    <t>裸鼻鴟類</t>
    <phoneticPr fontId="52" type="noConversion"/>
  </si>
  <si>
    <t xml:space="preserve"> 蟆口鴟類</t>
    <phoneticPr fontId="52" type="noConversion"/>
  </si>
  <si>
    <t xml:space="preserve"> 林鴟類</t>
    <phoneticPr fontId="52" type="noConversion"/>
  </si>
  <si>
    <t>油鴟類</t>
    <phoneticPr fontId="52" type="noConversion"/>
  </si>
  <si>
    <t>夜鷹類 鳥</t>
    <phoneticPr fontId="52" type="noConversion"/>
  </si>
  <si>
    <t>油鴟類 鳥</t>
    <phoneticPr fontId="52" type="noConversion"/>
  </si>
  <si>
    <t>林鴟類 鳥</t>
    <phoneticPr fontId="52" type="noConversion"/>
  </si>
  <si>
    <t xml:space="preserve"> 蟆口鴟類 鳥</t>
    <phoneticPr fontId="52" type="noConversion"/>
  </si>
  <si>
    <t>裸鼻鴟類 鳥</t>
    <phoneticPr fontId="52" type="noConversion"/>
  </si>
  <si>
    <t>潛鳥類</t>
    <phoneticPr fontId="52" type="noConversion"/>
  </si>
  <si>
    <t>Mantophasmatidae 螳䗛類</t>
    <phoneticPr fontId="52" type="noConversion"/>
  </si>
  <si>
    <t>古顎類</t>
    <phoneticPr fontId="52" type="noConversion"/>
  </si>
  <si>
    <t>軟骨魚類</t>
    <phoneticPr fontId="52" type="noConversion"/>
  </si>
  <si>
    <t>圓口類</t>
    <phoneticPr fontId="52" type="noConversion"/>
  </si>
  <si>
    <t>羊膜動物</t>
    <phoneticPr fontId="52" type="noConversion"/>
  </si>
  <si>
    <t>多足類</t>
    <phoneticPr fontId="52" type="noConversion"/>
  </si>
  <si>
    <t>單子葉植物</t>
    <phoneticPr fontId="52" type="noConversion"/>
  </si>
  <si>
    <t>冥䨮人</t>
  </si>
  <si>
    <t>乙䨮祝</t>
  </si>
  <si>
    <t>䨮糕</t>
  </si>
  <si>
    <t>蟁索隱</t>
    <phoneticPr fontId="52" type="noConversion"/>
  </si>
  <si>
    <t>程展枝</t>
    <phoneticPr fontId="52" type="noConversion"/>
  </si>
  <si>
    <t>縣河東</t>
    <phoneticPr fontId="52" type="noConversion"/>
  </si>
  <si>
    <t>南雨風</t>
    <phoneticPr fontId="52" type="noConversion"/>
  </si>
  <si>
    <t>白眉企鵝 企鵝類 鳥</t>
    <phoneticPr fontId="52" type="noConversion"/>
  </si>
  <si>
    <t>Geminimeg</t>
    <phoneticPr fontId="52" type="noConversion"/>
  </si>
  <si>
    <t>潤金㝱</t>
  </si>
  <si>
    <t>槐㝱柝</t>
  </si>
  <si>
    <t>燕然㝱</t>
  </si>
  <si>
    <t>圮㝱眼</t>
  </si>
  <si>
    <t>吞㝱錄</t>
  </si>
  <si>
    <t>夜鳥㝱短</t>
  </si>
  <si>
    <t>渴㝱烏</t>
  </si>
  <si>
    <t>結香 錦葵類 被子植物</t>
    <phoneticPr fontId="52" type="noConversion"/>
  </si>
  <si>
    <t>不食火</t>
    <phoneticPr fontId="52" type="noConversion"/>
  </si>
  <si>
    <t>鶴鴕類 鳥</t>
    <phoneticPr fontId="52" type="noConversion"/>
  </si>
  <si>
    <t>美洲鴕鳥類 鳥</t>
  </si>
  <si>
    <t>鴕鳥類 鳥</t>
    <phoneticPr fontId="52" type="noConversion"/>
  </si>
  <si>
    <t>兼幷竝</t>
    <phoneticPr fontId="52" type="noConversion"/>
  </si>
  <si>
    <t>干土士</t>
    <phoneticPr fontId="52" type="noConversion"/>
  </si>
  <si>
    <t>䳍形類 鳥</t>
    <phoneticPr fontId="52" type="noConversion"/>
  </si>
  <si>
    <t>瞽伏犬</t>
    <phoneticPr fontId="52" type="noConversion"/>
  </si>
  <si>
    <t>古口類 䖵蟲</t>
    <phoneticPr fontId="52" type="noConversion"/>
  </si>
  <si>
    <t>蟲</t>
    <phoneticPr fontId="52" type="noConversion"/>
  </si>
  <si>
    <t>丙末曑</t>
    <phoneticPr fontId="52" type="noConversion"/>
  </si>
  <si>
    <t>大它者</t>
    <phoneticPr fontId="52" type="noConversion"/>
  </si>
  <si>
    <t>古菌 細胞生物</t>
    <phoneticPr fontId="52" type="noConversion"/>
  </si>
  <si>
    <t>負曐湯</t>
  </si>
  <si>
    <t>沆瀣曐</t>
  </si>
  <si>
    <t>曐纏</t>
  </si>
  <si>
    <t>接曐員</t>
  </si>
  <si>
    <t>史曐布</t>
  </si>
  <si>
    <t>曐鷺征</t>
  </si>
  <si>
    <t>吠曐</t>
  </si>
  <si>
    <t>曐見旃</t>
  </si>
  <si>
    <t>曐火團</t>
  </si>
  <si>
    <t>魁曐</t>
  </si>
  <si>
    <t>寄曐</t>
  </si>
  <si>
    <t>海曐 棘皮動物 動物</t>
  </si>
  <si>
    <t>黃浴曐闌干</t>
    <phoneticPr fontId="52" type="noConversion"/>
  </si>
  <si>
    <t>細菌 細胞生物</t>
    <phoneticPr fontId="52" type="noConversion"/>
  </si>
  <si>
    <t>百蟲歸藏</t>
    <phoneticPr fontId="52" type="noConversion"/>
  </si>
  <si>
    <t>百卉連山</t>
    <phoneticPr fontId="52" type="noConversion"/>
  </si>
  <si>
    <t>邃初篳縷</t>
  </si>
  <si>
    <t>邃初篳縷</t>
    <phoneticPr fontId="52" type="noConversion"/>
  </si>
  <si>
    <t>飛來㱿</t>
  </si>
  <si>
    <t>圍刺㱿</t>
  </si>
  <si>
    <t>喙㱿類 軟體動物</t>
  </si>
  <si>
    <t>㱿庫爾</t>
  </si>
  <si>
    <t>㱿庫帚</t>
  </si>
  <si>
    <t>酒㱿斗</t>
  </si>
  <si>
    <t>無胸腺裸鼠 哺乳類 脊椎動物</t>
    <phoneticPr fontId="52" type="noConversion"/>
  </si>
  <si>
    <t>毋鼠兒</t>
    <phoneticPr fontId="52" type="noConversion"/>
  </si>
  <si>
    <t>銀毋貽</t>
    <phoneticPr fontId="52" type="noConversion"/>
  </si>
  <si>
    <t>烈毋海</t>
    <phoneticPr fontId="52" type="noConversion"/>
  </si>
  <si>
    <t>有得毋</t>
    <phoneticPr fontId="52" type="noConversion"/>
  </si>
  <si>
    <t>毋捨有</t>
    <phoneticPr fontId="52" type="noConversion"/>
  </si>
  <si>
    <t>毋態儀</t>
    <phoneticPr fontId="52" type="noConversion"/>
  </si>
  <si>
    <t>顏毋口</t>
    <phoneticPr fontId="52" type="noConversion"/>
  </si>
  <si>
    <t>營毋依</t>
    <phoneticPr fontId="52" type="noConversion"/>
  </si>
  <si>
    <t>鬩毋息</t>
    <phoneticPr fontId="52" type="noConversion"/>
  </si>
  <si>
    <t>臨毋地</t>
    <phoneticPr fontId="52" type="noConversion"/>
  </si>
  <si>
    <t>歸毋爽</t>
    <phoneticPr fontId="52" type="noConversion"/>
  </si>
  <si>
    <t>游毋節</t>
    <phoneticPr fontId="52" type="noConversion"/>
  </si>
  <si>
    <t>臘鴨腳</t>
    <phoneticPr fontId="52" type="noConversion"/>
  </si>
  <si>
    <t>銀杏類 原始色素體生物</t>
    <phoneticPr fontId="52" type="noConversion"/>
  </si>
  <si>
    <t>采藥去</t>
    <phoneticPr fontId="52" type="noConversion"/>
  </si>
  <si>
    <t>松柏類 原始色素體生物</t>
    <phoneticPr fontId="52" type="noConversion"/>
  </si>
  <si>
    <t>蜉蝣類 䖵蟲</t>
    <phoneticPr fontId="52" type="noConversion"/>
  </si>
  <si>
    <t>夫掘閱</t>
    <phoneticPr fontId="52" type="noConversion"/>
  </si>
  <si>
    <t>解和光</t>
    <phoneticPr fontId="52" type="noConversion"/>
  </si>
  <si>
    <t>巴洼秀</t>
    <phoneticPr fontId="52" type="noConversion"/>
  </si>
  <si>
    <t>撫僊湖蟲 古生物</t>
    <phoneticPr fontId="52" type="noConversion"/>
  </si>
  <si>
    <t>桼木安山</t>
    <phoneticPr fontId="52" type="noConversion"/>
  </si>
  <si>
    <t>桼樹 無患子類 被子植物</t>
    <phoneticPr fontId="52" type="noConversion"/>
  </si>
  <si>
    <t>契荷羞</t>
    <phoneticPr fontId="52" type="noConversion"/>
  </si>
  <si>
    <t>擐金軍</t>
    <phoneticPr fontId="52" type="noConversion"/>
  </si>
  <si>
    <t>蛩蠊類 䖵蟲</t>
    <phoneticPr fontId="52" type="noConversion"/>
  </si>
  <si>
    <t>螳䗛類 䖵蟲</t>
    <phoneticPr fontId="52" type="noConversion"/>
  </si>
  <si>
    <t>昏飛狐</t>
    <phoneticPr fontId="52" type="noConversion"/>
  </si>
  <si>
    <t>薊守宮</t>
    <phoneticPr fontId="52" type="noConversion"/>
  </si>
  <si>
    <t>僞</t>
    <phoneticPr fontId="52" type="noConversion"/>
  </si>
  <si>
    <t>蚤類 䖵蟲</t>
    <phoneticPr fontId="52" type="noConversion"/>
  </si>
  <si>
    <t>首旋舞</t>
    <phoneticPr fontId="52" type="noConversion"/>
  </si>
  <si>
    <t>珠闕腸</t>
    <phoneticPr fontId="52" type="noConversion"/>
  </si>
  <si>
    <t>石粗褐</t>
    <phoneticPr fontId="52" type="noConversion"/>
  </si>
  <si>
    <t>三蛉悟深</t>
  </si>
  <si>
    <t>蛇蛉類 䖵蟲</t>
    <phoneticPr fontId="52" type="noConversion"/>
  </si>
  <si>
    <t>萬灌風</t>
    <phoneticPr fontId="52" type="noConversion"/>
  </si>
  <si>
    <t>小淹魚</t>
    <phoneticPr fontId="52" type="noConversion"/>
  </si>
  <si>
    <t>勺項它</t>
    <phoneticPr fontId="52" type="noConversion"/>
  </si>
  <si>
    <t>巫交萬</t>
    <phoneticPr fontId="52" type="noConversion"/>
  </si>
  <si>
    <t>三蛉悟深</t>
    <phoneticPr fontId="52" type="noConversion"/>
  </si>
  <si>
    <t>烏鋏齒</t>
    <phoneticPr fontId="52" type="noConversion"/>
  </si>
  <si>
    <t>雁形類 鳥</t>
    <phoneticPr fontId="52" type="noConversion"/>
  </si>
  <si>
    <t>塞人秋</t>
    <phoneticPr fontId="52" type="noConversion"/>
  </si>
  <si>
    <t>薯蕷類 被子植物</t>
    <phoneticPr fontId="52" type="noConversion"/>
  </si>
  <si>
    <t>懷諱藷</t>
    <phoneticPr fontId="52" type="noConversion"/>
  </si>
  <si>
    <t>罌粟類 毛茛類 被子植物</t>
    <phoneticPr fontId="52" type="noConversion"/>
  </si>
  <si>
    <t>西瓜 葫蘆類 被子植物</t>
    <phoneticPr fontId="52" type="noConversion"/>
  </si>
  <si>
    <t>葡萄 葡萄類 被子植物</t>
    <phoneticPr fontId="52" type="noConversion"/>
  </si>
  <si>
    <t>渡漠穰穰</t>
    <phoneticPr fontId="52" type="noConversion"/>
  </si>
  <si>
    <t>桑 薔薇類 被子植物</t>
    <phoneticPr fontId="52" type="noConversion"/>
  </si>
  <si>
    <t>承化絲</t>
    <phoneticPr fontId="52" type="noConversion"/>
  </si>
  <si>
    <t>菟絲子 茄類 被子植物</t>
    <phoneticPr fontId="52" type="noConversion"/>
  </si>
  <si>
    <t>趨炎紐</t>
    <phoneticPr fontId="52" type="noConversion"/>
  </si>
  <si>
    <t>鉤吻 龍膽類 被子植物</t>
    <phoneticPr fontId="52" type="noConversion"/>
  </si>
  <si>
    <t>劈斫石</t>
    <phoneticPr fontId="52" type="noConversion"/>
  </si>
  <si>
    <t>金迷歾</t>
    <phoneticPr fontId="52" type="noConversion"/>
  </si>
  <si>
    <t>蠟梅 樟類 被子植物</t>
    <phoneticPr fontId="52" type="noConversion"/>
  </si>
  <si>
    <t>嫌冰清</t>
    <phoneticPr fontId="52" type="noConversion"/>
  </si>
  <si>
    <t>紫木蘭 木蘭類 被子植物</t>
    <phoneticPr fontId="52" type="noConversion"/>
  </si>
  <si>
    <t>菖蒲類 被子植物</t>
    <phoneticPr fontId="52" type="noConversion"/>
  </si>
  <si>
    <t>空缺</t>
    <phoneticPr fontId="52" type="noConversion"/>
  </si>
  <si>
    <t>仲銀鉤</t>
    <phoneticPr fontId="52" type="noConversion"/>
  </si>
  <si>
    <t>離侶逃都</t>
    <phoneticPr fontId="52" type="noConversion"/>
  </si>
  <si>
    <t>降地登通</t>
    <phoneticPr fontId="52" type="noConversion"/>
  </si>
  <si>
    <t>黑熊 哺乳類 脊椎動物</t>
    <phoneticPr fontId="52" type="noConversion"/>
  </si>
  <si>
    <t>雕天限</t>
    <phoneticPr fontId="52" type="noConversion"/>
  </si>
  <si>
    <t>赫庭</t>
    <phoneticPr fontId="52" type="noConversion"/>
  </si>
  <si>
    <t>Origras</t>
    <phoneticPr fontId="52" type="noConversion"/>
  </si>
  <si>
    <t xml:space="preserve"> 始</t>
    <phoneticPr fontId="52" type="noConversion"/>
  </si>
  <si>
    <t>Endeth</t>
  </si>
  <si>
    <t>末</t>
    <phoneticPr fontId="52" type="noConversion"/>
  </si>
  <si>
    <t>序</t>
    <phoneticPr fontId="52" type="noConversion"/>
  </si>
  <si>
    <t>通名</t>
    <phoneticPr fontId="52" type="noConversion"/>
  </si>
  <si>
    <t>子鼠</t>
    <phoneticPr fontId="52" type="noConversion"/>
  </si>
  <si>
    <t>十二畜</t>
  </si>
  <si>
    <t>十二畜</t>
    <phoneticPr fontId="52" type="noConversion"/>
  </si>
  <si>
    <t>丑牛</t>
    <phoneticPr fontId="52" type="noConversion"/>
  </si>
  <si>
    <t>寅虎</t>
  </si>
  <si>
    <t>卯兔</t>
    <phoneticPr fontId="52" type="noConversion"/>
  </si>
  <si>
    <t>辰龍</t>
    <phoneticPr fontId="52" type="noConversion"/>
  </si>
  <si>
    <t>巳蛇</t>
    <phoneticPr fontId="52" type="noConversion"/>
  </si>
  <si>
    <t>午馬</t>
    <phoneticPr fontId="52" type="noConversion"/>
  </si>
  <si>
    <t>未羊</t>
    <phoneticPr fontId="52" type="noConversion"/>
  </si>
  <si>
    <t>戌狗</t>
    <phoneticPr fontId="52" type="noConversion"/>
  </si>
  <si>
    <t>亥豬</t>
    <phoneticPr fontId="52" type="noConversion"/>
  </si>
  <si>
    <t>白羊宮</t>
    <phoneticPr fontId="52" type="noConversion"/>
  </si>
  <si>
    <t>金牛宮</t>
    <phoneticPr fontId="52" type="noConversion"/>
  </si>
  <si>
    <t>雙生宮</t>
    <phoneticPr fontId="52" type="noConversion"/>
  </si>
  <si>
    <t>巨蟹宮</t>
    <phoneticPr fontId="52" type="noConversion"/>
  </si>
  <si>
    <t>獅子宮</t>
    <phoneticPr fontId="52" type="noConversion"/>
  </si>
  <si>
    <t>天秤宮</t>
    <phoneticPr fontId="52" type="noConversion"/>
  </si>
  <si>
    <t>天蠍宮</t>
    <phoneticPr fontId="52" type="noConversion"/>
  </si>
  <si>
    <t>摩羯宮</t>
    <phoneticPr fontId="52" type="noConversion"/>
  </si>
  <si>
    <t>雙魚宮</t>
    <phoneticPr fontId="52" type="noConversion"/>
  </si>
  <si>
    <t>十二宮</t>
    <phoneticPr fontId="52" type="noConversion"/>
  </si>
  <si>
    <t>短櫛 之 分支衍相</t>
  </si>
  <si>
    <t>組原</t>
    <phoneticPr fontId="52" type="noConversion"/>
  </si>
  <si>
    <t>僞神威</t>
    <phoneticPr fontId="52" type="noConversion"/>
  </si>
  <si>
    <t>頹舛</t>
    <phoneticPr fontId="52" type="noConversion"/>
  </si>
  <si>
    <t xml:space="preserve"> 叛舛</t>
    <phoneticPr fontId="52" type="noConversion"/>
  </si>
  <si>
    <t>瞽舛</t>
    <phoneticPr fontId="52" type="noConversion"/>
  </si>
  <si>
    <t>恒臾三舛</t>
    <phoneticPr fontId="52" type="noConversion"/>
  </si>
  <si>
    <t>北冰陸</t>
    <phoneticPr fontId="52" type="noConversion"/>
  </si>
  <si>
    <t>如峨廈</t>
    <phoneticPr fontId="52" type="noConversion"/>
  </si>
  <si>
    <t>器</t>
    <phoneticPr fontId="52" type="noConversion"/>
  </si>
  <si>
    <t>靈兆</t>
    <phoneticPr fontId="52" type="noConversion"/>
  </si>
  <si>
    <t>膬靈犢</t>
    <phoneticPr fontId="52" type="noConversion"/>
  </si>
  <si>
    <t>膬尾槌蜥</t>
    <phoneticPr fontId="52" type="noConversion"/>
  </si>
  <si>
    <t>銜筠貘</t>
    <phoneticPr fontId="52" type="noConversion"/>
  </si>
  <si>
    <t>熊猫 哺乳類 脊椎動物</t>
    <phoneticPr fontId="52" type="noConversion"/>
  </si>
  <si>
    <t>采蒲羆</t>
    <phoneticPr fontId="52" type="noConversion"/>
  </si>
  <si>
    <t>詛</t>
    <phoneticPr fontId="52" type="noConversion"/>
  </si>
  <si>
    <t>藍耳探蚌</t>
    <phoneticPr fontId="52" type="noConversion"/>
  </si>
  <si>
    <t>鬼血翮</t>
    <phoneticPr fontId="52" type="noConversion"/>
  </si>
  <si>
    <t>蒺藜類 被子植物</t>
    <phoneticPr fontId="52" type="noConversion"/>
  </si>
  <si>
    <t>黃楊類 被子植物</t>
    <phoneticPr fontId="52" type="noConversion"/>
  </si>
  <si>
    <t>閏玉圓</t>
    <phoneticPr fontId="52" type="noConversion"/>
  </si>
  <si>
    <t>啟艸</t>
  </si>
  <si>
    <t>萱艸 天門冬類 被子植物</t>
  </si>
  <si>
    <t>鴨跖艸類 被子植物</t>
  </si>
  <si>
    <t>金魚艸 脣形類 被子植物</t>
  </si>
  <si>
    <t>景天 虎耳艸類 被子植物</t>
  </si>
  <si>
    <t>鷺角毬</t>
    <phoneticPr fontId="52" type="noConversion"/>
  </si>
  <si>
    <t>討鼎</t>
  </si>
  <si>
    <t>討紈</t>
    <phoneticPr fontId="52" type="noConversion"/>
  </si>
  <si>
    <t>張皮箑</t>
    <phoneticPr fontId="52" type="noConversion"/>
  </si>
  <si>
    <t>從陰從陽</t>
  </si>
  <si>
    <t>黃漆姑類 被子植物</t>
    <phoneticPr fontId="52" type="noConversion"/>
  </si>
  <si>
    <t>薻麪須</t>
    <phoneticPr fontId="52" type="noConversion"/>
  </si>
  <si>
    <t>薻視質</t>
  </si>
  <si>
    <t>輪薻類 原始色素體生物</t>
  </si>
  <si>
    <t>江蘺 紅薻類 原始色素體生物</t>
  </si>
  <si>
    <t>綠薻類 原始色素體生物</t>
  </si>
  <si>
    <t>囊泡貉薻 石竹類 被子植物</t>
  </si>
  <si>
    <t>南鼠刺類 被子植物</t>
    <phoneticPr fontId="52" type="noConversion"/>
  </si>
  <si>
    <t>南肺泡</t>
    <phoneticPr fontId="52" type="noConversion"/>
  </si>
  <si>
    <t>絨毬花類 被子植物</t>
    <phoneticPr fontId="52" type="noConversion"/>
  </si>
  <si>
    <t>盔被花類 被子植物</t>
    <phoneticPr fontId="52" type="noConversion"/>
  </si>
  <si>
    <t>五矛吻</t>
    <phoneticPr fontId="52" type="noConversion"/>
  </si>
  <si>
    <t>翻紅袂</t>
    <phoneticPr fontId="52" type="noConversion"/>
  </si>
  <si>
    <t>無油樟類 被子植物</t>
    <phoneticPr fontId="52" type="noConversion"/>
  </si>
  <si>
    <t>孤末層染</t>
  </si>
  <si>
    <t>白樟類 被子植物</t>
    <phoneticPr fontId="52" type="noConversion"/>
  </si>
  <si>
    <t>白調芳</t>
    <phoneticPr fontId="52" type="noConversion"/>
  </si>
  <si>
    <t>贅屍帔</t>
    <phoneticPr fontId="52" type="noConversion"/>
  </si>
  <si>
    <t>藏餘金</t>
    <phoneticPr fontId="52" type="noConversion"/>
  </si>
  <si>
    <t>冶賸金</t>
    <phoneticPr fontId="52" type="noConversion"/>
  </si>
  <si>
    <t>性虞淵藪</t>
    <phoneticPr fontId="52" type="noConversion"/>
  </si>
  <si>
    <t xml:space="preserve">人類免疫缺陷病毒 病毒類 非細胞實體 </t>
    <phoneticPr fontId="52" type="noConversion"/>
  </si>
  <si>
    <t>有尾噬菌體 病毒類 非細胞實體</t>
    <phoneticPr fontId="52" type="noConversion"/>
  </si>
  <si>
    <t>老鸛草 牻牛兒苗類 被子植物</t>
    <phoneticPr fontId="52" type="noConversion"/>
  </si>
  <si>
    <t>登羽笙</t>
    <phoneticPr fontId="52" type="noConversion"/>
  </si>
  <si>
    <t>㤅濟</t>
  </si>
  <si>
    <t>殫力廣㤅</t>
  </si>
  <si>
    <t>天夕㤅碧</t>
  </si>
  <si>
    <t>燎稭地羊</t>
    <phoneticPr fontId="52" type="noConversion"/>
  </si>
  <si>
    <t>耿田埂</t>
    <phoneticPr fontId="52" type="noConversion"/>
  </si>
  <si>
    <t>桃金孃 桃金孃類 被子植物</t>
    <phoneticPr fontId="52" type="noConversion"/>
  </si>
  <si>
    <t>鼢好稔</t>
    <phoneticPr fontId="52" type="noConversion"/>
  </si>
  <si>
    <t>破布子 紫艸類 被子植物</t>
    <phoneticPr fontId="52" type="noConversion"/>
  </si>
  <si>
    <t>木蘭藤類 被子植物</t>
    <phoneticPr fontId="52" type="noConversion"/>
  </si>
  <si>
    <t>艸珊瑚 金粟蘭類 被子植物</t>
    <phoneticPr fontId="52" type="noConversion"/>
  </si>
  <si>
    <t>昆欄樹類 被子植物</t>
    <phoneticPr fontId="52" type="noConversion"/>
  </si>
  <si>
    <t>出海丹</t>
    <phoneticPr fontId="52" type="noConversion"/>
  </si>
  <si>
    <t>鰥幽賻</t>
    <phoneticPr fontId="52" type="noConversion"/>
  </si>
  <si>
    <t>無葉蓮類 被子植物</t>
    <phoneticPr fontId="52" type="noConversion"/>
  </si>
  <si>
    <t>百部 露兜樹類 被子植物</t>
    <phoneticPr fontId="52" type="noConversion"/>
  </si>
  <si>
    <t>百蔥合放</t>
    <phoneticPr fontId="52" type="noConversion"/>
  </si>
  <si>
    <t>金魚薻類 被子植物</t>
    <phoneticPr fontId="52" type="noConversion"/>
  </si>
  <si>
    <t>陂孔雀</t>
    <phoneticPr fontId="52" type="noConversion"/>
  </si>
  <si>
    <t>大葉艸類 被子植物</t>
    <phoneticPr fontId="52" type="noConversion"/>
  </si>
  <si>
    <t>母華葢</t>
  </si>
  <si>
    <t>荷葢流曐</t>
    <phoneticPr fontId="52" type="noConversion"/>
  </si>
  <si>
    <t>五椏果類 被子植物</t>
    <phoneticPr fontId="52" type="noConversion"/>
  </si>
  <si>
    <t>梵琵琶</t>
    <phoneticPr fontId="52" type="noConversion"/>
  </si>
  <si>
    <t>杜英 酢漿艸類 被子植物</t>
    <phoneticPr fontId="52" type="noConversion"/>
  </si>
  <si>
    <t>省沽油 纓子木類 被子植物</t>
    <phoneticPr fontId="52" type="noConversion"/>
  </si>
  <si>
    <t>美洲臭杶 美洲苦木類 被子植物</t>
    <phoneticPr fontId="52" type="noConversion"/>
  </si>
  <si>
    <t>靈杶桂</t>
    <phoneticPr fontId="52" type="noConversion"/>
  </si>
  <si>
    <t>買貫樗</t>
    <phoneticPr fontId="52" type="noConversion"/>
  </si>
  <si>
    <t>內斂䋣</t>
  </si>
  <si>
    <t>䋣孱</t>
  </si>
  <si>
    <t>䋣陸</t>
  </si>
  <si>
    <t>䋣離</t>
  </si>
  <si>
    <t>䋣陸䋣離</t>
  </si>
  <si>
    <t>共時月</t>
    <phoneticPr fontId="52" type="noConversion"/>
  </si>
  <si>
    <t>紅珊藤類 被子植物</t>
    <phoneticPr fontId="52" type="noConversion"/>
  </si>
  <si>
    <t>歃血鐘</t>
    <phoneticPr fontId="52" type="noConversion"/>
  </si>
  <si>
    <t>水螅花類 被子植物</t>
    <phoneticPr fontId="52" type="noConversion"/>
  </si>
  <si>
    <t>繞指柔蛕</t>
    <phoneticPr fontId="52" type="noConversion"/>
  </si>
  <si>
    <t>珙桐 山茱萸類 被子植物</t>
    <phoneticPr fontId="52" type="noConversion"/>
  </si>
  <si>
    <t>定心藤 茶茱萸類 被子植物</t>
    <phoneticPr fontId="52" type="noConversion"/>
  </si>
  <si>
    <t>平甘實</t>
    <phoneticPr fontId="52" type="noConversion"/>
  </si>
  <si>
    <t>伯諼菜</t>
    <phoneticPr fontId="52" type="noConversion"/>
  </si>
  <si>
    <t>墨朧桂</t>
    <phoneticPr fontId="52" type="noConversion"/>
  </si>
  <si>
    <t>夤霄</t>
    <phoneticPr fontId="52" type="noConversion"/>
  </si>
  <si>
    <t>美稠芡</t>
    <phoneticPr fontId="52" type="noConversion"/>
  </si>
  <si>
    <t>敝貢丸</t>
    <phoneticPr fontId="52" type="noConversion"/>
  </si>
  <si>
    <t>蓬頭玉心</t>
    <phoneticPr fontId="52" type="noConversion"/>
  </si>
  <si>
    <t>朙素若</t>
  </si>
  <si>
    <t>送朙祉</t>
  </si>
  <si>
    <t>朙油尿</t>
  </si>
  <si>
    <t>渴朙蟲</t>
    <phoneticPr fontId="52" type="noConversion"/>
  </si>
  <si>
    <t>微旋莢</t>
    <phoneticPr fontId="52" type="noConversion"/>
  </si>
  <si>
    <t>腎乎尗</t>
    <phoneticPr fontId="52" type="noConversion"/>
  </si>
  <si>
    <t>茨從藜</t>
    <phoneticPr fontId="52" type="noConversion"/>
  </si>
  <si>
    <t>疾隨之</t>
    <phoneticPr fontId="52" type="noConversion"/>
  </si>
  <si>
    <t>匊赤掌</t>
    <phoneticPr fontId="52" type="noConversion"/>
  </si>
  <si>
    <t>醒午瑞</t>
    <phoneticPr fontId="52" type="noConversion"/>
  </si>
  <si>
    <t>仲蕅絲</t>
    <phoneticPr fontId="52" type="noConversion"/>
  </si>
  <si>
    <t>秀亭重樓</t>
    <phoneticPr fontId="52" type="noConversion"/>
  </si>
  <si>
    <t>樸木苗</t>
    <phoneticPr fontId="52" type="noConversion"/>
  </si>
  <si>
    <t>杜求方</t>
    <phoneticPr fontId="52" type="noConversion"/>
  </si>
  <si>
    <t>冰含欒</t>
    <phoneticPr fontId="52" type="noConversion"/>
  </si>
  <si>
    <t>纏㝱香</t>
    <phoneticPr fontId="52" type="noConversion"/>
  </si>
  <si>
    <t>柔續嗜</t>
    <phoneticPr fontId="52" type="noConversion"/>
  </si>
  <si>
    <t>苦楝 無患子類 被子植物</t>
    <phoneticPr fontId="52" type="noConversion"/>
  </si>
  <si>
    <t>哀楝</t>
    <phoneticPr fontId="52" type="noConversion"/>
  </si>
  <si>
    <t>映蕉苣</t>
    <phoneticPr fontId="52" type="noConversion"/>
  </si>
  <si>
    <t>透鍼頭</t>
    <phoneticPr fontId="52" type="noConversion"/>
  </si>
  <si>
    <t>腴晶</t>
    <phoneticPr fontId="52" type="noConversion"/>
  </si>
  <si>
    <t>銳脫蛻</t>
    <phoneticPr fontId="52" type="noConversion"/>
  </si>
  <si>
    <t>外</t>
    <phoneticPr fontId="52" type="noConversion"/>
  </si>
  <si>
    <t>攻玉</t>
    <phoneticPr fontId="52" type="noConversion"/>
  </si>
  <si>
    <t>奏章茗</t>
    <phoneticPr fontId="52" type="noConversion"/>
  </si>
  <si>
    <t>鵑鴗類 鳥</t>
    <phoneticPr fontId="52" type="noConversion"/>
  </si>
  <si>
    <t>朢魯</t>
  </si>
  <si>
    <t>極朢</t>
  </si>
  <si>
    <t>朢湍</t>
    <phoneticPr fontId="52" type="noConversion"/>
  </si>
  <si>
    <t>朢小江</t>
    <phoneticPr fontId="52" type="noConversion"/>
  </si>
  <si>
    <t>綠冠蕉鵑 蕉鵑類 鳥</t>
    <phoneticPr fontId="52" type="noConversion"/>
  </si>
  <si>
    <t>杜鵑 鵑形類 鳥</t>
    <phoneticPr fontId="52" type="noConversion"/>
  </si>
  <si>
    <t>側如願</t>
    <phoneticPr fontId="52" type="noConversion"/>
  </si>
  <si>
    <t>苛鵑雜俎</t>
    <phoneticPr fontId="52" type="noConversion"/>
  </si>
  <si>
    <t>洞不勤</t>
    <phoneticPr fontId="52" type="noConversion"/>
  </si>
  <si>
    <t>情絕頂</t>
    <phoneticPr fontId="52" type="noConversion"/>
  </si>
  <si>
    <t>紅頭咬鵑 咬鵑類 鳥</t>
    <phoneticPr fontId="52" type="noConversion"/>
  </si>
  <si>
    <t>01</t>
    <phoneticPr fontId="52" type="noConversion"/>
  </si>
  <si>
    <t>02-a</t>
    <phoneticPr fontId="52" type="noConversion"/>
  </si>
  <si>
    <t>02-b</t>
    <phoneticPr fontId="52" type="noConversion"/>
  </si>
  <si>
    <t>03-a</t>
    <phoneticPr fontId="52" type="noConversion"/>
  </si>
  <si>
    <t>03-b</t>
    <phoneticPr fontId="52" type="noConversion"/>
  </si>
  <si>
    <t>04-a</t>
    <phoneticPr fontId="52" type="noConversion"/>
  </si>
  <si>
    <t>04-b</t>
    <phoneticPr fontId="52" type="noConversion"/>
  </si>
  <si>
    <t>04-c</t>
    <phoneticPr fontId="52" type="noConversion"/>
  </si>
  <si>
    <t>05-a</t>
    <phoneticPr fontId="52" type="noConversion"/>
  </si>
  <si>
    <t>05-b</t>
    <phoneticPr fontId="52" type="noConversion"/>
  </si>
  <si>
    <t>05-c</t>
    <phoneticPr fontId="52" type="noConversion"/>
  </si>
  <si>
    <t>06-a</t>
    <phoneticPr fontId="52" type="noConversion"/>
  </si>
  <si>
    <t>06-b</t>
    <phoneticPr fontId="52" type="noConversion"/>
  </si>
  <si>
    <t>06-c</t>
    <phoneticPr fontId="52" type="noConversion"/>
  </si>
  <si>
    <t>07-a</t>
    <phoneticPr fontId="52" type="noConversion"/>
  </si>
  <si>
    <t>07-b</t>
    <phoneticPr fontId="52" type="noConversion"/>
  </si>
  <si>
    <t>07-c</t>
    <phoneticPr fontId="52" type="noConversion"/>
  </si>
  <si>
    <t>08</t>
    <phoneticPr fontId="52" type="noConversion"/>
  </si>
  <si>
    <t>09</t>
    <phoneticPr fontId="52" type="noConversion"/>
  </si>
  <si>
    <t>10</t>
    <phoneticPr fontId="52" type="noConversion"/>
  </si>
  <si>
    <t>11</t>
    <phoneticPr fontId="52" type="noConversion"/>
  </si>
  <si>
    <t>12</t>
    <phoneticPr fontId="52" type="noConversion"/>
  </si>
  <si>
    <t>22</t>
  </si>
  <si>
    <t>23</t>
  </si>
  <si>
    <t>24</t>
  </si>
  <si>
    <t>40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</si>
  <si>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</si>
  <si>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</si>
  <si>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</si>
  <si>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</si>
  <si>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</si>
  <si>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</si>
  <si>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</si>
  <si>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</si>
  <si>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</si>
  <si>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</si>
  <si>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</si>
  <si>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</si>
  <si>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</si>
  <si>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</si>
  <si>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</si>
  <si>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</si>
  <si>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</si>
  <si>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</si>
  <si>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</si>
  <si>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</si>
  <si>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</si>
  <si>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</si>
  <si>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</si>
  <si>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90</t>
  </si>
  <si>
    <t>91</t>
  </si>
  <si>
    <t>113</t>
  </si>
  <si>
    <t>114</t>
  </si>
  <si>
    <t>120</t>
  </si>
  <si>
    <t>121</t>
  </si>
  <si>
    <t>122</t>
  </si>
  <si>
    <t>123</t>
  </si>
  <si>
    <t>154</t>
  </si>
  <si>
    <t>155</t>
  </si>
  <si>
    <t>156</t>
  </si>
  <si>
    <t>13-a</t>
    <phoneticPr fontId="52" type="noConversion"/>
  </si>
  <si>
    <t>13-b</t>
    <phoneticPr fontId="52" type="noConversion"/>
  </si>
  <si>
    <t>14-a</t>
    <phoneticPr fontId="52" type="noConversion"/>
  </si>
  <si>
    <t>14-b</t>
    <phoneticPr fontId="52" type="noConversion"/>
  </si>
  <si>
    <t>14-c</t>
    <phoneticPr fontId="52" type="noConversion"/>
  </si>
  <si>
    <t>15</t>
    <phoneticPr fontId="52" type="noConversion"/>
  </si>
  <si>
    <t>16-a</t>
    <phoneticPr fontId="52" type="noConversion"/>
  </si>
  <si>
    <t>16-b</t>
    <phoneticPr fontId="52" type="noConversion"/>
  </si>
  <si>
    <t>16-c</t>
    <phoneticPr fontId="52" type="noConversion"/>
  </si>
  <si>
    <t>17-a</t>
    <phoneticPr fontId="52" type="noConversion"/>
  </si>
  <si>
    <t>17-b</t>
    <phoneticPr fontId="52" type="noConversion"/>
  </si>
  <si>
    <t>18-a</t>
    <phoneticPr fontId="52" type="noConversion"/>
  </si>
  <si>
    <t>18-b</t>
    <phoneticPr fontId="52" type="noConversion"/>
  </si>
  <si>
    <t>19-a</t>
    <phoneticPr fontId="52" type="noConversion"/>
  </si>
  <si>
    <t>19-b</t>
    <phoneticPr fontId="52" type="noConversion"/>
  </si>
  <si>
    <t>20-a</t>
    <phoneticPr fontId="52" type="noConversion"/>
  </si>
  <si>
    <t>20-b</t>
    <phoneticPr fontId="52" type="noConversion"/>
  </si>
  <si>
    <t>20-c</t>
    <phoneticPr fontId="52" type="noConversion"/>
  </si>
  <si>
    <t>21</t>
    <phoneticPr fontId="52" type="noConversion"/>
  </si>
  <si>
    <t>25-a</t>
    <phoneticPr fontId="52" type="noConversion"/>
  </si>
  <si>
    <t>25-b</t>
    <phoneticPr fontId="52" type="noConversion"/>
  </si>
  <si>
    <t>26-a</t>
    <phoneticPr fontId="52" type="noConversion"/>
  </si>
  <si>
    <t>26-b</t>
    <phoneticPr fontId="52" type="noConversion"/>
  </si>
  <si>
    <t>26-c</t>
    <phoneticPr fontId="52" type="noConversion"/>
  </si>
  <si>
    <t>27-a</t>
    <phoneticPr fontId="52" type="noConversion"/>
  </si>
  <si>
    <t>27-b</t>
    <phoneticPr fontId="52" type="noConversion"/>
  </si>
  <si>
    <t>28-a</t>
    <phoneticPr fontId="52" type="noConversion"/>
  </si>
  <si>
    <t>28-b</t>
    <phoneticPr fontId="52" type="noConversion"/>
  </si>
  <si>
    <t>29-a</t>
    <phoneticPr fontId="52" type="noConversion"/>
  </si>
  <si>
    <t>29-b</t>
    <phoneticPr fontId="52" type="noConversion"/>
  </si>
  <si>
    <t>29-c</t>
    <phoneticPr fontId="52" type="noConversion"/>
  </si>
  <si>
    <t>30-a</t>
  </si>
  <si>
    <t>30-b</t>
    <phoneticPr fontId="52" type="noConversion"/>
  </si>
  <si>
    <t>30-c</t>
    <phoneticPr fontId="52" type="noConversion"/>
  </si>
  <si>
    <t>31-a</t>
  </si>
  <si>
    <t>31-b</t>
    <phoneticPr fontId="52" type="noConversion"/>
  </si>
  <si>
    <t>31-c</t>
    <phoneticPr fontId="52" type="noConversion"/>
  </si>
  <si>
    <t>32-a</t>
    <phoneticPr fontId="52" type="noConversion"/>
  </si>
  <si>
    <t>32-b</t>
    <phoneticPr fontId="52" type="noConversion"/>
  </si>
  <si>
    <t>32-c</t>
    <phoneticPr fontId="52" type="noConversion"/>
  </si>
  <si>
    <t>33-a</t>
    <phoneticPr fontId="52" type="noConversion"/>
  </si>
  <si>
    <t>33-b</t>
    <phoneticPr fontId="52" type="noConversion"/>
  </si>
  <si>
    <t>33-c</t>
    <phoneticPr fontId="52" type="noConversion"/>
  </si>
  <si>
    <t>34-a</t>
    <phoneticPr fontId="52" type="noConversion"/>
  </si>
  <si>
    <t>34-b</t>
    <phoneticPr fontId="52" type="noConversion"/>
  </si>
  <si>
    <t>34-c</t>
    <phoneticPr fontId="52" type="noConversion"/>
  </si>
  <si>
    <t>35-a</t>
    <phoneticPr fontId="52" type="noConversion"/>
  </si>
  <si>
    <t>35-b</t>
    <phoneticPr fontId="52" type="noConversion"/>
  </si>
  <si>
    <t>36-a</t>
    <phoneticPr fontId="52" type="noConversion"/>
  </si>
  <si>
    <t>36-b</t>
    <phoneticPr fontId="52" type="noConversion"/>
  </si>
  <si>
    <t>36-c</t>
    <phoneticPr fontId="52" type="noConversion"/>
  </si>
  <si>
    <t>37-a</t>
    <phoneticPr fontId="52" type="noConversion"/>
  </si>
  <si>
    <t>37-b</t>
    <phoneticPr fontId="52" type="noConversion"/>
  </si>
  <si>
    <t>37-c</t>
    <phoneticPr fontId="52" type="noConversion"/>
  </si>
  <si>
    <t>38</t>
    <phoneticPr fontId="52" type="noConversion"/>
  </si>
  <si>
    <t>39</t>
    <phoneticPr fontId="52" type="noConversion"/>
  </si>
  <si>
    <t>41-a</t>
    <phoneticPr fontId="52" type="noConversion"/>
  </si>
  <si>
    <t>41-b</t>
    <phoneticPr fontId="52" type="noConversion"/>
  </si>
  <si>
    <t>41-c</t>
    <phoneticPr fontId="52" type="noConversion"/>
  </si>
  <si>
    <t>42-a</t>
    <phoneticPr fontId="52" type="noConversion"/>
  </si>
  <si>
    <t>42-b</t>
    <phoneticPr fontId="52" type="noConversion"/>
  </si>
  <si>
    <t>43-a</t>
    <phoneticPr fontId="52" type="noConversion"/>
  </si>
  <si>
    <t>43-b</t>
    <phoneticPr fontId="52" type="noConversion"/>
  </si>
  <si>
    <t>44-a</t>
    <phoneticPr fontId="52" type="noConversion"/>
  </si>
  <si>
    <t>44-b</t>
    <phoneticPr fontId="52" type="noConversion"/>
  </si>
  <si>
    <t>44-c</t>
    <phoneticPr fontId="52" type="noConversion"/>
  </si>
  <si>
    <t>45-a</t>
    <phoneticPr fontId="52" type="noConversion"/>
  </si>
  <si>
    <t>45-b</t>
    <phoneticPr fontId="52" type="noConversion"/>
  </si>
  <si>
    <t>46-a</t>
    <phoneticPr fontId="52" type="noConversion"/>
  </si>
  <si>
    <t>46-b</t>
    <phoneticPr fontId="52" type="noConversion"/>
  </si>
  <si>
    <t>46-c</t>
    <phoneticPr fontId="52" type="noConversion"/>
  </si>
  <si>
    <t>47</t>
    <phoneticPr fontId="52" type="noConversion"/>
  </si>
  <si>
    <t>48</t>
    <phoneticPr fontId="52" type="noConversion"/>
  </si>
  <si>
    <t>72-a</t>
    <phoneticPr fontId="52" type="noConversion"/>
  </si>
  <si>
    <t>72-b</t>
    <phoneticPr fontId="52" type="noConversion"/>
  </si>
  <si>
    <t>73-a</t>
    <phoneticPr fontId="52" type="noConversion"/>
  </si>
  <si>
    <t>73-b</t>
    <phoneticPr fontId="52" type="noConversion"/>
  </si>
  <si>
    <t>73-c</t>
    <phoneticPr fontId="52" type="noConversion"/>
  </si>
  <si>
    <t>79</t>
    <phoneticPr fontId="52" type="noConversion"/>
  </si>
  <si>
    <t>74-a</t>
    <phoneticPr fontId="52" type="noConversion"/>
  </si>
  <si>
    <t>74-b</t>
    <phoneticPr fontId="52" type="noConversion"/>
  </si>
  <si>
    <t>74-c</t>
    <phoneticPr fontId="52" type="noConversion"/>
  </si>
  <si>
    <t>75-a</t>
    <phoneticPr fontId="52" type="noConversion"/>
  </si>
  <si>
    <t>75-b</t>
    <phoneticPr fontId="52" type="noConversion"/>
  </si>
  <si>
    <t>76-a</t>
    <phoneticPr fontId="52" type="noConversion"/>
  </si>
  <si>
    <t>76-b</t>
    <phoneticPr fontId="52" type="noConversion"/>
  </si>
  <si>
    <t>76-c</t>
    <phoneticPr fontId="52" type="noConversion"/>
  </si>
  <si>
    <t>77-a</t>
    <phoneticPr fontId="52" type="noConversion"/>
  </si>
  <si>
    <t>77-b</t>
    <phoneticPr fontId="52" type="noConversion"/>
  </si>
  <si>
    <t>80-a</t>
    <phoneticPr fontId="52" type="noConversion"/>
  </si>
  <si>
    <t>80-b</t>
    <phoneticPr fontId="52" type="noConversion"/>
  </si>
  <si>
    <t>81-a</t>
    <phoneticPr fontId="52" type="noConversion"/>
  </si>
  <si>
    <t>81-b</t>
    <phoneticPr fontId="52" type="noConversion"/>
  </si>
  <si>
    <t>82-a</t>
    <phoneticPr fontId="52" type="noConversion"/>
  </si>
  <si>
    <t>82-b</t>
    <phoneticPr fontId="52" type="noConversion"/>
  </si>
  <si>
    <t>83-a</t>
    <phoneticPr fontId="52" type="noConversion"/>
  </si>
  <si>
    <t>83-b</t>
    <phoneticPr fontId="52" type="noConversion"/>
  </si>
  <si>
    <t>84-a</t>
    <phoneticPr fontId="52" type="noConversion"/>
  </si>
  <si>
    <t>84-b</t>
    <phoneticPr fontId="52" type="noConversion"/>
  </si>
  <si>
    <t>85-a</t>
    <phoneticPr fontId="52" type="noConversion"/>
  </si>
  <si>
    <t>85-b</t>
    <phoneticPr fontId="52" type="noConversion"/>
  </si>
  <si>
    <t>85-c</t>
    <phoneticPr fontId="52" type="noConversion"/>
  </si>
  <si>
    <t>86-a</t>
    <phoneticPr fontId="52" type="noConversion"/>
  </si>
  <si>
    <t>86-b</t>
    <phoneticPr fontId="52" type="noConversion"/>
  </si>
  <si>
    <t>86-c</t>
    <phoneticPr fontId="52" type="noConversion"/>
  </si>
  <si>
    <t>87-a</t>
  </si>
  <si>
    <t>87-b</t>
    <phoneticPr fontId="52" type="noConversion"/>
  </si>
  <si>
    <t>87-c</t>
    <phoneticPr fontId="52" type="noConversion"/>
  </si>
  <si>
    <t>88</t>
    <phoneticPr fontId="52" type="noConversion"/>
  </si>
  <si>
    <t>89</t>
    <phoneticPr fontId="52" type="noConversion"/>
  </si>
  <si>
    <t>92-a</t>
    <phoneticPr fontId="52" type="noConversion"/>
  </si>
  <si>
    <t>92-b</t>
    <phoneticPr fontId="52" type="noConversion"/>
  </si>
  <si>
    <t>93-a</t>
    <phoneticPr fontId="52" type="noConversion"/>
  </si>
  <si>
    <t>93-b</t>
    <phoneticPr fontId="52" type="noConversion"/>
  </si>
  <si>
    <t>93-c</t>
    <phoneticPr fontId="52" type="noConversion"/>
  </si>
  <si>
    <t>94-a</t>
    <phoneticPr fontId="52" type="noConversion"/>
  </si>
  <si>
    <t>94-b</t>
    <phoneticPr fontId="52" type="noConversion"/>
  </si>
  <si>
    <t>94-c</t>
    <phoneticPr fontId="52" type="noConversion"/>
  </si>
  <si>
    <t>95-a</t>
  </si>
  <si>
    <t>95-b</t>
    <phoneticPr fontId="52" type="noConversion"/>
  </si>
  <si>
    <t>95-c</t>
    <phoneticPr fontId="52" type="noConversion"/>
  </si>
  <si>
    <t>96</t>
    <phoneticPr fontId="52" type="noConversion"/>
  </si>
  <si>
    <t>97-a</t>
    <phoneticPr fontId="52" type="noConversion"/>
  </si>
  <si>
    <t>97-b</t>
    <phoneticPr fontId="52" type="noConversion"/>
  </si>
  <si>
    <t>97-c</t>
    <phoneticPr fontId="52" type="noConversion"/>
  </si>
  <si>
    <t>98-a</t>
    <phoneticPr fontId="52" type="noConversion"/>
  </si>
  <si>
    <t>98-b</t>
    <phoneticPr fontId="52" type="noConversion"/>
  </si>
  <si>
    <t>99-a</t>
    <phoneticPr fontId="52" type="noConversion"/>
  </si>
  <si>
    <t>99-b</t>
    <phoneticPr fontId="52" type="noConversion"/>
  </si>
  <si>
    <t>100-a</t>
    <phoneticPr fontId="52" type="noConversion"/>
  </si>
  <si>
    <t>100-b</t>
    <phoneticPr fontId="52" type="noConversion"/>
  </si>
  <si>
    <t>101-a</t>
    <phoneticPr fontId="52" type="noConversion"/>
  </si>
  <si>
    <t>101-b</t>
    <phoneticPr fontId="52" type="noConversion"/>
  </si>
  <si>
    <t>102-a</t>
    <phoneticPr fontId="52" type="noConversion"/>
  </si>
  <si>
    <t>102-b</t>
    <phoneticPr fontId="52" type="noConversion"/>
  </si>
  <si>
    <t>103-a</t>
    <phoneticPr fontId="52" type="noConversion"/>
  </si>
  <si>
    <t>103-b</t>
    <phoneticPr fontId="52" type="noConversion"/>
  </si>
  <si>
    <t>104-a</t>
    <phoneticPr fontId="52" type="noConversion"/>
  </si>
  <si>
    <t>104-b</t>
    <phoneticPr fontId="52" type="noConversion"/>
  </si>
  <si>
    <t>104-c</t>
    <phoneticPr fontId="52" type="noConversion"/>
  </si>
  <si>
    <t>105-a</t>
    <phoneticPr fontId="52" type="noConversion"/>
  </si>
  <si>
    <t>105-b</t>
    <phoneticPr fontId="52" type="noConversion"/>
  </si>
  <si>
    <t>105-c</t>
    <phoneticPr fontId="52" type="noConversion"/>
  </si>
  <si>
    <t>106-a</t>
    <phoneticPr fontId="52" type="noConversion"/>
  </si>
  <si>
    <t>106-b</t>
    <phoneticPr fontId="52" type="noConversion"/>
  </si>
  <si>
    <t>106-c</t>
    <phoneticPr fontId="52" type="noConversion"/>
  </si>
  <si>
    <t>107-a</t>
    <phoneticPr fontId="52" type="noConversion"/>
  </si>
  <si>
    <t>107-b</t>
    <phoneticPr fontId="52" type="noConversion"/>
  </si>
  <si>
    <t>107-c</t>
    <phoneticPr fontId="52" type="noConversion"/>
  </si>
  <si>
    <t>108-a</t>
    <phoneticPr fontId="52" type="noConversion"/>
  </si>
  <si>
    <t>108-b</t>
    <phoneticPr fontId="52" type="noConversion"/>
  </si>
  <si>
    <t>108-c</t>
    <phoneticPr fontId="52" type="noConversion"/>
  </si>
  <si>
    <t>109-a</t>
    <phoneticPr fontId="52" type="noConversion"/>
  </si>
  <si>
    <t>109-b</t>
    <phoneticPr fontId="52" type="noConversion"/>
  </si>
  <si>
    <t>111</t>
    <phoneticPr fontId="52" type="noConversion"/>
  </si>
  <si>
    <t>110-a</t>
    <phoneticPr fontId="52" type="noConversion"/>
  </si>
  <si>
    <t>110-b</t>
    <phoneticPr fontId="52" type="noConversion"/>
  </si>
  <si>
    <t>110-c</t>
    <phoneticPr fontId="52" type="noConversion"/>
  </si>
  <si>
    <t>112</t>
    <phoneticPr fontId="52" type="noConversion"/>
  </si>
  <si>
    <t>115-a</t>
    <phoneticPr fontId="52" type="noConversion"/>
  </si>
  <si>
    <t>115-b</t>
    <phoneticPr fontId="52" type="noConversion"/>
  </si>
  <si>
    <t>116-a</t>
    <phoneticPr fontId="52" type="noConversion"/>
  </si>
  <si>
    <t>116-b</t>
    <phoneticPr fontId="52" type="noConversion"/>
  </si>
  <si>
    <t>117-a</t>
    <phoneticPr fontId="52" type="noConversion"/>
  </si>
  <si>
    <t>117-b</t>
    <phoneticPr fontId="52" type="noConversion"/>
  </si>
  <si>
    <t>118</t>
    <phoneticPr fontId="52" type="noConversion"/>
  </si>
  <si>
    <t>119</t>
    <phoneticPr fontId="52" type="noConversion"/>
  </si>
  <si>
    <t>124-a</t>
    <phoneticPr fontId="52" type="noConversion"/>
  </si>
  <si>
    <t>124-b</t>
    <phoneticPr fontId="52" type="noConversion"/>
  </si>
  <si>
    <t>125-a</t>
    <phoneticPr fontId="52" type="noConversion"/>
  </si>
  <si>
    <t>125-b</t>
    <phoneticPr fontId="52" type="noConversion"/>
  </si>
  <si>
    <t>126-a</t>
    <phoneticPr fontId="52" type="noConversion"/>
  </si>
  <si>
    <t>126-b</t>
    <phoneticPr fontId="52" type="noConversion"/>
  </si>
  <si>
    <t>127-a</t>
    <phoneticPr fontId="52" type="noConversion"/>
  </si>
  <si>
    <t>127-b</t>
    <phoneticPr fontId="52" type="noConversion"/>
  </si>
  <si>
    <t>130-a</t>
    <phoneticPr fontId="52" type="noConversion"/>
  </si>
  <si>
    <t>130-b</t>
    <phoneticPr fontId="52" type="noConversion"/>
  </si>
  <si>
    <t>131-a</t>
    <phoneticPr fontId="52" type="noConversion"/>
  </si>
  <si>
    <t>131-b</t>
    <phoneticPr fontId="52" type="noConversion"/>
  </si>
  <si>
    <t>128</t>
    <phoneticPr fontId="52" type="noConversion"/>
  </si>
  <si>
    <t>129-a</t>
    <phoneticPr fontId="52" type="noConversion"/>
  </si>
  <si>
    <t>129-b</t>
    <phoneticPr fontId="52" type="noConversion"/>
  </si>
  <si>
    <t>130-c</t>
    <phoneticPr fontId="52" type="noConversion"/>
  </si>
  <si>
    <t>130-d</t>
    <phoneticPr fontId="52" type="noConversion"/>
  </si>
  <si>
    <t>132</t>
    <phoneticPr fontId="52" type="noConversion"/>
  </si>
  <si>
    <t>133-a</t>
    <phoneticPr fontId="52" type="noConversion"/>
  </si>
  <si>
    <t>133-b</t>
    <phoneticPr fontId="52" type="noConversion"/>
  </si>
  <si>
    <t>134-a</t>
    <phoneticPr fontId="52" type="noConversion"/>
  </si>
  <si>
    <t>134-b</t>
    <phoneticPr fontId="52" type="noConversion"/>
  </si>
  <si>
    <t>135</t>
    <phoneticPr fontId="52" type="noConversion"/>
  </si>
  <si>
    <t>136</t>
    <phoneticPr fontId="52" type="noConversion"/>
  </si>
  <si>
    <t>137-a</t>
    <phoneticPr fontId="52" type="noConversion"/>
  </si>
  <si>
    <t>137-b</t>
    <phoneticPr fontId="52" type="noConversion"/>
  </si>
  <si>
    <t>137-c</t>
    <phoneticPr fontId="52" type="noConversion"/>
  </si>
  <si>
    <t>138-a</t>
    <phoneticPr fontId="52" type="noConversion"/>
  </si>
  <si>
    <t>138-b</t>
    <phoneticPr fontId="52" type="noConversion"/>
  </si>
  <si>
    <t>138-c</t>
    <phoneticPr fontId="52" type="noConversion"/>
  </si>
  <si>
    <t>139-a</t>
    <phoneticPr fontId="52" type="noConversion"/>
  </si>
  <si>
    <t>139-b</t>
    <phoneticPr fontId="52" type="noConversion"/>
  </si>
  <si>
    <t>139-c</t>
    <phoneticPr fontId="52" type="noConversion"/>
  </si>
  <si>
    <t>烏立杖</t>
    <phoneticPr fontId="52" type="noConversion"/>
  </si>
  <si>
    <t>140-a</t>
    <phoneticPr fontId="52" type="noConversion"/>
  </si>
  <si>
    <t>140-b</t>
    <phoneticPr fontId="52" type="noConversion"/>
  </si>
  <si>
    <t>140-c</t>
    <phoneticPr fontId="52" type="noConversion"/>
  </si>
  <si>
    <t>141-a</t>
    <phoneticPr fontId="52" type="noConversion"/>
  </si>
  <si>
    <t>141-b</t>
    <phoneticPr fontId="52" type="noConversion"/>
  </si>
  <si>
    <t>142-a</t>
    <phoneticPr fontId="52" type="noConversion"/>
  </si>
  <si>
    <t>142-b</t>
    <phoneticPr fontId="52" type="noConversion"/>
  </si>
  <si>
    <t>143-a</t>
    <phoneticPr fontId="52" type="noConversion"/>
  </si>
  <si>
    <t>143-b</t>
    <phoneticPr fontId="52" type="noConversion"/>
  </si>
  <si>
    <t>143-c</t>
    <phoneticPr fontId="52" type="noConversion"/>
  </si>
  <si>
    <t>144</t>
    <phoneticPr fontId="52" type="noConversion"/>
  </si>
  <si>
    <t>145-a</t>
    <phoneticPr fontId="52" type="noConversion"/>
  </si>
  <si>
    <t>145-b</t>
    <phoneticPr fontId="52" type="noConversion"/>
  </si>
  <si>
    <t>145-c</t>
    <phoneticPr fontId="52" type="noConversion"/>
  </si>
  <si>
    <t>146-a</t>
    <phoneticPr fontId="52" type="noConversion"/>
  </si>
  <si>
    <t>146-b</t>
    <phoneticPr fontId="52" type="noConversion"/>
  </si>
  <si>
    <t>147-a</t>
    <phoneticPr fontId="52" type="noConversion"/>
  </si>
  <si>
    <t>147-b</t>
    <phoneticPr fontId="52" type="noConversion"/>
  </si>
  <si>
    <t>147-c</t>
    <phoneticPr fontId="52" type="noConversion"/>
  </si>
  <si>
    <t>148-a</t>
    <phoneticPr fontId="52" type="noConversion"/>
  </si>
  <si>
    <t>148-b</t>
    <phoneticPr fontId="52" type="noConversion"/>
  </si>
  <si>
    <t>149</t>
    <phoneticPr fontId="52" type="noConversion"/>
  </si>
  <si>
    <t>150-a</t>
    <phoneticPr fontId="52" type="noConversion"/>
  </si>
  <si>
    <t>150-b</t>
    <phoneticPr fontId="52" type="noConversion"/>
  </si>
  <si>
    <t>151-a</t>
    <phoneticPr fontId="52" type="noConversion"/>
  </si>
  <si>
    <t>151-b</t>
    <phoneticPr fontId="52" type="noConversion"/>
  </si>
  <si>
    <t>152</t>
    <phoneticPr fontId="52" type="noConversion"/>
  </si>
  <si>
    <t>153</t>
    <phoneticPr fontId="52" type="noConversion"/>
  </si>
  <si>
    <t>157-a</t>
    <phoneticPr fontId="52" type="noConversion"/>
  </si>
  <si>
    <t>157-b</t>
    <phoneticPr fontId="52" type="noConversion"/>
  </si>
  <si>
    <t>157-c</t>
    <phoneticPr fontId="52" type="noConversion"/>
  </si>
  <si>
    <t>158-a</t>
    <phoneticPr fontId="52" type="noConversion"/>
  </si>
  <si>
    <t>158-b</t>
    <phoneticPr fontId="52" type="noConversion"/>
  </si>
  <si>
    <t>159</t>
    <phoneticPr fontId="52" type="noConversion"/>
  </si>
  <si>
    <t>160-a</t>
    <phoneticPr fontId="52" type="noConversion"/>
  </si>
  <si>
    <t>160-b</t>
    <phoneticPr fontId="52" type="noConversion"/>
  </si>
  <si>
    <t>161</t>
    <phoneticPr fontId="52" type="noConversion"/>
  </si>
  <si>
    <t>162-a</t>
    <phoneticPr fontId="52" type="noConversion"/>
  </si>
  <si>
    <t>162-b</t>
    <phoneticPr fontId="52" type="noConversion"/>
  </si>
  <si>
    <t>162-c</t>
    <phoneticPr fontId="52" type="noConversion"/>
  </si>
  <si>
    <t>163-a</t>
    <phoneticPr fontId="52" type="noConversion"/>
  </si>
  <si>
    <t>163-b</t>
    <phoneticPr fontId="52" type="noConversion"/>
  </si>
  <si>
    <t>164-a</t>
    <phoneticPr fontId="52" type="noConversion"/>
  </si>
  <si>
    <t>164-b</t>
    <phoneticPr fontId="52" type="noConversion"/>
  </si>
  <si>
    <t>165-a</t>
    <phoneticPr fontId="52" type="noConversion"/>
  </si>
  <si>
    <t>165-b</t>
    <phoneticPr fontId="52" type="noConversion"/>
  </si>
  <si>
    <t>166-a</t>
    <phoneticPr fontId="52" type="noConversion"/>
  </si>
  <si>
    <t>166-b</t>
    <phoneticPr fontId="52" type="noConversion"/>
  </si>
  <si>
    <t>166-c</t>
    <phoneticPr fontId="52" type="noConversion"/>
  </si>
  <si>
    <t>167-a</t>
    <phoneticPr fontId="52" type="noConversion"/>
  </si>
  <si>
    <t>167-b</t>
    <phoneticPr fontId="52" type="noConversion"/>
  </si>
  <si>
    <t>168-a</t>
    <phoneticPr fontId="52" type="noConversion"/>
  </si>
  <si>
    <t>168-b</t>
    <phoneticPr fontId="52" type="noConversion"/>
  </si>
  <si>
    <t>169-a</t>
    <phoneticPr fontId="52" type="noConversion"/>
  </si>
  <si>
    <t>169-b</t>
    <phoneticPr fontId="52" type="noConversion"/>
  </si>
  <si>
    <t>169-c</t>
    <phoneticPr fontId="52" type="noConversion"/>
  </si>
  <si>
    <t>摩翳</t>
    <phoneticPr fontId="52" type="noConversion"/>
  </si>
  <si>
    <t>紫堇 毛茛類 被子植物</t>
    <phoneticPr fontId="52" type="noConversion"/>
  </si>
  <si>
    <t>悶頭庇</t>
    <phoneticPr fontId="52" type="noConversion"/>
  </si>
  <si>
    <t>毒消</t>
    <phoneticPr fontId="52" type="noConversion"/>
  </si>
  <si>
    <t>靈織糟</t>
    <phoneticPr fontId="52" type="noConversion"/>
  </si>
  <si>
    <t>靈相輔</t>
    <phoneticPr fontId="52" type="noConversion"/>
  </si>
  <si>
    <t>劃階</t>
    <phoneticPr fontId="52" type="noConversion"/>
  </si>
  <si>
    <t>稻 禾本類 被子植物</t>
    <phoneticPr fontId="52" type="noConversion"/>
  </si>
  <si>
    <t>遺鷗 鴴形類 鳥</t>
    <phoneticPr fontId="52" type="noConversion"/>
  </si>
  <si>
    <t>錦帶 川續斷類 被子植物</t>
    <phoneticPr fontId="52" type="noConversion"/>
  </si>
  <si>
    <t>助波</t>
    <phoneticPr fontId="52" type="noConversion"/>
  </si>
  <si>
    <t>助瀾</t>
    <phoneticPr fontId="52" type="noConversion"/>
  </si>
  <si>
    <t>戰隕</t>
    <phoneticPr fontId="52" type="noConversion"/>
  </si>
  <si>
    <t>尾柰恭</t>
    <phoneticPr fontId="52" type="noConversion"/>
  </si>
  <si>
    <t>王柰恭</t>
    <phoneticPr fontId="52" type="noConversion"/>
  </si>
  <si>
    <t>柔爪離</t>
    <phoneticPr fontId="52" type="noConversion"/>
  </si>
  <si>
    <t>察冒</t>
    <phoneticPr fontId="52" type="noConversion"/>
  </si>
  <si>
    <t>削瓷笄</t>
    <phoneticPr fontId="52" type="noConversion"/>
  </si>
  <si>
    <t>龕閣笄</t>
    <phoneticPr fontId="52" type="noConversion"/>
  </si>
  <si>
    <t>獠唱</t>
    <phoneticPr fontId="52" type="noConversion"/>
  </si>
  <si>
    <t>從唱</t>
    <phoneticPr fontId="52" type="noConversion"/>
  </si>
  <si>
    <t>極寒陸</t>
    <phoneticPr fontId="52" type="noConversion"/>
  </si>
  <si>
    <t>顙陷之</t>
    <phoneticPr fontId="52" type="noConversion"/>
  </si>
  <si>
    <t>赤尤果</t>
    <phoneticPr fontId="52" type="noConversion"/>
  </si>
  <si>
    <t>白頸岩鶥 雀形類 鳥</t>
    <phoneticPr fontId="52" type="noConversion"/>
  </si>
  <si>
    <t>宏虹洪</t>
  </si>
  <si>
    <t>夏流气</t>
    <phoneticPr fontId="52" type="noConversion"/>
  </si>
  <si>
    <t>㺢㹢狓 哺乳類 脊椎動物</t>
  </si>
  <si>
    <t>171-a</t>
  </si>
  <si>
    <t>171-b</t>
  </si>
  <si>
    <t>172-a</t>
  </si>
  <si>
    <t>172-b</t>
  </si>
  <si>
    <t>177-a</t>
  </si>
  <si>
    <t>177-b</t>
  </si>
  <si>
    <t>183-a</t>
  </si>
  <si>
    <t>183-b</t>
  </si>
  <si>
    <t>184-a</t>
  </si>
  <si>
    <t>184-b</t>
  </si>
  <si>
    <t>185-a</t>
  </si>
  <si>
    <t>185-b</t>
  </si>
  <si>
    <t>186-a</t>
  </si>
  <si>
    <t>186-b</t>
  </si>
  <si>
    <t>187-a</t>
  </si>
  <si>
    <t>187-b</t>
  </si>
  <si>
    <t>187-c</t>
  </si>
  <si>
    <t>192-a</t>
  </si>
  <si>
    <t>192-b</t>
  </si>
  <si>
    <t>194-a</t>
  </si>
  <si>
    <t>194-b</t>
  </si>
  <si>
    <t>198-a</t>
  </si>
  <si>
    <t>198-b</t>
  </si>
  <si>
    <t>199-a</t>
  </si>
  <si>
    <t>199-b</t>
  </si>
  <si>
    <t>199-c</t>
  </si>
  <si>
    <t>200-a</t>
  </si>
  <si>
    <t>200-b</t>
  </si>
  <si>
    <t>201-a</t>
  </si>
  <si>
    <t>201-b</t>
  </si>
  <si>
    <t>202-a</t>
  </si>
  <si>
    <t>202-b</t>
  </si>
  <si>
    <t>202-c</t>
  </si>
  <si>
    <t>205-a</t>
  </si>
  <si>
    <t>205-b</t>
  </si>
  <si>
    <t>206-a</t>
  </si>
  <si>
    <t>206-b</t>
  </si>
  <si>
    <t>207-a</t>
  </si>
  <si>
    <t>207-b</t>
  </si>
  <si>
    <t>207-c</t>
  </si>
  <si>
    <t>208-a</t>
  </si>
  <si>
    <t>208-b</t>
  </si>
  <si>
    <t>209-a</t>
  </si>
  <si>
    <t>209-b</t>
  </si>
  <si>
    <t>209-c</t>
  </si>
  <si>
    <t>210-a</t>
  </si>
  <si>
    <t>210-b</t>
  </si>
  <si>
    <t>211-a</t>
  </si>
  <si>
    <t>211-b</t>
  </si>
  <si>
    <t>212-a</t>
  </si>
  <si>
    <t>212-b</t>
  </si>
  <si>
    <t>212-c</t>
  </si>
  <si>
    <t>213-a</t>
  </si>
  <si>
    <t>213-b</t>
  </si>
  <si>
    <t>216-a</t>
  </si>
  <si>
    <t>216-b</t>
  </si>
  <si>
    <t>217-a</t>
  </si>
  <si>
    <t>217-b</t>
  </si>
  <si>
    <t>218-a</t>
  </si>
  <si>
    <t>218-b</t>
  </si>
  <si>
    <t>219-a</t>
  </si>
  <si>
    <t>219-b</t>
  </si>
  <si>
    <t>220-a</t>
  </si>
  <si>
    <t>220-b</t>
  </si>
  <si>
    <t>221-a</t>
  </si>
  <si>
    <t>221-b</t>
  </si>
  <si>
    <t>225-a</t>
  </si>
  <si>
    <t>225-b</t>
  </si>
  <si>
    <t>226-a</t>
  </si>
  <si>
    <t>226-b</t>
  </si>
  <si>
    <t>226-c</t>
  </si>
  <si>
    <t>227-a</t>
  </si>
  <si>
    <t>227-b</t>
  </si>
  <si>
    <t>228-a</t>
  </si>
  <si>
    <t>228-b</t>
  </si>
  <si>
    <t>229-a</t>
  </si>
  <si>
    <t>229-b</t>
  </si>
  <si>
    <t>230-a</t>
  </si>
  <si>
    <t>230-b</t>
  </si>
  <si>
    <t>231-a</t>
  </si>
  <si>
    <t>231-b</t>
  </si>
  <si>
    <t>232-a</t>
  </si>
  <si>
    <t>232-b</t>
  </si>
  <si>
    <t>233-a</t>
  </si>
  <si>
    <t>233-b</t>
  </si>
  <si>
    <t>233-c</t>
  </si>
  <si>
    <t>234-a</t>
  </si>
  <si>
    <t>234-b</t>
  </si>
  <si>
    <t>235-a</t>
  </si>
  <si>
    <t>235-b</t>
  </si>
  <si>
    <t>236-a</t>
  </si>
  <si>
    <t>236-b</t>
  </si>
  <si>
    <t>237-a</t>
  </si>
  <si>
    <t>237-b</t>
  </si>
  <si>
    <t>238-a</t>
  </si>
  <si>
    <t>238-b</t>
  </si>
  <si>
    <t>239-a</t>
  </si>
  <si>
    <t>239-b</t>
  </si>
  <si>
    <t>240-a</t>
  </si>
  <si>
    <t>240-b</t>
  </si>
  <si>
    <t>241-a</t>
  </si>
  <si>
    <t>241-b</t>
  </si>
  <si>
    <t>241-c</t>
  </si>
  <si>
    <t>242-a</t>
  </si>
  <si>
    <t>242-b</t>
  </si>
  <si>
    <t>243-a</t>
  </si>
  <si>
    <t>243-b</t>
  </si>
  <si>
    <t>243-c</t>
  </si>
  <si>
    <t>245-a</t>
  </si>
  <si>
    <t>245-b</t>
  </si>
  <si>
    <t>246-a</t>
  </si>
  <si>
    <t>246-b</t>
  </si>
  <si>
    <t>247-a</t>
  </si>
  <si>
    <t>247-b</t>
  </si>
  <si>
    <t>256-a</t>
  </si>
  <si>
    <t>256-b</t>
  </si>
  <si>
    <t>258-a</t>
  </si>
  <si>
    <t>258-b</t>
  </si>
  <si>
    <t>259-a</t>
  </si>
  <si>
    <t>259-b</t>
  </si>
  <si>
    <t>260-a</t>
  </si>
  <si>
    <t>260-b</t>
  </si>
  <si>
    <t>262-a</t>
  </si>
  <si>
    <t>262-b</t>
  </si>
  <si>
    <t>263-a</t>
  </si>
  <si>
    <t>263-b</t>
  </si>
  <si>
    <t>263-c</t>
  </si>
  <si>
    <t>268-a</t>
  </si>
  <si>
    <t>268-b</t>
  </si>
  <si>
    <t>270-a</t>
  </si>
  <si>
    <t>270-b</t>
  </si>
  <si>
    <t>271-a</t>
  </si>
  <si>
    <t>271-b</t>
  </si>
  <si>
    <t>272-a</t>
  </si>
  <si>
    <t>272-b</t>
  </si>
  <si>
    <t>273-a</t>
  </si>
  <si>
    <t>273-b</t>
  </si>
  <si>
    <t>274-a</t>
  </si>
  <si>
    <t>274-b</t>
  </si>
  <si>
    <t>274-c</t>
  </si>
  <si>
    <t>275-a</t>
  </si>
  <si>
    <t>275-b</t>
  </si>
  <si>
    <t>275-c</t>
  </si>
  <si>
    <t>276-a</t>
  </si>
  <si>
    <t>276-b</t>
  </si>
  <si>
    <t>276-c</t>
  </si>
  <si>
    <t>277-a</t>
  </si>
  <si>
    <t>277-b</t>
  </si>
  <si>
    <t>277-c</t>
  </si>
  <si>
    <t>279-a</t>
  </si>
  <si>
    <t>279-b</t>
  </si>
  <si>
    <t>280-a</t>
  </si>
  <si>
    <t>280-b</t>
  </si>
  <si>
    <t>281-a</t>
  </si>
  <si>
    <t>281-b</t>
  </si>
  <si>
    <t>281-c</t>
  </si>
  <si>
    <t>283-a</t>
  </si>
  <si>
    <t>283-b</t>
  </si>
  <si>
    <t>283-c</t>
  </si>
  <si>
    <t>284-a</t>
  </si>
  <si>
    <t>284-b</t>
  </si>
  <si>
    <t>285-a</t>
  </si>
  <si>
    <t>285-b</t>
  </si>
  <si>
    <t>285-c</t>
  </si>
  <si>
    <t>286-a</t>
  </si>
  <si>
    <t>286-b</t>
  </si>
  <si>
    <t>288-a</t>
  </si>
  <si>
    <t>288-b</t>
  </si>
  <si>
    <t>288-c</t>
  </si>
  <si>
    <t>289-a</t>
  </si>
  <si>
    <t>289-b</t>
  </si>
  <si>
    <t>290-a</t>
  </si>
  <si>
    <t>290-b</t>
  </si>
  <si>
    <t>291-a</t>
  </si>
  <si>
    <t>291-b</t>
  </si>
  <si>
    <t>291-c</t>
  </si>
  <si>
    <t>292-a</t>
  </si>
  <si>
    <t>292-b</t>
  </si>
  <si>
    <t>293-a</t>
  </si>
  <si>
    <t>293-b</t>
  </si>
  <si>
    <t>293-c</t>
  </si>
  <si>
    <t>294-a</t>
  </si>
  <si>
    <t>294-b</t>
  </si>
  <si>
    <t>294-c</t>
  </si>
  <si>
    <t>295-a</t>
  </si>
  <si>
    <t>295-b</t>
  </si>
  <si>
    <t>296-a</t>
  </si>
  <si>
    <t>296-b</t>
  </si>
  <si>
    <t>297-a</t>
  </si>
  <si>
    <t>297-b</t>
  </si>
  <si>
    <t>298-a</t>
  </si>
  <si>
    <t>298-b</t>
  </si>
  <si>
    <t>307-a</t>
  </si>
  <si>
    <t>307-b</t>
  </si>
  <si>
    <t>307-c</t>
  </si>
  <si>
    <t>308-a</t>
  </si>
  <si>
    <t>308-b</t>
  </si>
  <si>
    <t>308-c</t>
  </si>
  <si>
    <t>309-a</t>
  </si>
  <si>
    <t>309-b</t>
  </si>
  <si>
    <t>309-c</t>
  </si>
  <si>
    <t>310-a</t>
  </si>
  <si>
    <t>310-b</t>
  </si>
  <si>
    <t>310-c</t>
  </si>
  <si>
    <t>311-a</t>
  </si>
  <si>
    <t>311-b</t>
  </si>
  <si>
    <t>312-a</t>
  </si>
  <si>
    <t>312-b</t>
  </si>
  <si>
    <t>312-c</t>
  </si>
  <si>
    <t>313-a</t>
  </si>
  <si>
    <t>313-b</t>
  </si>
  <si>
    <t>313-c</t>
  </si>
  <si>
    <t>314-a</t>
  </si>
  <si>
    <t>314-b</t>
  </si>
  <si>
    <t>314-c</t>
  </si>
  <si>
    <t>315-a</t>
  </si>
  <si>
    <t>315-b</t>
  </si>
  <si>
    <t>315-c</t>
  </si>
  <si>
    <t>316-a</t>
  </si>
  <si>
    <t>316-b</t>
  </si>
  <si>
    <t>316-c</t>
  </si>
  <si>
    <t>317-a</t>
  </si>
  <si>
    <t>317-b</t>
  </si>
  <si>
    <t>317-c</t>
  </si>
  <si>
    <t>319-a</t>
  </si>
  <si>
    <t>319-b</t>
  </si>
  <si>
    <t>319-c</t>
  </si>
  <si>
    <t>320-a</t>
  </si>
  <si>
    <t>320-b</t>
  </si>
  <si>
    <t>321-a</t>
  </si>
  <si>
    <t>321-b</t>
  </si>
  <si>
    <t>322-a</t>
  </si>
  <si>
    <t>322-b</t>
  </si>
  <si>
    <t>323-a</t>
  </si>
  <si>
    <t>323-b</t>
  </si>
  <si>
    <t>323-c</t>
  </si>
  <si>
    <t>324-a</t>
  </si>
  <si>
    <t>324-b</t>
  </si>
  <si>
    <t>325-a</t>
  </si>
  <si>
    <t>325-b</t>
  </si>
  <si>
    <t>327-a</t>
  </si>
  <si>
    <t>327-b</t>
  </si>
  <si>
    <t>327-c</t>
  </si>
  <si>
    <t>328-a</t>
  </si>
  <si>
    <t>328-b</t>
  </si>
  <si>
    <t>329-a</t>
  </si>
  <si>
    <t>329-b</t>
  </si>
  <si>
    <t>330-a</t>
  </si>
  <si>
    <t>330-b</t>
  </si>
  <si>
    <t>330-c</t>
  </si>
  <si>
    <t>331-a</t>
  </si>
  <si>
    <t>331-b</t>
  </si>
  <si>
    <t>331-c</t>
  </si>
  <si>
    <t>332-a</t>
  </si>
  <si>
    <t>332-b</t>
  </si>
  <si>
    <t>335-a</t>
  </si>
  <si>
    <t>335-b</t>
  </si>
  <si>
    <t>336-a</t>
  </si>
  <si>
    <t>336-b</t>
  </si>
  <si>
    <t>336-c</t>
  </si>
  <si>
    <t>337-a</t>
  </si>
  <si>
    <t>337-b</t>
  </si>
  <si>
    <t>337-c</t>
  </si>
  <si>
    <t>338-a</t>
  </si>
  <si>
    <t>338-b</t>
  </si>
  <si>
    <t>338-c</t>
  </si>
  <si>
    <t>339-a</t>
  </si>
  <si>
    <t>339-b</t>
  </si>
  <si>
    <t>340-a</t>
  </si>
  <si>
    <t>340-b</t>
  </si>
  <si>
    <t>341-a</t>
  </si>
  <si>
    <t>341-b</t>
  </si>
  <si>
    <t>342-a</t>
  </si>
  <si>
    <t>342-b</t>
  </si>
  <si>
    <t>342-c</t>
  </si>
  <si>
    <t>343-a</t>
  </si>
  <si>
    <t>343-b</t>
  </si>
  <si>
    <t>343-c</t>
  </si>
  <si>
    <t>344-a</t>
  </si>
  <si>
    <t>344-b</t>
  </si>
  <si>
    <t>345-a</t>
  </si>
  <si>
    <t>345-b</t>
  </si>
  <si>
    <t>346-a</t>
  </si>
  <si>
    <t>346-b</t>
  </si>
  <si>
    <t>346-c</t>
  </si>
  <si>
    <t>347-a</t>
  </si>
  <si>
    <t>347-b</t>
  </si>
  <si>
    <t>348-a</t>
  </si>
  <si>
    <t>348-b</t>
  </si>
  <si>
    <t>349-a</t>
  </si>
  <si>
    <t>349-b</t>
  </si>
  <si>
    <t>349-c</t>
  </si>
  <si>
    <t>350-a</t>
  </si>
  <si>
    <t>350-b</t>
  </si>
  <si>
    <t>350-c</t>
  </si>
  <si>
    <t>351-a</t>
  </si>
  <si>
    <t>351-b</t>
  </si>
  <si>
    <t>352-a</t>
  </si>
  <si>
    <t>352-b</t>
  </si>
  <si>
    <t>353-a</t>
  </si>
  <si>
    <t>353-b</t>
  </si>
  <si>
    <t>353-c</t>
  </si>
  <si>
    <t>354-a</t>
  </si>
  <si>
    <t>354-b</t>
  </si>
  <si>
    <t>355-a</t>
  </si>
  <si>
    <t>355-b</t>
  </si>
  <si>
    <t>365-a</t>
  </si>
  <si>
    <t>365-b</t>
  </si>
  <si>
    <t>366-a</t>
  </si>
  <si>
    <t>366-b</t>
  </si>
  <si>
    <t>367-a</t>
  </si>
  <si>
    <t>367-b</t>
  </si>
  <si>
    <t>368-a</t>
  </si>
  <si>
    <t>368-b</t>
  </si>
  <si>
    <t>368-c</t>
  </si>
  <si>
    <t>369-a</t>
  </si>
  <si>
    <t>369-b</t>
  </si>
  <si>
    <t>370-a</t>
  </si>
  <si>
    <t>370-b</t>
  </si>
  <si>
    <t>370-c</t>
  </si>
  <si>
    <t>371-a</t>
  </si>
  <si>
    <t>371-b</t>
  </si>
  <si>
    <t>371-c</t>
  </si>
  <si>
    <t>372-a</t>
  </si>
  <si>
    <t>372-b</t>
  </si>
  <si>
    <t>375-a</t>
  </si>
  <si>
    <t>375-b</t>
  </si>
  <si>
    <t>376-a</t>
  </si>
  <si>
    <t>376-b</t>
  </si>
  <si>
    <t>377-a</t>
  </si>
  <si>
    <t>377-b</t>
  </si>
  <si>
    <t>377-c</t>
  </si>
  <si>
    <t>378-a</t>
  </si>
  <si>
    <t>378-b</t>
  </si>
  <si>
    <t>378-c</t>
  </si>
  <si>
    <t>379-a</t>
  </si>
  <si>
    <t>379-b</t>
  </si>
  <si>
    <t>380-a</t>
  </si>
  <si>
    <t>380-b</t>
  </si>
  <si>
    <t>381-a</t>
  </si>
  <si>
    <t>381-b</t>
  </si>
  <si>
    <t>382-a</t>
  </si>
  <si>
    <t>382-b</t>
  </si>
  <si>
    <t>383-a</t>
  </si>
  <si>
    <t>383-b</t>
  </si>
  <si>
    <t>384-a</t>
  </si>
  <si>
    <t>384-b</t>
  </si>
  <si>
    <t>384-c</t>
  </si>
  <si>
    <t>385-a</t>
  </si>
  <si>
    <t>385-b</t>
  </si>
  <si>
    <t>386-a</t>
  </si>
  <si>
    <t>386-b</t>
  </si>
  <si>
    <t>387-a</t>
  </si>
  <si>
    <t>387-b</t>
  </si>
  <si>
    <t>387-c</t>
  </si>
  <si>
    <t>388-a</t>
  </si>
  <si>
    <t>388-b</t>
  </si>
  <si>
    <t>390-a</t>
  </si>
  <si>
    <t>390-b</t>
  </si>
  <si>
    <t>391-a</t>
  </si>
  <si>
    <t>391-b</t>
  </si>
  <si>
    <t>392-a</t>
  </si>
  <si>
    <t>392-b</t>
  </si>
  <si>
    <t>392-c</t>
  </si>
  <si>
    <t>393-a</t>
  </si>
  <si>
    <t>393-b</t>
  </si>
  <si>
    <t>394-a</t>
  </si>
  <si>
    <t>394-b</t>
  </si>
  <si>
    <t>395-a</t>
  </si>
  <si>
    <t>395-b</t>
  </si>
  <si>
    <t>399-a</t>
  </si>
  <si>
    <t>399-b</t>
  </si>
  <si>
    <t>400-a</t>
  </si>
  <si>
    <t>400-b</t>
  </si>
  <si>
    <t>402-a</t>
  </si>
  <si>
    <t>402-b</t>
  </si>
  <si>
    <t>405-a</t>
  </si>
  <si>
    <t>405-b</t>
  </si>
  <si>
    <t>405-c</t>
  </si>
  <si>
    <t>407-a</t>
  </si>
  <si>
    <t>407-b</t>
  </si>
  <si>
    <t>408-a</t>
  </si>
  <si>
    <t>408-b</t>
  </si>
  <si>
    <t>419-a</t>
  </si>
  <si>
    <t>419-b</t>
  </si>
  <si>
    <t>419-c</t>
  </si>
  <si>
    <t>420-a</t>
  </si>
  <si>
    <t>420-b</t>
  </si>
  <si>
    <t>424-a</t>
  </si>
  <si>
    <t>424-b</t>
  </si>
  <si>
    <t>424-c</t>
  </si>
  <si>
    <t>425-a</t>
  </si>
  <si>
    <t>425-b</t>
  </si>
  <si>
    <t>426-a</t>
  </si>
  <si>
    <t>426-b</t>
  </si>
  <si>
    <t>426-c</t>
  </si>
  <si>
    <t>427-a</t>
  </si>
  <si>
    <t>427-b</t>
  </si>
  <si>
    <t>429-a</t>
  </si>
  <si>
    <t>429-b</t>
  </si>
  <si>
    <t>431-a</t>
  </si>
  <si>
    <t>431-b</t>
  </si>
  <si>
    <t>433-a</t>
  </si>
  <si>
    <t>433-b</t>
  </si>
  <si>
    <t>433-c</t>
  </si>
  <si>
    <t>435-a</t>
  </si>
  <si>
    <t>435-b</t>
  </si>
  <si>
    <t>436-a</t>
  </si>
  <si>
    <t>436-b</t>
  </si>
  <si>
    <t>437-a</t>
  </si>
  <si>
    <t>437-b</t>
  </si>
  <si>
    <t>438-a</t>
  </si>
  <si>
    <t>438-b</t>
  </si>
  <si>
    <t>439-a</t>
  </si>
  <si>
    <t>439-b</t>
  </si>
  <si>
    <t>439-c</t>
  </si>
  <si>
    <t>440-a</t>
  </si>
  <si>
    <t>440-b</t>
  </si>
  <si>
    <t>441-a</t>
  </si>
  <si>
    <t>441-b</t>
  </si>
  <si>
    <t>441-c</t>
  </si>
  <si>
    <t>442-a</t>
  </si>
  <si>
    <t>442-b</t>
  </si>
  <si>
    <t>443-a</t>
  </si>
  <si>
    <t>443-b</t>
  </si>
  <si>
    <t>444-a</t>
  </si>
  <si>
    <t>444-b</t>
  </si>
  <si>
    <t>444-c</t>
  </si>
  <si>
    <t>445-a</t>
  </si>
  <si>
    <t>445-b</t>
  </si>
  <si>
    <t>445-c</t>
  </si>
  <si>
    <t>447-a</t>
  </si>
  <si>
    <t>447-b</t>
  </si>
  <si>
    <t>451-a</t>
  </si>
  <si>
    <t>451-b</t>
  </si>
  <si>
    <t>452-a</t>
  </si>
  <si>
    <t>452-b</t>
  </si>
  <si>
    <t>453-a</t>
  </si>
  <si>
    <t>453-b</t>
  </si>
  <si>
    <t>455-a</t>
  </si>
  <si>
    <t>455-b</t>
  </si>
  <si>
    <t>457-a</t>
  </si>
  <si>
    <t>457-b</t>
  </si>
  <si>
    <t>457-c</t>
  </si>
  <si>
    <t>457-d</t>
  </si>
  <si>
    <t>458-a</t>
  </si>
  <si>
    <t>458-b</t>
  </si>
  <si>
    <t>459-a</t>
  </si>
  <si>
    <t>459-b</t>
  </si>
  <si>
    <t>459-c</t>
  </si>
  <si>
    <t>461-a</t>
  </si>
  <si>
    <t>461-b</t>
  </si>
  <si>
    <t>462-a</t>
  </si>
  <si>
    <t>462-b</t>
  </si>
  <si>
    <t>463-a</t>
  </si>
  <si>
    <t>463-b</t>
  </si>
  <si>
    <t>463-c</t>
  </si>
  <si>
    <t>464-a</t>
  </si>
  <si>
    <t>464-b</t>
  </si>
  <si>
    <t>464-c</t>
  </si>
  <si>
    <t>466-a</t>
  </si>
  <si>
    <t>466-b</t>
  </si>
  <si>
    <t>466-c</t>
  </si>
  <si>
    <t>467-a</t>
  </si>
  <si>
    <t>467-b</t>
  </si>
  <si>
    <t>467-c</t>
  </si>
  <si>
    <t>468-a</t>
  </si>
  <si>
    <t>468-b</t>
  </si>
  <si>
    <t>469-a</t>
  </si>
  <si>
    <t>469-b</t>
  </si>
  <si>
    <t>469-c</t>
  </si>
  <si>
    <t>482-a</t>
  </si>
  <si>
    <t>482-b</t>
  </si>
  <si>
    <t>483-a</t>
  </si>
  <si>
    <t>483-b</t>
  </si>
  <si>
    <t>484-a</t>
  </si>
  <si>
    <t>484-b</t>
  </si>
  <si>
    <t>485-a</t>
  </si>
  <si>
    <t>485-b</t>
  </si>
  <si>
    <t>487-a</t>
  </si>
  <si>
    <t>487-b</t>
  </si>
  <si>
    <t>487-c</t>
  </si>
  <si>
    <t>488-a</t>
  </si>
  <si>
    <t>488-b</t>
  </si>
  <si>
    <t>489-a</t>
  </si>
  <si>
    <t>489-b</t>
  </si>
  <si>
    <t>490-a</t>
  </si>
  <si>
    <t>490-b</t>
  </si>
  <si>
    <t>490-c</t>
  </si>
  <si>
    <t>491-a</t>
  </si>
  <si>
    <t>491-b</t>
  </si>
  <si>
    <t>491-c</t>
  </si>
  <si>
    <t>492-a</t>
  </si>
  <si>
    <t>492-b</t>
  </si>
  <si>
    <t>493-a</t>
  </si>
  <si>
    <t>493-b</t>
  </si>
  <si>
    <t>494-a</t>
  </si>
  <si>
    <t>494-b</t>
  </si>
  <si>
    <t>495-a</t>
  </si>
  <si>
    <t>495-b</t>
  </si>
  <si>
    <t>496-a</t>
  </si>
  <si>
    <t>496-b</t>
  </si>
  <si>
    <t>500-a</t>
  </si>
  <si>
    <t>500-b</t>
  </si>
  <si>
    <t>500-c</t>
  </si>
  <si>
    <t>501-a</t>
  </si>
  <si>
    <t>501-b</t>
  </si>
  <si>
    <t>502-a</t>
  </si>
  <si>
    <t>502-b</t>
  </si>
  <si>
    <t>503-a</t>
  </si>
  <si>
    <t>503-b</t>
  </si>
  <si>
    <t>503-c</t>
  </si>
  <si>
    <t>504-a</t>
  </si>
  <si>
    <t>504-b</t>
  </si>
  <si>
    <t>505-a</t>
  </si>
  <si>
    <t>505-b</t>
  </si>
  <si>
    <t>506-a</t>
  </si>
  <si>
    <t>506-b</t>
  </si>
  <si>
    <t>509-a</t>
  </si>
  <si>
    <t>509-b</t>
  </si>
  <si>
    <t>510-a</t>
  </si>
  <si>
    <t>510-b</t>
  </si>
  <si>
    <t>510-c</t>
  </si>
  <si>
    <t>511-a</t>
  </si>
  <si>
    <t>511-b</t>
  </si>
  <si>
    <t>529-a</t>
  </si>
  <si>
    <t>529-b</t>
  </si>
  <si>
    <t>530-a</t>
  </si>
  <si>
    <t>530-b</t>
  </si>
  <si>
    <t>531-a</t>
  </si>
  <si>
    <t>531-b</t>
  </si>
  <si>
    <t>531-c</t>
  </si>
  <si>
    <t>532-a</t>
  </si>
  <si>
    <t>532-b</t>
  </si>
  <si>
    <t>532-c</t>
  </si>
  <si>
    <t>533-a</t>
  </si>
  <si>
    <t>533-b</t>
  </si>
  <si>
    <t>533-c</t>
  </si>
  <si>
    <t>534-a</t>
  </si>
  <si>
    <t>534-b</t>
  </si>
  <si>
    <t>535-a</t>
  </si>
  <si>
    <t>535-b</t>
  </si>
  <si>
    <t>538-a</t>
  </si>
  <si>
    <t>538-b</t>
  </si>
  <si>
    <t>548-a</t>
  </si>
  <si>
    <t>548-b</t>
  </si>
  <si>
    <t>549-a</t>
  </si>
  <si>
    <t>549-b</t>
  </si>
  <si>
    <t>557-a</t>
  </si>
  <si>
    <t>557-b</t>
  </si>
  <si>
    <t>557-c</t>
  </si>
  <si>
    <t>558-a</t>
  </si>
  <si>
    <t>558-b</t>
  </si>
  <si>
    <t>558-c</t>
  </si>
  <si>
    <t>559-a</t>
  </si>
  <si>
    <t>559-b</t>
  </si>
  <si>
    <t>559-c</t>
  </si>
  <si>
    <t>560-a</t>
  </si>
  <si>
    <t>560-b</t>
  </si>
  <si>
    <t>560-c</t>
  </si>
  <si>
    <t>561-a</t>
  </si>
  <si>
    <t>561-b</t>
  </si>
  <si>
    <t>562-a</t>
  </si>
  <si>
    <t>562-b</t>
  </si>
  <si>
    <t>562-c</t>
  </si>
  <si>
    <t>563-a</t>
  </si>
  <si>
    <t>563-b</t>
  </si>
  <si>
    <t>564-a</t>
  </si>
  <si>
    <t>564-b</t>
  </si>
  <si>
    <t>565-a</t>
  </si>
  <si>
    <t>565-b</t>
  </si>
  <si>
    <t>565-c</t>
  </si>
  <si>
    <t>566-a</t>
  </si>
  <si>
    <t>566-b</t>
  </si>
  <si>
    <t>571-a</t>
  </si>
  <si>
    <t>571-b</t>
  </si>
  <si>
    <t>573-a</t>
  </si>
  <si>
    <t>573-b</t>
  </si>
  <si>
    <t>573-c</t>
  </si>
  <si>
    <t>575-a</t>
  </si>
  <si>
    <t>575-b</t>
  </si>
  <si>
    <t>576-a</t>
  </si>
  <si>
    <t>576-b</t>
  </si>
  <si>
    <t>577-a</t>
  </si>
  <si>
    <t>577-b</t>
  </si>
  <si>
    <t>578-a</t>
  </si>
  <si>
    <t>578-b</t>
  </si>
  <si>
    <t>580-a</t>
  </si>
  <si>
    <t>580-b</t>
  </si>
  <si>
    <t>580-c</t>
  </si>
  <si>
    <t>581-a</t>
  </si>
  <si>
    <t>581-b</t>
  </si>
  <si>
    <t>582-a</t>
  </si>
  <si>
    <t>582-b</t>
  </si>
  <si>
    <t>583-a</t>
  </si>
  <si>
    <t>583-b</t>
  </si>
  <si>
    <t>583-c</t>
  </si>
  <si>
    <t>584-a</t>
  </si>
  <si>
    <t>584-b</t>
  </si>
  <si>
    <t>584-c</t>
  </si>
  <si>
    <t>585-a</t>
  </si>
  <si>
    <t>585-b</t>
  </si>
  <si>
    <t>587-a</t>
  </si>
  <si>
    <t>587-b</t>
  </si>
  <si>
    <t>591-a</t>
  </si>
  <si>
    <t>591-b</t>
  </si>
  <si>
    <t>591-c</t>
  </si>
  <si>
    <t>592-a</t>
  </si>
  <si>
    <t>592-b</t>
  </si>
  <si>
    <t>593-a</t>
  </si>
  <si>
    <t>593-b</t>
  </si>
  <si>
    <t>593-c</t>
  </si>
  <si>
    <t>594-a</t>
  </si>
  <si>
    <t>594-b</t>
  </si>
  <si>
    <t>594-c</t>
  </si>
  <si>
    <t>595-a</t>
  </si>
  <si>
    <t>595-b</t>
  </si>
  <si>
    <t>596-a</t>
  </si>
  <si>
    <t>596-b</t>
  </si>
  <si>
    <t>596-c</t>
  </si>
  <si>
    <t>597-a</t>
  </si>
  <si>
    <t>597-b</t>
  </si>
  <si>
    <t>597-c</t>
  </si>
  <si>
    <t>598-a</t>
  </si>
  <si>
    <t>598-b</t>
  </si>
  <si>
    <t>599-a</t>
  </si>
  <si>
    <t>599-b</t>
  </si>
  <si>
    <t>599-c</t>
  </si>
  <si>
    <t>600-a</t>
  </si>
  <si>
    <t>600-b</t>
  </si>
  <si>
    <t>601-a</t>
  </si>
  <si>
    <t>601-b</t>
  </si>
  <si>
    <t>605-a</t>
  </si>
  <si>
    <t>605-b</t>
  </si>
  <si>
    <t>606-a</t>
  </si>
  <si>
    <t>606-b</t>
  </si>
  <si>
    <t>607-a</t>
  </si>
  <si>
    <t>607-b</t>
  </si>
  <si>
    <t>608-a</t>
  </si>
  <si>
    <t>608-b</t>
  </si>
  <si>
    <t>609-a</t>
  </si>
  <si>
    <t>609-b</t>
  </si>
  <si>
    <t>609-c</t>
  </si>
  <si>
    <t>610-a</t>
  </si>
  <si>
    <t>610-b</t>
  </si>
  <si>
    <t>611-a</t>
  </si>
  <si>
    <t>611-b</t>
  </si>
  <si>
    <t>612-a</t>
  </si>
  <si>
    <t>612-b</t>
  </si>
  <si>
    <t>613-a</t>
  </si>
  <si>
    <t>613-b</t>
  </si>
  <si>
    <t>614-a</t>
  </si>
  <si>
    <t>614-b</t>
  </si>
  <si>
    <t>615-a</t>
  </si>
  <si>
    <t>615-b</t>
  </si>
  <si>
    <t>615-c</t>
  </si>
  <si>
    <t>616-a</t>
  </si>
  <si>
    <t>616-b</t>
  </si>
  <si>
    <t>617-a</t>
  </si>
  <si>
    <t>617-b</t>
  </si>
  <si>
    <t>617-c</t>
  </si>
  <si>
    <t>618-a</t>
  </si>
  <si>
    <t>618-b</t>
  </si>
  <si>
    <t>619-a</t>
  </si>
  <si>
    <t>619-b</t>
  </si>
  <si>
    <t>620-a</t>
  </si>
  <si>
    <t>620-b</t>
  </si>
  <si>
    <t>621-a</t>
  </si>
  <si>
    <t>621-b</t>
  </si>
  <si>
    <t>621-c</t>
  </si>
  <si>
    <t>623-a</t>
  </si>
  <si>
    <t>623-b</t>
  </si>
  <si>
    <t>624-a</t>
  </si>
  <si>
    <t>624-b</t>
  </si>
  <si>
    <t>624-c</t>
  </si>
  <si>
    <t>625-a</t>
  </si>
  <si>
    <t>625-b</t>
  </si>
  <si>
    <t>626-a</t>
  </si>
  <si>
    <t>626-b</t>
  </si>
  <si>
    <t>627-a</t>
  </si>
  <si>
    <t>627-b</t>
  </si>
  <si>
    <t>646-a</t>
  </si>
  <si>
    <t>646-b</t>
  </si>
  <si>
    <t>646-c</t>
  </si>
  <si>
    <t>649-a</t>
  </si>
  <si>
    <t>649-b</t>
  </si>
  <si>
    <t>653-a</t>
  </si>
  <si>
    <t>653-b</t>
  </si>
  <si>
    <t>654-a</t>
  </si>
  <si>
    <t>654-b</t>
  </si>
  <si>
    <t>655-a</t>
  </si>
  <si>
    <t>655-b</t>
  </si>
  <si>
    <t>656-a</t>
  </si>
  <si>
    <t>656-b</t>
  </si>
  <si>
    <t>657-a</t>
  </si>
  <si>
    <t>657-b</t>
  </si>
  <si>
    <t>657-c</t>
  </si>
  <si>
    <t>658-a</t>
  </si>
  <si>
    <t>658-b</t>
  </si>
  <si>
    <t>660-a</t>
  </si>
  <si>
    <t>660-b</t>
  </si>
  <si>
    <t>660-c</t>
  </si>
  <si>
    <t>661-a</t>
  </si>
  <si>
    <t>661-b</t>
  </si>
  <si>
    <t>662-a</t>
  </si>
  <si>
    <t>662-b</t>
  </si>
  <si>
    <t>663-a</t>
  </si>
  <si>
    <t>663-b</t>
  </si>
  <si>
    <t>665-a</t>
  </si>
  <si>
    <t>665-b</t>
  </si>
  <si>
    <t>666-a</t>
  </si>
  <si>
    <t>666-b</t>
  </si>
  <si>
    <t>668-a</t>
  </si>
  <si>
    <t>668-b</t>
  </si>
  <si>
    <t>669-a</t>
  </si>
  <si>
    <t>669-b</t>
  </si>
  <si>
    <t>669-c</t>
  </si>
  <si>
    <t>670-a</t>
  </si>
  <si>
    <t>670-b</t>
  </si>
  <si>
    <t>671-a</t>
  </si>
  <si>
    <t>671-b</t>
  </si>
  <si>
    <t>672-a</t>
  </si>
  <si>
    <t>672-b</t>
  </si>
  <si>
    <t>680-a</t>
  </si>
  <si>
    <t>680-b</t>
  </si>
  <si>
    <t>681-a</t>
  </si>
  <si>
    <t>681-b</t>
  </si>
  <si>
    <t>682-a</t>
  </si>
  <si>
    <t>682-b</t>
  </si>
  <si>
    <t>683-a</t>
  </si>
  <si>
    <t>683-b</t>
  </si>
  <si>
    <t>683-c</t>
  </si>
  <si>
    <t>684-a</t>
  </si>
  <si>
    <t>684-b</t>
  </si>
  <si>
    <t>685-a</t>
  </si>
  <si>
    <t>685-b</t>
  </si>
  <si>
    <t>686-a</t>
  </si>
  <si>
    <t>686-b</t>
  </si>
  <si>
    <t>687-a</t>
  </si>
  <si>
    <t>687-b</t>
  </si>
  <si>
    <t>688-a</t>
  </si>
  <si>
    <t>688-b</t>
  </si>
  <si>
    <t>688-c</t>
  </si>
  <si>
    <t>689-a</t>
  </si>
  <si>
    <t>689-b</t>
  </si>
  <si>
    <t>690-a</t>
  </si>
  <si>
    <t>690-b</t>
  </si>
  <si>
    <t>691-a</t>
  </si>
  <si>
    <t>691-b</t>
  </si>
  <si>
    <t>693-a</t>
  </si>
  <si>
    <t>693-b</t>
  </si>
  <si>
    <t>699-a</t>
  </si>
  <si>
    <t>699-b</t>
  </si>
  <si>
    <t>700-a</t>
  </si>
  <si>
    <t>700-b</t>
  </si>
  <si>
    <t>701-a</t>
  </si>
  <si>
    <t>701-b</t>
  </si>
  <si>
    <t>701-c</t>
  </si>
  <si>
    <t>702-a</t>
  </si>
  <si>
    <t>702-b</t>
  </si>
  <si>
    <t>703-a</t>
  </si>
  <si>
    <t>703-b</t>
  </si>
  <si>
    <t>704-a</t>
  </si>
  <si>
    <t>704-b</t>
  </si>
  <si>
    <t>704-c</t>
  </si>
  <si>
    <t>705-a</t>
  </si>
  <si>
    <t>705-b</t>
  </si>
  <si>
    <t>706-a</t>
  </si>
  <si>
    <t>706-b</t>
  </si>
  <si>
    <t>707-a</t>
  </si>
  <si>
    <t>707-b</t>
  </si>
  <si>
    <t>709-a</t>
  </si>
  <si>
    <t>709-b</t>
  </si>
  <si>
    <t>710-a</t>
  </si>
  <si>
    <t>710-b</t>
  </si>
  <si>
    <t>710-c</t>
  </si>
  <si>
    <t>711-a</t>
  </si>
  <si>
    <t>711-b</t>
  </si>
  <si>
    <t>712-a</t>
  </si>
  <si>
    <t>712-b</t>
  </si>
  <si>
    <t>717-a</t>
  </si>
  <si>
    <t>717-b</t>
  </si>
  <si>
    <t>717-c</t>
  </si>
  <si>
    <t>718-a</t>
  </si>
  <si>
    <t>718-b</t>
  </si>
  <si>
    <t>723-a</t>
  </si>
  <si>
    <t>723-b</t>
  </si>
  <si>
    <t>725-a</t>
  </si>
  <si>
    <t>725-b</t>
  </si>
  <si>
    <t>726-a</t>
  </si>
  <si>
    <t>726-b</t>
  </si>
  <si>
    <t>727-a</t>
  </si>
  <si>
    <t>727-b</t>
  </si>
  <si>
    <t>727-c</t>
  </si>
  <si>
    <t>734-a</t>
  </si>
  <si>
    <t>734-b</t>
  </si>
  <si>
    <t>736-a</t>
  </si>
  <si>
    <t>736-b</t>
  </si>
  <si>
    <t>736-c</t>
  </si>
  <si>
    <t>737-a</t>
  </si>
  <si>
    <t>737-b</t>
  </si>
  <si>
    <t>738-a</t>
  </si>
  <si>
    <t>738-b</t>
  </si>
  <si>
    <t>738-c</t>
  </si>
  <si>
    <t>739-a</t>
  </si>
  <si>
    <t>739-b</t>
  </si>
  <si>
    <t>740-a</t>
  </si>
  <si>
    <t>740-b</t>
  </si>
  <si>
    <t>741-a</t>
  </si>
  <si>
    <t>741-b</t>
  </si>
  <si>
    <t>744-a</t>
  </si>
  <si>
    <t>744-b</t>
  </si>
  <si>
    <t>745-a</t>
  </si>
  <si>
    <t>745-b</t>
  </si>
  <si>
    <t>746-a</t>
  </si>
  <si>
    <t>746-b</t>
  </si>
  <si>
    <t>746-c</t>
  </si>
  <si>
    <t>747-a</t>
  </si>
  <si>
    <t>747-b</t>
  </si>
  <si>
    <t>748-a</t>
  </si>
  <si>
    <t>748-b</t>
  </si>
  <si>
    <t>749-a</t>
  </si>
  <si>
    <t>749-b</t>
  </si>
  <si>
    <t>749-c</t>
  </si>
  <si>
    <t>750-a</t>
  </si>
  <si>
    <t>750-b</t>
  </si>
  <si>
    <t>750-c</t>
  </si>
  <si>
    <t>751-a</t>
  </si>
  <si>
    <t>751-b</t>
  </si>
  <si>
    <t>754-a</t>
  </si>
  <si>
    <t>754-b</t>
  </si>
  <si>
    <t>755-a</t>
  </si>
  <si>
    <t>755-b</t>
  </si>
  <si>
    <t>757-a</t>
  </si>
  <si>
    <t>757-b</t>
  </si>
  <si>
    <t>760-a</t>
  </si>
  <si>
    <t>760-b</t>
  </si>
  <si>
    <t>760-c</t>
  </si>
  <si>
    <t>762-a</t>
  </si>
  <si>
    <t>762-b</t>
  </si>
  <si>
    <t>762-c</t>
  </si>
  <si>
    <t>763-a</t>
  </si>
  <si>
    <t>763-b</t>
  </si>
  <si>
    <t>764-a</t>
  </si>
  <si>
    <t>764-b</t>
  </si>
  <si>
    <t>765-a</t>
  </si>
  <si>
    <t>765-b</t>
  </si>
  <si>
    <t>771-a</t>
  </si>
  <si>
    <t>771-b</t>
  </si>
  <si>
    <t>772-a</t>
  </si>
  <si>
    <t>772-b</t>
  </si>
  <si>
    <t>773-a</t>
  </si>
  <si>
    <t>773-b</t>
  </si>
  <si>
    <t>774-a</t>
  </si>
  <si>
    <t>774-b</t>
  </si>
  <si>
    <t>775-a</t>
  </si>
  <si>
    <t>775-b</t>
  </si>
  <si>
    <t>777-a</t>
  </si>
  <si>
    <t>777-b</t>
  </si>
  <si>
    <t>778-a</t>
  </si>
  <si>
    <t>778-b</t>
  </si>
  <si>
    <t>778-c</t>
  </si>
  <si>
    <t>786-a</t>
  </si>
  <si>
    <t>786-b</t>
  </si>
  <si>
    <t>787-a</t>
  </si>
  <si>
    <t>787-b</t>
  </si>
  <si>
    <t>788-a</t>
  </si>
  <si>
    <t>788-b</t>
  </si>
  <si>
    <t>788-c</t>
  </si>
  <si>
    <t>789-a</t>
  </si>
  <si>
    <t>789-b</t>
  </si>
  <si>
    <t>790-a</t>
  </si>
  <si>
    <t>790-b</t>
  </si>
  <si>
    <t>790-c</t>
  </si>
  <si>
    <t>792-a</t>
  </si>
  <si>
    <t>792-b</t>
  </si>
  <si>
    <t>793-a</t>
  </si>
  <si>
    <t>793-b</t>
  </si>
  <si>
    <t>795-a</t>
  </si>
  <si>
    <t>795-b</t>
  </si>
  <si>
    <t>795-c</t>
  </si>
  <si>
    <t>797-a</t>
  </si>
  <si>
    <t>797-b</t>
  </si>
  <si>
    <t>798-a</t>
  </si>
  <si>
    <t>798-b</t>
  </si>
  <si>
    <t>801-a</t>
  </si>
  <si>
    <t>801-b</t>
  </si>
  <si>
    <t>802-a</t>
  </si>
  <si>
    <t>802-b</t>
  </si>
  <si>
    <t>803-a</t>
  </si>
  <si>
    <t>803-b</t>
  </si>
  <si>
    <t>803-c</t>
  </si>
  <si>
    <t>804-a</t>
  </si>
  <si>
    <t>804-b</t>
  </si>
  <si>
    <t>805-a</t>
  </si>
  <si>
    <t>805-b</t>
  </si>
  <si>
    <t>806-a</t>
  </si>
  <si>
    <t>806-b</t>
  </si>
  <si>
    <t>808-a</t>
  </si>
  <si>
    <t>808-b</t>
  </si>
  <si>
    <t>809-a</t>
  </si>
  <si>
    <t>809-b</t>
  </si>
  <si>
    <t>810-a</t>
  </si>
  <si>
    <t>810-b</t>
  </si>
  <si>
    <t>814-a</t>
  </si>
  <si>
    <t>814-b</t>
  </si>
  <si>
    <t>815-a</t>
  </si>
  <si>
    <t>815-b</t>
  </si>
  <si>
    <t>819-a</t>
  </si>
  <si>
    <t>819-b</t>
  </si>
  <si>
    <t>819-c</t>
  </si>
  <si>
    <t>820-a</t>
  </si>
  <si>
    <t>820-b</t>
  </si>
  <si>
    <t>821-a</t>
  </si>
  <si>
    <t>821-b</t>
  </si>
  <si>
    <t>821-c</t>
  </si>
  <si>
    <t>822-a</t>
  </si>
  <si>
    <t>822-b</t>
  </si>
  <si>
    <t>823-a</t>
  </si>
  <si>
    <t>823-b</t>
  </si>
  <si>
    <t>824-a</t>
  </si>
  <si>
    <t>824-b</t>
  </si>
  <si>
    <t>826-a</t>
  </si>
  <si>
    <t>826-b</t>
  </si>
  <si>
    <t>826-c</t>
  </si>
  <si>
    <t>827-a</t>
  </si>
  <si>
    <t>827-b</t>
  </si>
  <si>
    <t>829-a</t>
  </si>
  <si>
    <t>829-b</t>
  </si>
  <si>
    <t>830-a</t>
  </si>
  <si>
    <t>830-b</t>
  </si>
  <si>
    <t>832-a</t>
  </si>
  <si>
    <t>832-b</t>
  </si>
  <si>
    <t>833-a</t>
  </si>
  <si>
    <t>833-b</t>
  </si>
  <si>
    <t>834-a</t>
  </si>
  <si>
    <t>834-b</t>
  </si>
  <si>
    <t>835-a</t>
  </si>
  <si>
    <t>835-b</t>
  </si>
  <si>
    <t>836-a</t>
  </si>
  <si>
    <t>836-b</t>
  </si>
  <si>
    <t>836-c</t>
  </si>
  <si>
    <t>837-a</t>
  </si>
  <si>
    <t>837-b</t>
  </si>
  <si>
    <t>838-a</t>
  </si>
  <si>
    <t>838-b</t>
  </si>
  <si>
    <t>839-a</t>
  </si>
  <si>
    <t>839-b</t>
  </si>
  <si>
    <t>841-a</t>
  </si>
  <si>
    <t>841-b</t>
  </si>
  <si>
    <t>841-c</t>
  </si>
  <si>
    <t>845-a</t>
  </si>
  <si>
    <t>845-b</t>
  </si>
  <si>
    <t>846-a</t>
  </si>
  <si>
    <t>846-b</t>
  </si>
  <si>
    <t>847-a</t>
  </si>
  <si>
    <t>847-b</t>
  </si>
  <si>
    <t>848-a</t>
  </si>
  <si>
    <t>848-b</t>
  </si>
  <si>
    <t>850-a</t>
  </si>
  <si>
    <t>850-b</t>
  </si>
  <si>
    <t>850-c</t>
  </si>
  <si>
    <t>853-a</t>
  </si>
  <si>
    <t>853-b</t>
  </si>
  <si>
    <t>853-c</t>
  </si>
  <si>
    <t>854-a</t>
  </si>
  <si>
    <t>854-b</t>
  </si>
  <si>
    <t>855-a</t>
  </si>
  <si>
    <t>855-b</t>
  </si>
  <si>
    <t>863-a</t>
  </si>
  <si>
    <t>863-b</t>
  </si>
  <si>
    <t>866-a</t>
  </si>
  <si>
    <t>866-b</t>
  </si>
  <si>
    <t>867-a</t>
  </si>
  <si>
    <t>867-b</t>
  </si>
  <si>
    <t>871-a</t>
  </si>
  <si>
    <t>871-b</t>
  </si>
  <si>
    <t>873-a</t>
  </si>
  <si>
    <t>873-b</t>
  </si>
  <si>
    <t>875-a</t>
  </si>
  <si>
    <t>875-b</t>
  </si>
  <si>
    <t>876-a</t>
  </si>
  <si>
    <t>876-b</t>
  </si>
  <si>
    <t>876-c</t>
  </si>
  <si>
    <t>877-a</t>
  </si>
  <si>
    <t>877-b</t>
  </si>
  <si>
    <t>878-a</t>
  </si>
  <si>
    <t>878-b</t>
  </si>
  <si>
    <t>879-a</t>
  </si>
  <si>
    <t>879-b</t>
  </si>
  <si>
    <t>882-a</t>
  </si>
  <si>
    <t>882-b</t>
  </si>
  <si>
    <t>883-a</t>
  </si>
  <si>
    <t>883-b</t>
  </si>
  <si>
    <t>888-a</t>
  </si>
  <si>
    <t>888-b</t>
  </si>
  <si>
    <t>889-a</t>
  </si>
  <si>
    <t>889-b</t>
  </si>
  <si>
    <t>890-a</t>
  </si>
  <si>
    <t>890-b</t>
  </si>
  <si>
    <t>891-a</t>
  </si>
  <si>
    <t>891-b</t>
  </si>
  <si>
    <t>892-a</t>
  </si>
  <si>
    <t>892-b</t>
  </si>
  <si>
    <t>893-a</t>
  </si>
  <si>
    <t>893-b</t>
  </si>
  <si>
    <t>893-c</t>
  </si>
  <si>
    <t>894-a</t>
  </si>
  <si>
    <t>894-b</t>
  </si>
  <si>
    <t>894-c</t>
  </si>
  <si>
    <t>895-a</t>
  </si>
  <si>
    <t>895-b</t>
  </si>
  <si>
    <t>896-a</t>
  </si>
  <si>
    <t>896-b</t>
  </si>
  <si>
    <t>897-a</t>
  </si>
  <si>
    <t>897-b</t>
  </si>
  <si>
    <t>898-a</t>
  </si>
  <si>
    <t>898-b</t>
  </si>
  <si>
    <t>899-a</t>
  </si>
  <si>
    <t>899-b</t>
  </si>
  <si>
    <t>900-a</t>
  </si>
  <si>
    <t>900-b</t>
  </si>
  <si>
    <t>901-a</t>
  </si>
  <si>
    <t>901-b</t>
  </si>
  <si>
    <t>901-c</t>
  </si>
  <si>
    <t>902-a</t>
  </si>
  <si>
    <t>902-b</t>
  </si>
  <si>
    <t>903-a</t>
  </si>
  <si>
    <t>903-b</t>
  </si>
  <si>
    <t>904-a</t>
  </si>
  <si>
    <t>904-b</t>
  </si>
  <si>
    <t>906-a</t>
  </si>
  <si>
    <t>906-b</t>
  </si>
  <si>
    <t>906-c</t>
  </si>
  <si>
    <t>907-a</t>
  </si>
  <si>
    <t>907-b</t>
  </si>
  <si>
    <t>908-a</t>
  </si>
  <si>
    <t>908-b</t>
  </si>
  <si>
    <t>909-a</t>
  </si>
  <si>
    <t>909-b</t>
  </si>
  <si>
    <t>909-c</t>
  </si>
  <si>
    <t>910-a</t>
  </si>
  <si>
    <t>910-b</t>
  </si>
  <si>
    <t>911-a</t>
  </si>
  <si>
    <t>911-b</t>
  </si>
  <si>
    <t>913-a</t>
  </si>
  <si>
    <t>913-b</t>
  </si>
  <si>
    <t>914-a</t>
  </si>
  <si>
    <t>914-b</t>
  </si>
  <si>
    <t>914-c</t>
  </si>
  <si>
    <t>915-a</t>
  </si>
  <si>
    <t>915-b</t>
  </si>
  <si>
    <t>916-a</t>
  </si>
  <si>
    <t>916-b</t>
  </si>
  <si>
    <t>917-a</t>
  </si>
  <si>
    <t>917-b</t>
  </si>
  <si>
    <t>917-c</t>
  </si>
  <si>
    <t>918-a</t>
  </si>
  <si>
    <t>918-b</t>
  </si>
  <si>
    <t>920-a</t>
  </si>
  <si>
    <t>920-b</t>
  </si>
  <si>
    <t>921-a</t>
  </si>
  <si>
    <t>921-b</t>
  </si>
  <si>
    <t>924-a</t>
  </si>
  <si>
    <t>924-b</t>
  </si>
  <si>
    <t>925-a</t>
  </si>
  <si>
    <t>925-b</t>
  </si>
  <si>
    <t>926-a</t>
  </si>
  <si>
    <t>926-b</t>
  </si>
  <si>
    <t>926-c</t>
  </si>
  <si>
    <t>927-a</t>
  </si>
  <si>
    <t>927-b</t>
  </si>
  <si>
    <t>927-c</t>
  </si>
  <si>
    <t>928-a</t>
  </si>
  <si>
    <t>928-b</t>
  </si>
  <si>
    <t>928-c</t>
  </si>
  <si>
    <t>929-a</t>
  </si>
  <si>
    <t>929-b</t>
  </si>
  <si>
    <t>930-a</t>
  </si>
  <si>
    <t>930-b</t>
  </si>
  <si>
    <t>931-a</t>
  </si>
  <si>
    <t>931-b</t>
  </si>
  <si>
    <t>933-a</t>
  </si>
  <si>
    <t>933-b</t>
  </si>
  <si>
    <t>934-a</t>
  </si>
  <si>
    <t>934-b</t>
  </si>
  <si>
    <t>935-a</t>
  </si>
  <si>
    <t>935-b</t>
  </si>
  <si>
    <t>935-c</t>
  </si>
  <si>
    <t>936-a</t>
  </si>
  <si>
    <t>936-b</t>
  </si>
  <si>
    <t>937-a</t>
  </si>
  <si>
    <t>937-b</t>
  </si>
  <si>
    <t>939-a</t>
  </si>
  <si>
    <t>939-b</t>
  </si>
  <si>
    <t>940-a</t>
  </si>
  <si>
    <t>940-b</t>
  </si>
  <si>
    <t>941-a</t>
  </si>
  <si>
    <t>941-b</t>
  </si>
  <si>
    <t>942-a</t>
  </si>
  <si>
    <t>942-b</t>
  </si>
  <si>
    <t>942-c</t>
  </si>
  <si>
    <t>943-a</t>
  </si>
  <si>
    <t>943-b</t>
  </si>
  <si>
    <t>943-c</t>
  </si>
  <si>
    <t>944-a</t>
  </si>
  <si>
    <t>944-b</t>
  </si>
  <si>
    <t>945-a</t>
  </si>
  <si>
    <t>945-b</t>
  </si>
  <si>
    <t>946-a</t>
  </si>
  <si>
    <t>946-b</t>
  </si>
  <si>
    <t>948-a</t>
  </si>
  <si>
    <t>948-b</t>
  </si>
  <si>
    <t>949-a</t>
  </si>
  <si>
    <t>949-b</t>
  </si>
  <si>
    <t>949-c</t>
  </si>
  <si>
    <t>950-a</t>
  </si>
  <si>
    <t>950-b</t>
  </si>
  <si>
    <t>951-a</t>
  </si>
  <si>
    <t>951-b</t>
  </si>
  <si>
    <t>952-a</t>
  </si>
  <si>
    <t>952-b</t>
  </si>
  <si>
    <t>952-c</t>
  </si>
  <si>
    <t>953-a</t>
  </si>
  <si>
    <t>953-b</t>
  </si>
  <si>
    <t>954-a</t>
  </si>
  <si>
    <t>954-b</t>
  </si>
  <si>
    <t>955-a</t>
  </si>
  <si>
    <t>955-b</t>
  </si>
  <si>
    <t>956-a</t>
  </si>
  <si>
    <t>956-b</t>
  </si>
  <si>
    <t>956-c</t>
  </si>
  <si>
    <t>957-a</t>
  </si>
  <si>
    <t>957-b</t>
  </si>
  <si>
    <t>957-c</t>
  </si>
  <si>
    <t>958-a</t>
  </si>
  <si>
    <t>958-b</t>
  </si>
  <si>
    <t>958-c</t>
  </si>
  <si>
    <t>961-a</t>
  </si>
  <si>
    <t>961-b</t>
  </si>
  <si>
    <t>962-a</t>
  </si>
  <si>
    <t>962-b</t>
  </si>
  <si>
    <t>963-a</t>
  </si>
  <si>
    <t>963-b</t>
  </si>
  <si>
    <t>963-c</t>
  </si>
  <si>
    <t>964-a</t>
  </si>
  <si>
    <t>964-b</t>
  </si>
  <si>
    <t>965-a</t>
  </si>
  <si>
    <t>965-b</t>
  </si>
  <si>
    <t>966-a</t>
  </si>
  <si>
    <t>966-b</t>
  </si>
  <si>
    <t>974-a</t>
  </si>
  <si>
    <t>974-b</t>
  </si>
  <si>
    <t>980-a</t>
  </si>
  <si>
    <t>980-b</t>
  </si>
  <si>
    <t>980-c</t>
  </si>
  <si>
    <t>981-a</t>
  </si>
  <si>
    <t>981-b</t>
  </si>
  <si>
    <t>981-c</t>
  </si>
  <si>
    <t>982-a</t>
  </si>
  <si>
    <t>982-b</t>
  </si>
  <si>
    <t>983-a</t>
  </si>
  <si>
    <t>983-b</t>
  </si>
  <si>
    <t>985-a</t>
  </si>
  <si>
    <t>985-b</t>
  </si>
  <si>
    <t>986-a</t>
  </si>
  <si>
    <t>986-b</t>
  </si>
  <si>
    <t>986-c</t>
  </si>
  <si>
    <t>991-a</t>
  </si>
  <si>
    <t>991-b</t>
  </si>
  <si>
    <t>994-a</t>
  </si>
  <si>
    <t>994-b</t>
  </si>
  <si>
    <t>994-c</t>
  </si>
  <si>
    <t>995-a</t>
  </si>
  <si>
    <t>995-b</t>
  </si>
  <si>
    <t>995-c</t>
  </si>
  <si>
    <t>999-a</t>
  </si>
  <si>
    <t>999-b</t>
  </si>
  <si>
    <t>999-c</t>
  </si>
  <si>
    <t>1000-a</t>
  </si>
  <si>
    <t>1000-b</t>
  </si>
  <si>
    <t>1000-c</t>
  </si>
  <si>
    <t>1001-a</t>
  </si>
  <si>
    <t>1001-b</t>
  </si>
  <si>
    <t>1002-a</t>
  </si>
  <si>
    <t>1002-b</t>
  </si>
  <si>
    <t>1003-a</t>
  </si>
  <si>
    <t>1003-b</t>
  </si>
  <si>
    <t>1003-c</t>
  </si>
  <si>
    <t>1004-a</t>
  </si>
  <si>
    <t>1004-b</t>
  </si>
  <si>
    <t>1005-a</t>
  </si>
  <si>
    <t>1005-b</t>
  </si>
  <si>
    <t>1005-c</t>
  </si>
  <si>
    <t>1007-a</t>
  </si>
  <si>
    <t>1007-b</t>
  </si>
  <si>
    <t>1007-c</t>
  </si>
  <si>
    <t>1012-a</t>
  </si>
  <si>
    <t>1012-b</t>
  </si>
  <si>
    <t>1012-c</t>
  </si>
  <si>
    <t>1013-a</t>
  </si>
  <si>
    <t>1013-b</t>
  </si>
  <si>
    <t>1014-a</t>
  </si>
  <si>
    <t>1014-b</t>
  </si>
  <si>
    <t>1015-a</t>
  </si>
  <si>
    <t>1015-b</t>
  </si>
  <si>
    <t>1016-a</t>
  </si>
  <si>
    <t>1016-b</t>
  </si>
  <si>
    <t>1022-a</t>
  </si>
  <si>
    <t>1022-b</t>
  </si>
  <si>
    <t>1025-a</t>
  </si>
  <si>
    <t>1025-b</t>
  </si>
  <si>
    <t>1025-c</t>
  </si>
  <si>
    <t>1026-a</t>
  </si>
  <si>
    <t>1026-b</t>
  </si>
  <si>
    <t>1031-a</t>
  </si>
  <si>
    <t>1031-b</t>
  </si>
  <si>
    <t>1033-a</t>
  </si>
  <si>
    <t>1033-b</t>
  </si>
  <si>
    <t>1034-a</t>
  </si>
  <si>
    <t>1034-b</t>
  </si>
  <si>
    <t>1036-a</t>
  </si>
  <si>
    <t>1036-b</t>
  </si>
  <si>
    <t>1037-a</t>
  </si>
  <si>
    <t>1037-b</t>
  </si>
  <si>
    <t>1038-a</t>
  </si>
  <si>
    <t>1038-b</t>
  </si>
  <si>
    <t>1039-a</t>
  </si>
  <si>
    <t>1039-b</t>
  </si>
  <si>
    <t>1040-a</t>
  </si>
  <si>
    <t>1040-b</t>
  </si>
  <si>
    <t>1041-a</t>
  </si>
  <si>
    <t>1041-b</t>
  </si>
  <si>
    <t>1043-a</t>
  </si>
  <si>
    <t>1043-b</t>
  </si>
  <si>
    <t>1044-a</t>
  </si>
  <si>
    <t>1044-b</t>
  </si>
  <si>
    <t>1044-c</t>
  </si>
  <si>
    <t>1045-a</t>
  </si>
  <si>
    <t>1045-b</t>
  </si>
  <si>
    <t>1045-c</t>
  </si>
  <si>
    <t>1046-a</t>
  </si>
  <si>
    <t>1046-b</t>
  </si>
  <si>
    <t>1076-a</t>
  </si>
  <si>
    <t>1076-b</t>
  </si>
  <si>
    <t>1076-c</t>
  </si>
  <si>
    <t>1077-a</t>
  </si>
  <si>
    <t>1077-b</t>
  </si>
  <si>
    <t>1077-c</t>
  </si>
  <si>
    <t>1079-a</t>
  </si>
  <si>
    <t>1079-b</t>
  </si>
  <si>
    <t>1084-a</t>
  </si>
  <si>
    <t>1084-b</t>
  </si>
  <si>
    <t>1084-c</t>
  </si>
  <si>
    <t>1084-d</t>
  </si>
  <si>
    <t>1085-a</t>
  </si>
  <si>
    <t>1085-b</t>
  </si>
  <si>
    <t>1087-a</t>
  </si>
  <si>
    <t>1087-b</t>
  </si>
  <si>
    <t>1098-a</t>
  </si>
  <si>
    <t>1098-b</t>
  </si>
  <si>
    <t>1098-c</t>
  </si>
  <si>
    <t>1099-a</t>
  </si>
  <si>
    <t>1099-b</t>
  </si>
  <si>
    <t>1135-a</t>
  </si>
  <si>
    <t>1135-b</t>
  </si>
  <si>
    <t>1136-a</t>
  </si>
  <si>
    <t>1136-b</t>
  </si>
  <si>
    <t>1138-a</t>
  </si>
  <si>
    <t>1138-b</t>
  </si>
  <si>
    <t>1163-a</t>
  </si>
  <si>
    <t>1163-b</t>
  </si>
  <si>
    <t>1165-a</t>
  </si>
  <si>
    <t>1165-b</t>
  </si>
  <si>
    <t>1165-c</t>
  </si>
  <si>
    <t>1171-a</t>
  </si>
  <si>
    <t>1171-b</t>
  </si>
  <si>
    <t>1179-a</t>
  </si>
  <si>
    <t>1179-b</t>
  </si>
  <si>
    <t>1179-c</t>
  </si>
  <si>
    <t>1188-a</t>
  </si>
  <si>
    <t>1188-b</t>
  </si>
  <si>
    <t>1194-a</t>
  </si>
  <si>
    <t>1194-b</t>
  </si>
  <si>
    <t>1194-c</t>
  </si>
  <si>
    <t>00</t>
    <phoneticPr fontId="52" type="noConversion"/>
  </si>
  <si>
    <t>鴿形類 鳥</t>
    <phoneticPr fontId="52" type="noConversion"/>
  </si>
  <si>
    <t>耽葚鳩</t>
    <phoneticPr fontId="52" type="noConversion"/>
  </si>
  <si>
    <t>駐京樓</t>
    <phoneticPr fontId="52" type="noConversion"/>
  </si>
  <si>
    <t>普通樓燕 雨燕類 鳥</t>
    <phoneticPr fontId="52" type="noConversion"/>
  </si>
  <si>
    <t>禮糖卿</t>
    <phoneticPr fontId="52" type="noConversion"/>
  </si>
  <si>
    <t>煥華卿</t>
    <phoneticPr fontId="52" type="noConversion"/>
  </si>
  <si>
    <t>大鴇 鴇形類 鳥</t>
    <phoneticPr fontId="52" type="noConversion"/>
  </si>
  <si>
    <t>左鎌</t>
  </si>
  <si>
    <t>擬鶉類 鳥</t>
    <phoneticPr fontId="52" type="noConversion"/>
  </si>
  <si>
    <t>沙雞類 鳥</t>
    <phoneticPr fontId="52" type="noConversion"/>
  </si>
  <si>
    <t>溼羽脛</t>
    <phoneticPr fontId="52" type="noConversion"/>
  </si>
  <si>
    <t>普通翠鳥 佛法僧類 鳥</t>
    <phoneticPr fontId="52" type="noConversion"/>
  </si>
  <si>
    <t>鵎鵼 鴷形類 鳥</t>
    <phoneticPr fontId="52" type="noConversion"/>
  </si>
  <si>
    <t>戴勝 犀鳥類 鳥</t>
    <phoneticPr fontId="52" type="noConversion"/>
  </si>
  <si>
    <t>薰母使</t>
    <phoneticPr fontId="52" type="noConversion"/>
  </si>
  <si>
    <t>橘置喙</t>
    <phoneticPr fontId="52" type="noConversion"/>
  </si>
  <si>
    <t>鸊鷉類 鳥</t>
    <phoneticPr fontId="52" type="noConversion"/>
  </si>
  <si>
    <t>紅鸛類 鳥</t>
    <phoneticPr fontId="52" type="noConversion"/>
  </si>
  <si>
    <t>辛臣民</t>
    <phoneticPr fontId="52" type="noConversion"/>
  </si>
  <si>
    <t>慶漉兒</t>
    <phoneticPr fontId="52" type="noConversion"/>
  </si>
  <si>
    <t>日鳽類 鳥</t>
    <phoneticPr fontId="52" type="noConversion"/>
  </si>
  <si>
    <t>麝雉類 鳥</t>
    <phoneticPr fontId="52" type="noConversion"/>
  </si>
  <si>
    <t>黑腹果蠅 雙翄類 䖵蟲</t>
  </si>
  <si>
    <t>缺翄類 䖵蟲</t>
  </si>
  <si>
    <t>大兜蟲 鞘翄類 䖵蟲</t>
  </si>
  <si>
    <t>蝽 半翄類 䖵蟲</t>
  </si>
  <si>
    <t>角蟬 半翄類 䖵蟲</t>
  </si>
  <si>
    <t>襀翄類 䖵蟲</t>
  </si>
  <si>
    <t>差翄類 蜻蛉類</t>
  </si>
  <si>
    <t>螢 鞘翄類 䖵蟲</t>
  </si>
  <si>
    <t>蠶 鱗翄類 䖵蟲</t>
  </si>
  <si>
    <t>毛翄類 䖵蟲</t>
  </si>
  <si>
    <t>蟬蛻 半翄類 䖵蟲</t>
  </si>
  <si>
    <t>均翄類 蜻蛉類</t>
  </si>
  <si>
    <t>廣翄類 䖵蟲</t>
  </si>
  <si>
    <t>長翄類 䖵蟲</t>
  </si>
  <si>
    <t>纓翄類 䖵蟲</t>
  </si>
  <si>
    <t>倒褐捻翄</t>
  </si>
  <si>
    <t>捻翄類 䖵蟲</t>
  </si>
  <si>
    <t>夾竹桃天蛾 鱗翄類 䖵蟲</t>
  </si>
  <si>
    <t>皮蠹 鞘翄類 䖵蟲</t>
  </si>
  <si>
    <t>蝗 直翄類 䖵蟲</t>
  </si>
  <si>
    <t>獵蝽 半翄類 䖵蟲</t>
  </si>
  <si>
    <t>多翼蛾 鱗翄類 䖵蟲</t>
  </si>
  <si>
    <t>肺大食官</t>
    <phoneticPr fontId="52" type="noConversion"/>
  </si>
  <si>
    <t>紅尾鸏 鸏形類 鳥</t>
    <phoneticPr fontId="52" type="noConversion"/>
  </si>
  <si>
    <t>普通潛鳥 潛鳥類 鳥</t>
    <phoneticPr fontId="52" type="noConversion"/>
  </si>
  <si>
    <t>湮巡艇</t>
    <phoneticPr fontId="52" type="noConversion"/>
  </si>
  <si>
    <t>鼠鳥類 鳥</t>
    <phoneticPr fontId="52" type="noConversion"/>
  </si>
  <si>
    <t>寇樂土</t>
    <phoneticPr fontId="52" type="noConversion"/>
  </si>
  <si>
    <t>步沼棃</t>
    <phoneticPr fontId="52" type="noConversion"/>
  </si>
  <si>
    <t>流蘇鸚</t>
    <phoneticPr fontId="52" type="noConversion"/>
  </si>
  <si>
    <t>令霖</t>
    <phoneticPr fontId="52" type="noConversion"/>
  </si>
  <si>
    <t>新蘭禽</t>
    <phoneticPr fontId="52" type="noConversion"/>
  </si>
  <si>
    <t>企玄腹</t>
    <phoneticPr fontId="52" type="noConversion"/>
  </si>
  <si>
    <t>西風飄</t>
    <phoneticPr fontId="52" type="noConversion"/>
  </si>
  <si>
    <t>熙甌</t>
    <phoneticPr fontId="52" type="noConversion"/>
  </si>
  <si>
    <t>準凋零</t>
    <phoneticPr fontId="52" type="noConversion"/>
  </si>
  <si>
    <t>䲔頭鸛 鵜形類 鳥</t>
  </si>
  <si>
    <t>小眸䲔</t>
  </si>
  <si>
    <t>露脊䲔 哺乳類 脊椎動物</t>
  </si>
  <si>
    <t>古軀䲔</t>
  </si>
  <si>
    <t>岸湄脊令</t>
    <phoneticPr fontId="52" type="noConversion"/>
  </si>
  <si>
    <t>闓壤</t>
  </si>
  <si>
    <t>辛夷闓落</t>
  </si>
  <si>
    <t>蜜蠭 膜翄類 䖵蟲</t>
  </si>
  <si>
    <t>悍熊蠭</t>
  </si>
  <si>
    <t>熊蠭 膜翄類 動物</t>
  </si>
  <si>
    <t>冬鷙</t>
    <phoneticPr fontId="52" type="noConversion"/>
  </si>
  <si>
    <t>鱗天弋</t>
    <phoneticPr fontId="52" type="noConversion"/>
  </si>
  <si>
    <t>色環鳴鳴</t>
    <phoneticPr fontId="52" type="noConversion"/>
  </si>
  <si>
    <t>慶躍師</t>
    <phoneticPr fontId="52" type="noConversion"/>
  </si>
  <si>
    <t>藏濘蟆</t>
  </si>
  <si>
    <t>大蟆巢</t>
  </si>
  <si>
    <t>蟆鏡牆</t>
  </si>
  <si>
    <t>蟆梅垣</t>
    <phoneticPr fontId="52" type="noConversion"/>
  </si>
  <si>
    <t>䨮鴞 鴞形類 鳥</t>
    <phoneticPr fontId="52" type="noConversion"/>
  </si>
  <si>
    <t>鼩鼻</t>
    <phoneticPr fontId="52" type="noConversion"/>
  </si>
  <si>
    <t>窨宴</t>
    <phoneticPr fontId="52" type="noConversion"/>
  </si>
  <si>
    <t>戲魚翠</t>
    <phoneticPr fontId="52" type="noConversion"/>
  </si>
  <si>
    <t>雲依山</t>
    <phoneticPr fontId="52" type="noConversion"/>
  </si>
  <si>
    <t>禁螘</t>
  </si>
  <si>
    <t>螘 膜翄類 䖵蟲</t>
  </si>
  <si>
    <t>白螘 蜚蠊類 䖵蟲</t>
  </si>
  <si>
    <t>螘蛉 脈翄類 䖵蟲</t>
  </si>
  <si>
    <t>月孫</t>
    <phoneticPr fontId="52" type="noConversion"/>
  </si>
  <si>
    <t>膏寬祿</t>
    <phoneticPr fontId="52" type="noConversion"/>
  </si>
  <si>
    <t>眉霜降</t>
    <phoneticPr fontId="52" type="noConversion"/>
  </si>
  <si>
    <t>銀邑橋</t>
    <phoneticPr fontId="52" type="noConversion"/>
  </si>
  <si>
    <t>捦魚殺</t>
    <phoneticPr fontId="52" type="noConversion"/>
  </si>
  <si>
    <t>申猴</t>
    <phoneticPr fontId="52" type="noConversion"/>
  </si>
  <si>
    <t>室女宮</t>
    <phoneticPr fontId="52" type="noConversion"/>
  </si>
  <si>
    <t>酉雞。紅腹錦雞 雞形類 鳥</t>
    <phoneticPr fontId="52" type="noConversion"/>
  </si>
  <si>
    <t>葷盜御</t>
    <phoneticPr fontId="52" type="noConversion"/>
  </si>
  <si>
    <t>列日輪</t>
    <phoneticPr fontId="52" type="noConversion"/>
  </si>
  <si>
    <t>克伏忍</t>
    <phoneticPr fontId="52" type="noConversion"/>
  </si>
  <si>
    <t>內連華</t>
    <phoneticPr fontId="52" type="noConversion"/>
  </si>
  <si>
    <t>巡旦</t>
    <phoneticPr fontId="52" type="noConversion"/>
  </si>
  <si>
    <t>震辰</t>
    <phoneticPr fontId="52" type="noConversion"/>
  </si>
  <si>
    <t>詣天闕</t>
    <phoneticPr fontId="52" type="noConversion"/>
  </si>
  <si>
    <t>炊瀾</t>
    <phoneticPr fontId="52" type="noConversion"/>
  </si>
  <si>
    <t>炙涯風</t>
    <phoneticPr fontId="52" type="noConversion"/>
  </si>
  <si>
    <t>肅治芳</t>
    <phoneticPr fontId="52" type="noConversion"/>
  </si>
  <si>
    <t>茸電</t>
    <phoneticPr fontId="52" type="noConversion"/>
  </si>
  <si>
    <t>米茸蟲</t>
    <phoneticPr fontId="52" type="noConversion"/>
  </si>
  <si>
    <t>旦葉蝱</t>
  </si>
  <si>
    <t>甘茸蝱</t>
  </si>
  <si>
    <t>牛蝱 雙翄類 䖵蟲</t>
  </si>
  <si>
    <t>卸羽螘</t>
    <phoneticPr fontId="52" type="noConversion"/>
  </si>
  <si>
    <t>浩海郎</t>
    <phoneticPr fontId="52" type="noConversion"/>
  </si>
  <si>
    <t>馬畺埸</t>
    <phoneticPr fontId="52" type="noConversion"/>
  </si>
  <si>
    <t>獨逸馬</t>
    <phoneticPr fontId="52" type="noConversion"/>
  </si>
  <si>
    <t>日遁</t>
    <phoneticPr fontId="52" type="noConversion"/>
  </si>
  <si>
    <t>日鑽隅</t>
    <phoneticPr fontId="52" type="noConversion"/>
  </si>
  <si>
    <t>噓曐</t>
    <phoneticPr fontId="52" type="noConversion"/>
  </si>
  <si>
    <t>旨魔</t>
    <phoneticPr fontId="52" type="noConversion"/>
  </si>
  <si>
    <t>鬥旋</t>
    <phoneticPr fontId="52" type="noConversion"/>
  </si>
  <si>
    <t>釘鎧</t>
    <phoneticPr fontId="52" type="noConversion"/>
  </si>
  <si>
    <t>擬卑疑</t>
    <phoneticPr fontId="52" type="noConversion"/>
  </si>
  <si>
    <t>擅腄胝</t>
    <phoneticPr fontId="52" type="noConversion"/>
  </si>
  <si>
    <t>詹聶</t>
    <phoneticPr fontId="52" type="noConversion"/>
  </si>
  <si>
    <t>朊毒體 非細胞實體</t>
    <phoneticPr fontId="52" type="noConversion"/>
  </si>
  <si>
    <t>路裂</t>
    <phoneticPr fontId="52" type="noConversion"/>
  </si>
  <si>
    <t>訹匘覆</t>
    <phoneticPr fontId="52" type="noConversion"/>
  </si>
  <si>
    <t>類病毒 非細胞實體</t>
    <phoneticPr fontId="52" type="noConversion"/>
  </si>
  <si>
    <t>缺損干擾顆粒 非細胞實體</t>
    <phoneticPr fontId="52" type="noConversion"/>
  </si>
  <si>
    <t>苗亾衣</t>
    <phoneticPr fontId="52" type="noConversion"/>
  </si>
  <si>
    <t>戈之屰</t>
    <phoneticPr fontId="52" type="noConversion"/>
  </si>
  <si>
    <t>親孳屰</t>
    <phoneticPr fontId="52" type="noConversion"/>
  </si>
  <si>
    <t>虛左右奴</t>
    <phoneticPr fontId="52" type="noConversion"/>
  </si>
  <si>
    <t>邦衰</t>
    <phoneticPr fontId="52" type="noConversion"/>
  </si>
  <si>
    <t>七鰓鰻類 脊椎動物</t>
    <phoneticPr fontId="52" type="noConversion"/>
  </si>
  <si>
    <t>肺魚類 脊椎動物</t>
    <phoneticPr fontId="52" type="noConversion"/>
  </si>
  <si>
    <t>腕鰭魚類 脊椎動物</t>
    <phoneticPr fontId="52" type="noConversion"/>
  </si>
  <si>
    <t>腔棘魚類 脊椎動物</t>
    <phoneticPr fontId="52" type="noConversion"/>
  </si>
  <si>
    <t>喙頭類 脊椎動物</t>
    <phoneticPr fontId="52" type="noConversion"/>
  </si>
  <si>
    <t>壽灌頂</t>
    <phoneticPr fontId="52" type="noConversion"/>
  </si>
  <si>
    <t>稺淡豚</t>
    <phoneticPr fontId="52" type="noConversion"/>
  </si>
  <si>
    <t>背奏刀</t>
    <phoneticPr fontId="52" type="noConversion"/>
  </si>
  <si>
    <t>暑作繭</t>
    <phoneticPr fontId="52" type="noConversion"/>
  </si>
  <si>
    <t>隱鮐背</t>
    <phoneticPr fontId="52" type="noConversion"/>
  </si>
  <si>
    <t>交橫過潭</t>
    <phoneticPr fontId="52" type="noConversion"/>
  </si>
  <si>
    <t>采蔥籃</t>
    <phoneticPr fontId="52" type="noConversion"/>
  </si>
  <si>
    <t xml:space="preserve"> 曹國舅。綠曡毬薻類 原始色素體生物</t>
    <phoneticPr fontId="52" type="noConversion"/>
  </si>
  <si>
    <t>石重佾</t>
    <phoneticPr fontId="52" type="noConversion"/>
  </si>
  <si>
    <t>韓湘子。螺帶薻類 原始色素體生物</t>
    <phoneticPr fontId="52" type="noConversion"/>
  </si>
  <si>
    <t>藍采和。蔥皮薻類 原始色素體生物</t>
    <phoneticPr fontId="52" type="noConversion"/>
  </si>
  <si>
    <t>何仙姑。曲絲薻類 原始色素體生物</t>
    <phoneticPr fontId="52" type="noConversion"/>
  </si>
  <si>
    <t>曲瓊荷</t>
    <phoneticPr fontId="52" type="noConversion"/>
  </si>
  <si>
    <t>張果老。鏈絲薻類 原始色素體生物</t>
    <phoneticPr fontId="52" type="noConversion"/>
  </si>
  <si>
    <t>黹天引</t>
    <phoneticPr fontId="52" type="noConversion"/>
  </si>
  <si>
    <t>鍾離權。鞘毛薻類 原始色素體生物</t>
    <phoneticPr fontId="52" type="noConversion"/>
  </si>
  <si>
    <t>呂洞賓。雙曐薻類 原始色素體生物</t>
    <phoneticPr fontId="52" type="noConversion"/>
  </si>
  <si>
    <t>恆直果</t>
    <phoneticPr fontId="52" type="noConversion"/>
  </si>
  <si>
    <t>闃煢</t>
    <phoneticPr fontId="52" type="noConversion"/>
  </si>
  <si>
    <t>槃雲漢</t>
    <phoneticPr fontId="52" type="noConversion"/>
  </si>
  <si>
    <t>僊交潭</t>
    <phoneticPr fontId="52" type="noConversion"/>
  </si>
  <si>
    <t>孔二杖</t>
    <phoneticPr fontId="52" type="noConversion"/>
  </si>
  <si>
    <t>捷尾先蟲</t>
    <phoneticPr fontId="52" type="noConversion"/>
  </si>
  <si>
    <t>解同埃</t>
    <phoneticPr fontId="52" type="noConversion"/>
  </si>
  <si>
    <t>冥四辮</t>
    <phoneticPr fontId="52" type="noConversion"/>
  </si>
  <si>
    <t>凡而奇</t>
    <phoneticPr fontId="52" type="noConversion"/>
  </si>
  <si>
    <t>短融會</t>
    <phoneticPr fontId="52" type="noConversion"/>
  </si>
  <si>
    <t>延益蠲</t>
  </si>
  <si>
    <t>小東羲</t>
    <phoneticPr fontId="52" type="noConversion"/>
  </si>
  <si>
    <t>微太陽蟲類 真核生物</t>
    <phoneticPr fontId="52" type="noConversion"/>
  </si>
  <si>
    <t>居兩壁</t>
    <phoneticPr fontId="52" type="noConversion"/>
  </si>
  <si>
    <t>恃滿薻</t>
    <phoneticPr fontId="52" type="noConversion"/>
  </si>
  <si>
    <t>最近普適共同祖先</t>
    <phoneticPr fontId="52" type="noConversion"/>
  </si>
  <si>
    <t>盧晧</t>
    <phoneticPr fontId="52" type="noConversion"/>
  </si>
  <si>
    <t>願如鉤</t>
    <phoneticPr fontId="52" type="noConversion"/>
  </si>
  <si>
    <t>鹵曑差</t>
    <phoneticPr fontId="52" type="noConversion"/>
  </si>
  <si>
    <t>底長槊</t>
    <phoneticPr fontId="52" type="noConversion"/>
  </si>
  <si>
    <t>亂搔枝</t>
    <phoneticPr fontId="52" type="noConversion"/>
  </si>
  <si>
    <t>安外艮</t>
    <phoneticPr fontId="52" type="noConversion"/>
  </si>
  <si>
    <t>減肥己</t>
    <phoneticPr fontId="52" type="noConversion"/>
  </si>
  <si>
    <t>麻黃 買麻藤類 原始色素體生物</t>
    <phoneticPr fontId="52" type="noConversion"/>
  </si>
  <si>
    <t>韭有咎</t>
    <phoneticPr fontId="52" type="noConversion"/>
  </si>
  <si>
    <t>地錢類 原始色素體生物</t>
    <phoneticPr fontId="52" type="noConversion"/>
  </si>
  <si>
    <t>石松類 原始色素體生物</t>
    <phoneticPr fontId="52" type="noConversion"/>
  </si>
  <si>
    <t>松炭炱</t>
    <phoneticPr fontId="52" type="noConversion"/>
  </si>
  <si>
    <t>九滑舌</t>
    <phoneticPr fontId="52" type="noConversion"/>
  </si>
  <si>
    <t>謐月</t>
    <phoneticPr fontId="52" type="noConversion"/>
  </si>
  <si>
    <t>荒蠻造</t>
    <phoneticPr fontId="52" type="noConversion"/>
  </si>
  <si>
    <t>蘚類 原始色素體生物</t>
    <phoneticPr fontId="52" type="noConversion"/>
  </si>
  <si>
    <t>靑侵竽</t>
    <phoneticPr fontId="52" type="noConversion"/>
  </si>
  <si>
    <t>枸骨 冬靑類 被子植物</t>
  </si>
  <si>
    <t>靑卷耳</t>
  </si>
  <si>
    <t>靑葙 石竹類 被子植物</t>
  </si>
  <si>
    <t>牽靑翠玉馬</t>
  </si>
  <si>
    <t>靑獸柱</t>
  </si>
  <si>
    <t>靑日㫍虛</t>
  </si>
  <si>
    <t>冬靑類</t>
  </si>
  <si>
    <t>階痕綠</t>
    <phoneticPr fontId="52" type="noConversion"/>
  </si>
  <si>
    <t>灰藻類 原始色素體生物</t>
    <phoneticPr fontId="52" type="noConversion"/>
  </si>
  <si>
    <t>玫瑰胞薻類 原始色素體生物</t>
    <phoneticPr fontId="52" type="noConversion"/>
  </si>
  <si>
    <t>皮膽蟲類 原始色素體生物</t>
    <phoneticPr fontId="52" type="noConversion"/>
  </si>
  <si>
    <t>琳琅琅</t>
    <phoneticPr fontId="52" type="noConversion"/>
  </si>
  <si>
    <t>異自緣</t>
    <phoneticPr fontId="52" type="noConversion"/>
  </si>
  <si>
    <t>昆朙魚 古生物</t>
    <phoneticPr fontId="52" type="noConversion"/>
  </si>
  <si>
    <t>䲔 古生物</t>
    <phoneticPr fontId="52" type="noConversion"/>
  </si>
  <si>
    <t>頭索動物 動物</t>
    <phoneticPr fontId="52" type="noConversion"/>
  </si>
  <si>
    <t>搢笏籌</t>
    <phoneticPr fontId="52" type="noConversion"/>
  </si>
  <si>
    <t>緩步動物 動物</t>
    <phoneticPr fontId="52" type="noConversion"/>
  </si>
  <si>
    <t>狷隱胎</t>
    <phoneticPr fontId="52" type="noConversion"/>
  </si>
  <si>
    <t>麻羊肧</t>
  </si>
  <si>
    <t>竿成肧</t>
  </si>
  <si>
    <t>單肧動物 動物</t>
  </si>
  <si>
    <t>腹肧腹鉗</t>
  </si>
  <si>
    <t>拔苗肧</t>
  </si>
  <si>
    <t>修木肧</t>
  </si>
  <si>
    <t>檻車肧</t>
  </si>
  <si>
    <t>帚形動物 動物</t>
    <phoneticPr fontId="52" type="noConversion"/>
  </si>
  <si>
    <t>環口動物 動物</t>
    <phoneticPr fontId="52" type="noConversion"/>
  </si>
  <si>
    <t>腹毛動物 動物</t>
    <phoneticPr fontId="52" type="noConversion"/>
  </si>
  <si>
    <t>棘頭動物 動物</t>
    <phoneticPr fontId="52" type="noConversion"/>
  </si>
  <si>
    <t>毛顎動物 動物</t>
    <phoneticPr fontId="52" type="noConversion"/>
  </si>
  <si>
    <t>顎口動物 動物</t>
    <phoneticPr fontId="52" type="noConversion"/>
  </si>
  <si>
    <t>微顎動物 動物</t>
    <phoneticPr fontId="52" type="noConversion"/>
  </si>
  <si>
    <t>動吻動物 動物</t>
    <phoneticPr fontId="52" type="noConversion"/>
  </si>
  <si>
    <t>鰓曳動物 動物</t>
    <phoneticPr fontId="52" type="noConversion"/>
  </si>
  <si>
    <t>鎧甲動物 動物</t>
    <phoneticPr fontId="52" type="noConversion"/>
  </si>
  <si>
    <t>彎單胞蟲類 眞核生物</t>
    <phoneticPr fontId="52" type="noConversion"/>
  </si>
  <si>
    <t>馬拉維單胞蟲類 眞核生物</t>
    <phoneticPr fontId="52" type="noConversion"/>
  </si>
  <si>
    <t>膠网蟲類 眞核生物</t>
    <phoneticPr fontId="52" type="noConversion"/>
  </si>
  <si>
    <t>剛絲蟲類 眞核生物</t>
    <phoneticPr fontId="52" type="noConversion"/>
  </si>
  <si>
    <t>毯形胞蟲類 眞核生物</t>
    <phoneticPr fontId="52" type="noConversion"/>
  </si>
  <si>
    <t>Pluriformea 多形動物</t>
    <phoneticPr fontId="52" type="noConversion"/>
  </si>
  <si>
    <t>隱薻類 眞核生物</t>
    <phoneticPr fontId="52" type="noConversion"/>
  </si>
  <si>
    <t>核形蟲類 眞核生物</t>
    <phoneticPr fontId="52" type="noConversion"/>
  </si>
  <si>
    <t>變形蟲類 眞核生物</t>
    <phoneticPr fontId="52" type="noConversion"/>
  </si>
  <si>
    <t>中菌動物 眞核生物</t>
    <phoneticPr fontId="52" type="noConversion"/>
  </si>
  <si>
    <t>半鞭毛蟲類 眞核生物</t>
    <phoneticPr fontId="52" type="noConversion"/>
  </si>
  <si>
    <t>噬婪蟲類 眞核生物</t>
    <phoneticPr fontId="52" type="noConversion"/>
  </si>
  <si>
    <t>网鞭蟲類 眞核生物</t>
    <phoneticPr fontId="52" type="noConversion"/>
  </si>
  <si>
    <t xml:space="preserve"> 多形動物 眞核生物</t>
    <phoneticPr fontId="52" type="noConversion"/>
  </si>
  <si>
    <t>被膜捕食者類 眞核生物</t>
    <phoneticPr fontId="52" type="noConversion"/>
  </si>
  <si>
    <t>蜷絲毬蟲類 眞核生物</t>
    <phoneticPr fontId="52" type="noConversion"/>
  </si>
  <si>
    <t>領鞭毛蟲類 眞核生物</t>
    <phoneticPr fontId="52" type="noConversion"/>
  </si>
  <si>
    <t>短變形蟲類 眞核生物</t>
    <phoneticPr fontId="52" type="noConversion"/>
  </si>
  <si>
    <t>無足蟲類 眞核生物</t>
    <phoneticPr fontId="52" type="noConversion"/>
  </si>
  <si>
    <t>頓裘領</t>
    <phoneticPr fontId="52" type="noConversion"/>
  </si>
  <si>
    <t>饕飻言</t>
    <phoneticPr fontId="52" type="noConversion"/>
  </si>
  <si>
    <t>海豆芽 腕足動物 動物</t>
    <phoneticPr fontId="52" type="noConversion"/>
  </si>
  <si>
    <t>倒埽境</t>
    <phoneticPr fontId="52" type="noConversion"/>
  </si>
  <si>
    <t>曲體蟲 內肛動物 動物</t>
    <phoneticPr fontId="52" type="noConversion"/>
  </si>
  <si>
    <t>離羣鍾</t>
    <phoneticPr fontId="52" type="noConversion"/>
  </si>
  <si>
    <t>巨縱溝紐蟲 紐形動物 動物</t>
    <phoneticPr fontId="52" type="noConversion"/>
  </si>
  <si>
    <t>糾伸辯</t>
    <phoneticPr fontId="52" type="noConversion"/>
  </si>
  <si>
    <t>破空埽陸</t>
    <phoneticPr fontId="52" type="noConversion"/>
  </si>
  <si>
    <t>雕蟲之頦</t>
    <phoneticPr fontId="52" type="noConversion"/>
  </si>
  <si>
    <t>羋沈之</t>
    <phoneticPr fontId="52" type="noConversion"/>
  </si>
  <si>
    <t>阿石流</t>
    <phoneticPr fontId="52" type="noConversion"/>
  </si>
  <si>
    <t>遁河牀</t>
    <phoneticPr fontId="52" type="noConversion"/>
  </si>
  <si>
    <t>吮吻貝</t>
    <phoneticPr fontId="52" type="noConversion"/>
  </si>
  <si>
    <t>同瞑㐭</t>
    <phoneticPr fontId="52" type="noConversion"/>
  </si>
  <si>
    <t>陳黑倉</t>
    <phoneticPr fontId="52" type="noConversion"/>
  </si>
  <si>
    <t>黏衰帙</t>
    <phoneticPr fontId="52" type="noConversion"/>
  </si>
  <si>
    <t>邃烙</t>
    <phoneticPr fontId="52" type="noConversion"/>
  </si>
  <si>
    <t>雀瓢牙</t>
    <phoneticPr fontId="52" type="noConversion"/>
  </si>
  <si>
    <t>文曲爵</t>
    <phoneticPr fontId="52" type="noConversion"/>
  </si>
  <si>
    <t>拔耑</t>
    <phoneticPr fontId="52" type="noConversion"/>
  </si>
  <si>
    <t>不識鈍耑</t>
    <phoneticPr fontId="52" type="noConversion"/>
  </si>
  <si>
    <t>端正稈</t>
    <phoneticPr fontId="52" type="noConversion"/>
  </si>
  <si>
    <t>素淨耑</t>
    <phoneticPr fontId="52" type="noConversion"/>
  </si>
  <si>
    <t>囊錐刺</t>
    <phoneticPr fontId="52" type="noConversion"/>
  </si>
  <si>
    <t>鑯楓</t>
  </si>
  <si>
    <t>盾鑯指</t>
  </si>
  <si>
    <t>取鑯</t>
  </si>
  <si>
    <t>楔圍烙</t>
    <phoneticPr fontId="52" type="noConversion"/>
  </si>
  <si>
    <t>守雌轂</t>
    <phoneticPr fontId="52" type="noConversion"/>
  </si>
  <si>
    <t>話運身</t>
    <phoneticPr fontId="52" type="noConversion"/>
  </si>
  <si>
    <t>剞陰勢</t>
    <phoneticPr fontId="52" type="noConversion"/>
  </si>
  <si>
    <t>操蟲綱</t>
    <phoneticPr fontId="52" type="noConversion"/>
  </si>
  <si>
    <t>囚一疏</t>
    <phoneticPr fontId="52" type="noConversion"/>
  </si>
  <si>
    <t>獠庭矢</t>
  </si>
  <si>
    <t>刮紡錘</t>
    <phoneticPr fontId="52" type="noConversion"/>
  </si>
  <si>
    <t>搖輪蟲類 動物</t>
    <phoneticPr fontId="52" type="noConversion"/>
  </si>
  <si>
    <t>眞輪形動物</t>
    <phoneticPr fontId="52" type="noConversion"/>
  </si>
  <si>
    <t>眞輪形動物 動物</t>
    <phoneticPr fontId="52" type="noConversion"/>
  </si>
  <si>
    <t>傴探湯</t>
    <phoneticPr fontId="52" type="noConversion"/>
  </si>
  <si>
    <t>演緻齒</t>
    <phoneticPr fontId="52" type="noConversion"/>
  </si>
  <si>
    <t>日月新相</t>
    <phoneticPr fontId="52" type="noConversion"/>
  </si>
  <si>
    <t>五方同胞</t>
    <phoneticPr fontId="52" type="noConversion"/>
  </si>
  <si>
    <t>瘧原蟲 囊泡蟲類 眞核生物</t>
    <phoneticPr fontId="52" type="noConversion"/>
  </si>
  <si>
    <t>頂入循</t>
    <phoneticPr fontId="52" type="noConversion"/>
  </si>
  <si>
    <t>硅薻 不等鞭毛類 眞核生物</t>
    <phoneticPr fontId="52" type="noConversion"/>
  </si>
  <si>
    <t>圭澱錄</t>
    <phoneticPr fontId="52" type="noConversion"/>
  </si>
  <si>
    <t>囊噴映紅</t>
    <phoneticPr fontId="52" type="noConversion"/>
  </si>
  <si>
    <t>覈菌側</t>
    <phoneticPr fontId="52" type="noConversion"/>
  </si>
  <si>
    <t>若二老</t>
    <phoneticPr fontId="52" type="noConversion"/>
  </si>
  <si>
    <t>錯中定</t>
    <phoneticPr fontId="52" type="noConversion"/>
  </si>
  <si>
    <t>卵球藻 定鞭薻類 眞核生物</t>
    <phoneticPr fontId="52" type="noConversion"/>
  </si>
  <si>
    <t>密縫橐</t>
    <phoneticPr fontId="52" type="noConversion"/>
  </si>
  <si>
    <t>與菌游</t>
    <phoneticPr fontId="52" type="noConversion"/>
  </si>
  <si>
    <t>耎輻聯</t>
    <phoneticPr fontId="52" type="noConversion"/>
  </si>
  <si>
    <t>鼻欠股</t>
    <phoneticPr fontId="52" type="noConversion"/>
  </si>
  <si>
    <t>挂玄耳</t>
    <phoneticPr fontId="52" type="noConversion"/>
  </si>
  <si>
    <t>文怒拳</t>
    <phoneticPr fontId="52" type="noConversion"/>
  </si>
  <si>
    <t>龐央溝</t>
    <phoneticPr fontId="52" type="noConversion"/>
  </si>
  <si>
    <t>僵足林</t>
    <phoneticPr fontId="52" type="noConversion"/>
  </si>
  <si>
    <t>靈東箏</t>
    <phoneticPr fontId="52" type="noConversion"/>
  </si>
  <si>
    <t>止石歬</t>
  </si>
  <si>
    <t>黎歬書</t>
  </si>
  <si>
    <t>歬軸柱類 眞核生物</t>
  </si>
  <si>
    <t>旅鼠 哺乳類 脊椎動物</t>
    <phoneticPr fontId="52" type="noConversion"/>
  </si>
  <si>
    <t>流曐蟲類 真核生物</t>
    <phoneticPr fontId="52" type="noConversion"/>
  </si>
  <si>
    <t>撥弔姿</t>
    <phoneticPr fontId="52" type="noConversion"/>
  </si>
  <si>
    <t>麈尾奴</t>
    <phoneticPr fontId="52" type="noConversion"/>
  </si>
  <si>
    <t>雙規巨</t>
  </si>
  <si>
    <t>巨笞㓝</t>
  </si>
  <si>
    <t>嘉蝮</t>
    <phoneticPr fontId="52" type="noConversion"/>
  </si>
  <si>
    <t>嬰吟蠅音</t>
    <phoneticPr fontId="52" type="noConversion"/>
  </si>
  <si>
    <t>景憧憧</t>
  </si>
  <si>
    <t>景降</t>
  </si>
  <si>
    <t>景遙卵</t>
  </si>
  <si>
    <t>聚泡景</t>
  </si>
  <si>
    <t>寧波景</t>
  </si>
  <si>
    <t>裂被景</t>
  </si>
  <si>
    <t>翔略景</t>
  </si>
  <si>
    <t>薰水弔景</t>
  </si>
  <si>
    <t>印空景</t>
  </si>
  <si>
    <t>唱舞景</t>
  </si>
  <si>
    <t>風果酒</t>
    <phoneticPr fontId="52" type="noConversion"/>
  </si>
  <si>
    <t>赫靁</t>
  </si>
  <si>
    <t>械靁難</t>
  </si>
  <si>
    <t>醒靁</t>
  </si>
  <si>
    <t>茨靁</t>
  </si>
  <si>
    <t>小靁尾</t>
  </si>
  <si>
    <t>凶靁行什</t>
  </si>
  <si>
    <t>韜靁岡</t>
  </si>
  <si>
    <t>辬魚老</t>
  </si>
  <si>
    <t>辬馬魚 輻鰭魚類 脊椎動物</t>
  </si>
  <si>
    <t>辬漕</t>
  </si>
  <si>
    <t>離辬</t>
  </si>
  <si>
    <t>霜辬葉</t>
  </si>
  <si>
    <t>翠辬灘傲</t>
  </si>
  <si>
    <t>映辬</t>
  </si>
  <si>
    <t>李鐵拐。中辬薻類 原始色素體生物</t>
  </si>
  <si>
    <t>引丄</t>
  </si>
  <si>
    <t>梁丄魔音</t>
  </si>
  <si>
    <t>嶼丄鎌</t>
  </si>
  <si>
    <t>炊丄龜</t>
  </si>
  <si>
    <t>天丄目</t>
  </si>
  <si>
    <t>囂埃丄</t>
  </si>
  <si>
    <t>小葵槃</t>
  </si>
  <si>
    <t>絲槃蟲類 扁槃動物</t>
  </si>
  <si>
    <t>侍珠槃</t>
  </si>
  <si>
    <t>頸環面槃</t>
  </si>
  <si>
    <t>碎毛槃海蛞蝓 腹足類 軟體動物</t>
  </si>
  <si>
    <t>相槃</t>
  </si>
  <si>
    <t>病霚</t>
  </si>
  <si>
    <t>引朦霚</t>
  </si>
  <si>
    <t>霚盈恭</t>
  </si>
  <si>
    <t>霚盈翁</t>
  </si>
  <si>
    <t>敦濃霚</t>
  </si>
  <si>
    <t>吐霚橈</t>
  </si>
  <si>
    <t>蜨譎</t>
  </si>
  <si>
    <t>迷蜨蒙吏</t>
  </si>
  <si>
    <t>蜨衣棺</t>
  </si>
  <si>
    <t>冰蜨燕</t>
  </si>
  <si>
    <t>裸海蜨 腹足類 軟體動物</t>
  </si>
  <si>
    <t>華詠桺</t>
  </si>
  <si>
    <t>桺涓涓</t>
  </si>
  <si>
    <t>桺紛扉</t>
  </si>
  <si>
    <t>銀桺扁舟</t>
  </si>
  <si>
    <t>墊桺 金虎尾類 被子植物</t>
  </si>
  <si>
    <t>臚獻子</t>
  </si>
  <si>
    <t>褫臚腥</t>
  </si>
  <si>
    <t>黑臚素裘</t>
  </si>
  <si>
    <t>物欲秊</t>
  </si>
  <si>
    <t>愚曹秊</t>
  </si>
  <si>
    <t>秊怪</t>
  </si>
  <si>
    <t>篤拗角</t>
    <phoneticPr fontId="52" type="noConversion"/>
  </si>
  <si>
    <t>粉湯粉</t>
    <phoneticPr fontId="52" type="noConversion"/>
  </si>
  <si>
    <t>紫浮息</t>
    <phoneticPr fontId="52" type="noConversion"/>
  </si>
  <si>
    <t>弱水生</t>
    <phoneticPr fontId="52" type="noConversion"/>
  </si>
  <si>
    <t>桃羞生</t>
    <phoneticPr fontId="52" type="noConversion"/>
  </si>
  <si>
    <t>隱迹游殪</t>
    <phoneticPr fontId="52" type="noConversion"/>
  </si>
  <si>
    <t>羸敖</t>
  </si>
  <si>
    <t>卑穹敖</t>
  </si>
  <si>
    <t>晚置羽</t>
    <phoneticPr fontId="52" type="noConversion"/>
  </si>
  <si>
    <t>泫羽</t>
    <phoneticPr fontId="52" type="noConversion"/>
  </si>
  <si>
    <t>小分激</t>
    <phoneticPr fontId="52" type="noConversion"/>
  </si>
  <si>
    <t>靑風離</t>
    <phoneticPr fontId="52" type="noConversion"/>
  </si>
  <si>
    <t>華風離</t>
    <phoneticPr fontId="52" type="noConversion"/>
  </si>
  <si>
    <t>隻首騰</t>
    <phoneticPr fontId="52" type="noConversion"/>
  </si>
  <si>
    <t>金穴首</t>
    <phoneticPr fontId="52" type="noConversion"/>
  </si>
  <si>
    <t>香汁條</t>
    <phoneticPr fontId="52" type="noConversion"/>
  </si>
  <si>
    <t>毒獠螾</t>
  </si>
  <si>
    <t>掘岡螾</t>
  </si>
  <si>
    <t>屈剛螾</t>
  </si>
  <si>
    <t>江河莫</t>
  </si>
  <si>
    <t>遲莫狐</t>
  </si>
  <si>
    <t>昏鼄</t>
  </si>
  <si>
    <t>踐虎鼄</t>
  </si>
  <si>
    <t>鼄入海</t>
  </si>
  <si>
    <t>卻舍爾</t>
  </si>
  <si>
    <t>卻瓷喙</t>
  </si>
  <si>
    <t>卻緋獵</t>
  </si>
  <si>
    <t>卻窒相</t>
  </si>
  <si>
    <t>棱蔆</t>
  </si>
  <si>
    <t>四向分蔆</t>
  </si>
  <si>
    <t>蔆形動物 動物</t>
  </si>
  <si>
    <t>陽丅紳</t>
  </si>
  <si>
    <t>丅位觸</t>
  </si>
  <si>
    <t>戾肅敖魚</t>
    <phoneticPr fontId="52" type="noConversion"/>
  </si>
  <si>
    <t>炫洋</t>
    <phoneticPr fontId="52" type="noConversion"/>
  </si>
  <si>
    <t>蔚藍蝦</t>
    <phoneticPr fontId="52" type="noConversion"/>
  </si>
  <si>
    <t>冄迫</t>
  </si>
  <si>
    <t>冄日中</t>
  </si>
  <si>
    <t>冄禾</t>
  </si>
  <si>
    <t>粉䨮豆</t>
    <phoneticPr fontId="52" type="noConversion"/>
  </si>
  <si>
    <t>邁豆</t>
    <phoneticPr fontId="52" type="noConversion"/>
  </si>
  <si>
    <t>伶之寵</t>
    <phoneticPr fontId="52" type="noConversion"/>
  </si>
  <si>
    <t>臨源閬</t>
    <phoneticPr fontId="52" type="noConversion"/>
  </si>
  <si>
    <t>躍突濄</t>
  </si>
  <si>
    <t>蚰蜒 多足類 節胑動物</t>
  </si>
  <si>
    <t>富胑靁</t>
  </si>
  <si>
    <t>海蟑螂 等足類 節胑動物</t>
  </si>
  <si>
    <t>微蝦類 節胑動物</t>
  </si>
  <si>
    <t>避日鼄 鼄形類 節胑動物</t>
  </si>
  <si>
    <t>介形類 節胑動物</t>
  </si>
  <si>
    <t>鞭蠍 節胑動物動物</t>
  </si>
  <si>
    <t>椰子蟹 十足類 節胑動物</t>
  </si>
  <si>
    <t>南極甲蟎 鼄形類 節胑動物</t>
  </si>
  <si>
    <t>磷蝦類 節胑動物</t>
  </si>
  <si>
    <t>隙胑</t>
  </si>
  <si>
    <t>擬蠍 鼄形類 節胑動物</t>
  </si>
  <si>
    <t>甲胑黑獵</t>
  </si>
  <si>
    <t>棘腹鼄 鼄形類 節胑動物</t>
  </si>
  <si>
    <t>鞭鼄 鼄形類 節胑動物</t>
  </si>
  <si>
    <t>海蜘鼄類 節胑動物</t>
  </si>
  <si>
    <t>口足類 節胑動物</t>
  </si>
  <si>
    <t>劍水蚤 橈足類 節胑動物</t>
  </si>
  <si>
    <t>䲔蝨 端足類 節胑動物</t>
  </si>
  <si>
    <t>麥桿蟲 端足類 節胑動物</t>
  </si>
  <si>
    <t>基瓦多毛怪 十足類 節胑動物</t>
  </si>
  <si>
    <t>鱟 胑口類 節胑動物</t>
  </si>
  <si>
    <t>舌形類 節胑動物</t>
  </si>
  <si>
    <t>蟹 十足類 節胑動物</t>
  </si>
  <si>
    <t>須蝦類 節胑動物</t>
  </si>
  <si>
    <t>鰓尾類 節胑動物</t>
  </si>
  <si>
    <t>頭蝦類 節胑動物</t>
  </si>
  <si>
    <t>鹵蟲 鰓足類 節胑動物</t>
  </si>
  <si>
    <t>槳足類 節胑動物</t>
  </si>
  <si>
    <t>彈尾類 節胑動物</t>
  </si>
  <si>
    <t>原尾類 節胑動物</t>
  </si>
  <si>
    <t>雙尾類 節胑動物</t>
  </si>
  <si>
    <t>藤壺 鞘甲類 節胑動物</t>
  </si>
  <si>
    <t>本溼</t>
    <phoneticPr fontId="52" type="noConversion"/>
  </si>
  <si>
    <t>幻溼</t>
    <phoneticPr fontId="52" type="noConversion"/>
  </si>
  <si>
    <t>溼禽膀</t>
    <phoneticPr fontId="52" type="noConversion"/>
  </si>
  <si>
    <t>獲殊利</t>
    <phoneticPr fontId="52" type="noConversion"/>
  </si>
  <si>
    <t>指衣面</t>
    <phoneticPr fontId="52" type="noConversion"/>
  </si>
  <si>
    <t>捕曐</t>
    <phoneticPr fontId="52" type="noConversion"/>
  </si>
  <si>
    <t>敗秀</t>
    <phoneticPr fontId="52" type="noConversion"/>
  </si>
  <si>
    <t>敗喘</t>
    <phoneticPr fontId="52" type="noConversion"/>
  </si>
  <si>
    <t>跨敗</t>
    <phoneticPr fontId="52" type="noConversion"/>
  </si>
  <si>
    <t>一始符</t>
    <phoneticPr fontId="52" type="noConversion"/>
  </si>
  <si>
    <t>如梭符</t>
    <phoneticPr fontId="52" type="noConversion"/>
  </si>
  <si>
    <t>晉符</t>
    <phoneticPr fontId="52" type="noConversion"/>
  </si>
  <si>
    <t>庚吐故</t>
    <phoneticPr fontId="52" type="noConversion"/>
  </si>
  <si>
    <t>庚正翁</t>
    <phoneticPr fontId="52" type="noConversion"/>
  </si>
  <si>
    <t>神杜醴</t>
    <phoneticPr fontId="52" type="noConversion"/>
  </si>
  <si>
    <t>粈瑣</t>
  </si>
  <si>
    <t>攪粈吮命</t>
  </si>
  <si>
    <t>它山石之桃華口</t>
    <phoneticPr fontId="52" type="noConversion"/>
  </si>
  <si>
    <t>愿眾</t>
    <phoneticPr fontId="52" type="noConversion"/>
  </si>
  <si>
    <t>願城</t>
    <phoneticPr fontId="52" type="noConversion"/>
  </si>
  <si>
    <t>䃺槃佻</t>
  </si>
  <si>
    <t>䃺片曲</t>
  </si>
  <si>
    <t>研䃺綠</t>
  </si>
  <si>
    <t>燓艾</t>
  </si>
  <si>
    <t>袁燓厄</t>
  </si>
  <si>
    <t>燓鹿</t>
  </si>
  <si>
    <t>竹毛子</t>
    <phoneticPr fontId="52" type="noConversion"/>
  </si>
  <si>
    <t>沙傑肉骸</t>
    <phoneticPr fontId="52" type="noConversion"/>
  </si>
  <si>
    <t>高叢毛</t>
    <phoneticPr fontId="52" type="noConversion"/>
  </si>
  <si>
    <t>燒煖煖</t>
  </si>
  <si>
    <t>煖休</t>
  </si>
  <si>
    <t>傑殷富</t>
    <phoneticPr fontId="52" type="noConversion"/>
  </si>
  <si>
    <t>問天豐國</t>
    <phoneticPr fontId="52" type="noConversion"/>
  </si>
  <si>
    <t>穿陸</t>
    <phoneticPr fontId="52" type="noConversion"/>
  </si>
  <si>
    <t>燭筍瓜</t>
    <phoneticPr fontId="52" type="noConversion"/>
  </si>
  <si>
    <t>燭鏤南</t>
    <phoneticPr fontId="52" type="noConversion"/>
  </si>
  <si>
    <t>燭苣</t>
    <phoneticPr fontId="52" type="noConversion"/>
  </si>
  <si>
    <t>竆牛</t>
    <phoneticPr fontId="52" type="noConversion"/>
  </si>
  <si>
    <t>竆旰</t>
  </si>
  <si>
    <t>竆隻鎌</t>
  </si>
  <si>
    <t>水缾宮</t>
  </si>
  <si>
    <t>缾鬼爾</t>
  </si>
  <si>
    <t>小缾腹</t>
  </si>
  <si>
    <t>棘缾腹</t>
  </si>
  <si>
    <t>斐寸</t>
  </si>
  <si>
    <t>斐紂業</t>
  </si>
  <si>
    <t>比達</t>
    <phoneticPr fontId="52" type="noConversion"/>
  </si>
  <si>
    <t>安比達</t>
    <phoneticPr fontId="52" type="noConversion"/>
  </si>
  <si>
    <t>慶安比達</t>
    <phoneticPr fontId="52" type="noConversion"/>
  </si>
  <si>
    <t>降气貛</t>
  </si>
  <si>
    <t>寒衰貛</t>
  </si>
  <si>
    <t>貛 哺乳類 脊椎動物</t>
  </si>
  <si>
    <t>行私邪</t>
    <phoneticPr fontId="52" type="noConversion"/>
  </si>
  <si>
    <t>行財邪</t>
    <phoneticPr fontId="52" type="noConversion"/>
  </si>
  <si>
    <t>行淫邪</t>
  </si>
  <si>
    <t>目臂委尾</t>
    <phoneticPr fontId="52" type="noConversion"/>
  </si>
  <si>
    <t>羽臂曐</t>
    <phoneticPr fontId="52" type="noConversion"/>
  </si>
  <si>
    <t>股脛獲</t>
    <phoneticPr fontId="52" type="noConversion"/>
  </si>
  <si>
    <t>路延</t>
    <phoneticPr fontId="52" type="noConversion"/>
  </si>
  <si>
    <t>溢華梔</t>
    <phoneticPr fontId="52" type="noConversion"/>
  </si>
  <si>
    <t>體械</t>
    <phoneticPr fontId="52" type="noConversion"/>
  </si>
  <si>
    <t>陰體</t>
    <phoneticPr fontId="52" type="noConversion"/>
  </si>
  <si>
    <t>秀隱綫</t>
  </si>
  <si>
    <t>秀麗隱桿綫蟲 綫蟲動物 動物</t>
  </si>
  <si>
    <t>據空綫</t>
  </si>
  <si>
    <t>綫形動物 動物</t>
  </si>
  <si>
    <t>角金綫䰾 輻鰭魚類 脊椎動物</t>
  </si>
  <si>
    <t>綫蟲動物</t>
  </si>
  <si>
    <t>綫形動物</t>
  </si>
  <si>
    <t>結蔆</t>
    <phoneticPr fontId="52" type="noConversion"/>
  </si>
  <si>
    <t>藍固</t>
    <phoneticPr fontId="52" type="noConversion"/>
  </si>
  <si>
    <t>壚密格</t>
    <phoneticPr fontId="52" type="noConversion"/>
  </si>
  <si>
    <t>悽滿月</t>
    <phoneticPr fontId="52" type="noConversion"/>
  </si>
  <si>
    <t>㱙梁</t>
  </si>
  <si>
    <t>拉㱙狐</t>
  </si>
  <si>
    <t>碩肧</t>
    <phoneticPr fontId="52" type="noConversion"/>
  </si>
  <si>
    <t>拏光</t>
  </si>
  <si>
    <t>拏時</t>
  </si>
  <si>
    <t>鐵磺卵</t>
  </si>
  <si>
    <t>天僞</t>
    <phoneticPr fontId="52" type="noConversion"/>
  </si>
  <si>
    <t>僞輪素</t>
    <phoneticPr fontId="52" type="noConversion"/>
  </si>
  <si>
    <t>茮桑</t>
  </si>
  <si>
    <t>馬兜鈴 胡茮類 被子植物</t>
  </si>
  <si>
    <t>蜀飪茮</t>
  </si>
  <si>
    <t>癭茮樹 腺茮樹類 被子植物</t>
  </si>
  <si>
    <t>螾螈 兩棲類 脊椎動物</t>
  </si>
  <si>
    <t>螾 環節動物 動物</t>
  </si>
  <si>
    <t>樂擧</t>
  </si>
  <si>
    <t>擧浪蟫</t>
  </si>
  <si>
    <t>二鏡片</t>
    <phoneticPr fontId="52" type="noConversion"/>
  </si>
  <si>
    <t>桃輪片</t>
    <phoneticPr fontId="52" type="noConversion"/>
  </si>
  <si>
    <t>古佞叜</t>
  </si>
  <si>
    <t>渴暗叜</t>
  </si>
  <si>
    <t>刖金月</t>
    <phoneticPr fontId="52" type="noConversion"/>
  </si>
  <si>
    <t>瓊理珣珊</t>
    <phoneticPr fontId="52" type="noConversion"/>
  </si>
  <si>
    <t>親薉儕</t>
  </si>
  <si>
    <t>薉鯉脣</t>
  </si>
  <si>
    <t>訪夕昃</t>
    <phoneticPr fontId="52" type="noConversion"/>
  </si>
  <si>
    <t>循魚陽</t>
    <phoneticPr fontId="52" type="noConversion"/>
  </si>
  <si>
    <t>一視宐</t>
  </si>
  <si>
    <t>短目宐</t>
  </si>
  <si>
    <t>幽癘</t>
    <phoneticPr fontId="52" type="noConversion"/>
  </si>
  <si>
    <t>熏癘芳</t>
    <phoneticPr fontId="52" type="noConversion"/>
  </si>
  <si>
    <t>鐵臺</t>
    <phoneticPr fontId="52" type="noConversion"/>
  </si>
  <si>
    <t>蝸鐵</t>
    <phoneticPr fontId="52" type="noConversion"/>
  </si>
  <si>
    <t>佀石行者</t>
  </si>
  <si>
    <t>酷佀虎</t>
  </si>
  <si>
    <t>籠陽湖</t>
    <phoneticPr fontId="52" type="noConversion"/>
  </si>
  <si>
    <t>籠滿黃</t>
    <phoneticPr fontId="52" type="noConversion"/>
  </si>
  <si>
    <t>角苔類 原始色素體生物</t>
  </si>
  <si>
    <t>苔蘚蟲 外肛動物 動物</t>
  </si>
  <si>
    <t>菭標胤虜</t>
    <phoneticPr fontId="52" type="noConversion"/>
  </si>
  <si>
    <t>稀荒蕪</t>
    <phoneticPr fontId="52" type="noConversion"/>
  </si>
  <si>
    <t>刺頭須</t>
    <phoneticPr fontId="52" type="noConversion"/>
  </si>
  <si>
    <t>垂刺魚</t>
    <phoneticPr fontId="52" type="noConversion"/>
  </si>
  <si>
    <t>修跖</t>
    <phoneticPr fontId="52" type="noConversion"/>
  </si>
  <si>
    <t>㡿鞭</t>
    <phoneticPr fontId="52" type="noConversion"/>
  </si>
  <si>
    <t>㡿爾逝辜</t>
    <phoneticPr fontId="52" type="noConversion"/>
  </si>
  <si>
    <t>奧鞭</t>
  </si>
  <si>
    <t>寒山奧</t>
  </si>
  <si>
    <t>媆方</t>
  </si>
  <si>
    <t>盆穀媆</t>
  </si>
  <si>
    <t>衢須鼄</t>
    <phoneticPr fontId="52" type="noConversion"/>
  </si>
  <si>
    <t>千百文</t>
    <phoneticPr fontId="52" type="noConversion"/>
  </si>
  <si>
    <t>文紊</t>
    <phoneticPr fontId="52" type="noConversion"/>
  </si>
  <si>
    <t>仆煇</t>
  </si>
  <si>
    <t>㨔匣</t>
  </si>
  <si>
    <t>㨔罐</t>
  </si>
  <si>
    <t>挨圍</t>
  </si>
  <si>
    <t>蝮搔臚</t>
    <phoneticPr fontId="52" type="noConversion"/>
  </si>
  <si>
    <t>挨蝮棘</t>
    <phoneticPr fontId="52" type="noConversion"/>
  </si>
  <si>
    <t>燿乎</t>
  </si>
  <si>
    <t>燿央</t>
  </si>
  <si>
    <t>圓鑿鼈</t>
  </si>
  <si>
    <t>綠蠵龜 龜鼈類 脊椎動物</t>
  </si>
  <si>
    <t>石鼈 多板類 軟體動物</t>
  </si>
  <si>
    <t>野㱃啄</t>
  </si>
  <si>
    <t>渴㱃暗</t>
    <phoneticPr fontId="52" type="noConversion"/>
  </si>
  <si>
    <t>詐不還</t>
    <phoneticPr fontId="52" type="noConversion"/>
  </si>
  <si>
    <t>詐茸眼</t>
    <phoneticPr fontId="52" type="noConversion"/>
  </si>
  <si>
    <t>訪晷洦</t>
  </si>
  <si>
    <t>泥洦濄</t>
  </si>
  <si>
    <t>衞矛類 被子植物</t>
  </si>
  <si>
    <t>舞錐注衞</t>
  </si>
  <si>
    <t>衞姿</t>
  </si>
  <si>
    <t>衞曐 非細胞實體</t>
  </si>
  <si>
    <t>衞矛類</t>
  </si>
  <si>
    <t>㒰螫鳥</t>
  </si>
  <si>
    <t>歸㒰辜</t>
  </si>
  <si>
    <t>亭子稺</t>
    <phoneticPr fontId="52" type="noConversion"/>
  </si>
  <si>
    <t>常緥稺</t>
    <phoneticPr fontId="52" type="noConversion"/>
  </si>
  <si>
    <t>爵牀燿夜</t>
    <phoneticPr fontId="52" type="noConversion"/>
  </si>
  <si>
    <t>壟塞</t>
    <phoneticPr fontId="52" type="noConversion"/>
  </si>
  <si>
    <t>科龍</t>
    <phoneticPr fontId="52" type="noConversion"/>
  </si>
  <si>
    <t>河西莊</t>
    <phoneticPr fontId="52" type="noConversion"/>
  </si>
  <si>
    <t>陂按種</t>
    <phoneticPr fontId="52" type="noConversion"/>
  </si>
  <si>
    <t>辥團卵</t>
    <phoneticPr fontId="52" type="noConversion"/>
  </si>
  <si>
    <t>辥檗櫱</t>
    <phoneticPr fontId="52" type="noConversion"/>
  </si>
  <si>
    <t>霖盥麩</t>
    <phoneticPr fontId="52" type="noConversion"/>
  </si>
  <si>
    <t>濯然盥</t>
    <phoneticPr fontId="52" type="noConversion"/>
  </si>
  <si>
    <t>七曐八目</t>
    <phoneticPr fontId="52" type="noConversion"/>
  </si>
  <si>
    <t>冥啎十</t>
  </si>
  <si>
    <t>路酪骨</t>
    <phoneticPr fontId="52" type="noConversion"/>
  </si>
  <si>
    <t>皮酪</t>
    <phoneticPr fontId="52" type="noConversion"/>
  </si>
  <si>
    <t>帀葩</t>
  </si>
  <si>
    <t>商師</t>
    <phoneticPr fontId="52" type="noConversion"/>
  </si>
  <si>
    <t>漏螘師</t>
    <phoneticPr fontId="52" type="noConversion"/>
  </si>
  <si>
    <t>小咀鬴</t>
    <phoneticPr fontId="52" type="noConversion"/>
  </si>
  <si>
    <t>冶罐</t>
    <phoneticPr fontId="52" type="noConversion"/>
  </si>
  <si>
    <t>訴罐</t>
    <phoneticPr fontId="52" type="noConversion"/>
  </si>
  <si>
    <t>月鉤版</t>
    <phoneticPr fontId="52" type="noConversion"/>
  </si>
  <si>
    <t>簧版喙䲔</t>
    <phoneticPr fontId="52" type="noConversion"/>
  </si>
  <si>
    <t>揚水舞</t>
    <phoneticPr fontId="52" type="noConversion"/>
  </si>
  <si>
    <t>夕中羽</t>
    <phoneticPr fontId="52" type="noConversion"/>
  </si>
  <si>
    <t>硯陂䳘</t>
    <phoneticPr fontId="52" type="noConversion"/>
  </si>
  <si>
    <t>逸少䳘</t>
    <phoneticPr fontId="52" type="noConversion"/>
  </si>
  <si>
    <t>竇曬寒</t>
    <phoneticPr fontId="52" type="noConversion"/>
  </si>
  <si>
    <t>憐髆</t>
    <phoneticPr fontId="52" type="noConversion"/>
  </si>
  <si>
    <t>單髆醜</t>
    <phoneticPr fontId="52" type="noConversion"/>
  </si>
  <si>
    <t>屈祕術</t>
    <phoneticPr fontId="52" type="noConversion"/>
  </si>
  <si>
    <t>埶熱勢</t>
    <phoneticPr fontId="52" type="noConversion"/>
  </si>
  <si>
    <t>垂鷺帬</t>
    <phoneticPr fontId="52" type="noConversion"/>
  </si>
  <si>
    <t>央爾地昌</t>
    <phoneticPr fontId="52" type="noConversion"/>
  </si>
  <si>
    <t>顱魚標</t>
    <phoneticPr fontId="52" type="noConversion"/>
  </si>
  <si>
    <t>低率䏣</t>
    <phoneticPr fontId="52" type="noConversion"/>
  </si>
  <si>
    <t>實象䏣</t>
    <phoneticPr fontId="52" type="noConversion"/>
  </si>
  <si>
    <t>歰實楝</t>
    <phoneticPr fontId="52" type="noConversion"/>
  </si>
  <si>
    <t>懷突</t>
    <phoneticPr fontId="52" type="noConversion"/>
  </si>
  <si>
    <t>突目傲</t>
    <phoneticPr fontId="52" type="noConversion"/>
  </si>
  <si>
    <t>租縣鈴</t>
    <phoneticPr fontId="52" type="noConversion"/>
  </si>
  <si>
    <t>梯騣</t>
    <phoneticPr fontId="52" type="noConversion"/>
  </si>
  <si>
    <t>負瀑騣</t>
    <phoneticPr fontId="52" type="noConversion"/>
  </si>
  <si>
    <t>吞咎縢</t>
    <phoneticPr fontId="52" type="noConversion"/>
  </si>
  <si>
    <t>薀炎鞘</t>
  </si>
  <si>
    <t>薀炎通路</t>
  </si>
  <si>
    <t>育椉曐</t>
  </si>
  <si>
    <t>長鏈鐙穴</t>
    <phoneticPr fontId="52" type="noConversion"/>
  </si>
  <si>
    <t>宣死鐙</t>
    <phoneticPr fontId="52" type="noConversion"/>
  </si>
  <si>
    <t>持小盋</t>
    <phoneticPr fontId="52" type="noConversion"/>
  </si>
  <si>
    <t>討幢</t>
    <phoneticPr fontId="52" type="noConversion"/>
  </si>
  <si>
    <t>敖放不馴</t>
    <phoneticPr fontId="52" type="noConversion"/>
  </si>
  <si>
    <t>喜出門</t>
    <phoneticPr fontId="52" type="noConversion"/>
  </si>
  <si>
    <t>謔懦</t>
    <phoneticPr fontId="52" type="noConversion"/>
  </si>
  <si>
    <t>謔殘</t>
    <phoneticPr fontId="52" type="noConversion"/>
  </si>
  <si>
    <t>倒景寏落</t>
    <phoneticPr fontId="52" type="noConversion"/>
  </si>
  <si>
    <t>協景寏落</t>
    <phoneticPr fontId="52" type="noConversion"/>
  </si>
  <si>
    <t>蝟戒</t>
    <phoneticPr fontId="52" type="noConversion"/>
  </si>
  <si>
    <t>海醉</t>
    <phoneticPr fontId="52" type="noConversion"/>
  </si>
  <si>
    <t>排海葵</t>
    <phoneticPr fontId="52" type="noConversion"/>
  </si>
  <si>
    <t>假鳳</t>
    <phoneticPr fontId="52" type="noConversion"/>
  </si>
  <si>
    <t>弱蜀葉</t>
    <phoneticPr fontId="52" type="noConversion"/>
  </si>
  <si>
    <t>莫嵌環</t>
    <phoneticPr fontId="52" type="noConversion"/>
  </si>
  <si>
    <t>輓軀</t>
    <phoneticPr fontId="52" type="noConversion"/>
  </si>
  <si>
    <t>隓丅</t>
    <phoneticPr fontId="52" type="noConversion"/>
  </si>
  <si>
    <t>膏谿</t>
    <phoneticPr fontId="52" type="noConversion"/>
  </si>
  <si>
    <t>欲汏</t>
    <phoneticPr fontId="52" type="noConversion"/>
  </si>
  <si>
    <t>猛引孟</t>
    <phoneticPr fontId="52" type="noConversion"/>
  </si>
  <si>
    <t>子耦</t>
    <phoneticPr fontId="52" type="noConversion"/>
  </si>
  <si>
    <t>助鉗</t>
    <phoneticPr fontId="52" type="noConversion"/>
  </si>
  <si>
    <t>萅冥</t>
  </si>
  <si>
    <t>覽和</t>
    <phoneticPr fontId="52" type="noConversion"/>
  </si>
  <si>
    <t>麥搖</t>
    <phoneticPr fontId="52" type="noConversion"/>
  </si>
  <si>
    <t>劃圓畮</t>
    <phoneticPr fontId="52" type="noConversion"/>
  </si>
  <si>
    <t>南邑僊</t>
    <phoneticPr fontId="52" type="noConversion"/>
  </si>
  <si>
    <t>月有暈</t>
    <phoneticPr fontId="52" type="noConversion"/>
  </si>
  <si>
    <t>扁活東</t>
    <phoneticPr fontId="52" type="noConversion"/>
  </si>
  <si>
    <t>尊歬</t>
    <phoneticPr fontId="52" type="noConversion"/>
  </si>
  <si>
    <t>陷壇圖</t>
    <phoneticPr fontId="52" type="noConversion"/>
  </si>
  <si>
    <t>狼脊</t>
    <phoneticPr fontId="52" type="noConversion"/>
  </si>
  <si>
    <t>翩鎔員</t>
    <phoneticPr fontId="52" type="noConversion"/>
  </si>
  <si>
    <t>錙銖磺</t>
    <phoneticPr fontId="52" type="noConversion"/>
  </si>
  <si>
    <t>藼陵</t>
    <phoneticPr fontId="52" type="noConversion"/>
  </si>
  <si>
    <t>䠶手宮</t>
  </si>
  <si>
    <t>齊䠶筒</t>
  </si>
  <si>
    <t>今䠶爚</t>
  </si>
  <si>
    <t>薅豆</t>
    <phoneticPr fontId="52" type="noConversion"/>
  </si>
  <si>
    <t>鑠劒銷戈</t>
  </si>
  <si>
    <t>辬肴</t>
    <phoneticPr fontId="52" type="noConversion"/>
  </si>
  <si>
    <t>鱓暈濄</t>
    <phoneticPr fontId="52" type="noConversion"/>
  </si>
  <si>
    <t>林易譱</t>
    <phoneticPr fontId="52" type="noConversion"/>
  </si>
  <si>
    <t>鎩一忒</t>
    <phoneticPr fontId="52" type="noConversion"/>
  </si>
  <si>
    <t>邪坏</t>
    <phoneticPr fontId="52" type="noConversion"/>
  </si>
  <si>
    <t>束矛</t>
    <phoneticPr fontId="52" type="noConversion"/>
  </si>
  <si>
    <t>㹞猩轟鳴</t>
    <phoneticPr fontId="52" type="noConversion"/>
  </si>
  <si>
    <t>怨誰人</t>
    <phoneticPr fontId="52" type="noConversion"/>
  </si>
  <si>
    <t>滯人光</t>
    <phoneticPr fontId="52" type="noConversion"/>
  </si>
  <si>
    <t>溫汓</t>
    <phoneticPr fontId="52" type="noConversion"/>
  </si>
  <si>
    <t>黱擬羅</t>
    <phoneticPr fontId="52" type="noConversion"/>
  </si>
  <si>
    <t>曷歫收</t>
    <phoneticPr fontId="52" type="noConversion"/>
  </si>
  <si>
    <t>鳥痹</t>
    <phoneticPr fontId="52" type="noConversion"/>
  </si>
  <si>
    <t>樸凷</t>
    <phoneticPr fontId="52" type="noConversion"/>
  </si>
  <si>
    <t>飛竄木</t>
    <phoneticPr fontId="52" type="noConversion"/>
  </si>
  <si>
    <t>耒力石</t>
    <phoneticPr fontId="52" type="noConversion"/>
  </si>
  <si>
    <t>蘭延渠</t>
    <phoneticPr fontId="52" type="noConversion"/>
  </si>
  <si>
    <t>眇光</t>
    <phoneticPr fontId="52" type="noConversion"/>
  </si>
  <si>
    <t>正傷</t>
    <phoneticPr fontId="52" type="noConversion"/>
  </si>
  <si>
    <t>小人榦</t>
    <phoneticPr fontId="52" type="noConversion"/>
  </si>
  <si>
    <t>未耽</t>
    <phoneticPr fontId="52" type="noConversion"/>
  </si>
  <si>
    <t>狂葢面</t>
    <phoneticPr fontId="52" type="noConversion"/>
  </si>
  <si>
    <t>負芽也</t>
    <phoneticPr fontId="52" type="noConversion"/>
  </si>
  <si>
    <t>歸幼</t>
    <phoneticPr fontId="52" type="noConversion"/>
  </si>
  <si>
    <t>承蟬</t>
    <phoneticPr fontId="52" type="noConversion"/>
  </si>
  <si>
    <t>納贍儒</t>
    <phoneticPr fontId="52" type="noConversion"/>
  </si>
  <si>
    <t>火犬寧</t>
    <phoneticPr fontId="52" type="noConversion"/>
  </si>
  <si>
    <t>水犬寧</t>
    <phoneticPr fontId="52" type="noConversion"/>
  </si>
  <si>
    <t>戒輪</t>
    <phoneticPr fontId="52" type="noConversion"/>
  </si>
  <si>
    <t>戒輇</t>
    <phoneticPr fontId="52" type="noConversion"/>
  </si>
  <si>
    <t>榮軒</t>
    <phoneticPr fontId="52" type="noConversion"/>
  </si>
  <si>
    <t>原轅</t>
    <phoneticPr fontId="52" type="noConversion"/>
  </si>
  <si>
    <t>刺礫蜨</t>
    <phoneticPr fontId="52" type="noConversion"/>
  </si>
  <si>
    <t>闓耕圖</t>
    <phoneticPr fontId="52" type="noConversion"/>
  </si>
  <si>
    <t>幽勒㗋</t>
    <phoneticPr fontId="52" type="noConversion"/>
  </si>
  <si>
    <t>鬟冠</t>
    <phoneticPr fontId="52" type="noConversion"/>
  </si>
  <si>
    <t>經坦道</t>
    <phoneticPr fontId="52" type="noConversion"/>
  </si>
  <si>
    <t>掠索</t>
    <phoneticPr fontId="52" type="noConversion"/>
  </si>
  <si>
    <t>新籢</t>
    <phoneticPr fontId="52" type="noConversion"/>
  </si>
  <si>
    <t>弞劫㝱</t>
    <phoneticPr fontId="52" type="noConversion"/>
  </si>
  <si>
    <t>尤淋好</t>
    <phoneticPr fontId="52" type="noConversion"/>
  </si>
  <si>
    <t>朢嗁血</t>
    <phoneticPr fontId="52" type="noConversion"/>
  </si>
  <si>
    <t>牙䶥牴爾</t>
    <phoneticPr fontId="52" type="noConversion"/>
  </si>
  <si>
    <t>小量値</t>
    <phoneticPr fontId="52" type="noConversion"/>
  </si>
  <si>
    <t>畸易</t>
    <phoneticPr fontId="52" type="noConversion"/>
  </si>
  <si>
    <t>鼓豕</t>
    <phoneticPr fontId="52" type="noConversion"/>
  </si>
  <si>
    <t>禸時</t>
    <phoneticPr fontId="52" type="noConversion"/>
  </si>
  <si>
    <t>緩劣</t>
    <phoneticPr fontId="52" type="noConversion"/>
  </si>
  <si>
    <t>杓昦鶻</t>
    <phoneticPr fontId="52" type="noConversion"/>
  </si>
  <si>
    <t>悠盡</t>
    <phoneticPr fontId="52" type="noConversion"/>
  </si>
  <si>
    <t>濟浪</t>
    <phoneticPr fontId="52" type="noConversion"/>
  </si>
  <si>
    <t>卽食芽</t>
    <phoneticPr fontId="52" type="noConversion"/>
  </si>
  <si>
    <t>㕡庫</t>
    <phoneticPr fontId="52" type="noConversion"/>
  </si>
  <si>
    <t>筍指夫</t>
    <phoneticPr fontId="52" type="noConversion"/>
  </si>
  <si>
    <t>訶鞭</t>
    <phoneticPr fontId="52" type="noConversion"/>
  </si>
  <si>
    <t>討猒</t>
    <phoneticPr fontId="52" type="noConversion"/>
  </si>
  <si>
    <t>八通司帝</t>
    <phoneticPr fontId="52" type="noConversion"/>
  </si>
  <si>
    <t>判方</t>
    <phoneticPr fontId="52" type="noConversion"/>
  </si>
  <si>
    <t>氓帝䳼</t>
    <phoneticPr fontId="52" type="noConversion"/>
  </si>
  <si>
    <t>莫迻</t>
    <phoneticPr fontId="52" type="noConversion"/>
  </si>
  <si>
    <t>時晞</t>
    <phoneticPr fontId="52" type="noConversion"/>
  </si>
  <si>
    <t>盧召豐</t>
    <phoneticPr fontId="52" type="noConversion"/>
  </si>
  <si>
    <t>囮拳</t>
    <phoneticPr fontId="52" type="noConversion"/>
  </si>
  <si>
    <t>撞地昆</t>
    <phoneticPr fontId="52" type="noConversion"/>
  </si>
  <si>
    <t>刪縟</t>
    <phoneticPr fontId="52" type="noConversion"/>
  </si>
  <si>
    <t>棄人敖</t>
    <phoneticPr fontId="52" type="noConversion"/>
  </si>
  <si>
    <t>綏絲</t>
    <phoneticPr fontId="52" type="noConversion"/>
  </si>
  <si>
    <t>風約蹏甲</t>
    <phoneticPr fontId="52" type="noConversion"/>
  </si>
  <si>
    <t>滄實蜉</t>
    <phoneticPr fontId="52" type="noConversion"/>
  </si>
  <si>
    <t>甄裂彩</t>
    <phoneticPr fontId="52" type="noConversion"/>
  </si>
  <si>
    <t>碣鮫</t>
    <phoneticPr fontId="52" type="noConversion"/>
  </si>
  <si>
    <t>方柱鼈</t>
    <phoneticPr fontId="52" type="noConversion"/>
  </si>
  <si>
    <t>駁雜曑差</t>
    <phoneticPr fontId="52" type="noConversion"/>
  </si>
  <si>
    <t>呼親</t>
    <phoneticPr fontId="52" type="noConversion"/>
  </si>
  <si>
    <t>粈䪢</t>
    <phoneticPr fontId="52" type="noConversion"/>
  </si>
  <si>
    <t>摜謗</t>
    <phoneticPr fontId="52" type="noConversion"/>
  </si>
  <si>
    <t>常怠</t>
    <phoneticPr fontId="52" type="noConversion"/>
  </si>
  <si>
    <t>胡刀</t>
    <phoneticPr fontId="52" type="noConversion"/>
  </si>
  <si>
    <t>蔽攻</t>
    <phoneticPr fontId="52" type="noConversion"/>
  </si>
  <si>
    <t>向外支</t>
    <phoneticPr fontId="52" type="noConversion"/>
  </si>
  <si>
    <t>繪溷瓦</t>
    <phoneticPr fontId="52" type="noConversion"/>
  </si>
  <si>
    <t>芟電</t>
    <phoneticPr fontId="52" type="noConversion"/>
  </si>
  <si>
    <t>迫捐之</t>
    <phoneticPr fontId="52" type="noConversion"/>
  </si>
  <si>
    <t>匍匐燿夜</t>
    <phoneticPr fontId="52" type="noConversion"/>
  </si>
  <si>
    <t>顚眞</t>
    <phoneticPr fontId="52" type="noConversion"/>
  </si>
  <si>
    <t>欺龍蟆</t>
    <phoneticPr fontId="52" type="noConversion"/>
  </si>
  <si>
    <t>䋣縷鰌</t>
    <phoneticPr fontId="52" type="noConversion"/>
  </si>
  <si>
    <t>鰌 輻鰭魚類 脊椎動物</t>
    <phoneticPr fontId="52" type="noConversion"/>
  </si>
  <si>
    <t>竝頭短蕅</t>
    <phoneticPr fontId="52" type="noConversion"/>
  </si>
  <si>
    <t>爪矦</t>
    <phoneticPr fontId="52" type="noConversion"/>
  </si>
  <si>
    <t>琵鷺琶音</t>
    <phoneticPr fontId="52" type="noConversion"/>
  </si>
  <si>
    <t>空囊毋</t>
    <phoneticPr fontId="52" type="noConversion"/>
  </si>
  <si>
    <t>瑬相</t>
    <phoneticPr fontId="52" type="noConversion"/>
  </si>
  <si>
    <t>小露包</t>
    <phoneticPr fontId="52" type="noConversion"/>
  </si>
  <si>
    <t>繭室爾</t>
    <phoneticPr fontId="52" type="noConversion"/>
  </si>
  <si>
    <t>妃衣</t>
    <phoneticPr fontId="52" type="noConversion"/>
  </si>
  <si>
    <t>天視辰</t>
    <phoneticPr fontId="52" type="noConversion"/>
  </si>
  <si>
    <t>鼷稬</t>
    <phoneticPr fontId="52" type="noConversion"/>
  </si>
  <si>
    <t>庭濮香</t>
    <phoneticPr fontId="52" type="noConversion"/>
  </si>
  <si>
    <t>毛臥</t>
    <phoneticPr fontId="52" type="noConversion"/>
  </si>
  <si>
    <t>靈翳</t>
    <phoneticPr fontId="52" type="noConversion"/>
  </si>
  <si>
    <t>墨胞筆</t>
    <phoneticPr fontId="52" type="noConversion"/>
  </si>
  <si>
    <t>癰冑龜</t>
  </si>
  <si>
    <t>吐厄佗</t>
    <phoneticPr fontId="52" type="noConversion"/>
  </si>
  <si>
    <t>莫吳文爾</t>
  </si>
  <si>
    <t>闞茗䢉</t>
    <phoneticPr fontId="52" type="noConversion"/>
  </si>
  <si>
    <t>礫炎輥</t>
    <phoneticPr fontId="52" type="noConversion"/>
  </si>
  <si>
    <t>媿冀</t>
    <phoneticPr fontId="52" type="noConversion"/>
  </si>
  <si>
    <t>䪼癬龍</t>
    <phoneticPr fontId="52" type="noConversion"/>
  </si>
  <si>
    <t>邕隄子</t>
  </si>
  <si>
    <t>假䲔塘</t>
    <phoneticPr fontId="52" type="noConversion"/>
  </si>
  <si>
    <t>甛緜靄</t>
    <phoneticPr fontId="52" type="noConversion"/>
  </si>
  <si>
    <t>入府靄</t>
    <phoneticPr fontId="52" type="noConversion"/>
  </si>
  <si>
    <t>榮㳄</t>
    <phoneticPr fontId="52" type="noConversion"/>
  </si>
  <si>
    <t>鶴朶</t>
    <phoneticPr fontId="52" type="noConversion"/>
  </si>
  <si>
    <t>召溟僚</t>
    <phoneticPr fontId="52" type="noConversion"/>
  </si>
  <si>
    <t>奇石安丑</t>
    <phoneticPr fontId="52" type="noConversion"/>
  </si>
  <si>
    <t>妄科斗</t>
    <phoneticPr fontId="52" type="noConversion"/>
  </si>
  <si>
    <t>絕川蟆</t>
    <phoneticPr fontId="52" type="noConversion"/>
  </si>
  <si>
    <t>飛自卑</t>
    <phoneticPr fontId="52" type="noConversion"/>
  </si>
  <si>
    <t>或嬰絡</t>
    <phoneticPr fontId="52" type="noConversion"/>
  </si>
  <si>
    <t>樝墜橃</t>
    <phoneticPr fontId="52" type="noConversion"/>
  </si>
  <si>
    <t>滿闌隙</t>
    <phoneticPr fontId="52" type="noConversion"/>
  </si>
  <si>
    <t>林貽厄</t>
    <phoneticPr fontId="52" type="noConversion"/>
  </si>
  <si>
    <t>飴帀賓</t>
    <phoneticPr fontId="52" type="noConversion"/>
  </si>
  <si>
    <t>顫頦闋</t>
    <phoneticPr fontId="52" type="noConversion"/>
  </si>
  <si>
    <t>筵珡恭</t>
    <phoneticPr fontId="52" type="noConversion"/>
  </si>
  <si>
    <t>御鬼</t>
    <phoneticPr fontId="52" type="noConversion"/>
  </si>
  <si>
    <t>度秋</t>
    <phoneticPr fontId="52" type="noConversion"/>
  </si>
  <si>
    <t>飤達道</t>
    <phoneticPr fontId="52" type="noConversion"/>
  </si>
  <si>
    <t>精糜</t>
    <phoneticPr fontId="52" type="noConversion"/>
  </si>
  <si>
    <t>齩鬴</t>
    <phoneticPr fontId="52" type="noConversion"/>
  </si>
  <si>
    <t>緩游儋輪</t>
    <phoneticPr fontId="52" type="noConversion"/>
  </si>
  <si>
    <t>異飾兂</t>
    <phoneticPr fontId="52" type="noConversion"/>
  </si>
  <si>
    <t>㱿首櫂</t>
    <phoneticPr fontId="52" type="noConversion"/>
  </si>
  <si>
    <t>莽罽</t>
    <phoneticPr fontId="52" type="noConversion"/>
  </si>
  <si>
    <t>空道吠</t>
    <phoneticPr fontId="52" type="noConversion"/>
  </si>
  <si>
    <t>絕疫吠</t>
    <phoneticPr fontId="52" type="noConversion"/>
  </si>
  <si>
    <t>雲驅勳</t>
    <phoneticPr fontId="52" type="noConversion"/>
  </si>
  <si>
    <t>風使勳</t>
    <phoneticPr fontId="52" type="noConversion"/>
  </si>
  <si>
    <t>白首游行</t>
    <phoneticPr fontId="52" type="noConversion"/>
  </si>
  <si>
    <t>㹤赧然海佼</t>
    <phoneticPr fontId="52" type="noConversion"/>
  </si>
  <si>
    <t>馳罅</t>
    <phoneticPr fontId="52" type="noConversion"/>
  </si>
  <si>
    <t>竇憜吾</t>
    <phoneticPr fontId="52" type="noConversion"/>
  </si>
  <si>
    <t>投之迆邐</t>
    <phoneticPr fontId="52" type="noConversion"/>
  </si>
  <si>
    <t>爨炊柴</t>
    <phoneticPr fontId="52" type="noConversion"/>
  </si>
  <si>
    <t>自斂棺象</t>
    <phoneticPr fontId="52" type="noConversion"/>
  </si>
  <si>
    <t>憂天乎</t>
    <phoneticPr fontId="52" type="noConversion"/>
  </si>
  <si>
    <t>斐千篰</t>
    <phoneticPr fontId="52" type="noConversion"/>
  </si>
  <si>
    <t>苦瘌頁</t>
    <phoneticPr fontId="52" type="noConversion"/>
  </si>
  <si>
    <t>靁翻臚</t>
    <phoneticPr fontId="52" type="noConversion"/>
  </si>
  <si>
    <t>蔡良時</t>
    <phoneticPr fontId="52" type="noConversion"/>
  </si>
  <si>
    <t>蔡縈回</t>
    <phoneticPr fontId="52" type="noConversion"/>
  </si>
  <si>
    <t>淨盌爾</t>
    <phoneticPr fontId="52" type="noConversion"/>
  </si>
  <si>
    <t>米盈爾</t>
    <phoneticPr fontId="52" type="noConversion"/>
  </si>
  <si>
    <t>蛧蜽皿</t>
    <phoneticPr fontId="52" type="noConversion"/>
  </si>
  <si>
    <t>內旨餬</t>
    <phoneticPr fontId="52" type="noConversion"/>
  </si>
  <si>
    <t>䨮霾奔婁</t>
    <phoneticPr fontId="52" type="noConversion"/>
  </si>
  <si>
    <t>捫黑心</t>
    <phoneticPr fontId="52" type="noConversion"/>
  </si>
  <si>
    <t>弔意</t>
    <phoneticPr fontId="52" type="noConversion"/>
  </si>
  <si>
    <t>Seisonidea 搖輪蟲類</t>
    <phoneticPr fontId="52" type="noConversion"/>
  </si>
  <si>
    <t>搖含糾</t>
    <phoneticPr fontId="52" type="noConversion"/>
  </si>
  <si>
    <t>殽裏外</t>
    <phoneticPr fontId="52" type="noConversion"/>
  </si>
  <si>
    <t>磕絆兒</t>
    <phoneticPr fontId="52" type="noConversion"/>
  </si>
  <si>
    <t>㝸冠嬰</t>
    <phoneticPr fontId="52" type="noConversion"/>
  </si>
  <si>
    <t>瘢痕相</t>
    <phoneticPr fontId="52" type="noConversion"/>
  </si>
  <si>
    <t>懷志鳩</t>
    <phoneticPr fontId="52" type="noConversion"/>
  </si>
  <si>
    <t>破圓鱖</t>
    <phoneticPr fontId="52" type="noConversion"/>
  </si>
  <si>
    <t>小檆貛</t>
    <phoneticPr fontId="52" type="noConversion"/>
  </si>
  <si>
    <t>小輔播</t>
    <phoneticPr fontId="52" type="noConversion"/>
  </si>
  <si>
    <t>伴河夫</t>
    <phoneticPr fontId="52" type="noConversion"/>
  </si>
  <si>
    <t>笮視</t>
    <phoneticPr fontId="52" type="noConversion"/>
  </si>
  <si>
    <t>縐帬鰩</t>
    <phoneticPr fontId="52" type="noConversion"/>
  </si>
  <si>
    <t>柄糾造</t>
    <phoneticPr fontId="52" type="noConversion"/>
  </si>
  <si>
    <t>椶畔敖蟲</t>
    <phoneticPr fontId="52" type="noConversion"/>
  </si>
  <si>
    <t>寒峯敖犬</t>
    <phoneticPr fontId="52" type="noConversion"/>
  </si>
  <si>
    <t>陬戾</t>
    <phoneticPr fontId="52" type="noConversion"/>
  </si>
  <si>
    <t>銀末熊</t>
    <phoneticPr fontId="52" type="noConversion"/>
  </si>
  <si>
    <t>腫眥䲔</t>
    <phoneticPr fontId="52" type="noConversion"/>
  </si>
  <si>
    <t>狧冰包</t>
    <phoneticPr fontId="52" type="noConversion"/>
  </si>
  <si>
    <t>豐瓏蝦</t>
    <phoneticPr fontId="52" type="noConversion"/>
  </si>
  <si>
    <t>驚秊</t>
    <phoneticPr fontId="52" type="noConversion"/>
  </si>
  <si>
    <t>采筍秊</t>
    <phoneticPr fontId="52" type="noConversion"/>
  </si>
  <si>
    <t>蹋麻祟</t>
    <phoneticPr fontId="52" type="noConversion"/>
  </si>
  <si>
    <t>曳輻基</t>
    <phoneticPr fontId="52" type="noConversion"/>
  </si>
  <si>
    <t>耽蓐骨</t>
    <phoneticPr fontId="52" type="noConversion"/>
  </si>
  <si>
    <t>桺司甘</t>
    <phoneticPr fontId="52" type="noConversion"/>
  </si>
  <si>
    <t>激緜</t>
    <phoneticPr fontId="52" type="noConversion"/>
  </si>
  <si>
    <t>果霜霞</t>
    <phoneticPr fontId="52" type="noConversion"/>
  </si>
  <si>
    <t>歰樹石</t>
    <phoneticPr fontId="52" type="noConversion"/>
  </si>
  <si>
    <t>母櫂立塔</t>
    <phoneticPr fontId="52" type="noConversion"/>
  </si>
  <si>
    <t>譁照蝠</t>
    <phoneticPr fontId="52" type="noConversion"/>
  </si>
  <si>
    <t>踞林鹿</t>
    <phoneticPr fontId="52" type="noConversion"/>
  </si>
  <si>
    <t>田徑烏</t>
    <phoneticPr fontId="52" type="noConversion"/>
  </si>
  <si>
    <t>負紕</t>
    <phoneticPr fontId="52" type="noConversion"/>
  </si>
  <si>
    <t>買纓甲</t>
    <phoneticPr fontId="52" type="noConversion"/>
  </si>
  <si>
    <t>藍麥鳳</t>
    <phoneticPr fontId="52" type="noConversion"/>
  </si>
  <si>
    <t>紅首膽</t>
    <phoneticPr fontId="52" type="noConversion"/>
  </si>
  <si>
    <t>圍取韋</t>
    <phoneticPr fontId="52" type="noConversion"/>
  </si>
  <si>
    <t>靑㖃鰱</t>
    <phoneticPr fontId="52" type="noConversion"/>
  </si>
  <si>
    <t>安興然</t>
    <phoneticPr fontId="52" type="noConversion"/>
  </si>
  <si>
    <t>頫湖行</t>
    <phoneticPr fontId="52" type="noConversion"/>
  </si>
  <si>
    <t>笠鷀</t>
    <phoneticPr fontId="52" type="noConversion"/>
  </si>
  <si>
    <t>赤鹹蓬</t>
    <phoneticPr fontId="52" type="noConversion"/>
  </si>
  <si>
    <t>岸請冬</t>
    <phoneticPr fontId="52" type="noConversion"/>
  </si>
  <si>
    <t>礪金蠶</t>
    <phoneticPr fontId="52" type="noConversion"/>
  </si>
  <si>
    <t>鎭糧蝗</t>
  </si>
  <si>
    <t>推舟錐</t>
    <phoneticPr fontId="52" type="noConversion"/>
  </si>
  <si>
    <t>小振跳</t>
    <phoneticPr fontId="52" type="noConversion"/>
  </si>
  <si>
    <t>魔信孤</t>
    <phoneticPr fontId="52" type="noConversion"/>
  </si>
  <si>
    <t>逐日縢</t>
    <phoneticPr fontId="52" type="noConversion"/>
  </si>
  <si>
    <t>盜入門</t>
    <phoneticPr fontId="52" type="noConversion"/>
  </si>
  <si>
    <t>馬鹿芽</t>
    <phoneticPr fontId="52" type="noConversion"/>
  </si>
  <si>
    <t>肉皃椶</t>
    <phoneticPr fontId="52" type="noConversion"/>
  </si>
  <si>
    <t>油鹿茸</t>
    <phoneticPr fontId="52" type="noConversion"/>
  </si>
  <si>
    <t>黼船鯛</t>
    <phoneticPr fontId="52" type="noConversion"/>
  </si>
  <si>
    <t>獘心</t>
    <phoneticPr fontId="52" type="noConversion"/>
  </si>
  <si>
    <t>嶼蝨盂</t>
    <phoneticPr fontId="52" type="noConversion"/>
  </si>
  <si>
    <t>椉濤印</t>
    <phoneticPr fontId="52" type="noConversion"/>
  </si>
  <si>
    <t>日曬赤龍</t>
    <phoneticPr fontId="52" type="noConversion"/>
  </si>
  <si>
    <t>珠泣</t>
    <phoneticPr fontId="52" type="noConversion"/>
  </si>
  <si>
    <t>旋綾羽</t>
    <phoneticPr fontId="52" type="noConversion"/>
  </si>
  <si>
    <t>膬厚</t>
    <phoneticPr fontId="52" type="noConversion"/>
  </si>
  <si>
    <t>瓦兵卒</t>
    <phoneticPr fontId="52" type="noConversion"/>
  </si>
  <si>
    <t>脊彩碧</t>
    <phoneticPr fontId="52" type="noConversion"/>
  </si>
  <si>
    <t>僞啟世</t>
    <phoneticPr fontId="52" type="noConversion"/>
  </si>
  <si>
    <t>小葢頰</t>
    <phoneticPr fontId="52" type="noConversion"/>
  </si>
  <si>
    <t>搖曳葉</t>
    <phoneticPr fontId="52" type="noConversion"/>
  </si>
  <si>
    <t>敖耕涯</t>
    <phoneticPr fontId="52" type="noConversion"/>
  </si>
  <si>
    <t>扇壁</t>
    <phoneticPr fontId="52" type="noConversion"/>
  </si>
  <si>
    <t>靈涌灌</t>
    <phoneticPr fontId="52" type="noConversion"/>
  </si>
  <si>
    <t>諫公朙書</t>
    <phoneticPr fontId="52" type="noConversion"/>
  </si>
  <si>
    <t>歆亭午</t>
    <phoneticPr fontId="52" type="noConversion"/>
  </si>
  <si>
    <t>桓㠯降</t>
    <phoneticPr fontId="52" type="noConversion"/>
  </si>
  <si>
    <t>囟中居</t>
    <phoneticPr fontId="52" type="noConversion"/>
  </si>
  <si>
    <t>惡癭片</t>
    <phoneticPr fontId="52" type="noConversion"/>
  </si>
  <si>
    <t>滴口鬼</t>
    <phoneticPr fontId="52" type="noConversion"/>
  </si>
  <si>
    <t>烏之眺</t>
    <phoneticPr fontId="52" type="noConversion"/>
  </si>
  <si>
    <t>圅中轂</t>
    <phoneticPr fontId="52" type="noConversion"/>
  </si>
  <si>
    <t>縮而臥</t>
    <phoneticPr fontId="52" type="noConversion"/>
  </si>
  <si>
    <t>重鱗舌鯉</t>
    <phoneticPr fontId="52" type="noConversion"/>
  </si>
  <si>
    <t>凭鎧</t>
    <phoneticPr fontId="52" type="noConversion"/>
  </si>
  <si>
    <t>滑層</t>
    <phoneticPr fontId="52" type="noConversion"/>
  </si>
  <si>
    <t>漠之翠譽</t>
    <phoneticPr fontId="52" type="noConversion"/>
  </si>
  <si>
    <t>定泌介</t>
    <phoneticPr fontId="52" type="noConversion"/>
  </si>
  <si>
    <t>指柔荑</t>
    <phoneticPr fontId="52" type="noConversion"/>
  </si>
  <si>
    <t>喪臂厷</t>
  </si>
  <si>
    <t>飪喪臂厷</t>
  </si>
  <si>
    <t>迅喪臂厷</t>
  </si>
  <si>
    <t>征喪臂厷</t>
  </si>
  <si>
    <t>漢喪臂厷</t>
  </si>
  <si>
    <t>縣喪臂厷</t>
  </si>
  <si>
    <t>吟喪臂厷</t>
  </si>
  <si>
    <t>荒喪臂厷</t>
  </si>
  <si>
    <t>玉喪臂厷</t>
  </si>
  <si>
    <t>府喪臂厷</t>
  </si>
  <si>
    <t>宮喪臂厷</t>
  </si>
  <si>
    <t>思喪臂厷</t>
  </si>
  <si>
    <t>惑喪臂厷</t>
  </si>
  <si>
    <t>瑣喪臂厷</t>
  </si>
  <si>
    <t>茁喪臂厷</t>
  </si>
  <si>
    <t>塹喪臂厷</t>
  </si>
  <si>
    <t>蛻喪臂厷</t>
  </si>
  <si>
    <t>煇喪臂厷</t>
  </si>
  <si>
    <t>陰喪臂厷</t>
  </si>
  <si>
    <t>鴆喪臂厷</t>
  </si>
  <si>
    <t>半喪臂厷</t>
  </si>
  <si>
    <t>際喪臂厷</t>
  </si>
  <si>
    <t>鍪喪臂厷</t>
  </si>
  <si>
    <t>訥喪臂厷</t>
  </si>
  <si>
    <t>呂喪臂厷</t>
  </si>
  <si>
    <t>騁喪臂厷</t>
  </si>
  <si>
    <t>墨喪臂厷</t>
  </si>
  <si>
    <t>啎喪臂厷</t>
  </si>
  <si>
    <t>禱喪臂厷</t>
  </si>
  <si>
    <t>夷喪臂厷</t>
  </si>
  <si>
    <t>興喪臂厷</t>
  </si>
  <si>
    <t>凓喪臂厷</t>
    <phoneticPr fontId="52" type="noConversion"/>
  </si>
  <si>
    <t>深寒冬</t>
    <phoneticPr fontId="52" type="noConversion"/>
  </si>
  <si>
    <t>居乏室</t>
    <phoneticPr fontId="52" type="noConversion"/>
  </si>
  <si>
    <t>絕鏠伐</t>
    <phoneticPr fontId="52" type="noConversion"/>
  </si>
  <si>
    <t>物閒黴</t>
    <phoneticPr fontId="52" type="noConversion"/>
  </si>
  <si>
    <t>知徹澂孃</t>
    <phoneticPr fontId="52" type="noConversion"/>
  </si>
  <si>
    <t>歬豆武</t>
    <phoneticPr fontId="52" type="noConversion"/>
  </si>
  <si>
    <t>懷竹秊</t>
    <phoneticPr fontId="52" type="noConversion"/>
  </si>
  <si>
    <t>鎔細員</t>
    <phoneticPr fontId="52" type="noConversion"/>
  </si>
  <si>
    <t>啁音</t>
    <phoneticPr fontId="52" type="noConversion"/>
  </si>
  <si>
    <t>纍衣</t>
    <phoneticPr fontId="52" type="noConversion"/>
  </si>
  <si>
    <t>玄足夒</t>
    <phoneticPr fontId="52" type="noConversion"/>
  </si>
  <si>
    <t>麥盪</t>
    <phoneticPr fontId="52" type="noConversion"/>
  </si>
  <si>
    <t>杵桂舂</t>
    <phoneticPr fontId="52" type="noConversion"/>
  </si>
  <si>
    <t>盛鐵</t>
    <phoneticPr fontId="52" type="noConversion"/>
  </si>
  <si>
    <t>火繡頭</t>
    <phoneticPr fontId="52" type="noConversion"/>
  </si>
  <si>
    <t>舞六主</t>
    <phoneticPr fontId="52" type="noConversion"/>
  </si>
  <si>
    <t>戉紡錘</t>
    <phoneticPr fontId="52" type="noConversion"/>
  </si>
  <si>
    <t>籠澂湖</t>
    <phoneticPr fontId="52" type="noConversion"/>
  </si>
  <si>
    <t>宰非䖵</t>
    <phoneticPr fontId="52" type="noConversion"/>
  </si>
  <si>
    <t>囊毋空</t>
    <phoneticPr fontId="52" type="noConversion"/>
  </si>
  <si>
    <t>推斯波</t>
    <phoneticPr fontId="52" type="noConversion"/>
  </si>
  <si>
    <t>助斯瀾</t>
    <phoneticPr fontId="52" type="noConversion"/>
  </si>
  <si>
    <t>木示王</t>
    <phoneticPr fontId="52" type="noConversion"/>
  </si>
  <si>
    <t>小共心</t>
    <phoneticPr fontId="52" type="noConversion"/>
  </si>
  <si>
    <t>主柰恭</t>
    <phoneticPr fontId="52" type="noConversion"/>
  </si>
  <si>
    <t>掄戉</t>
    <phoneticPr fontId="52" type="noConversion"/>
  </si>
  <si>
    <t>海棘桃</t>
    <phoneticPr fontId="52" type="noConversion"/>
  </si>
  <si>
    <t>盌淨爾</t>
    <phoneticPr fontId="52" type="noConversion"/>
  </si>
  <si>
    <t>雀舌瓢</t>
    <phoneticPr fontId="52" type="noConversion"/>
  </si>
  <si>
    <t>樹輿</t>
    <phoneticPr fontId="52" type="noConversion"/>
  </si>
  <si>
    <t>圍韋編</t>
    <phoneticPr fontId="52" type="noConversion"/>
  </si>
  <si>
    <t>擬疑兵</t>
    <phoneticPr fontId="52" type="noConversion"/>
  </si>
  <si>
    <t>寒極陸</t>
    <phoneticPr fontId="52" type="noConversion"/>
  </si>
  <si>
    <t>江夏節</t>
    <phoneticPr fontId="52" type="noConversion"/>
  </si>
  <si>
    <t>口㳄鬼</t>
    <phoneticPr fontId="52" type="noConversion"/>
  </si>
  <si>
    <t>麗不言</t>
  </si>
  <si>
    <t>付梓鹿</t>
    <phoneticPr fontId="52" type="noConversion"/>
  </si>
  <si>
    <t>蚌中珠</t>
    <phoneticPr fontId="52" type="noConversion"/>
  </si>
  <si>
    <t>冥四楚</t>
    <phoneticPr fontId="52" type="noConversion"/>
  </si>
  <si>
    <t>云垂釣</t>
  </si>
  <si>
    <t>云依山</t>
  </si>
  <si>
    <t>環流云</t>
  </si>
  <si>
    <t>云驅勳</t>
  </si>
  <si>
    <t>涼云決</t>
  </si>
  <si>
    <t>祥云胞</t>
  </si>
  <si>
    <t>槃云漢</t>
  </si>
  <si>
    <t>云白鬼聲</t>
    <phoneticPr fontId="52" type="noConversion"/>
  </si>
  <si>
    <t>寬膏祿</t>
    <phoneticPr fontId="52" type="noConversion"/>
  </si>
  <si>
    <t>奏章旅</t>
    <phoneticPr fontId="52" type="noConversion"/>
  </si>
  <si>
    <t>闞旅䢉</t>
    <phoneticPr fontId="52" type="noConversion"/>
  </si>
  <si>
    <t>歰樹石</t>
  </si>
  <si>
    <t>貘眈耼</t>
    <phoneticPr fontId="52" type="noConversion"/>
  </si>
  <si>
    <t>黼舟鯛</t>
    <phoneticPr fontId="52" type="noConversion"/>
  </si>
  <si>
    <t>媅葚鳩</t>
    <phoneticPr fontId="52" type="noConversion"/>
  </si>
  <si>
    <t>未媅</t>
    <phoneticPr fontId="52" type="noConversion"/>
  </si>
  <si>
    <t>袋熊 哺乳類 脊椎動物</t>
  </si>
  <si>
    <t>溫厲</t>
    <phoneticPr fontId="52" type="noConversion"/>
  </si>
  <si>
    <t>首陽犀</t>
    <phoneticPr fontId="52" type="noConversion"/>
  </si>
  <si>
    <t>素圖</t>
    <phoneticPr fontId="52" type="noConversion"/>
  </si>
  <si>
    <t>取鑯</t>
    <phoneticPr fontId="52" type="noConversion"/>
  </si>
  <si>
    <t>鼓頰</t>
    <phoneticPr fontId="52" type="noConversion"/>
  </si>
  <si>
    <t>恖磬</t>
  </si>
  <si>
    <t>祖恖</t>
  </si>
  <si>
    <t>恖蓼席</t>
  </si>
  <si>
    <t>歸恖深</t>
  </si>
  <si>
    <t>恖喪臂厷</t>
  </si>
  <si>
    <t>詩承座，象徵恖念與对文藝的管理</t>
  </si>
  <si>
    <t>必恖荅</t>
    <phoneticPr fontId="52" type="noConversion"/>
  </si>
  <si>
    <t>緣夜吟</t>
    <phoneticPr fontId="52" type="noConversion"/>
  </si>
  <si>
    <t>田舍烏</t>
    <phoneticPr fontId="52" type="noConversion"/>
  </si>
  <si>
    <t>孤閭閻</t>
    <phoneticPr fontId="52" type="noConversion"/>
  </si>
  <si>
    <t>婁僂</t>
    <phoneticPr fontId="52" type="noConversion"/>
  </si>
  <si>
    <t>婁小彎</t>
    <phoneticPr fontId="52" type="noConversion"/>
  </si>
  <si>
    <t>盡悠</t>
    <phoneticPr fontId="52" type="noConversion"/>
  </si>
  <si>
    <t>朿棘棗</t>
    <phoneticPr fontId="52" type="noConversion"/>
  </si>
  <si>
    <t>葭莩素</t>
    <phoneticPr fontId="52" type="noConversion"/>
  </si>
  <si>
    <t>攪粈吮命</t>
    <phoneticPr fontId="52" type="noConversion"/>
  </si>
  <si>
    <t>薰水弔景</t>
    <phoneticPr fontId="52" type="noConversion"/>
  </si>
  <si>
    <t>䨮霾奔兒</t>
    <phoneticPr fontId="52" type="noConversion"/>
  </si>
  <si>
    <t>崔寒獒</t>
    <phoneticPr fontId="52" type="noConversion"/>
  </si>
  <si>
    <t>融葉郭索</t>
    <phoneticPr fontId="52" type="noConversion"/>
  </si>
  <si>
    <t>亯淳熬</t>
    <phoneticPr fontId="52" type="noConversion"/>
  </si>
  <si>
    <t>團團鏡</t>
    <phoneticPr fontId="52" type="noConversion"/>
  </si>
  <si>
    <t>桂露鏡</t>
    <phoneticPr fontId="52" type="noConversion"/>
  </si>
  <si>
    <t>伯子白</t>
    <phoneticPr fontId="52" type="noConversion"/>
  </si>
  <si>
    <t>叔子霚</t>
    <phoneticPr fontId="52" type="noConversion"/>
  </si>
  <si>
    <t>竆旰</t>
    <phoneticPr fontId="52" type="noConversion"/>
  </si>
  <si>
    <t>回圭臬</t>
    <phoneticPr fontId="52" type="noConversion"/>
  </si>
  <si>
    <t>鄰雙臬</t>
    <phoneticPr fontId="52" type="noConversion"/>
  </si>
  <si>
    <t>半甲僕</t>
    <phoneticPr fontId="52" type="noConversion"/>
  </si>
  <si>
    <t>拉㱙狐</t>
    <phoneticPr fontId="52" type="noConversion"/>
  </si>
  <si>
    <t>尤鈴鐘</t>
    <phoneticPr fontId="52" type="noConversion"/>
  </si>
  <si>
    <t>連歡鐘</t>
    <phoneticPr fontId="52" type="noConversion"/>
  </si>
  <si>
    <t>協光寏落</t>
    <phoneticPr fontId="52" type="noConversion"/>
  </si>
  <si>
    <t>非米芽</t>
    <phoneticPr fontId="52" type="noConversion"/>
  </si>
  <si>
    <t>靡糜蕪</t>
    <phoneticPr fontId="52" type="noConversion"/>
  </si>
  <si>
    <t>天總師</t>
    <phoneticPr fontId="52" type="noConversion"/>
  </si>
  <si>
    <t>孤摹信</t>
    <phoneticPr fontId="52" type="noConversion"/>
  </si>
  <si>
    <t>單指怪</t>
    <phoneticPr fontId="52" type="noConversion"/>
  </si>
  <si>
    <t>旨亂</t>
    <phoneticPr fontId="52" type="noConversion"/>
  </si>
  <si>
    <t>今䠶爚</t>
    <phoneticPr fontId="52" type="noConversion"/>
  </si>
  <si>
    <t>恆臾三舛</t>
    <phoneticPr fontId="52" type="noConversion"/>
  </si>
  <si>
    <t>繪圂瓦</t>
    <phoneticPr fontId="52" type="noConversion"/>
  </si>
  <si>
    <t>稺亭子</t>
    <phoneticPr fontId="52" type="noConversion"/>
  </si>
  <si>
    <t>昏鼄</t>
    <phoneticPr fontId="52" type="noConversion"/>
  </si>
  <si>
    <t>檐甍列</t>
    <phoneticPr fontId="52" type="noConversion"/>
  </si>
  <si>
    <t>顚眞</t>
  </si>
  <si>
    <t>朖龍</t>
  </si>
  <si>
    <t>蒼朖光</t>
  </si>
  <si>
    <t>景憧憧</t>
    <phoneticPr fontId="52" type="noConversion"/>
  </si>
  <si>
    <t>繞莠</t>
    <phoneticPr fontId="52" type="noConversion"/>
  </si>
  <si>
    <t>良光</t>
    <phoneticPr fontId="52" type="noConversion"/>
  </si>
  <si>
    <t>過天荷葢</t>
    <phoneticPr fontId="52" type="noConversion"/>
  </si>
  <si>
    <t>常吐魄</t>
    <phoneticPr fontId="52" type="noConversion"/>
  </si>
  <si>
    <t>畱靈犢</t>
    <phoneticPr fontId="52" type="noConversion"/>
  </si>
  <si>
    <t>遏威</t>
    <phoneticPr fontId="52" type="noConversion"/>
  </si>
  <si>
    <t>步坤棃</t>
    <phoneticPr fontId="52" type="noConversion"/>
  </si>
  <si>
    <t>偏獨釣</t>
    <phoneticPr fontId="52" type="noConversion"/>
  </si>
  <si>
    <t>敖卑穹</t>
    <phoneticPr fontId="52" type="noConversion"/>
  </si>
  <si>
    <t>秉志鳩</t>
    <phoneticPr fontId="52" type="noConversion"/>
  </si>
  <si>
    <t>啟艸</t>
    <phoneticPr fontId="52" type="noConversion"/>
  </si>
  <si>
    <t>江小朢</t>
    <phoneticPr fontId="52" type="noConversion"/>
  </si>
  <si>
    <t>愁天乎</t>
    <phoneticPr fontId="52" type="noConversion"/>
  </si>
  <si>
    <t>祖同愁</t>
    <phoneticPr fontId="52" type="noConversion"/>
  </si>
  <si>
    <t>鹽梅冊</t>
    <phoneticPr fontId="52" type="noConversion"/>
  </si>
  <si>
    <t>福先蝠</t>
    <phoneticPr fontId="52" type="noConversion"/>
  </si>
  <si>
    <t>福庇吾</t>
    <phoneticPr fontId="52" type="noConversion"/>
  </si>
  <si>
    <t>婪銅犬</t>
    <phoneticPr fontId="52" type="noConversion"/>
  </si>
  <si>
    <t>婁鴇</t>
    <phoneticPr fontId="52" type="noConversion"/>
  </si>
  <si>
    <t>兩面鍼</t>
    <phoneticPr fontId="52" type="noConversion"/>
  </si>
  <si>
    <t>掘閱者</t>
    <phoneticPr fontId="52" type="noConversion"/>
  </si>
  <si>
    <t>劣弧管</t>
    <phoneticPr fontId="52" type="noConversion"/>
  </si>
  <si>
    <t>竺轉角</t>
    <phoneticPr fontId="52" type="noConversion"/>
  </si>
  <si>
    <t>道須鼄</t>
    <phoneticPr fontId="52" type="noConversion"/>
  </si>
  <si>
    <t>銀桺扁舟</t>
    <phoneticPr fontId="52" type="noConversion"/>
  </si>
  <si>
    <t>郁僊致</t>
    <phoneticPr fontId="52" type="noConversion"/>
  </si>
  <si>
    <t>牽靑翠玉馬</t>
    <phoneticPr fontId="52" type="noConversion"/>
  </si>
  <si>
    <t>訪夕月</t>
    <phoneticPr fontId="52" type="noConversion"/>
  </si>
  <si>
    <t>薪炎鹿豚</t>
    <phoneticPr fontId="52" type="noConversion"/>
  </si>
  <si>
    <t>酷佀虎</t>
    <phoneticPr fontId="52" type="noConversion"/>
  </si>
  <si>
    <t>絕恥刃</t>
    <phoneticPr fontId="52" type="noConversion"/>
  </si>
  <si>
    <t>畸蜥</t>
    <phoneticPr fontId="52" type="noConversion"/>
  </si>
  <si>
    <t>獨往爾</t>
    <phoneticPr fontId="52" type="noConversion"/>
  </si>
  <si>
    <t>枉控時</t>
    <phoneticPr fontId="52" type="noConversion"/>
  </si>
  <si>
    <t>杳所行</t>
    <phoneticPr fontId="52" type="noConversion"/>
  </si>
  <si>
    <t>妄拏時</t>
    <phoneticPr fontId="52" type="noConversion"/>
  </si>
  <si>
    <t>伊駐</t>
    <phoneticPr fontId="52" type="noConversion"/>
  </si>
  <si>
    <t>奧援鞭</t>
    <phoneticPr fontId="52" type="noConversion"/>
  </si>
  <si>
    <t>不成方</t>
    <phoneticPr fontId="52" type="noConversion"/>
  </si>
  <si>
    <t>討猒飽</t>
    <phoneticPr fontId="52" type="noConversion"/>
  </si>
  <si>
    <t>父斤捕</t>
    <phoneticPr fontId="52" type="noConversion"/>
  </si>
  <si>
    <t>圖往昔</t>
    <phoneticPr fontId="52" type="noConversion"/>
  </si>
  <si>
    <t>月黎玟</t>
    <phoneticPr fontId="52" type="noConversion"/>
  </si>
  <si>
    <t>生浮厝</t>
    <phoneticPr fontId="52" type="noConversion"/>
  </si>
  <si>
    <t>陸離䋣縟</t>
    <phoneticPr fontId="52" type="noConversion"/>
  </si>
  <si>
    <t>圓逪齦</t>
    <phoneticPr fontId="52" type="noConversion"/>
  </si>
  <si>
    <t>逪中定</t>
    <phoneticPr fontId="52" type="noConversion"/>
  </si>
  <si>
    <t>尤錯器</t>
    <phoneticPr fontId="52" type="noConversion"/>
  </si>
  <si>
    <t>納錯</t>
    <phoneticPr fontId="52" type="noConversion"/>
  </si>
  <si>
    <t>錯秋</t>
    <phoneticPr fontId="52" type="noConversion"/>
  </si>
  <si>
    <t>章白茅</t>
    <phoneticPr fontId="52" type="noConversion"/>
  </si>
  <si>
    <t>琳琤琤</t>
    <phoneticPr fontId="52" type="noConversion"/>
  </si>
  <si>
    <t>弓長弩</t>
    <phoneticPr fontId="52" type="noConversion"/>
  </si>
  <si>
    <t>脊寸碧</t>
    <phoneticPr fontId="52" type="noConversion"/>
  </si>
  <si>
    <t>烏之覜</t>
    <phoneticPr fontId="52" type="noConversion"/>
  </si>
  <si>
    <t>見曐旃</t>
    <phoneticPr fontId="52" type="noConversion"/>
  </si>
  <si>
    <t>比達彈冠</t>
    <phoneticPr fontId="52" type="noConversion"/>
  </si>
  <si>
    <t>慶比達</t>
    <phoneticPr fontId="52" type="noConversion"/>
  </si>
  <si>
    <t>八丑</t>
    <phoneticPr fontId="52" type="noConversion"/>
  </si>
  <si>
    <t>奠八丑</t>
    <phoneticPr fontId="52" type="noConversion"/>
  </si>
  <si>
    <t>或英犖</t>
    <phoneticPr fontId="52" type="noConversion"/>
  </si>
  <si>
    <t>苗毋衣</t>
    <phoneticPr fontId="52" type="noConversion"/>
  </si>
  <si>
    <t>延益蠲</t>
    <phoneticPr fontId="52" type="noConversion"/>
  </si>
  <si>
    <t>尸毛尾</t>
    <phoneticPr fontId="52" type="noConversion"/>
  </si>
  <si>
    <t>圓臼鼈</t>
    <phoneticPr fontId="52" type="noConversion"/>
  </si>
  <si>
    <t>灘翠辬</t>
    <phoneticPr fontId="52" type="noConversion"/>
  </si>
  <si>
    <t>錯金籤</t>
    <phoneticPr fontId="52" type="noConversion"/>
  </si>
  <si>
    <t>佀石行客</t>
    <phoneticPr fontId="52" type="noConversion"/>
  </si>
  <si>
    <t>軋匋土</t>
    <phoneticPr fontId="52" type="noConversion"/>
  </si>
  <si>
    <t>卻匋喙</t>
    <phoneticPr fontId="52" type="noConversion"/>
  </si>
  <si>
    <t>衢匋骨</t>
    <phoneticPr fontId="52" type="noConversion"/>
  </si>
  <si>
    <t>罟弦韋</t>
    <phoneticPr fontId="52" type="noConversion"/>
  </si>
  <si>
    <t>圍朿㱿</t>
    <phoneticPr fontId="52" type="noConversion"/>
  </si>
  <si>
    <t>朿礫蜨</t>
    <phoneticPr fontId="52" type="noConversion"/>
  </si>
  <si>
    <t>金朿吟</t>
    <phoneticPr fontId="52" type="noConversion"/>
  </si>
  <si>
    <t>朿頭須</t>
    <phoneticPr fontId="52" type="noConversion"/>
  </si>
  <si>
    <t>此朿自恣</t>
    <phoneticPr fontId="52" type="noConversion"/>
  </si>
  <si>
    <t>垂朿魚</t>
    <phoneticPr fontId="52" type="noConversion"/>
  </si>
  <si>
    <t>錐刺囊</t>
    <phoneticPr fontId="52" type="noConversion"/>
  </si>
  <si>
    <t>避課稅</t>
    <phoneticPr fontId="52" type="noConversion"/>
  </si>
  <si>
    <t>溼羽井</t>
    <phoneticPr fontId="52" type="noConversion"/>
  </si>
  <si>
    <t>伏弦月</t>
    <phoneticPr fontId="52" type="noConversion"/>
  </si>
  <si>
    <t>縐帬搖</t>
    <phoneticPr fontId="52" type="noConversion"/>
  </si>
  <si>
    <t>迭淖心</t>
    <phoneticPr fontId="52" type="noConversion"/>
  </si>
  <si>
    <t>雞畱距</t>
    <phoneticPr fontId="52" type="noConversion"/>
  </si>
  <si>
    <t>極畱典</t>
    <phoneticPr fontId="52" type="noConversion"/>
  </si>
  <si>
    <t>觸禁類</t>
    <phoneticPr fontId="52" type="noConversion"/>
  </si>
  <si>
    <t>反</t>
    <phoneticPr fontId="52" type="noConversion"/>
  </si>
  <si>
    <t>踵有息</t>
    <phoneticPr fontId="52" type="noConversion"/>
  </si>
  <si>
    <t>雙隻隹</t>
    <phoneticPr fontId="52" type="noConversion"/>
  </si>
  <si>
    <t>鷺紳丸</t>
    <phoneticPr fontId="52" type="noConversion"/>
  </si>
  <si>
    <t>拱朱丸</t>
    <phoneticPr fontId="52" type="noConversion"/>
  </si>
  <si>
    <t>飴鹽凷</t>
    <phoneticPr fontId="52" type="noConversion"/>
  </si>
  <si>
    <t>樸墣</t>
    <phoneticPr fontId="52" type="noConversion"/>
  </si>
  <si>
    <t>㮚朿丸</t>
    <phoneticPr fontId="52" type="noConversion"/>
  </si>
  <si>
    <t>肅喪臂厷</t>
    <phoneticPr fontId="52" type="noConversion"/>
  </si>
  <si>
    <t>脫銳蛻</t>
    <phoneticPr fontId="52" type="noConversion"/>
  </si>
  <si>
    <t>飛廉蛸</t>
    <phoneticPr fontId="52" type="noConversion"/>
  </si>
  <si>
    <t>葢盌蛹</t>
    <phoneticPr fontId="52" type="noConversion"/>
  </si>
  <si>
    <t>初光蝤</t>
    <phoneticPr fontId="52" type="noConversion"/>
  </si>
  <si>
    <t>穿鍼頭</t>
    <phoneticPr fontId="52" type="noConversion"/>
  </si>
  <si>
    <t>百蟲歸臧</t>
    <phoneticPr fontId="52" type="noConversion"/>
  </si>
  <si>
    <t>小臧垢</t>
    <phoneticPr fontId="52" type="noConversion"/>
  </si>
  <si>
    <t>臧兜</t>
    <phoneticPr fontId="52" type="noConversion"/>
  </si>
  <si>
    <t>臧土鬥</t>
    <phoneticPr fontId="52" type="noConversion"/>
  </si>
  <si>
    <t>薶餘金</t>
    <phoneticPr fontId="52" type="noConversion"/>
  </si>
  <si>
    <t>臧濘蟆</t>
    <phoneticPr fontId="52" type="noConversion"/>
  </si>
  <si>
    <t>倏忽辰</t>
    <phoneticPr fontId="52" type="noConversion"/>
  </si>
  <si>
    <t>全螫鳥</t>
    <phoneticPr fontId="52" type="noConversion"/>
  </si>
  <si>
    <t>冠冕嬰</t>
    <phoneticPr fontId="52" type="noConversion"/>
  </si>
  <si>
    <t>腸蕅衣</t>
    <phoneticPr fontId="52" type="noConversion"/>
  </si>
  <si>
    <t>遠景卵</t>
    <phoneticPr fontId="52" type="noConversion"/>
  </si>
  <si>
    <t>摩謾</t>
    <phoneticPr fontId="52" type="noConversion"/>
  </si>
  <si>
    <t>先介冑</t>
    <phoneticPr fontId="52" type="noConversion"/>
  </si>
  <si>
    <t>毒威色</t>
    <phoneticPr fontId="52" type="noConversion"/>
  </si>
  <si>
    <t>高蒿</t>
    <phoneticPr fontId="52" type="noConversion"/>
  </si>
  <si>
    <t>剞牡陰</t>
    <phoneticPr fontId="52" type="noConversion"/>
  </si>
  <si>
    <t>獨景寏落</t>
    <phoneticPr fontId="52" type="noConversion"/>
  </si>
  <si>
    <t>伍雙圭</t>
    <phoneticPr fontId="52" type="noConversion"/>
  </si>
  <si>
    <t>顚視宗</t>
    <phoneticPr fontId="52" type="noConversion"/>
  </si>
  <si>
    <t>番亭</t>
    <phoneticPr fontId="52" type="noConversion"/>
  </si>
  <si>
    <t>戌奉楹</t>
    <phoneticPr fontId="52" type="noConversion"/>
  </si>
  <si>
    <t>夭海樓</t>
    <phoneticPr fontId="52" type="noConversion"/>
  </si>
  <si>
    <t>略索</t>
  </si>
  <si>
    <t>略陸</t>
  </si>
  <si>
    <t>略澗</t>
  </si>
  <si>
    <t>靈略</t>
  </si>
  <si>
    <t>冶壇</t>
    <phoneticPr fontId="52" type="noConversion"/>
  </si>
  <si>
    <t>㨔貴匣</t>
    <phoneticPr fontId="52" type="noConversion"/>
  </si>
  <si>
    <t>㨔甲匱</t>
    <phoneticPr fontId="52" type="noConversion"/>
  </si>
  <si>
    <t>訴缾</t>
    <phoneticPr fontId="52" type="noConversion"/>
  </si>
  <si>
    <t>飴竈缾</t>
    <phoneticPr fontId="52" type="noConversion"/>
  </si>
  <si>
    <t>伏厓</t>
  </si>
  <si>
    <t>炙厓風</t>
  </si>
  <si>
    <t>厓僊</t>
  </si>
  <si>
    <t>敖耕厓</t>
  </si>
  <si>
    <t>乾照垣</t>
    <phoneticPr fontId="52" type="noConversion"/>
  </si>
  <si>
    <t>照辬</t>
    <phoneticPr fontId="52" type="noConversion"/>
  </si>
  <si>
    <t>照蕉苣</t>
    <phoneticPr fontId="52" type="noConversion"/>
  </si>
  <si>
    <t>薀炎鞞</t>
  </si>
  <si>
    <t>鞞吹䶵</t>
  </si>
  <si>
    <t>遺光泉涌</t>
  </si>
  <si>
    <t>銀毋遺</t>
  </si>
  <si>
    <t>林遺厄</t>
  </si>
  <si>
    <t>早植穀</t>
    <phoneticPr fontId="52" type="noConversion"/>
  </si>
  <si>
    <t>菜穀</t>
    <phoneticPr fontId="52" type="noConversion"/>
  </si>
  <si>
    <t>勤植菜</t>
    <phoneticPr fontId="52" type="noConversion"/>
  </si>
  <si>
    <t>降隄</t>
    <phoneticPr fontId="52" type="noConversion"/>
  </si>
  <si>
    <t>清隄肉</t>
    <phoneticPr fontId="52" type="noConversion"/>
  </si>
  <si>
    <t>假䲔隄</t>
    <phoneticPr fontId="52" type="noConversion"/>
  </si>
  <si>
    <t>竺枇杷</t>
    <phoneticPr fontId="52" type="noConversion"/>
  </si>
  <si>
    <t>子米珡</t>
    <phoneticPr fontId="52" type="noConversion"/>
  </si>
  <si>
    <t>巴音白鷺</t>
    <phoneticPr fontId="52" type="noConversion"/>
  </si>
  <si>
    <t>炎葢</t>
    <phoneticPr fontId="52" type="noConversion"/>
  </si>
  <si>
    <t>入府緜</t>
    <phoneticPr fontId="52" type="noConversion"/>
  </si>
  <si>
    <t>米華緜</t>
    <phoneticPr fontId="52" type="noConversion"/>
  </si>
  <si>
    <t>甘舌緜</t>
    <phoneticPr fontId="52" type="noConversion"/>
  </si>
  <si>
    <t>道土骨</t>
    <phoneticPr fontId="52" type="noConversion"/>
  </si>
  <si>
    <t>路沙骨</t>
    <phoneticPr fontId="52" type="noConversion"/>
  </si>
  <si>
    <t>皮柔膩</t>
    <phoneticPr fontId="52" type="noConversion"/>
  </si>
  <si>
    <t>靈炳灼</t>
  </si>
  <si>
    <t>單灼</t>
  </si>
  <si>
    <t>㠀蝨盂</t>
    <phoneticPr fontId="52" type="noConversion"/>
  </si>
  <si>
    <t>小秊辰</t>
    <phoneticPr fontId="52" type="noConversion"/>
  </si>
  <si>
    <t>小知辰</t>
    <phoneticPr fontId="52" type="noConversion"/>
  </si>
  <si>
    <t>黃髮冠</t>
    <phoneticPr fontId="52" type="noConversion"/>
  </si>
  <si>
    <t>賀枕歡</t>
    <phoneticPr fontId="52" type="noConversion"/>
  </si>
  <si>
    <t>覺靁</t>
  </si>
  <si>
    <t>覺午瑞</t>
  </si>
  <si>
    <t>龍膽蝦</t>
    <phoneticPr fontId="52" type="noConversion"/>
  </si>
  <si>
    <t>臘鶩腳</t>
    <phoneticPr fontId="52" type="noConversion"/>
  </si>
  <si>
    <t>驟風來</t>
    <phoneticPr fontId="52" type="noConversion"/>
  </si>
  <si>
    <t>含糾搖</t>
    <phoneticPr fontId="52" type="noConversion"/>
  </si>
  <si>
    <t>邃燒</t>
    <phoneticPr fontId="52" type="noConversion"/>
  </si>
  <si>
    <t>枯腸鑽</t>
    <phoneticPr fontId="52" type="noConversion"/>
  </si>
  <si>
    <t>紙蝦虎</t>
    <phoneticPr fontId="52" type="noConversion"/>
  </si>
  <si>
    <t>采魚秧</t>
    <phoneticPr fontId="52" type="noConversion"/>
  </si>
  <si>
    <t>甄裂窯</t>
    <phoneticPr fontId="52" type="noConversion"/>
  </si>
  <si>
    <t>霜入髮</t>
    <phoneticPr fontId="52" type="noConversion"/>
  </si>
  <si>
    <t>丹結狼毒</t>
    <phoneticPr fontId="52" type="noConversion"/>
  </si>
  <si>
    <t>㱿首楫</t>
    <phoneticPr fontId="52" type="noConversion"/>
  </si>
  <si>
    <t>母楫立樓</t>
    <phoneticPr fontId="52" type="noConversion"/>
  </si>
  <si>
    <t>捋紅袂</t>
    <phoneticPr fontId="52" type="noConversion"/>
  </si>
  <si>
    <t>靁軋臚</t>
    <phoneticPr fontId="52" type="noConversion"/>
  </si>
  <si>
    <t>果霜云</t>
    <phoneticPr fontId="52" type="noConversion"/>
  </si>
  <si>
    <t>戴霽</t>
    <phoneticPr fontId="52" type="noConversion"/>
  </si>
  <si>
    <t>戴雨</t>
    <phoneticPr fontId="52" type="noConversion"/>
  </si>
  <si>
    <t>冷目子</t>
    <phoneticPr fontId="52" type="noConversion"/>
  </si>
  <si>
    <t>小睦䲔</t>
    <phoneticPr fontId="52" type="noConversion"/>
  </si>
  <si>
    <t>脫養絲</t>
    <phoneticPr fontId="52" type="noConversion"/>
  </si>
  <si>
    <t>蒙孫</t>
    <phoneticPr fontId="52" type="noConversion"/>
  </si>
  <si>
    <t>鬼管孫</t>
    <phoneticPr fontId="52" type="noConversion"/>
  </si>
  <si>
    <t>梯毛</t>
    <phoneticPr fontId="52" type="noConversion"/>
  </si>
  <si>
    <t>高叢髮</t>
    <phoneticPr fontId="52" type="noConversion"/>
  </si>
  <si>
    <t>負瀑毛</t>
    <phoneticPr fontId="52" type="noConversion"/>
  </si>
  <si>
    <t>呈生印</t>
    <phoneticPr fontId="52" type="noConversion"/>
  </si>
  <si>
    <t>逞性印</t>
    <phoneticPr fontId="52" type="noConversion"/>
  </si>
  <si>
    <t>安滔客</t>
    <phoneticPr fontId="52" type="noConversion"/>
  </si>
  <si>
    <t>莫鑲環</t>
    <phoneticPr fontId="52" type="noConversion"/>
  </si>
  <si>
    <t>司睞</t>
    <phoneticPr fontId="52" type="noConversion"/>
  </si>
  <si>
    <t>屈貍</t>
    <phoneticPr fontId="52" type="noConversion"/>
  </si>
  <si>
    <t>蓬黃相</t>
    <phoneticPr fontId="52" type="noConversion"/>
  </si>
  <si>
    <t>合歡剄</t>
    <phoneticPr fontId="52" type="noConversion"/>
  </si>
  <si>
    <t>首離蜋</t>
    <phoneticPr fontId="52" type="noConversion"/>
  </si>
  <si>
    <t>扱版籌</t>
    <phoneticPr fontId="52" type="noConversion"/>
  </si>
  <si>
    <t>引濛霚</t>
    <phoneticPr fontId="52" type="noConversion"/>
  </si>
  <si>
    <t>納供儒</t>
    <phoneticPr fontId="52" type="noConversion"/>
  </si>
  <si>
    <t>沆露曐</t>
    <phoneticPr fontId="52" type="noConversion"/>
  </si>
  <si>
    <t>煢聲</t>
    <phoneticPr fontId="52" type="noConversion"/>
  </si>
  <si>
    <t>煢奏</t>
    <phoneticPr fontId="52" type="noConversion"/>
  </si>
  <si>
    <t>馬垂畺</t>
    <phoneticPr fontId="52" type="noConversion"/>
  </si>
  <si>
    <t>沖埽畺</t>
    <phoneticPr fontId="52" type="noConversion"/>
  </si>
  <si>
    <t>凍舫</t>
    <phoneticPr fontId="52" type="noConversion"/>
  </si>
  <si>
    <t>介隱胎</t>
    <phoneticPr fontId="52" type="noConversion"/>
  </si>
  <si>
    <t>激櫝</t>
    <phoneticPr fontId="52" type="noConversion"/>
  </si>
  <si>
    <t>駐萬仞</t>
    <phoneticPr fontId="52" type="noConversion"/>
  </si>
  <si>
    <t>遠邇訊及</t>
    <phoneticPr fontId="52" type="noConversion"/>
  </si>
  <si>
    <t>濘道潦</t>
    <phoneticPr fontId="52" type="noConversion"/>
  </si>
  <si>
    <t>長亭離</t>
    <phoneticPr fontId="52" type="noConversion"/>
  </si>
  <si>
    <t>熏蟁癘</t>
    <phoneticPr fontId="52" type="noConversion"/>
  </si>
  <si>
    <t>熏傳芳</t>
    <phoneticPr fontId="52" type="noConversion"/>
  </si>
  <si>
    <t>演密齒</t>
    <phoneticPr fontId="52" type="noConversion"/>
  </si>
  <si>
    <t>田日勞</t>
    <phoneticPr fontId="52" type="noConversion"/>
  </si>
  <si>
    <t>卻紅獵</t>
    <phoneticPr fontId="52" type="noConversion"/>
  </si>
  <si>
    <t>果落橃</t>
    <phoneticPr fontId="52" type="noConversion"/>
  </si>
  <si>
    <t>行沚鷸</t>
    <phoneticPr fontId="52" type="noConversion"/>
  </si>
  <si>
    <t>夕里蛉</t>
    <phoneticPr fontId="52" type="noConversion"/>
  </si>
  <si>
    <t>湮巡船</t>
    <phoneticPr fontId="52" type="noConversion"/>
  </si>
  <si>
    <t>顚拈褐</t>
    <phoneticPr fontId="52" type="noConversion"/>
  </si>
  <si>
    <t>坦布胙</t>
    <phoneticPr fontId="52" type="noConversion"/>
  </si>
  <si>
    <t>小松貛</t>
    <phoneticPr fontId="52" type="noConversion"/>
  </si>
  <si>
    <t>敲骨食</t>
    <phoneticPr fontId="52" type="noConversion"/>
  </si>
  <si>
    <t>食面龍</t>
    <phoneticPr fontId="52" type="noConversion"/>
  </si>
  <si>
    <t>百食郎</t>
    <phoneticPr fontId="52" type="noConversion"/>
  </si>
  <si>
    <t>粗率䏣</t>
    <phoneticPr fontId="52" type="noConversion"/>
  </si>
  <si>
    <t>戾肅䮯</t>
    <phoneticPr fontId="52" type="noConversion"/>
  </si>
  <si>
    <t>冰踝桎</t>
    <phoneticPr fontId="52" type="noConversion"/>
  </si>
  <si>
    <t>方丈赤子</t>
    <phoneticPr fontId="52" type="noConversion"/>
  </si>
  <si>
    <t>書墨桂</t>
    <phoneticPr fontId="52" type="noConversion"/>
  </si>
  <si>
    <t>減銀蠶</t>
    <phoneticPr fontId="52" type="noConversion"/>
  </si>
  <si>
    <t>浮儒冠</t>
    <phoneticPr fontId="52" type="noConversion"/>
  </si>
  <si>
    <t>飾云母</t>
    <phoneticPr fontId="52" type="noConversion"/>
  </si>
  <si>
    <t>如峨沙</t>
    <phoneticPr fontId="52" type="noConversion"/>
  </si>
  <si>
    <t>苫冢</t>
    <phoneticPr fontId="52" type="noConversion"/>
  </si>
  <si>
    <t>小頰雨</t>
    <phoneticPr fontId="52" type="noConversion"/>
  </si>
  <si>
    <t>持小盂</t>
    <phoneticPr fontId="52" type="noConversion"/>
  </si>
  <si>
    <t>黎逡長</t>
    <phoneticPr fontId="52" type="noConversion"/>
  </si>
  <si>
    <t>恭沁贊</t>
    <phoneticPr fontId="52" type="noConversion"/>
  </si>
  <si>
    <t>離友逃都</t>
    <phoneticPr fontId="52" type="noConversion"/>
  </si>
  <si>
    <t>石重休</t>
    <phoneticPr fontId="52" type="noConversion"/>
  </si>
  <si>
    <t>馬魄定面</t>
    <phoneticPr fontId="52" type="noConversion"/>
  </si>
  <si>
    <t>底長兵</t>
    <phoneticPr fontId="52" type="noConversion"/>
  </si>
  <si>
    <t>指柔桑</t>
    <phoneticPr fontId="52" type="noConversion"/>
  </si>
  <si>
    <t>橘飴卿</t>
    <phoneticPr fontId="52" type="noConversion"/>
  </si>
  <si>
    <t>盛禮卿</t>
    <phoneticPr fontId="52" type="noConversion"/>
  </si>
  <si>
    <t>鰥幽滯</t>
    <phoneticPr fontId="52" type="noConversion"/>
  </si>
  <si>
    <t>聯媆輻</t>
    <phoneticPr fontId="52" type="noConversion"/>
  </si>
  <si>
    <t>㝱圮</t>
    <phoneticPr fontId="52" type="noConversion"/>
  </si>
  <si>
    <t>狂鋪面</t>
    <phoneticPr fontId="52" type="noConversion"/>
  </si>
  <si>
    <t>赤驅逃</t>
    <phoneticPr fontId="52" type="noConversion"/>
  </si>
  <si>
    <t>坎陽向</t>
    <phoneticPr fontId="52" type="noConversion"/>
  </si>
  <si>
    <t>艮陰反向</t>
    <phoneticPr fontId="52" type="noConversion"/>
  </si>
  <si>
    <t>日冄冄</t>
    <phoneticPr fontId="52" type="noConversion"/>
  </si>
  <si>
    <t>日天中</t>
    <phoneticPr fontId="52" type="noConversion"/>
  </si>
  <si>
    <t>日就木</t>
    <phoneticPr fontId="52" type="noConversion"/>
  </si>
  <si>
    <t>魯朢</t>
    <phoneticPr fontId="52" type="noConversion"/>
  </si>
  <si>
    <t>邁步豆</t>
    <phoneticPr fontId="52" type="noConversion"/>
  </si>
  <si>
    <t>叔誠</t>
    <phoneticPr fontId="52" type="noConversion"/>
  </si>
  <si>
    <t>牙牴爾</t>
    <phoneticPr fontId="52" type="noConversion"/>
  </si>
  <si>
    <t>厄風靡</t>
    <phoneticPr fontId="52" type="noConversion"/>
  </si>
  <si>
    <t>陶小枝</t>
    <phoneticPr fontId="52" type="noConversion"/>
  </si>
  <si>
    <t>杜縱</t>
    <phoneticPr fontId="52" type="noConversion"/>
  </si>
  <si>
    <t>从陰从陽</t>
  </si>
  <si>
    <t>茨从藜</t>
  </si>
  <si>
    <t>从唱</t>
  </si>
  <si>
    <t>杜優緩</t>
    <phoneticPr fontId="52" type="noConversion"/>
  </si>
  <si>
    <t>送熒</t>
    <phoneticPr fontId="52" type="noConversion"/>
  </si>
  <si>
    <t>幺熒</t>
    <phoneticPr fontId="52" type="noConversion"/>
  </si>
  <si>
    <t>幽熒綸</t>
    <phoneticPr fontId="52" type="noConversion"/>
  </si>
  <si>
    <t>月遁</t>
    <phoneticPr fontId="52" type="noConversion"/>
  </si>
  <si>
    <t>月囹</t>
    <phoneticPr fontId="52" type="noConversion"/>
  </si>
  <si>
    <t>月入隅</t>
    <phoneticPr fontId="52" type="noConversion"/>
  </si>
  <si>
    <t>索酒巫</t>
    <phoneticPr fontId="52" type="noConversion"/>
  </si>
  <si>
    <t>壬人巫</t>
    <phoneticPr fontId="52" type="noConversion"/>
  </si>
  <si>
    <t>討紈絝</t>
    <phoneticPr fontId="52" type="noConversion"/>
  </si>
  <si>
    <t>甘茸蝱</t>
    <phoneticPr fontId="52" type="noConversion"/>
  </si>
  <si>
    <t>赫之洞</t>
    <phoneticPr fontId="52" type="noConversion"/>
  </si>
  <si>
    <t>謬誤捕</t>
    <phoneticPr fontId="52" type="noConversion"/>
  </si>
  <si>
    <t>昌者蠡</t>
    <phoneticPr fontId="52" type="noConversion"/>
  </si>
  <si>
    <t>媒拳</t>
    <phoneticPr fontId="52" type="noConversion"/>
  </si>
  <si>
    <t>登陟相</t>
    <phoneticPr fontId="52" type="noConversion"/>
  </si>
  <si>
    <t>綏絲兒</t>
    <phoneticPr fontId="52" type="noConversion"/>
  </si>
  <si>
    <t>元香爾</t>
    <phoneticPr fontId="52" type="noConversion"/>
  </si>
  <si>
    <t>粈瑣</t>
    <phoneticPr fontId="52" type="noConversion"/>
  </si>
  <si>
    <t>粈碎密</t>
    <phoneticPr fontId="52" type="noConversion"/>
  </si>
  <si>
    <t>掩耳目</t>
    <phoneticPr fontId="52" type="noConversion"/>
  </si>
  <si>
    <t>掩諭</t>
    <phoneticPr fontId="52" type="noConversion"/>
  </si>
  <si>
    <t>軍足</t>
    <phoneticPr fontId="52" type="noConversion"/>
  </si>
  <si>
    <t>渾水軍</t>
    <phoneticPr fontId="52" type="noConversion"/>
  </si>
  <si>
    <t>目示冀</t>
    <phoneticPr fontId="52" type="noConversion"/>
  </si>
  <si>
    <t>目盼盼</t>
    <phoneticPr fontId="52" type="noConversion"/>
  </si>
  <si>
    <t>庶亦貴</t>
    <phoneticPr fontId="52" type="noConversion"/>
  </si>
  <si>
    <t>菁靁</t>
    <phoneticPr fontId="52" type="noConversion"/>
  </si>
  <si>
    <t>稺常保</t>
    <phoneticPr fontId="52" type="noConversion"/>
  </si>
  <si>
    <t>單手然</t>
    <phoneticPr fontId="52" type="noConversion"/>
  </si>
  <si>
    <t>代之逃</t>
    <phoneticPr fontId="52" type="noConversion"/>
  </si>
  <si>
    <t>火克當</t>
    <phoneticPr fontId="52" type="noConversion"/>
  </si>
  <si>
    <t>轢炎礫</t>
  </si>
  <si>
    <t>慙睎</t>
    <phoneticPr fontId="52" type="noConversion"/>
  </si>
  <si>
    <t>滅師螘</t>
    <phoneticPr fontId="52" type="noConversion"/>
  </si>
  <si>
    <t>身長獄</t>
    <phoneticPr fontId="52" type="noConversion"/>
  </si>
  <si>
    <t>甲族獄</t>
    <phoneticPr fontId="52" type="noConversion"/>
  </si>
  <si>
    <t>異石八丑</t>
    <phoneticPr fontId="52" type="noConversion"/>
  </si>
  <si>
    <t>小咀鬲</t>
    <phoneticPr fontId="52" type="noConversion"/>
  </si>
  <si>
    <t>切鬲</t>
    <phoneticPr fontId="52" type="noConversion"/>
  </si>
  <si>
    <t>幻霄鑠</t>
    <phoneticPr fontId="52" type="noConversion"/>
  </si>
  <si>
    <t>獄滓</t>
    <phoneticPr fontId="52" type="noConversion"/>
  </si>
  <si>
    <t>敝閣兂</t>
    <phoneticPr fontId="52" type="noConversion"/>
  </si>
  <si>
    <t>削木兂</t>
    <phoneticPr fontId="52" type="noConversion"/>
  </si>
  <si>
    <t>距筓邇</t>
    <phoneticPr fontId="52" type="noConversion"/>
  </si>
  <si>
    <t>造蠻荒</t>
    <phoneticPr fontId="52" type="noConversion"/>
  </si>
  <si>
    <t>孤腐肉府</t>
    <phoneticPr fontId="52" type="noConversion"/>
  </si>
  <si>
    <t>更田埂</t>
    <phoneticPr fontId="52" type="noConversion"/>
  </si>
  <si>
    <t>瑟足蝦蛄</t>
    <phoneticPr fontId="52" type="noConversion"/>
  </si>
  <si>
    <t>索旌</t>
    <phoneticPr fontId="52" type="noConversion"/>
  </si>
  <si>
    <t>旱朱金</t>
    <phoneticPr fontId="52" type="noConversion"/>
  </si>
  <si>
    <t>斬鐵鐘</t>
  </si>
  <si>
    <t>鐵臺子</t>
    <phoneticPr fontId="52" type="noConversion"/>
  </si>
  <si>
    <t>野啄㱃</t>
    <phoneticPr fontId="52" type="noConversion"/>
  </si>
  <si>
    <t>野赦陷</t>
    <phoneticPr fontId="52" type="noConversion"/>
  </si>
  <si>
    <t>謔力弱</t>
    <phoneticPr fontId="52" type="noConversion"/>
  </si>
  <si>
    <t>謔喪志</t>
    <phoneticPr fontId="52" type="noConversion"/>
  </si>
  <si>
    <t>握勺杓</t>
    <phoneticPr fontId="52" type="noConversion"/>
  </si>
  <si>
    <t>昦斗骨</t>
    <phoneticPr fontId="52" type="noConversion"/>
  </si>
  <si>
    <t>灼杓</t>
    <phoneticPr fontId="52" type="noConversion"/>
  </si>
  <si>
    <t>瀝偶</t>
    <phoneticPr fontId="52" type="noConversion"/>
  </si>
  <si>
    <t>半身偶</t>
    <phoneticPr fontId="52" type="noConversion"/>
  </si>
  <si>
    <t>淡稺豚</t>
    <phoneticPr fontId="52" type="noConversion"/>
  </si>
  <si>
    <t>利祿贊</t>
    <phoneticPr fontId="52" type="noConversion"/>
  </si>
  <si>
    <t>潤金㝱</t>
    <phoneticPr fontId="52" type="noConversion"/>
  </si>
  <si>
    <t>震一息</t>
    <phoneticPr fontId="52" type="noConversion"/>
  </si>
  <si>
    <t>殺一忒</t>
    <phoneticPr fontId="52" type="noConversion"/>
  </si>
  <si>
    <t>盾鑯指</t>
    <phoneticPr fontId="52" type="noConversion"/>
  </si>
  <si>
    <t>小分發</t>
    <phoneticPr fontId="52" type="noConversion"/>
  </si>
  <si>
    <t>義麗</t>
    <phoneticPr fontId="52" type="noConversion"/>
  </si>
  <si>
    <t>析異骨</t>
    <phoneticPr fontId="52" type="noConversion"/>
  </si>
  <si>
    <t>制吾</t>
    <phoneticPr fontId="52" type="noConversion"/>
  </si>
  <si>
    <t>溫浮</t>
    <phoneticPr fontId="52" type="noConversion"/>
  </si>
  <si>
    <t>陵宣</t>
    <phoneticPr fontId="52" type="noConversion"/>
  </si>
  <si>
    <t>休銳</t>
    <phoneticPr fontId="52" type="noConversion"/>
  </si>
  <si>
    <t>兌豆</t>
    <phoneticPr fontId="52" type="noConversion"/>
  </si>
  <si>
    <t>君遷殺</t>
    <phoneticPr fontId="52" type="noConversion"/>
  </si>
  <si>
    <t>芟電子</t>
    <phoneticPr fontId="52" type="noConversion"/>
  </si>
  <si>
    <t>貪殊利</t>
    <phoneticPr fontId="52" type="noConversion"/>
  </si>
  <si>
    <t>居灋室</t>
    <phoneticPr fontId="52" type="noConversion"/>
  </si>
  <si>
    <t>至古渡</t>
    <phoneticPr fontId="52" type="noConversion"/>
  </si>
  <si>
    <t>丙小宄</t>
    <phoneticPr fontId="52" type="noConversion"/>
  </si>
  <si>
    <t>逸賊</t>
    <phoneticPr fontId="52" type="noConversion"/>
  </si>
  <si>
    <t>梁上邪音</t>
  </si>
  <si>
    <t>㠀上鎌</t>
  </si>
  <si>
    <t>天上目</t>
  </si>
  <si>
    <t>囂埃上</t>
  </si>
  <si>
    <t>隓下</t>
  </si>
  <si>
    <t>鄙下德</t>
  </si>
  <si>
    <t>陽下紳</t>
  </si>
  <si>
    <t>椉育曐</t>
    <phoneticPr fontId="52" type="noConversion"/>
  </si>
  <si>
    <t>林佳易</t>
    <phoneticPr fontId="52" type="noConversion"/>
  </si>
  <si>
    <t>裂翮</t>
    <phoneticPr fontId="52" type="noConversion"/>
  </si>
  <si>
    <t>岸招冬</t>
    <phoneticPr fontId="52" type="noConversion"/>
  </si>
  <si>
    <t>畫皮鞞</t>
    <phoneticPr fontId="52" type="noConversion"/>
  </si>
  <si>
    <t>褫臚臊</t>
    <phoneticPr fontId="52" type="noConversion"/>
  </si>
  <si>
    <t>齊曬寒</t>
    <phoneticPr fontId="52" type="noConversion"/>
  </si>
  <si>
    <t>齊怠吾</t>
    <phoneticPr fontId="52" type="noConversion"/>
  </si>
  <si>
    <t>先炊柴</t>
    <phoneticPr fontId="52" type="noConversion"/>
  </si>
  <si>
    <t>苦賴頁</t>
    <phoneticPr fontId="52" type="noConversion"/>
  </si>
  <si>
    <t>素行列</t>
    <phoneticPr fontId="52" type="noConversion"/>
  </si>
  <si>
    <t>竄形</t>
    <phoneticPr fontId="52" type="noConversion"/>
  </si>
  <si>
    <t>羅倫</t>
    <phoneticPr fontId="52" type="noConversion"/>
  </si>
  <si>
    <t>羅勸天</t>
    <phoneticPr fontId="52" type="noConversion"/>
  </si>
  <si>
    <t>旬杳</t>
    <phoneticPr fontId="52" type="noConversion"/>
  </si>
  <si>
    <t>句杏</t>
    <phoneticPr fontId="52" type="noConversion"/>
  </si>
  <si>
    <t>陖陽阪</t>
    <phoneticPr fontId="52" type="noConversion"/>
  </si>
  <si>
    <t>疾逐之</t>
    <phoneticPr fontId="52" type="noConversion"/>
  </si>
  <si>
    <t>降地陟天</t>
    <phoneticPr fontId="52" type="noConversion"/>
  </si>
  <si>
    <t>蓊晏清</t>
    <phoneticPr fontId="52" type="noConversion"/>
  </si>
  <si>
    <t>蕙洲</t>
    <phoneticPr fontId="52" type="noConversion"/>
  </si>
  <si>
    <t>鬼朋比</t>
    <phoneticPr fontId="52" type="noConversion"/>
  </si>
  <si>
    <t>倏蒸</t>
    <phoneticPr fontId="52" type="noConversion"/>
  </si>
  <si>
    <t>荀螢冷</t>
    <phoneticPr fontId="52" type="noConversion"/>
  </si>
  <si>
    <t>莘千微</t>
    <phoneticPr fontId="52" type="noConversion"/>
  </si>
  <si>
    <t>關酣眠</t>
    <phoneticPr fontId="52" type="noConversion"/>
  </si>
  <si>
    <t>胥雷澤</t>
    <phoneticPr fontId="52" type="noConversion"/>
  </si>
  <si>
    <t>槿韻</t>
    <phoneticPr fontId="52" type="noConversion"/>
  </si>
  <si>
    <t>雲浮緣</t>
    <phoneticPr fontId="52" type="noConversion"/>
  </si>
  <si>
    <t>雕蟲之㓵</t>
    <phoneticPr fontId="52" type="noConversion"/>
  </si>
  <si>
    <t>昌翊座，象徵生命與和平</t>
    <phoneticPr fontId="52" type="noConversion"/>
  </si>
  <si>
    <t>炊上龜</t>
    <phoneticPr fontId="52" type="noConversion"/>
  </si>
  <si>
    <t>走泥卵</t>
  </si>
  <si>
    <t>肴塞冑</t>
    <phoneticPr fontId="52" type="noConversion"/>
  </si>
  <si>
    <t>魚貫眾行</t>
    <phoneticPr fontId="52" type="noConversion"/>
  </si>
  <si>
    <t>準核生物 細胞生物</t>
  </si>
  <si>
    <t>Parakaryon 準核生物</t>
    <phoneticPr fontId="52" type="noConversion"/>
  </si>
  <si>
    <t>紅藻植物</t>
  </si>
  <si>
    <t>紅藻類</t>
  </si>
  <si>
    <t>Rhodelphis 玫瑰胞藻類</t>
  </si>
  <si>
    <t>灰藻類</t>
  </si>
  <si>
    <t>Prasinodermophyta 蔥皮藻類</t>
  </si>
  <si>
    <t>綠藻類</t>
  </si>
  <si>
    <t>Spirotaenia 螺帶藻類</t>
  </si>
  <si>
    <t>Streptofilum 曲絲藻類</t>
  </si>
  <si>
    <t>鏈絲藻類</t>
  </si>
  <si>
    <t>輪藻類</t>
  </si>
  <si>
    <t>金魚藻類</t>
  </si>
  <si>
    <t>Haptista 定鞭藻類</t>
  </si>
  <si>
    <t>隱藻類</t>
  </si>
  <si>
    <t>雙星藻類</t>
  </si>
  <si>
    <t>缺翅類</t>
  </si>
  <si>
    <t>襀翅類</t>
  </si>
  <si>
    <t>直翅類</t>
  </si>
  <si>
    <t>纓翅類</t>
  </si>
  <si>
    <t>半翅類</t>
  </si>
  <si>
    <t>膜翅類</t>
  </si>
  <si>
    <t>鞘翅類</t>
  </si>
  <si>
    <t>廣翅類</t>
  </si>
  <si>
    <t>脈翅類</t>
  </si>
  <si>
    <t>長翅類</t>
  </si>
  <si>
    <t>雙翅類</t>
  </si>
  <si>
    <t>毛翅類</t>
  </si>
  <si>
    <t>鱗翅類</t>
  </si>
  <si>
    <t>昆蟲-類名</t>
    <phoneticPr fontId="52" type="noConversion"/>
  </si>
  <si>
    <t>昆蟲類</t>
    <phoneticPr fontId="52" type="noConversion"/>
  </si>
  <si>
    <t>胡椒類</t>
    <phoneticPr fontId="52" type="noConversion"/>
  </si>
  <si>
    <t>鴨跖草類</t>
  </si>
  <si>
    <t>大葉草類</t>
  </si>
  <si>
    <t>虎耳草類</t>
  </si>
  <si>
    <t>酢漿草類</t>
  </si>
  <si>
    <t>紫草類</t>
  </si>
  <si>
    <t>腺椒樹類</t>
  </si>
  <si>
    <t>刺胞動物</t>
  </si>
  <si>
    <t>南鼠刺類</t>
  </si>
  <si>
    <t>傘形類</t>
    <phoneticPr fontId="52" type="noConversion"/>
  </si>
  <si>
    <t>蜷絲球蟲類</t>
  </si>
  <si>
    <t>絨球花類</t>
  </si>
  <si>
    <t>節肢動物-類名</t>
  </si>
  <si>
    <t>螯肢類</t>
  </si>
  <si>
    <t>節肢動物</t>
  </si>
  <si>
    <t>螳螂類</t>
    <phoneticPr fontId="52" type="noConversion"/>
  </si>
  <si>
    <t>海蜘蛛類</t>
  </si>
  <si>
    <t>蛛形類</t>
  </si>
  <si>
    <t>曜</t>
    <phoneticPr fontId="52" type="noConversion"/>
  </si>
  <si>
    <t>詛</t>
    <phoneticPr fontId="52" type="noConversion"/>
  </si>
  <si>
    <t>嘗苦膽</t>
    <phoneticPr fontId="52" type="noConversion"/>
  </si>
  <si>
    <t>遲木牙</t>
    <phoneticPr fontId="52" type="noConversion"/>
  </si>
  <si>
    <t>奴化世</t>
    <phoneticPr fontId="52" type="noConversion"/>
  </si>
  <si>
    <t>旰試朙</t>
    <phoneticPr fontId="52" type="noConversion"/>
  </si>
  <si>
    <t>Preaxostyla 前軸柱類</t>
    <phoneticPr fontId="52" type="noConversion"/>
  </si>
  <si>
    <t>捻翅類</t>
    <phoneticPr fontId="52" type="noConversion"/>
  </si>
  <si>
    <t>肢口類</t>
    <phoneticPr fontId="52" type="noConversion"/>
  </si>
  <si>
    <t>棕櫚類</t>
    <phoneticPr fontId="52" type="noConversion"/>
  </si>
  <si>
    <t>殼斗類</t>
    <phoneticPr fontId="52" type="noConversion"/>
  </si>
  <si>
    <t>Diphylleida 膠網蟲類</t>
  </si>
  <si>
    <t>Telonemia 網鞭蟲類</t>
  </si>
  <si>
    <t>始</t>
  </si>
  <si>
    <t>擬南芥 十字花類 被子植物</t>
  </si>
  <si>
    <t>黑腹果蠅 雙翅類 昆蟲</t>
  </si>
  <si>
    <t>無胸腺裸鼠 哺乳類 脊椎動物</t>
  </si>
  <si>
    <t>子鼠</t>
  </si>
  <si>
    <t>丑牛</t>
  </si>
  <si>
    <t>卯兔</t>
  </si>
  <si>
    <t>辰龍</t>
  </si>
  <si>
    <t>巳蛇</t>
  </si>
  <si>
    <t>午馬</t>
  </si>
  <si>
    <t>未羊</t>
  </si>
  <si>
    <t>申猴</t>
  </si>
  <si>
    <t>酉雞。紅腹錦雞 雞形類 鳥</t>
  </si>
  <si>
    <t>戌狗</t>
  </si>
  <si>
    <t>亥豬</t>
  </si>
  <si>
    <t>白羊宮</t>
  </si>
  <si>
    <t>金牛宮</t>
  </si>
  <si>
    <t>雙生宮</t>
  </si>
  <si>
    <t>巨蟹宮</t>
  </si>
  <si>
    <t>獅子宮</t>
  </si>
  <si>
    <t>室女宮</t>
  </si>
  <si>
    <t>天秤宮</t>
  </si>
  <si>
    <t>天蠍宮</t>
  </si>
  <si>
    <t>摩羯宮</t>
  </si>
  <si>
    <t>雙魚宮</t>
  </si>
  <si>
    <t>鴿形類 鳥</t>
  </si>
  <si>
    <t>根口水母 刺胞動物 動物</t>
  </si>
  <si>
    <t>缺翅類 昆蟲</t>
  </si>
  <si>
    <t>蝸 腹足類 軟體動物</t>
  </si>
  <si>
    <t>鴨跖草類 被子植物</t>
  </si>
  <si>
    <t>普通樓燕 雨燕類 鳥</t>
  </si>
  <si>
    <t>大鴇 鴇形類 鳥</t>
  </si>
  <si>
    <t>七鰓鰻類 脊椎動物</t>
  </si>
  <si>
    <t>玉蕊 杜鵑花類 被子植物</t>
  </si>
  <si>
    <t>直泳動物 動物</t>
  </si>
  <si>
    <t>蚰蜒 多足類 節肢動物</t>
  </si>
  <si>
    <t>頭索動物 動物</t>
  </si>
  <si>
    <t>擬鶉類 鳥</t>
  </si>
  <si>
    <t>沙雞類 鳥</t>
  </si>
  <si>
    <t>紫堇 毛茛類 被子植物</t>
  </si>
  <si>
    <t>紡足類 昆蟲</t>
  </si>
  <si>
    <t>蝽 半翅類 昆蟲</t>
  </si>
  <si>
    <t>角蟬 半翅類 昆蟲</t>
  </si>
  <si>
    <t>海狗 哺乳類 脊椎動物</t>
  </si>
  <si>
    <t>海蟑螂 等足類 節肢動物</t>
  </si>
  <si>
    <t>普通翠鳥 佛法僧類 鳥</t>
  </si>
  <si>
    <t>鵑鴗類 鳥</t>
  </si>
  <si>
    <t>綠冠蕉鵑 蕉鵑類 鳥</t>
  </si>
  <si>
    <t>紅頭咬鵑 咬鵑類 鳥</t>
  </si>
  <si>
    <t>杜鵑 鵑形類 鳥</t>
  </si>
  <si>
    <t>雁形類 鳥</t>
  </si>
  <si>
    <t>戴勝 犀鳥類 鳥</t>
  </si>
  <si>
    <t>襀翅類 昆蟲</t>
  </si>
  <si>
    <t>緩步動物 動物</t>
  </si>
  <si>
    <t>海豆芽 腕足動物 動物</t>
  </si>
  <si>
    <t>帚形動物 動物</t>
  </si>
  <si>
    <t>曲體蟲 內肛動物 動物</t>
  </si>
  <si>
    <t>巨縱溝紐蟲 紐形動物 動物</t>
  </si>
  <si>
    <t>稻 禾本類 被子植物</t>
  </si>
  <si>
    <t>蒺藜類 被子植物</t>
  </si>
  <si>
    <t>遺鷗 鴴形類 鳥</t>
  </si>
  <si>
    <t>牛蝱 雙翅類 昆蟲</t>
  </si>
  <si>
    <t>黃楊類 被子植物</t>
  </si>
  <si>
    <t>羊蹄甲 豆類 被子植物</t>
  </si>
  <si>
    <t>葡萄 葡萄類 被子植物</t>
  </si>
  <si>
    <t>西瓜 葫蘆類 被子植物</t>
  </si>
  <si>
    <t>環口動物 動物</t>
  </si>
  <si>
    <t>腹毛動物 動物</t>
  </si>
  <si>
    <t>棘頭動物 動物</t>
  </si>
  <si>
    <t>微蝦類 節肢動物</t>
  </si>
  <si>
    <t>鮫人</t>
  </si>
  <si>
    <t>豇豆 豆類 被子植物</t>
  </si>
  <si>
    <t>薯蕷類 被子植物</t>
  </si>
  <si>
    <t>蝮 有鱗類 脊椎動物</t>
  </si>
  <si>
    <t>桑 薔薇類 被子植物</t>
  </si>
  <si>
    <t>鱘 輻鰭魚類 脊椎動物</t>
  </si>
  <si>
    <t>百部 露兜樹類 被子植物</t>
  </si>
  <si>
    <t>金魚藻類 被子植物</t>
  </si>
  <si>
    <t>人類免疫缺陷病毒 病毒類 非細胞實體</t>
  </si>
  <si>
    <t>有尾噬菌體 病毒類 非細胞實體</t>
  </si>
  <si>
    <t>五椏果類 被子植物</t>
  </si>
  <si>
    <t>大葉草類 被子植物</t>
  </si>
  <si>
    <t>錦帶 川續斷類 被子植物</t>
  </si>
  <si>
    <t>菟絲子 茄類 被子植物</t>
  </si>
  <si>
    <t>馬兜鈴 胡椒類 被子植物</t>
  </si>
  <si>
    <t>離龍類 脊椎動物</t>
  </si>
  <si>
    <t>差翅類 蜻蛉類 昆蟲</t>
  </si>
  <si>
    <t>獨活 傘形類 被子植物</t>
  </si>
  <si>
    <t>蛤蟆 兩棲類 脊椎動物</t>
  </si>
  <si>
    <t>蚤類 昆蟲</t>
  </si>
  <si>
    <t>芡 睡蓮類 被子植物</t>
  </si>
  <si>
    <t>蜉蝣類 昆蟲</t>
  </si>
  <si>
    <t>避日蛛 蛛形類 節肢動物</t>
  </si>
  <si>
    <t>齧蟲類 昆蟲</t>
  </si>
  <si>
    <t>豪勳爵島竹節蟲 䗛類 昆蟲</t>
  </si>
  <si>
    <t>老鸛草 牻牛兒苗類 被子植物</t>
  </si>
  <si>
    <t>桃金孃 桃金孃類 被子植物</t>
  </si>
  <si>
    <t>破布子 紫草類 被子植物</t>
  </si>
  <si>
    <t>眞輪形動物 動物</t>
  </si>
  <si>
    <t>動吻動物 動物</t>
  </si>
  <si>
    <t>鰓曳動物 動物</t>
  </si>
  <si>
    <t>鸊鷉類 鳥</t>
  </si>
  <si>
    <t>紅鸛類 鳥</t>
  </si>
  <si>
    <t>毛翅類 昆蟲</t>
  </si>
  <si>
    <t>鉤吻 龍膽類 被子植物</t>
  </si>
  <si>
    <t>蠟梅 樟類 被子植物</t>
  </si>
  <si>
    <t>毛顎動物 動物</t>
  </si>
  <si>
    <t>顎口動物 動物</t>
  </si>
  <si>
    <t>微顎動物 動物</t>
  </si>
  <si>
    <t>肺魚類 脊椎動物</t>
  </si>
  <si>
    <t>腔棘魚類 脊椎動物</t>
  </si>
  <si>
    <t>夜鷹類 鳥</t>
  </si>
  <si>
    <t>油鴟類 鳥</t>
  </si>
  <si>
    <t>林鴟類 鳥</t>
  </si>
  <si>
    <t>蟆口鴟類 鳥</t>
  </si>
  <si>
    <t>裸鼻鴟類 鳥</t>
  </si>
  <si>
    <t>白眉企鵝 企鵝類 鳥</t>
  </si>
  <si>
    <t>無腸類 異無腔動物</t>
  </si>
  <si>
    <t>腕鰭魚類 脊椎動物</t>
  </si>
  <si>
    <t>紅尾鸏 鸏形類 鳥</t>
  </si>
  <si>
    <t>水螅花類 被子植物</t>
  </si>
  <si>
    <t>癭椒樹 腺椒樹類 被子植物</t>
  </si>
  <si>
    <t>紅珊藤類 被子植物</t>
  </si>
  <si>
    <t>仙人球 石竹目 被子植物</t>
  </si>
  <si>
    <t>蝠鱝 軟骨魚類 脊椎動物</t>
  </si>
  <si>
    <t>蟬蛻 半翅類 昆蟲</t>
  </si>
  <si>
    <t>介形類 節肢動物</t>
  </si>
  <si>
    <t>日鳽類 鳥</t>
  </si>
  <si>
    <t>麝雉類 鳥</t>
  </si>
  <si>
    <t>石龍子 有鱗類 脊椎動物</t>
  </si>
  <si>
    <t>狼毒 錦葵類 被子植物</t>
  </si>
  <si>
    <t>冠輪動物 動物</t>
  </si>
  <si>
    <t>沙蠶 環節動物 動物</t>
  </si>
  <si>
    <t>軟體動物 動物</t>
  </si>
  <si>
    <t>烏賊 頭足類 軟體動物</t>
  </si>
  <si>
    <t>幽靈蛸 頭足類 軟體動物</t>
  </si>
  <si>
    <t>面蛸 頭足類 軟體動物</t>
  </si>
  <si>
    <t>喙殼類 軟體動物</t>
  </si>
  <si>
    <t>掘足類 軟體動物</t>
  </si>
  <si>
    <t>太陽女神螺類 軟體動物</t>
  </si>
  <si>
    <t>多彩海麒麟 腹足類 軟體動物</t>
  </si>
  <si>
    <t>大西洋海神海蛞蝓 腹足類 軟體動物</t>
  </si>
  <si>
    <t>蓑海牛 腹足類 軟體動物</t>
  </si>
  <si>
    <t>古菌 細胞生物</t>
  </si>
  <si>
    <t>腸鰓類 半索動物 動物</t>
  </si>
  <si>
    <t>鞭蠍 節肢動物 動物</t>
  </si>
  <si>
    <t>鷸 鴴形類 鳥</t>
  </si>
  <si>
    <t>均翅類 蜻蛉類</t>
  </si>
  <si>
    <t>睡鯊 軟骨魚類 脊椎動物</t>
  </si>
  <si>
    <t>水豚 哺乳類 脊椎動物</t>
  </si>
  <si>
    <t>廣翅類 昆蟲</t>
  </si>
  <si>
    <t>蛇蛉類 昆蟲</t>
  </si>
  <si>
    <t>長翅類 昆蟲</t>
  </si>
  <si>
    <t>祿豐龍 古生物</t>
  </si>
  <si>
    <t>欒 無患子類 被子植物</t>
  </si>
  <si>
    <t>鴕鳥類 鳥</t>
  </si>
  <si>
    <t>鶴鴕類 鳥</t>
  </si>
  <si>
    <t>纓翅類 昆蟲</t>
  </si>
  <si>
    <t>杜仲 絲纓花類 被子植物</t>
  </si>
  <si>
    <t>蛩蠊類 昆蟲</t>
  </si>
  <si>
    <t>螳䗛類 昆蟲</t>
  </si>
  <si>
    <t>普通潛鳥 潛鳥類 鳥</t>
  </si>
  <si>
    <t>捻翅類 昆蟲</t>
  </si>
  <si>
    <t>文曲</t>
  </si>
  <si>
    <t>魁星</t>
  </si>
  <si>
    <t>罌粟類 毛茛類 被子植物</t>
  </si>
  <si>
    <t>穆氏爐眼魚 輻鰭魚類 脊椎動物</t>
  </si>
  <si>
    <t>雨中冒險 工程師</t>
  </si>
  <si>
    <t>鋸脂鯉 輻鰭魚類 脊椎動物</t>
  </si>
  <si>
    <t>珙桐 山茱萸類 被子植物</t>
  </si>
  <si>
    <t>定心藤 茶茱萸類 被子植物</t>
  </si>
  <si>
    <t>鎧甲動物 動物</t>
  </si>
  <si>
    <t>隱藻類 眞核生物</t>
  </si>
  <si>
    <t>鱸 輻鰭魚類 脊椎動物</t>
  </si>
  <si>
    <t>鸛形類 鳥</t>
  </si>
  <si>
    <t>隼形類 鳥</t>
  </si>
  <si>
    <t>鰩 軟骨魚類 脊椎動物</t>
  </si>
  <si>
    <t>窫窳</t>
  </si>
  <si>
    <t>柄海鞘 被囊動物 動物</t>
  </si>
  <si>
    <t>風神翼龍 古生物</t>
  </si>
  <si>
    <t>帝王斑蝶 鱗翅類 昆蟲</t>
  </si>
  <si>
    <t>鷸鴕類 鳥</t>
  </si>
  <si>
    <t>北極熊 哺乳類 脊椎動物</t>
  </si>
  <si>
    <t>北極狐 哺乳類 脊椎動物</t>
  </si>
  <si>
    <t>北極兔 哺乳類 脊椎動物</t>
  </si>
  <si>
    <t>大海雀 鴴形類 鳥</t>
  </si>
  <si>
    <t>企鵝類 鳥</t>
  </si>
  <si>
    <t>豹海豹 哺乳類 脊椎動物</t>
  </si>
  <si>
    <t>南極甲蟎 蛛形類 節肢動物</t>
  </si>
  <si>
    <t>磷蝦類  軟甲類</t>
  </si>
  <si>
    <t>苦楝 無患子類 被子植物</t>
  </si>
  <si>
    <t>舞獅</t>
  </si>
  <si>
    <t>壓祟</t>
  </si>
  <si>
    <t>火鶴花 澤瀉類 被子植物</t>
  </si>
  <si>
    <t>髭蟾 兩棲類 脊椎動物</t>
  </si>
  <si>
    <t>有孔蟲類 眞核生物</t>
  </si>
  <si>
    <t>黏孢子蟲三角孢子 刺胞動物</t>
  </si>
  <si>
    <t>黏孢子蟲黏液孢子 刺胞動物</t>
  </si>
  <si>
    <t>燈塔水母 刺胞動物 動物</t>
  </si>
  <si>
    <t>水獺 哺乳類 脊椎動物</t>
  </si>
  <si>
    <t>神經元細胞</t>
  </si>
  <si>
    <t>螺螄 腹足類 軟體動物</t>
  </si>
  <si>
    <t>木蘭藤類 被子植物</t>
  </si>
  <si>
    <t>盲鰻 圓口類 脊椎動物</t>
  </si>
  <si>
    <t>西番蓮 金虎尾類 被子植物</t>
  </si>
  <si>
    <t>籠頭菌 擔子菌類 眞菌</t>
  </si>
  <si>
    <t>鼯猴 哺乳類 脊椎動物</t>
  </si>
  <si>
    <t>喜鵲 雀形類 鳥</t>
  </si>
  <si>
    <t>鰻鱺 輻鰭魚類 脊椎動物</t>
  </si>
  <si>
    <t>鳶尾 天門冬類 被子植物</t>
  </si>
  <si>
    <t>夜鶯 雀形類 鳥</t>
  </si>
  <si>
    <t>鳳梨 禾本類 被子植物</t>
  </si>
  <si>
    <t>藍細菌 細菌 細胞生物</t>
  </si>
  <si>
    <t>變形菌 細菌 細胞生物</t>
  </si>
  <si>
    <t>浣熊 哺乳類 脊椎動物</t>
  </si>
  <si>
    <t>紫木蘭 木蘭類 被子植物</t>
  </si>
  <si>
    <t>菖蒲類 被子植物</t>
  </si>
  <si>
    <t>芸香類 無患子類 植物</t>
  </si>
  <si>
    <t>擬蠍 蛛形類 節肢動物</t>
  </si>
  <si>
    <t>鰱 輻鰭魚類 脊椎動物</t>
  </si>
  <si>
    <t>樺 殼斗類 植物</t>
  </si>
  <si>
    <t>懸鈴木 山龍眼類 植物</t>
  </si>
  <si>
    <t>鼢 哺乳類 脊椎動物</t>
  </si>
  <si>
    <t>桂 脣形類 被子植物</t>
  </si>
  <si>
    <t>鶚 鷹形類 鳥</t>
  </si>
  <si>
    <t>竈君</t>
  </si>
  <si>
    <t>鹽地鹼蓬 石竹類 被子植物</t>
  </si>
  <si>
    <t>款冬 菊類 被子植物</t>
  </si>
  <si>
    <t>櫛蠶 有爪動物 動物</t>
  </si>
  <si>
    <t>樹舌靈芝 擔子菌類 眞菌</t>
  </si>
  <si>
    <t>蝗 直翅類 昆蟲</t>
  </si>
  <si>
    <t>竹蓀 擔子菌類 眞菌</t>
  </si>
  <si>
    <t>蛇菰 檀香類 被子植物</t>
  </si>
  <si>
    <t>結香 錦葵類 被子植物</t>
  </si>
  <si>
    <t>凌霄 脣形類 被子植物</t>
  </si>
  <si>
    <t>凱門鱷 鱷類 脊椎動物</t>
  </si>
  <si>
    <t>鸚形類 鳥</t>
  </si>
  <si>
    <t>獵蝽 半翅類 昆蟲</t>
  </si>
  <si>
    <t>衣魚 衣魚類 昆蟲</t>
  </si>
  <si>
    <t>秧雞 鶴形類 鳥</t>
  </si>
  <si>
    <t>棘腹蛛 蛛形類 節肢動物</t>
  </si>
  <si>
    <t>棕櫚類 被子植物</t>
  </si>
  <si>
    <t>鞭蛛 蛛形類 節肢動物</t>
  </si>
  <si>
    <t>彈塗魚 輻鰭魚類 脊椎動物</t>
  </si>
  <si>
    <t>旋鰓蟲 環節動物 動物</t>
  </si>
  <si>
    <t>鯛 輻鰭魚類 脊椎動物</t>
  </si>
  <si>
    <t>海蜘蛛類 節肢動物</t>
  </si>
  <si>
    <t>珊瑚 刺胞動物 動物</t>
  </si>
  <si>
    <t>口足類 節肢動物</t>
  </si>
  <si>
    <t>蝦虎魚 輻鰭魚類 脊椎動物</t>
  </si>
  <si>
    <t>樽海鞘 被囊動物 動物</t>
  </si>
  <si>
    <t>浮蠶 環節動物 動物</t>
  </si>
  <si>
    <t>紫螺 腹足類 軟體動物</t>
  </si>
  <si>
    <t>皺鰓鯊 軟骨魚類 脊椎動物</t>
  </si>
  <si>
    <t>海龍 輻鰭魚類 脊椎動物</t>
  </si>
  <si>
    <t>鮣 輻鰭魚類 脊椎動物</t>
  </si>
  <si>
    <t>基瓦多毛怪 十足類 軟甲類</t>
  </si>
  <si>
    <t>銀鮫 軟骨魚類 脊椎動物</t>
  </si>
  <si>
    <t>月魚 輻鰭魚類 脊椎動物</t>
  </si>
  <si>
    <t>黑角鮟鱇 輻鰭魚類 脊椎動物</t>
  </si>
  <si>
    <t>鱟 肢口類 節肢動物</t>
  </si>
  <si>
    <t>櫛水母 櫛板動物 動物</t>
  </si>
  <si>
    <t>多孔動物 動物</t>
  </si>
  <si>
    <t>微網蟲 古生物</t>
  </si>
  <si>
    <t>白鶺鴒 雀形類 鳥</t>
  </si>
  <si>
    <t>北寒極</t>
  </si>
  <si>
    <t>草珊瑚 金粟蘭類 被子植物</t>
  </si>
  <si>
    <t>昆欄樹類 被子植物</t>
  </si>
  <si>
    <t>類病毒 非細胞實體</t>
  </si>
  <si>
    <t>喙頭類 脊椎動物</t>
  </si>
  <si>
    <t>鼠鳥類 鳥</t>
  </si>
  <si>
    <t>舌形類 節肢動物</t>
  </si>
  <si>
    <t>缺損干擾顆粒 非細胞實體</t>
  </si>
  <si>
    <t>鄂君啟節</t>
  </si>
  <si>
    <t>多翼蛾 鱗翅類 昆蟲</t>
  </si>
  <si>
    <t>蟲癭</t>
  </si>
  <si>
    <t>美人蕉 薑類 被子植物</t>
  </si>
  <si>
    <t>蟹 十足類 節肢動物</t>
  </si>
  <si>
    <t>頹舛</t>
  </si>
  <si>
    <t>叛舛</t>
  </si>
  <si>
    <t>瞽舛</t>
  </si>
  <si>
    <t>古生物</t>
  </si>
  <si>
    <t>扁形動物 裂體吸蟲</t>
  </si>
  <si>
    <t>蝟實 川斷續類 被子植物</t>
  </si>
  <si>
    <t>無油樟類 被子植物</t>
  </si>
  <si>
    <t>白樟類 被子植物</t>
  </si>
  <si>
    <t>須蝦類 節肢動物</t>
  </si>
  <si>
    <t>鰓尾類 節肢動物</t>
  </si>
  <si>
    <t>杜英 酢漿草類 被子植物</t>
  </si>
  <si>
    <t>省沽油 纓子木類 被子植物</t>
  </si>
  <si>
    <t>犀 哺乳類 脊椎動物</t>
  </si>
  <si>
    <t>熊猫 哺乳類 脊椎動物</t>
  </si>
  <si>
    <t>穿山甲 哺乳類 脊椎動物</t>
  </si>
  <si>
    <t>犰狳 哺乳類 脊椎動物</t>
  </si>
  <si>
    <t>鹿豚 哺乳類 脊椎動物</t>
  </si>
  <si>
    <t>頭蝦類 節肢動物</t>
  </si>
  <si>
    <t>彈尾類 節肢動物</t>
  </si>
  <si>
    <t>原尾類 節肢動物</t>
  </si>
  <si>
    <t>雙尾類 節肢動物</t>
  </si>
  <si>
    <t>盔被花類 被子植物</t>
  </si>
  <si>
    <t>金魚 輻鰭魚類 脊椎動物</t>
  </si>
  <si>
    <t>旅鼠 哺乳類 脊椎動物</t>
  </si>
  <si>
    <t>流星蟲類 真核生物</t>
  </si>
  <si>
    <t>無葉蓮類 被子植物</t>
  </si>
  <si>
    <t>硅藻 不等鞭毛類 眞核生物</t>
  </si>
  <si>
    <t>雅各巴蟲類 眞核生物</t>
  </si>
  <si>
    <t>搖輪蟲類 動物</t>
  </si>
  <si>
    <t>核形蟲類 眞核生物</t>
  </si>
  <si>
    <t>變形蟲類 眞核生物</t>
  </si>
  <si>
    <t>蛇尾 棘皮動物 動物</t>
  </si>
  <si>
    <t>古口類 昆蟲</t>
  </si>
  <si>
    <t>䳍形類 鳥</t>
  </si>
  <si>
    <t>中菌動物 眞核生物</t>
  </si>
  <si>
    <t>囊泡貉藻 石竹類 被子植物</t>
  </si>
  <si>
    <t>彎單胞蟲類 眞核生物</t>
  </si>
  <si>
    <t>馬拉維單胞蟲類 眞核生物</t>
  </si>
  <si>
    <t>剛絲蟲類 眞核生物</t>
  </si>
  <si>
    <t>毯形胞蟲類 眞核生物</t>
  </si>
  <si>
    <t>半鞭毛蟲類 眞核生物</t>
  </si>
  <si>
    <t>絨球花類 被子植物</t>
  </si>
  <si>
    <t>海星 棘皮動物 動物</t>
  </si>
  <si>
    <t>噬婪蟲類 眞核生物</t>
  </si>
  <si>
    <t>卵球藻 定鞭藻類 眞核生物</t>
  </si>
  <si>
    <t>網鞭蟲類 眞核生物</t>
  </si>
  <si>
    <t>多形動物 眞核生物</t>
  </si>
  <si>
    <t>被膜捕食者類 眞核生物</t>
  </si>
  <si>
    <t>南鼠刺類 被子植物</t>
  </si>
  <si>
    <t>黃漆姑類 被子植物</t>
  </si>
  <si>
    <t>朊毒體 非細胞實體</t>
  </si>
  <si>
    <t>領鞭毛蟲類 眞核生物</t>
  </si>
  <si>
    <t>短變形蟲類 眞核生物</t>
  </si>
  <si>
    <t>無足蟲類 眞核生物</t>
  </si>
  <si>
    <t>微太陽蟲類 真核生物</t>
  </si>
  <si>
    <t>結足類 節肢動物</t>
  </si>
  <si>
    <t>少足類 節肢動物</t>
  </si>
  <si>
    <t>倍足類 節肢動物</t>
  </si>
  <si>
    <t>最近普適共同祖先</t>
  </si>
  <si>
    <t>它山石之桃華口</t>
  </si>
  <si>
    <t>自然常數</t>
  </si>
  <si>
    <t>反粒子</t>
  </si>
  <si>
    <t>末</t>
  </si>
  <si>
    <t>秀麗隱桿綫蟲 綫蟲動物 動物</t>
    <phoneticPr fontId="52" type="noConversion"/>
  </si>
  <si>
    <t>中斑藻類</t>
  </si>
  <si>
    <t>斑馬魚 輻鰭魚類 脊椎動物</t>
    <phoneticPr fontId="52" type="noConversion"/>
  </si>
  <si>
    <t>蟻 膜翅類 昆蟲</t>
    <phoneticPr fontId="52" type="noConversion"/>
  </si>
  <si>
    <t>禁螘</t>
    <phoneticPr fontId="52" type="noConversion"/>
  </si>
  <si>
    <t>白蟻 蜚蠊類 昆蟲</t>
    <phoneticPr fontId="52" type="noConversion"/>
  </si>
  <si>
    <t>蟻蛉 脈翅類 昆蟲</t>
    <phoneticPr fontId="52" type="noConversion"/>
  </si>
  <si>
    <t>螳螂類 昆蟲</t>
    <phoneticPr fontId="52" type="noConversion"/>
  </si>
  <si>
    <t>水瓶宮</t>
    <phoneticPr fontId="52" type="noConversion"/>
  </si>
  <si>
    <t>絲盤蟲類 扁槃動物</t>
    <phoneticPr fontId="52" type="noConversion"/>
  </si>
  <si>
    <t>菱形動物 動物</t>
    <phoneticPr fontId="52" type="noConversion"/>
  </si>
  <si>
    <t>單胚動物 動物</t>
    <phoneticPr fontId="52" type="noConversion"/>
  </si>
  <si>
    <t>單胚動物</t>
    <phoneticPr fontId="52" type="noConversion"/>
  </si>
  <si>
    <t>鵎鵼 鴷形類 鳥</t>
    <phoneticPr fontId="52" type="noConversion"/>
  </si>
  <si>
    <t>鰍 輻鰭魚類 脊椎動物</t>
    <phoneticPr fontId="52" type="noConversion"/>
  </si>
  <si>
    <t>蠶 鱗翅類 昆蟲</t>
    <phoneticPr fontId="52" type="noConversion"/>
  </si>
  <si>
    <t>鯨頭鸛 鵜形類 鳥</t>
    <phoneticPr fontId="52" type="noConversion"/>
  </si>
  <si>
    <t>露脊鯨 哺乳類 脊椎動物</t>
    <phoneticPr fontId="52" type="noConversion"/>
  </si>
  <si>
    <t>簧喙䲔</t>
    <phoneticPr fontId="52" type="noConversion"/>
  </si>
  <si>
    <t>鯨 古生物</t>
    <phoneticPr fontId="52" type="noConversion"/>
  </si>
  <si>
    <t>美洲臭椿 美洲苦木類 被子植物</t>
    <phoneticPr fontId="52" type="noConversion"/>
  </si>
  <si>
    <t>蜜蜂 膜翅類 昆蟲</t>
    <phoneticPr fontId="52" type="noConversion"/>
  </si>
  <si>
    <t>龍女簪 溝腹類 軟體動物</t>
    <phoneticPr fontId="52" type="noConversion"/>
  </si>
  <si>
    <t>船蛆 雙殼類 軟體動物</t>
    <phoneticPr fontId="52" type="noConversion"/>
  </si>
  <si>
    <t>石鱉 多板類 軟體動物</t>
    <phoneticPr fontId="52" type="noConversion"/>
  </si>
  <si>
    <t>龜鱉類</t>
    <phoneticPr fontId="52" type="noConversion"/>
  </si>
  <si>
    <t>裸海蝶 腹足類 軟體動物</t>
    <phoneticPr fontId="52" type="noConversion"/>
  </si>
  <si>
    <t>巨鰭魷魚 頭足類 軟體動物</t>
    <phoneticPr fontId="52" type="noConversion"/>
  </si>
  <si>
    <t>蚓螈 兩棲類 脊椎動物</t>
    <phoneticPr fontId="52" type="noConversion"/>
  </si>
  <si>
    <t>蚓 環節動物 動物</t>
    <phoneticPr fontId="52" type="noConversion"/>
  </si>
  <si>
    <t>針鼴 哺乳類 脊椎動物</t>
    <phoneticPr fontId="52" type="noConversion"/>
  </si>
  <si>
    <t>獾 哺乳類 脊椎動物</t>
    <phoneticPr fontId="52" type="noConversion"/>
  </si>
  <si>
    <t>雪鴞 鴞形類 鳥</t>
    <phoneticPr fontId="52" type="noConversion"/>
  </si>
  <si>
    <t>雪糕</t>
    <phoneticPr fontId="52" type="noConversion"/>
  </si>
  <si>
    <t>年怪</t>
    <phoneticPr fontId="52" type="noConversion"/>
  </si>
  <si>
    <t>貓 哺乳類 脊椎動物</t>
    <phoneticPr fontId="52" type="noConversion"/>
  </si>
  <si>
    <t>獐 哺乳類 脊椎動物</t>
    <phoneticPr fontId="52" type="noConversion"/>
  </si>
  <si>
    <t>大兜蟲 鞘翅類 昆蟲</t>
    <phoneticPr fontId="52" type="noConversion"/>
  </si>
  <si>
    <t>螢 鞘翅類 昆蟲</t>
    <phoneticPr fontId="52" type="noConversion"/>
  </si>
  <si>
    <t>皮蠹 鞘翅類 昆蟲</t>
    <phoneticPr fontId="52" type="noConversion"/>
  </si>
  <si>
    <t>鮎 輻鰭魚類 脊椎動物</t>
    <phoneticPr fontId="52" type="noConversion"/>
  </si>
  <si>
    <t>恩氏單棘躄魚 輻鰭魚類 脊椎動物</t>
    <phoneticPr fontId="52" type="noConversion"/>
  </si>
  <si>
    <t>古杯動物</t>
    <phoneticPr fontId="52" type="noConversion"/>
  </si>
  <si>
    <t>撫仙湖蟲 古生物</t>
    <phoneticPr fontId="52" type="noConversion"/>
  </si>
  <si>
    <t>雲南蟲 古生物</t>
    <phoneticPr fontId="52" type="noConversion"/>
  </si>
  <si>
    <t>昆明魚 古生物</t>
    <phoneticPr fontId="52" type="noConversion"/>
  </si>
  <si>
    <t>衛星 非細胞實體</t>
    <phoneticPr fontId="52" type="noConversion"/>
  </si>
  <si>
    <t>衛星</t>
    <phoneticPr fontId="52" type="noConversion"/>
  </si>
  <si>
    <t>鹵蟲 鰓足類 節肢動物</t>
    <phoneticPr fontId="52" type="noConversion"/>
  </si>
  <si>
    <t>瘧原蟲 囊泡蟲類 眞核生物</t>
    <phoneticPr fontId="52" type="noConversion"/>
  </si>
  <si>
    <t>蜷絲球蟲類 眞核生物</t>
    <phoneticPr fontId="52" type="noConversion"/>
  </si>
  <si>
    <t>俞元蟲 古生物</t>
    <phoneticPr fontId="52" type="noConversion"/>
  </si>
  <si>
    <t>娜羅蟲 古生物</t>
    <phoneticPr fontId="52" type="noConversion"/>
  </si>
  <si>
    <t>南寒極</t>
    <phoneticPr fontId="52" type="noConversion"/>
  </si>
  <si>
    <t>墊柳 金虎尾類 被子植物</t>
    <phoneticPr fontId="52" type="noConversion"/>
  </si>
  <si>
    <t>納寒盾</t>
    <phoneticPr fontId="52" type="noConversion"/>
  </si>
  <si>
    <t>綠鰭魚 輻鰭魚類 脊椎動物</t>
    <phoneticPr fontId="52" type="noConversion"/>
  </si>
  <si>
    <t>煙管魚 輻鰭魚類 脊椎動物</t>
    <phoneticPr fontId="52" type="noConversion"/>
  </si>
  <si>
    <t>劍水蚤 橈足類 節肢動物</t>
    <phoneticPr fontId="52" type="noConversion"/>
  </si>
  <si>
    <t>鯨虱 端足類 軟甲類</t>
    <phoneticPr fontId="52" type="noConversion"/>
  </si>
  <si>
    <t>刺蝟 哺乳類 脊椎動物</t>
    <phoneticPr fontId="52" type="noConversion"/>
  </si>
  <si>
    <t>槳足類 節肢動物</t>
    <phoneticPr fontId="52" type="noConversion"/>
  </si>
  <si>
    <t>藤壺 鞘甲類 節肢動物</t>
    <phoneticPr fontId="52" type="noConversion"/>
  </si>
  <si>
    <t>鞘毛藻類</t>
    <phoneticPr fontId="52" type="noConversion"/>
  </si>
  <si>
    <t>膠網蟲類 眞核生物</t>
    <phoneticPr fontId="52" type="noConversion"/>
  </si>
  <si>
    <t>屬類</t>
    <phoneticPr fontId="52" type="noConversion"/>
  </si>
  <si>
    <t>伯封標</t>
  </si>
  <si>
    <t>仲封標</t>
    <phoneticPr fontId="52" type="noConversion"/>
  </si>
  <si>
    <t>枯莎香</t>
    <phoneticPr fontId="52" type="noConversion"/>
  </si>
  <si>
    <t>浪肋葉須</t>
    <phoneticPr fontId="52" type="noConversion"/>
  </si>
  <si>
    <t>夭烏莎</t>
    <phoneticPr fontId="52" type="noConversion"/>
  </si>
  <si>
    <t>鸕鶿 鰹鳥類 鳥</t>
    <phoneticPr fontId="52" type="noConversion"/>
  </si>
  <si>
    <t>隱巧戎 端足類 軟甲類</t>
    <phoneticPr fontId="52" type="noConversion"/>
  </si>
  <si>
    <t>Chlorokybus 綠疊球藻類</t>
    <phoneticPr fontId="52" type="noConversion"/>
  </si>
  <si>
    <t>吾藉息</t>
    <phoneticPr fontId="52" type="noConversion"/>
  </si>
  <si>
    <t>寄樊役</t>
    <phoneticPr fontId="52" type="noConversion"/>
  </si>
  <si>
    <t>僞</t>
    <phoneticPr fontId="52" type="noConversion"/>
  </si>
  <si>
    <t>喙休鞞</t>
    <phoneticPr fontId="52" type="noConversion"/>
  </si>
  <si>
    <t>馴病毒 非細胞實體</t>
    <phoneticPr fontId="52" type="noConversion"/>
  </si>
  <si>
    <t>Viriforms 馴病毒</t>
    <phoneticPr fontId="52" type="noConversion"/>
  </si>
  <si>
    <t>碎匋白</t>
    <phoneticPr fontId="52" type="noConversion"/>
  </si>
  <si>
    <t>角蜥 有鱗類 脊椎動物</t>
    <phoneticPr fontId="52" type="noConversion"/>
  </si>
  <si>
    <t>廉兜鍪</t>
    <phoneticPr fontId="52" type="noConversion"/>
  </si>
  <si>
    <t>血衞姿</t>
    <phoneticPr fontId="52" type="noConversion"/>
  </si>
  <si>
    <t>頗心寬</t>
    <phoneticPr fontId="52" type="noConversion"/>
  </si>
  <si>
    <t>姬蜂 膜翅類 動物</t>
    <phoneticPr fontId="52" type="noConversion"/>
  </si>
  <si>
    <t>僞</t>
    <phoneticPr fontId="52" type="noConversion"/>
  </si>
  <si>
    <t>買苦囊</t>
    <phoneticPr fontId="52" type="noConversion"/>
  </si>
  <si>
    <t>嫌圂甲</t>
    <phoneticPr fontId="52" type="noConversion"/>
  </si>
  <si>
    <t>胎承胎</t>
    <phoneticPr fontId="52" type="noConversion"/>
  </si>
  <si>
    <t>借縣鈴</t>
    <phoneticPr fontId="52" type="noConversion"/>
  </si>
  <si>
    <t>長壺貫</t>
    <phoneticPr fontId="52" type="noConversion"/>
  </si>
  <si>
    <t>笠慈</t>
    <phoneticPr fontId="52" type="noConversion"/>
  </si>
  <si>
    <t>麗澤蜥</t>
    <phoneticPr fontId="52" type="noConversion"/>
  </si>
  <si>
    <t>褶傘蜥 有鱗類 脊椎動物</t>
    <phoneticPr fontId="52" type="noConversion"/>
  </si>
  <si>
    <t>蘭吻帳</t>
    <phoneticPr fontId="52" type="noConversion"/>
  </si>
  <si>
    <t>Meteora sporadica 流星蟲類</t>
    <phoneticPr fontId="52" type="noConversion"/>
  </si>
  <si>
    <t>棄戮㬎旦</t>
    <phoneticPr fontId="52" type="noConversion"/>
  </si>
  <si>
    <t>曼洄鰻</t>
    <phoneticPr fontId="52" type="noConversion"/>
  </si>
  <si>
    <t>黏吸口</t>
    <phoneticPr fontId="52" type="noConversion"/>
  </si>
  <si>
    <t>帷簾枯牙</t>
    <phoneticPr fontId="52" type="noConversion"/>
  </si>
  <si>
    <t>骨沒蓐</t>
    <phoneticPr fontId="52" type="noConversion"/>
  </si>
  <si>
    <t>褻熱</t>
    <phoneticPr fontId="52" type="noConversion"/>
  </si>
  <si>
    <t>褻熱埶</t>
    <phoneticPr fontId="52" type="noConversion"/>
  </si>
  <si>
    <t>原始質體生物-類名</t>
    <phoneticPr fontId="52" type="noConversion"/>
  </si>
  <si>
    <t>麻黃 買麻藤類 原始質體生物</t>
  </si>
  <si>
    <t>地錢類 原始質體生物</t>
  </si>
  <si>
    <t>石松類 原始質體生物</t>
  </si>
  <si>
    <t>銀杏類 原始質體生物</t>
  </si>
  <si>
    <t>貫眾 眞蕨類 原始質體生物</t>
  </si>
  <si>
    <t>角苔類 原始質體生物</t>
  </si>
  <si>
    <t>蘚類 原始質體生物</t>
  </si>
  <si>
    <t>玫瑰胞藻類 原始質體生物</t>
  </si>
  <si>
    <t>松柏類 原始質體生物</t>
  </si>
  <si>
    <t>皮膽蟲類 原始質體生物</t>
  </si>
  <si>
    <t>輪藻類 原始質體生物</t>
  </si>
  <si>
    <t>江蘺 紅藻類 原始質體生物</t>
  </si>
  <si>
    <t>綠藻類 原始質體生物</t>
  </si>
  <si>
    <t>蘇鐵 蘇鐵類 原始質體生物</t>
  </si>
  <si>
    <t>藍采和。蔥皮藻類 原始質體生物</t>
  </si>
  <si>
    <t>李鐵拐。中斑藻類 原始質體生物</t>
  </si>
  <si>
    <t>曹國舅。綠疊球藻類 原始質體生物</t>
  </si>
  <si>
    <t>韓湘子。螺帶藻類 原始質體生物</t>
  </si>
  <si>
    <t>何仙姑。曲絲藻類 原始質體生物</t>
  </si>
  <si>
    <t>張果老。鏈絲藻類 原始質體生物</t>
  </si>
  <si>
    <t>鍾離權。鞘毛藻類 原始質體生物</t>
  </si>
  <si>
    <t>呂洞賓。雙星藻類 原始質體生物</t>
  </si>
  <si>
    <t>灰藻類 原始質體生物</t>
  </si>
  <si>
    <t>木賊 眞蕨類 原始質體生物</t>
  </si>
  <si>
    <t>房琢</t>
    <phoneticPr fontId="52" type="noConversion"/>
  </si>
  <si>
    <t>屠千篰</t>
    <phoneticPr fontId="52" type="noConversion"/>
  </si>
  <si>
    <t>屠紂業</t>
    <phoneticPr fontId="52" type="noConversion"/>
  </si>
  <si>
    <t>憐身</t>
    <phoneticPr fontId="52" type="noConversion"/>
  </si>
  <si>
    <t>光校</t>
    <phoneticPr fontId="52" type="noConversion"/>
  </si>
  <si>
    <t>劈裂景</t>
    <phoneticPr fontId="52" type="noConversion"/>
  </si>
  <si>
    <t>屠寸土</t>
    <phoneticPr fontId="52" type="noConversion"/>
  </si>
  <si>
    <t>獄腐刃</t>
    <phoneticPr fontId="52" type="noConversion"/>
  </si>
  <si>
    <t>蔡敗菜</t>
    <phoneticPr fontId="52" type="noConversion"/>
  </si>
  <si>
    <t>蔡谷穀</t>
    <phoneticPr fontId="52" type="noConversion"/>
  </si>
  <si>
    <t>巴中秀</t>
    <phoneticPr fontId="52" type="noConversion"/>
  </si>
  <si>
    <t>泥淖洿</t>
    <phoneticPr fontId="52" type="noConversion"/>
  </si>
  <si>
    <t>膩緝紡</t>
    <phoneticPr fontId="52" type="noConversion"/>
  </si>
  <si>
    <t>汀水日</t>
    <phoneticPr fontId="52" type="noConversion"/>
  </si>
  <si>
    <t>火人汀</t>
    <phoneticPr fontId="52" type="noConversion"/>
  </si>
  <si>
    <t>灋寒非</t>
    <phoneticPr fontId="52" type="noConversion"/>
  </si>
  <si>
    <t>籍下騅</t>
    <phoneticPr fontId="52" type="noConversion"/>
  </si>
  <si>
    <t>祓疫子</t>
    <phoneticPr fontId="52" type="noConversion"/>
  </si>
  <si>
    <t>穰闓壤</t>
    <phoneticPr fontId="52" type="noConversion"/>
  </si>
  <si>
    <t>紫國宸</t>
    <phoneticPr fontId="52" type="noConversion"/>
  </si>
  <si>
    <t>戕畏色</t>
    <phoneticPr fontId="52" type="noConversion"/>
  </si>
  <si>
    <t>小缾腹</t>
    <phoneticPr fontId="52" type="noConversion"/>
  </si>
  <si>
    <t>棘滿腹</t>
    <phoneticPr fontId="52" type="noConversion"/>
  </si>
  <si>
    <t>盈倉旅</t>
    <phoneticPr fontId="52" type="noConversion"/>
  </si>
  <si>
    <t>輕彊</t>
    <phoneticPr fontId="52" type="noConversion"/>
  </si>
  <si>
    <t>彊能詆</t>
    <phoneticPr fontId="52" type="noConversion"/>
  </si>
  <si>
    <t>弱葉</t>
    <phoneticPr fontId="52" type="noConversion"/>
  </si>
  <si>
    <t>倉㱿爾</t>
    <phoneticPr fontId="52" type="noConversion"/>
  </si>
  <si>
    <t>倉帚</t>
    <phoneticPr fontId="52" type="noConversion"/>
  </si>
  <si>
    <t>備攷</t>
    <phoneticPr fontId="52" type="noConversion"/>
  </si>
  <si>
    <t>巺鳳</t>
  </si>
  <si>
    <t>弓癬龍</t>
    <phoneticPr fontId="52" type="noConversion"/>
  </si>
  <si>
    <t>內莽鐵</t>
    <phoneticPr fontId="52" type="noConversion"/>
  </si>
  <si>
    <t>水</t>
    <phoneticPr fontId="52" type="noConversion"/>
  </si>
  <si>
    <t>Philonaut</t>
  </si>
  <si>
    <t>Steraswin</t>
    <phoneticPr fontId="52" type="noConversion"/>
  </si>
  <si>
    <t>廉</t>
    <phoneticPr fontId="52" type="noConversion"/>
  </si>
  <si>
    <t>火</t>
    <phoneticPr fontId="52" type="noConversion"/>
  </si>
  <si>
    <t>拔苗坏</t>
    <phoneticPr fontId="52" type="noConversion"/>
  </si>
  <si>
    <t>修木坏</t>
    <phoneticPr fontId="52" type="noConversion"/>
  </si>
  <si>
    <t>檻車坏</t>
    <phoneticPr fontId="52" type="noConversion"/>
  </si>
  <si>
    <t>限</t>
    <phoneticPr fontId="52" type="noConversion"/>
  </si>
  <si>
    <t>詐茸目</t>
    <phoneticPr fontId="52" type="noConversion"/>
  </si>
  <si>
    <t>金</t>
    <phoneticPr fontId="52" type="noConversion"/>
  </si>
  <si>
    <t>蝸銅鐵</t>
    <phoneticPr fontId="52" type="noConversion"/>
  </si>
  <si>
    <t>諄目</t>
    <phoneticPr fontId="52" type="noConversion"/>
  </si>
  <si>
    <t>粲目蝸</t>
    <phoneticPr fontId="52" type="noConversion"/>
  </si>
  <si>
    <t>解離體</t>
    <phoneticPr fontId="52" type="noConversion"/>
  </si>
  <si>
    <t>傷龍宗</t>
    <phoneticPr fontId="52" type="noConversion"/>
  </si>
  <si>
    <t>芋螺 腹足類 軟體動物</t>
    <phoneticPr fontId="52" type="noConversion"/>
  </si>
  <si>
    <t>02-a</t>
  </si>
  <si>
    <t>02-b</t>
  </si>
  <si>
    <t>03-a</t>
  </si>
  <si>
    <t>03-b</t>
  </si>
  <si>
    <t>04-a</t>
  </si>
  <si>
    <t>04-b</t>
  </si>
  <si>
    <t>04-c</t>
  </si>
  <si>
    <t>05-a</t>
  </si>
  <si>
    <t>05-b</t>
  </si>
  <si>
    <t>05-c</t>
  </si>
  <si>
    <t>05-d</t>
  </si>
  <si>
    <t>06-a</t>
  </si>
  <si>
    <t>06-b</t>
  </si>
  <si>
    <t>06-c</t>
  </si>
  <si>
    <t>07-a</t>
  </si>
  <si>
    <t>07-b</t>
  </si>
  <si>
    <t>07-c</t>
  </si>
  <si>
    <t>13-a</t>
  </si>
  <si>
    <t>13-b</t>
  </si>
  <si>
    <t>14-a</t>
  </si>
  <si>
    <t>14-b</t>
  </si>
  <si>
    <t>15-a</t>
  </si>
  <si>
    <t>15-b</t>
  </si>
  <si>
    <t>15-c</t>
  </si>
  <si>
    <t>17-a</t>
  </si>
  <si>
    <t>17-b</t>
  </si>
  <si>
    <t>17-c</t>
  </si>
  <si>
    <t>18-a</t>
  </si>
  <si>
    <t>18-b</t>
  </si>
  <si>
    <t>19-a</t>
  </si>
  <si>
    <t>19-b</t>
  </si>
  <si>
    <t>20-a</t>
  </si>
  <si>
    <t>20-b</t>
  </si>
  <si>
    <t>21-a</t>
  </si>
  <si>
    <t>21-b</t>
  </si>
  <si>
    <t>21-c</t>
  </si>
  <si>
    <t>26-a</t>
  </si>
  <si>
    <t>26-b</t>
  </si>
  <si>
    <t>27-a</t>
  </si>
  <si>
    <t>27-b</t>
  </si>
  <si>
    <t>27-c</t>
  </si>
  <si>
    <t>28-a</t>
  </si>
  <si>
    <t>28-b</t>
  </si>
  <si>
    <t>29-a</t>
  </si>
  <si>
    <t>29-b</t>
  </si>
  <si>
    <t>30-b</t>
  </si>
  <si>
    <t>30-c</t>
  </si>
  <si>
    <t>31-b</t>
  </si>
  <si>
    <t>31-c</t>
  </si>
  <si>
    <t>32-a</t>
  </si>
  <si>
    <t>32-b</t>
  </si>
  <si>
    <t>32-c</t>
  </si>
  <si>
    <t>33-a</t>
  </si>
  <si>
    <t>33-b</t>
  </si>
  <si>
    <t>33-c</t>
  </si>
  <si>
    <t>34-a</t>
  </si>
  <si>
    <t>34-b</t>
  </si>
  <si>
    <t>34-c</t>
  </si>
  <si>
    <t>35-a</t>
  </si>
  <si>
    <t>35-b</t>
  </si>
  <si>
    <t>35-c</t>
  </si>
  <si>
    <t>36-a</t>
  </si>
  <si>
    <t>36-b</t>
  </si>
  <si>
    <t>37-a</t>
  </si>
  <si>
    <t>37-b</t>
  </si>
  <si>
    <t>37-c</t>
  </si>
  <si>
    <t>38-a</t>
  </si>
  <si>
    <t>38-b</t>
  </si>
  <si>
    <t>38-c</t>
  </si>
  <si>
    <t>42-a</t>
  </si>
  <si>
    <t>42-b</t>
  </si>
  <si>
    <t>42-c</t>
  </si>
  <si>
    <t>43-a</t>
  </si>
  <si>
    <t>43-b</t>
  </si>
  <si>
    <t>44-a</t>
  </si>
  <si>
    <t>44-b</t>
  </si>
  <si>
    <t>45-a</t>
  </si>
  <si>
    <t>45-b</t>
  </si>
  <si>
    <t>46-a</t>
  </si>
  <si>
    <t>46-b</t>
  </si>
  <si>
    <t>46-c</t>
  </si>
  <si>
    <t>47-a</t>
  </si>
  <si>
    <t>47-b</t>
  </si>
  <si>
    <t>48-a</t>
  </si>
  <si>
    <t>48-b</t>
  </si>
  <si>
    <t>48-c</t>
  </si>
  <si>
    <t>74-a</t>
  </si>
  <si>
    <t>74-b</t>
  </si>
  <si>
    <t>75-a</t>
  </si>
  <si>
    <t>75-b</t>
  </si>
  <si>
    <t>75-c</t>
  </si>
  <si>
    <t>76-a</t>
  </si>
  <si>
    <t>76-b</t>
  </si>
  <si>
    <t>76-c</t>
  </si>
  <si>
    <t>77-a</t>
  </si>
  <si>
    <t>77-b</t>
  </si>
  <si>
    <t>78-a</t>
  </si>
  <si>
    <t>78-b</t>
  </si>
  <si>
    <t>79-a</t>
  </si>
  <si>
    <t>79-b</t>
  </si>
  <si>
    <t>79-c</t>
  </si>
  <si>
    <t>80-a</t>
  </si>
  <si>
    <t>80-b</t>
  </si>
  <si>
    <t>83-a</t>
  </si>
  <si>
    <t>83-b</t>
  </si>
  <si>
    <t>84-a</t>
  </si>
  <si>
    <t>84-b</t>
  </si>
  <si>
    <t>85-a</t>
  </si>
  <si>
    <t>85-b</t>
  </si>
  <si>
    <t>86-a</t>
  </si>
  <si>
    <t>86-b</t>
  </si>
  <si>
    <t>87-b</t>
  </si>
  <si>
    <t>88-a</t>
  </si>
  <si>
    <t>88-b</t>
  </si>
  <si>
    <t>88-c</t>
  </si>
  <si>
    <t>89-a</t>
  </si>
  <si>
    <t>89-b</t>
  </si>
  <si>
    <t>89-c</t>
  </si>
  <si>
    <t>90-a</t>
  </si>
  <si>
    <t>90-b</t>
  </si>
  <si>
    <t>90-c</t>
  </si>
  <si>
    <t>91-a</t>
  </si>
  <si>
    <t>91-b</t>
  </si>
  <si>
    <t>91-c</t>
  </si>
  <si>
    <t>97-a</t>
  </si>
  <si>
    <t>97-b</t>
  </si>
  <si>
    <t>98-a</t>
  </si>
  <si>
    <t>98-b</t>
  </si>
  <si>
    <t>98-c</t>
  </si>
  <si>
    <t>99-a</t>
  </si>
  <si>
    <t>99-b</t>
  </si>
  <si>
    <t>99-c</t>
  </si>
  <si>
    <t>100-a</t>
  </si>
  <si>
    <t>100-b</t>
  </si>
  <si>
    <t>100-c</t>
  </si>
  <si>
    <t>102-a</t>
  </si>
  <si>
    <t>102-b</t>
  </si>
  <si>
    <t>102-c</t>
  </si>
  <si>
    <t>103-a</t>
  </si>
  <si>
    <t>103-b</t>
  </si>
  <si>
    <t>104-a</t>
  </si>
  <si>
    <t>104-b</t>
  </si>
  <si>
    <t>105-a</t>
  </si>
  <si>
    <t>105-b</t>
  </si>
  <si>
    <t>106-a</t>
  </si>
  <si>
    <t>106-b</t>
  </si>
  <si>
    <t>107-a</t>
  </si>
  <si>
    <t>107-b</t>
  </si>
  <si>
    <t>107-c</t>
  </si>
  <si>
    <t>108-a</t>
  </si>
  <si>
    <t>108-b</t>
  </si>
  <si>
    <t>108-c</t>
  </si>
  <si>
    <t>109-a</t>
  </si>
  <si>
    <t>109-b</t>
  </si>
  <si>
    <t>109-c</t>
  </si>
  <si>
    <t>110-a</t>
  </si>
  <si>
    <t>110-b</t>
  </si>
  <si>
    <t>110-c</t>
  </si>
  <si>
    <t>111-a</t>
  </si>
  <si>
    <t>111-b</t>
  </si>
  <si>
    <t>111-c</t>
  </si>
  <si>
    <t>112-a</t>
  </si>
  <si>
    <t>112-b</t>
  </si>
  <si>
    <t>113-a</t>
  </si>
  <si>
    <t>113-b</t>
  </si>
  <si>
    <t>113-c</t>
  </si>
  <si>
    <t>118-a</t>
  </si>
  <si>
    <t>118-b</t>
  </si>
  <si>
    <t>119-a</t>
  </si>
  <si>
    <t>119-b</t>
  </si>
  <si>
    <t>124-a</t>
  </si>
  <si>
    <t>124-b</t>
  </si>
  <si>
    <t>124-c</t>
  </si>
  <si>
    <t>125-a</t>
  </si>
  <si>
    <t>125-b</t>
  </si>
  <si>
    <t>126-a</t>
  </si>
  <si>
    <t>126-b</t>
  </si>
  <si>
    <t>128-a</t>
  </si>
  <si>
    <t>128-b</t>
  </si>
  <si>
    <t>129-a</t>
  </si>
  <si>
    <t>129-b</t>
  </si>
  <si>
    <t>129-c</t>
  </si>
  <si>
    <t>129-d</t>
  </si>
  <si>
    <t>130-a</t>
  </si>
  <si>
    <t>130-b</t>
  </si>
  <si>
    <t>131-a</t>
  </si>
  <si>
    <t>131-b</t>
  </si>
  <si>
    <t>132-a</t>
  </si>
  <si>
    <t>132-b</t>
  </si>
  <si>
    <t>133-a</t>
  </si>
  <si>
    <t>133-b</t>
  </si>
  <si>
    <t>135-a</t>
  </si>
  <si>
    <t>135-b</t>
  </si>
  <si>
    <t>136-a</t>
  </si>
  <si>
    <t>136-b</t>
  </si>
  <si>
    <t>136-c</t>
  </si>
  <si>
    <t>137-a</t>
  </si>
  <si>
    <t>137-b</t>
  </si>
  <si>
    <t>137-c</t>
  </si>
  <si>
    <t>138-a</t>
  </si>
  <si>
    <t>138-b</t>
  </si>
  <si>
    <t>138-c</t>
  </si>
  <si>
    <t>139-a</t>
  </si>
  <si>
    <t>139-b</t>
  </si>
  <si>
    <t>139-c</t>
  </si>
  <si>
    <t>140-a</t>
  </si>
  <si>
    <t>140-b</t>
  </si>
  <si>
    <t>140-c</t>
  </si>
  <si>
    <t>141-a</t>
  </si>
  <si>
    <t>141-b</t>
  </si>
  <si>
    <t>142-a</t>
  </si>
  <si>
    <t>142-b</t>
  </si>
  <si>
    <t>142-c</t>
  </si>
  <si>
    <t>144-a</t>
  </si>
  <si>
    <t>144-b</t>
  </si>
  <si>
    <t>144-c</t>
  </si>
  <si>
    <t>145-a</t>
  </si>
  <si>
    <t>145-b</t>
  </si>
  <si>
    <t>146-a</t>
  </si>
  <si>
    <t>146-b</t>
  </si>
  <si>
    <t>146-c</t>
  </si>
  <si>
    <t>147-a</t>
  </si>
  <si>
    <t>147-b</t>
  </si>
  <si>
    <t>150-a</t>
  </si>
  <si>
    <t>150-b</t>
  </si>
  <si>
    <t>151-a</t>
  </si>
  <si>
    <t>151-b</t>
  </si>
  <si>
    <t>157-a</t>
  </si>
  <si>
    <t>157-b</t>
  </si>
  <si>
    <t>157-c</t>
  </si>
  <si>
    <t>158-a</t>
  </si>
  <si>
    <t>158-b</t>
  </si>
  <si>
    <t>160-a</t>
  </si>
  <si>
    <t>160-b</t>
  </si>
  <si>
    <t>162-a</t>
  </si>
  <si>
    <t>162-b</t>
  </si>
  <si>
    <t>162-c</t>
  </si>
  <si>
    <t>163-a</t>
  </si>
  <si>
    <t>163-b</t>
  </si>
  <si>
    <t>164-a</t>
  </si>
  <si>
    <t>164-b</t>
  </si>
  <si>
    <t>165-a</t>
  </si>
  <si>
    <t>165-b</t>
  </si>
  <si>
    <t>166-a</t>
  </si>
  <si>
    <t>166-b</t>
  </si>
  <si>
    <t>166-c</t>
  </si>
  <si>
    <t>167-a</t>
  </si>
  <si>
    <t>167-b</t>
  </si>
  <si>
    <t>168-a</t>
  </si>
  <si>
    <t>168-b</t>
  </si>
  <si>
    <t>169-a</t>
  </si>
  <si>
    <t>169-b</t>
  </si>
  <si>
    <t>169-c</t>
  </si>
  <si>
    <t>182-a</t>
  </si>
  <si>
    <t>182-b</t>
  </si>
  <si>
    <t>182-c</t>
  </si>
  <si>
    <t>193-a</t>
  </si>
  <si>
    <t>193-b</t>
  </si>
  <si>
    <t>193-c</t>
  </si>
  <si>
    <t>194-c</t>
  </si>
  <si>
    <t>195-a</t>
  </si>
  <si>
    <t>195-b</t>
  </si>
  <si>
    <t>196-a</t>
  </si>
  <si>
    <t>196-b</t>
  </si>
  <si>
    <t>197-a</t>
  </si>
  <si>
    <t>197-b</t>
  </si>
  <si>
    <t>198-c</t>
  </si>
  <si>
    <t>203-a</t>
  </si>
  <si>
    <t>203-b</t>
  </si>
  <si>
    <t>203-c</t>
  </si>
  <si>
    <t>204-a</t>
  </si>
  <si>
    <t>204-b</t>
  </si>
  <si>
    <t>205-c</t>
  </si>
  <si>
    <t>208-c</t>
  </si>
  <si>
    <t>214-a</t>
  </si>
  <si>
    <t>214-b</t>
  </si>
  <si>
    <t>215-a</t>
  </si>
  <si>
    <t>215-b</t>
  </si>
  <si>
    <t>215-c</t>
  </si>
  <si>
    <t>222-a</t>
  </si>
  <si>
    <t>222-b</t>
  </si>
  <si>
    <t>222-c</t>
  </si>
  <si>
    <t>223-a</t>
  </si>
  <si>
    <t>223-b</t>
  </si>
  <si>
    <t>224-a</t>
  </si>
  <si>
    <t>224-b</t>
  </si>
  <si>
    <t>229-c</t>
  </si>
  <si>
    <t>237-c</t>
  </si>
  <si>
    <t>239-c</t>
  </si>
  <si>
    <t>252-a</t>
  </si>
  <si>
    <t>252-b</t>
  </si>
  <si>
    <t>254-a</t>
  </si>
  <si>
    <t>254-b</t>
  </si>
  <si>
    <t>255-a</t>
  </si>
  <si>
    <t>255-b</t>
  </si>
  <si>
    <t>259-c</t>
  </si>
  <si>
    <t>265-a</t>
  </si>
  <si>
    <t>265-b</t>
  </si>
  <si>
    <t>266-a</t>
  </si>
  <si>
    <t>266-b</t>
  </si>
  <si>
    <t>267-a</t>
  </si>
  <si>
    <t>267-b</t>
  </si>
  <si>
    <t>269-a</t>
  </si>
  <si>
    <t>269-b</t>
  </si>
  <si>
    <t>269-c</t>
  </si>
  <si>
    <t>270-c</t>
  </si>
  <si>
    <t>271-c</t>
  </si>
  <si>
    <t>272-c</t>
  </si>
  <si>
    <t>278-a</t>
  </si>
  <si>
    <t>278-b</t>
  </si>
  <si>
    <t>278-c</t>
  </si>
  <si>
    <t>280-c</t>
  </si>
  <si>
    <t>286-c</t>
  </si>
  <si>
    <t>287-a</t>
  </si>
  <si>
    <t>287-b</t>
  </si>
  <si>
    <t>289-c</t>
  </si>
  <si>
    <t>302-a</t>
  </si>
  <si>
    <t>302-b</t>
  </si>
  <si>
    <t>302-c</t>
  </si>
  <si>
    <t>303-a</t>
  </si>
  <si>
    <t>303-b</t>
  </si>
  <si>
    <t>303-c</t>
  </si>
  <si>
    <t>304-a</t>
  </si>
  <si>
    <t>304-b</t>
  </si>
  <si>
    <t>304-c</t>
  </si>
  <si>
    <t>305-a</t>
  </si>
  <si>
    <t>305-b</t>
  </si>
  <si>
    <t>305-c</t>
  </si>
  <si>
    <t>306-a</t>
  </si>
  <si>
    <t>306-b</t>
  </si>
  <si>
    <t>311-c</t>
  </si>
  <si>
    <t>318-a</t>
  </si>
  <si>
    <t>318-b</t>
  </si>
  <si>
    <t>318-c</t>
  </si>
  <si>
    <t>322-c</t>
  </si>
  <si>
    <t>325-c</t>
  </si>
  <si>
    <t>326-a</t>
  </si>
  <si>
    <t>326-b</t>
  </si>
  <si>
    <t>326-c</t>
  </si>
  <si>
    <t>332-c</t>
  </si>
  <si>
    <t>333-a</t>
  </si>
  <si>
    <t>333-b</t>
  </si>
  <si>
    <t>334-a</t>
  </si>
  <si>
    <t>334-b</t>
  </si>
  <si>
    <t>340-c</t>
  </si>
  <si>
    <t>344-c</t>
  </si>
  <si>
    <t>347-c</t>
  </si>
  <si>
    <t>356-a</t>
  </si>
  <si>
    <t>356-b</t>
  </si>
  <si>
    <t>356-c</t>
  </si>
  <si>
    <t>357-a</t>
  </si>
  <si>
    <t>357-b</t>
  </si>
  <si>
    <t>358-a</t>
  </si>
  <si>
    <t>358-b</t>
  </si>
  <si>
    <t>358-c</t>
  </si>
  <si>
    <t>359-a</t>
  </si>
  <si>
    <t>359-b</t>
  </si>
  <si>
    <t>359-c</t>
  </si>
  <si>
    <t>360-a</t>
  </si>
  <si>
    <t>360-b</t>
  </si>
  <si>
    <t>363-a</t>
  </si>
  <si>
    <t>363-b</t>
  </si>
  <si>
    <t>364-a</t>
  </si>
  <si>
    <t>364-b</t>
  </si>
  <si>
    <t>365-c</t>
  </si>
  <si>
    <t>366-c</t>
  </si>
  <si>
    <t>372-c</t>
  </si>
  <si>
    <t>373-a</t>
  </si>
  <si>
    <t>373-b</t>
  </si>
  <si>
    <t>374-a</t>
  </si>
  <si>
    <t>374-b</t>
  </si>
  <si>
    <t>374-c</t>
  </si>
  <si>
    <t>379-c</t>
  </si>
  <si>
    <t>388-c</t>
  </si>
  <si>
    <t>402-c</t>
  </si>
  <si>
    <t>403-a</t>
  </si>
  <si>
    <t>403-b</t>
  </si>
  <si>
    <t>406-a</t>
  </si>
  <si>
    <t>406-b</t>
  </si>
  <si>
    <t>406-c</t>
  </si>
  <si>
    <t>408-c</t>
  </si>
  <si>
    <t>409-a</t>
  </si>
  <si>
    <t>409-b</t>
  </si>
  <si>
    <t>411-a</t>
  </si>
  <si>
    <t>411-b</t>
  </si>
  <si>
    <t>413-a</t>
  </si>
  <si>
    <t>413-b</t>
  </si>
  <si>
    <t>415-a</t>
  </si>
  <si>
    <t>415-b</t>
  </si>
  <si>
    <t>415-c</t>
  </si>
  <si>
    <t>417-a</t>
  </si>
  <si>
    <t>417-b</t>
  </si>
  <si>
    <t>418-a</t>
  </si>
  <si>
    <t>418-b</t>
  </si>
  <si>
    <t>421-a</t>
  </si>
  <si>
    <t>421-b</t>
  </si>
  <si>
    <t>421-c</t>
  </si>
  <si>
    <t>422-a</t>
  </si>
  <si>
    <t>422-b</t>
  </si>
  <si>
    <t>423-a</t>
  </si>
  <si>
    <t>423-b</t>
  </si>
  <si>
    <t>423-c</t>
  </si>
  <si>
    <t>427-c</t>
  </si>
  <si>
    <t>428-a</t>
  </si>
  <si>
    <t>428-b</t>
  </si>
  <si>
    <t>432-a</t>
  </si>
  <si>
    <t>432-b</t>
  </si>
  <si>
    <t>434-a</t>
  </si>
  <si>
    <t>434-b</t>
  </si>
  <si>
    <t>438-c</t>
  </si>
  <si>
    <t>438-d</t>
  </si>
  <si>
    <t>440-c</t>
  </si>
  <si>
    <t>446-a</t>
  </si>
  <si>
    <t>446-b</t>
  </si>
  <si>
    <t>446-c</t>
  </si>
  <si>
    <t>447-c</t>
  </si>
  <si>
    <t>448-a</t>
  </si>
  <si>
    <t>448-b</t>
  </si>
  <si>
    <t>449-a</t>
  </si>
  <si>
    <t>449-b</t>
  </si>
  <si>
    <t>449-c</t>
  </si>
  <si>
    <t>460-a</t>
  </si>
  <si>
    <t>460-b</t>
  </si>
  <si>
    <t>461-c</t>
  </si>
  <si>
    <t>465-a</t>
  </si>
  <si>
    <t>465-b</t>
  </si>
  <si>
    <t>465-c</t>
  </si>
  <si>
    <t>470-a</t>
  </si>
  <si>
    <t>470-b</t>
  </si>
  <si>
    <t>474-a</t>
  </si>
  <si>
    <t>474-b</t>
  </si>
  <si>
    <t>474-c</t>
  </si>
  <si>
    <t>475-a</t>
  </si>
  <si>
    <t>475-b</t>
  </si>
  <si>
    <t>475-c</t>
  </si>
  <si>
    <t>476-a</t>
  </si>
  <si>
    <t>476-b</t>
  </si>
  <si>
    <t>477-a</t>
  </si>
  <si>
    <t>477-b</t>
  </si>
  <si>
    <t>480-a</t>
  </si>
  <si>
    <t>480-b</t>
  </si>
  <si>
    <t>481-a</t>
  </si>
  <si>
    <t>481-b</t>
  </si>
  <si>
    <t>481-c</t>
  </si>
  <si>
    <t>496-c</t>
  </si>
  <si>
    <t>497-a</t>
  </si>
  <si>
    <t>497-b</t>
  </si>
  <si>
    <t>497-c</t>
  </si>
  <si>
    <t>498-a</t>
  </si>
  <si>
    <t>498-b</t>
  </si>
  <si>
    <t>498-c</t>
  </si>
  <si>
    <t>499-a</t>
  </si>
  <si>
    <t>499-b</t>
  </si>
  <si>
    <t>518-a</t>
  </si>
  <si>
    <t>518-b</t>
  </si>
  <si>
    <t>518-c</t>
  </si>
  <si>
    <t>519-a</t>
  </si>
  <si>
    <t>519-b</t>
  </si>
  <si>
    <t>519-c</t>
  </si>
  <si>
    <t>520-a</t>
  </si>
  <si>
    <t>520-b</t>
  </si>
  <si>
    <t>520-c</t>
  </si>
  <si>
    <t>521-a</t>
  </si>
  <si>
    <t>521-b</t>
  </si>
  <si>
    <t>522-a</t>
  </si>
  <si>
    <t>522-b</t>
  </si>
  <si>
    <t>522-c</t>
  </si>
  <si>
    <t>523-a</t>
  </si>
  <si>
    <t>523-b</t>
  </si>
  <si>
    <t>524-a</t>
  </si>
  <si>
    <t>524-b</t>
  </si>
  <si>
    <t>525-a</t>
  </si>
  <si>
    <t>525-b</t>
  </si>
  <si>
    <t>525-c</t>
  </si>
  <si>
    <t>526-a</t>
  </si>
  <si>
    <t>526-b</t>
  </si>
  <si>
    <t>536-a</t>
  </si>
  <si>
    <t>536-b</t>
  </si>
  <si>
    <t>537-a</t>
  </si>
  <si>
    <t>537-b</t>
  </si>
  <si>
    <t>539-a</t>
  </si>
  <si>
    <t>539-b</t>
  </si>
  <si>
    <t>540-a</t>
  </si>
  <si>
    <t>540-b</t>
  </si>
  <si>
    <t>540-c</t>
  </si>
  <si>
    <t>541-a</t>
  </si>
  <si>
    <t>541-b</t>
  </si>
  <si>
    <t>542-a</t>
  </si>
  <si>
    <t>542-b</t>
  </si>
  <si>
    <t>543-a</t>
  </si>
  <si>
    <t>543-b</t>
  </si>
  <si>
    <t>543-c</t>
  </si>
  <si>
    <t>544-a</t>
  </si>
  <si>
    <t>544-b</t>
  </si>
  <si>
    <t>544-c</t>
  </si>
  <si>
    <t>545-a</t>
  </si>
  <si>
    <t>545-b</t>
  </si>
  <si>
    <t>547-a</t>
  </si>
  <si>
    <t>547-b</t>
  </si>
  <si>
    <t>551-a</t>
  </si>
  <si>
    <t>551-b</t>
  </si>
  <si>
    <t>551-c</t>
  </si>
  <si>
    <t>552-a</t>
  </si>
  <si>
    <t>552-b</t>
  </si>
  <si>
    <t>553-a</t>
  </si>
  <si>
    <t>553-b</t>
  </si>
  <si>
    <t>553-c</t>
  </si>
  <si>
    <t>554-a</t>
  </si>
  <si>
    <t>554-b</t>
  </si>
  <si>
    <t>554-c</t>
  </si>
  <si>
    <t>555-a</t>
  </si>
  <si>
    <t>555-b</t>
  </si>
  <si>
    <t>556-a</t>
  </si>
  <si>
    <t>556-b</t>
  </si>
  <si>
    <t>556-c</t>
  </si>
  <si>
    <t>567-a</t>
  </si>
  <si>
    <t>567-b</t>
  </si>
  <si>
    <t>568-a</t>
  </si>
  <si>
    <t>568-b</t>
  </si>
  <si>
    <t>568-c</t>
  </si>
  <si>
    <t>569-a</t>
  </si>
  <si>
    <t>569-b</t>
  </si>
  <si>
    <t>570-a</t>
  </si>
  <si>
    <t>570-b</t>
  </si>
  <si>
    <t>572-a</t>
  </si>
  <si>
    <t>572-b</t>
  </si>
  <si>
    <t>574-a</t>
  </si>
  <si>
    <t>574-b</t>
  </si>
  <si>
    <t>574-c</t>
  </si>
  <si>
    <t>576-c</t>
  </si>
  <si>
    <t>577-c</t>
  </si>
  <si>
    <t>579-a</t>
  </si>
  <si>
    <t>579-b</t>
  </si>
  <si>
    <t>585-c</t>
  </si>
  <si>
    <t>586-a</t>
  </si>
  <si>
    <t>586-b</t>
  </si>
  <si>
    <t>586-c</t>
  </si>
  <si>
    <t>605-c</t>
  </si>
  <si>
    <t>616-c</t>
  </si>
  <si>
    <t>619-c</t>
  </si>
  <si>
    <t>622-a</t>
  </si>
  <si>
    <t>622-b</t>
  </si>
  <si>
    <t>628-a</t>
  </si>
  <si>
    <t>628-b</t>
  </si>
  <si>
    <t>628-c</t>
  </si>
  <si>
    <t>629-a</t>
  </si>
  <si>
    <t>629-b</t>
  </si>
  <si>
    <t>630-a</t>
  </si>
  <si>
    <t>630-b</t>
  </si>
  <si>
    <t>631-a</t>
  </si>
  <si>
    <t>631-b</t>
  </si>
  <si>
    <t>639-a</t>
  </si>
  <si>
    <t>639-b</t>
  </si>
  <si>
    <t>640-a</t>
  </si>
  <si>
    <t>640-b</t>
  </si>
  <si>
    <t>641-a</t>
  </si>
  <si>
    <t>641-b</t>
  </si>
  <si>
    <t>642-a</t>
  </si>
  <si>
    <t>642-b</t>
  </si>
  <si>
    <t>642-c</t>
  </si>
  <si>
    <t>643-a</t>
  </si>
  <si>
    <t>643-b</t>
  </si>
  <si>
    <t>644-a</t>
  </si>
  <si>
    <t>644-b</t>
  </si>
  <si>
    <t>645-a</t>
  </si>
  <si>
    <t>645-b</t>
  </si>
  <si>
    <t>647-a</t>
  </si>
  <si>
    <t>647-b</t>
  </si>
  <si>
    <t>647-c</t>
  </si>
  <si>
    <t>648-a</t>
  </si>
  <si>
    <t>648-b</t>
  </si>
  <si>
    <t>650-a</t>
  </si>
  <si>
    <t>650-b</t>
  </si>
  <si>
    <t>652-a</t>
  </si>
  <si>
    <t>652-b</t>
  </si>
  <si>
    <t>659-a</t>
  </si>
  <si>
    <t>659-b</t>
  </si>
  <si>
    <t>661-c</t>
  </si>
  <si>
    <t>664-a</t>
  </si>
  <si>
    <t>664-b</t>
  </si>
  <si>
    <t>664-c</t>
  </si>
  <si>
    <t>667-a</t>
  </si>
  <si>
    <t>667-b</t>
  </si>
  <si>
    <t>670-c</t>
  </si>
  <si>
    <t>677-a</t>
  </si>
  <si>
    <t>677-b</t>
  </si>
  <si>
    <t>677-c</t>
  </si>
  <si>
    <t>678-a</t>
  </si>
  <si>
    <t>678-b</t>
  </si>
  <si>
    <t>687-c</t>
  </si>
  <si>
    <t>693-c</t>
  </si>
  <si>
    <t>694-a</t>
  </si>
  <si>
    <t>694-b</t>
  </si>
  <si>
    <t>695-a</t>
  </si>
  <si>
    <t>695-b</t>
  </si>
  <si>
    <t>695-c</t>
  </si>
  <si>
    <t>696-a</t>
  </si>
  <si>
    <t>696-b</t>
  </si>
  <si>
    <t>697-a</t>
  </si>
  <si>
    <t>697-b</t>
  </si>
  <si>
    <t>698-a</t>
  </si>
  <si>
    <t>698-b</t>
  </si>
  <si>
    <t>703-c</t>
  </si>
  <si>
    <t>706-c</t>
  </si>
  <si>
    <t>707-c</t>
  </si>
  <si>
    <t>708-a</t>
  </si>
  <si>
    <t>708-b</t>
  </si>
  <si>
    <t>714-a</t>
  </si>
  <si>
    <t>714-b</t>
  </si>
  <si>
    <t>719-a</t>
  </si>
  <si>
    <t>719-b</t>
  </si>
  <si>
    <t>719-c</t>
  </si>
  <si>
    <t>720-a</t>
  </si>
  <si>
    <t>720-b</t>
  </si>
  <si>
    <t>721-a</t>
  </si>
  <si>
    <t>721-b</t>
  </si>
  <si>
    <t>722-a</t>
  </si>
  <si>
    <t>722-b</t>
  </si>
  <si>
    <t>728-a</t>
  </si>
  <si>
    <t>728-b</t>
  </si>
  <si>
    <t>729-a</t>
  </si>
  <si>
    <t>729-b</t>
  </si>
  <si>
    <t>730-a</t>
  </si>
  <si>
    <t>730-b</t>
  </si>
  <si>
    <t>731-a</t>
  </si>
  <si>
    <t>731-b</t>
  </si>
  <si>
    <t>732-a</t>
  </si>
  <si>
    <t>732-b</t>
  </si>
  <si>
    <t>735-a</t>
  </si>
  <si>
    <t>735-b</t>
  </si>
  <si>
    <t>735-c</t>
  </si>
  <si>
    <t>743-a</t>
  </si>
  <si>
    <t>743-b</t>
  </si>
  <si>
    <t>743-c</t>
  </si>
  <si>
    <t>745-c</t>
  </si>
  <si>
    <t>752-a</t>
  </si>
  <si>
    <t>752-b</t>
  </si>
  <si>
    <t>753-a</t>
  </si>
  <si>
    <t>753-b</t>
  </si>
  <si>
    <t>756-a</t>
  </si>
  <si>
    <t>756-b</t>
  </si>
  <si>
    <t>756-c</t>
  </si>
  <si>
    <t>758-a</t>
  </si>
  <si>
    <t>758-b</t>
  </si>
  <si>
    <t>759-a</t>
  </si>
  <si>
    <t>759-b</t>
  </si>
  <si>
    <t>761-a</t>
  </si>
  <si>
    <t>761-b</t>
  </si>
  <si>
    <t>766-a</t>
  </si>
  <si>
    <t>766-b</t>
  </si>
  <si>
    <t>767-a</t>
  </si>
  <si>
    <t>767-b</t>
  </si>
  <si>
    <t>771-c</t>
  </si>
  <si>
    <t>773-c</t>
  </si>
  <si>
    <t>776-a</t>
  </si>
  <si>
    <t>776-b</t>
  </si>
  <si>
    <t>779-a</t>
  </si>
  <si>
    <t>779-b</t>
  </si>
  <si>
    <t>781-a</t>
  </si>
  <si>
    <t>781-b</t>
  </si>
  <si>
    <t>782-a</t>
  </si>
  <si>
    <t>782-b</t>
  </si>
  <si>
    <t>784-a</t>
  </si>
  <si>
    <t>784-b</t>
  </si>
  <si>
    <t>785-a</t>
  </si>
  <si>
    <t>785-b</t>
  </si>
  <si>
    <t>791-a</t>
  </si>
  <si>
    <t>791-b</t>
  </si>
  <si>
    <t>793-c</t>
  </si>
  <si>
    <t>799-a</t>
  </si>
  <si>
    <t>799-b</t>
  </si>
  <si>
    <t>800-a</t>
  </si>
  <si>
    <t>800-b</t>
  </si>
  <si>
    <t>802-c</t>
  </si>
  <si>
    <t>805-c</t>
  </si>
  <si>
    <t>807-a</t>
  </si>
  <si>
    <t>807-b</t>
  </si>
  <si>
    <t>818-a</t>
  </si>
  <si>
    <t>818-b</t>
  </si>
  <si>
    <t>825-a</t>
  </si>
  <si>
    <t>825-b</t>
  </si>
  <si>
    <t>828-a</t>
  </si>
  <si>
    <t>828-b</t>
  </si>
  <si>
    <t>828-c</t>
  </si>
  <si>
    <t>831-a</t>
  </si>
  <si>
    <t>831-b</t>
  </si>
  <si>
    <t>840-a</t>
  </si>
  <si>
    <t>840-b</t>
  </si>
  <si>
    <t>842-a</t>
  </si>
  <si>
    <t>842-b</t>
  </si>
  <si>
    <t>843-a</t>
  </si>
  <si>
    <t>843-b</t>
  </si>
  <si>
    <t>844-a</t>
  </si>
  <si>
    <t>844-b</t>
  </si>
  <si>
    <t>845-c</t>
  </si>
  <si>
    <t>846-c</t>
  </si>
  <si>
    <t>849-a</t>
  </si>
  <si>
    <t>849-b</t>
  </si>
  <si>
    <t>851-a</t>
  </si>
  <si>
    <t>851-b</t>
  </si>
  <si>
    <t>852-a</t>
  </si>
  <si>
    <t>852-b</t>
  </si>
  <si>
    <t>856-a</t>
  </si>
  <si>
    <t>856-b</t>
  </si>
  <si>
    <t>858-a</t>
  </si>
  <si>
    <t>858-b</t>
  </si>
  <si>
    <t>858-c</t>
  </si>
  <si>
    <t>859-a</t>
  </si>
  <si>
    <t>859-b</t>
  </si>
  <si>
    <t>860-a</t>
  </si>
  <si>
    <t>860-b</t>
  </si>
  <si>
    <t>861-a</t>
  </si>
  <si>
    <t>861-b</t>
  </si>
  <si>
    <t>861-c</t>
  </si>
  <si>
    <t>862-a</t>
  </si>
  <si>
    <t>862-b</t>
  </si>
  <si>
    <t>865-a</t>
  </si>
  <si>
    <t>865-b</t>
  </si>
  <si>
    <t>866-c</t>
  </si>
  <si>
    <t>868-a</t>
  </si>
  <si>
    <t>868-b</t>
  </si>
  <si>
    <t>869-a</t>
  </si>
  <si>
    <t>869-b</t>
  </si>
  <si>
    <t>869-c</t>
  </si>
  <si>
    <t>870-a</t>
  </si>
  <si>
    <t>870-b</t>
  </si>
  <si>
    <t>872-a</t>
  </si>
  <si>
    <t>872-b</t>
  </si>
  <si>
    <t>878-c</t>
  </si>
  <si>
    <t>879-c</t>
  </si>
  <si>
    <t>880-a</t>
  </si>
  <si>
    <t>880-b</t>
  </si>
  <si>
    <t>880-c</t>
  </si>
  <si>
    <t>881-a</t>
  </si>
  <si>
    <t>881-b</t>
  </si>
  <si>
    <t>885-a</t>
  </si>
  <si>
    <t>885-b</t>
  </si>
  <si>
    <t>886-a</t>
  </si>
  <si>
    <t>886-b</t>
  </si>
  <si>
    <t>887-a</t>
  </si>
  <si>
    <t>887-b</t>
  </si>
  <si>
    <t>887-c</t>
  </si>
  <si>
    <t>895-c</t>
  </si>
  <si>
    <t>904-c</t>
  </si>
  <si>
    <t>905-a</t>
  </si>
  <si>
    <t>905-b</t>
  </si>
  <si>
    <t>908-c</t>
  </si>
  <si>
    <t>910-c</t>
  </si>
  <si>
    <t>915-c</t>
  </si>
  <si>
    <t>932-a</t>
  </si>
  <si>
    <t>932-b</t>
  </si>
  <si>
    <t>932-c</t>
  </si>
  <si>
    <t>933-c</t>
  </si>
  <si>
    <t>944-c</t>
  </si>
  <si>
    <t>945-c</t>
  </si>
  <si>
    <t>946-c</t>
  </si>
  <si>
    <t>947-a</t>
  </si>
  <si>
    <t>947-b</t>
  </si>
  <si>
    <t>950-c</t>
  </si>
  <si>
    <t>959-a</t>
  </si>
  <si>
    <t>959-b</t>
  </si>
  <si>
    <t>960-a</t>
  </si>
  <si>
    <t>960-b</t>
  </si>
  <si>
    <t>968-a</t>
  </si>
  <si>
    <t>968-b</t>
  </si>
  <si>
    <t>968-c</t>
  </si>
  <si>
    <t>969-a</t>
  </si>
  <si>
    <t>969-b</t>
  </si>
  <si>
    <t>969-c</t>
  </si>
  <si>
    <t>970-a</t>
  </si>
  <si>
    <t>970-b</t>
  </si>
  <si>
    <t>975-a</t>
  </si>
  <si>
    <t>975-b</t>
  </si>
  <si>
    <t>977-a</t>
  </si>
  <si>
    <t>977-b</t>
  </si>
  <si>
    <t>978-a</t>
  </si>
  <si>
    <t>978-b</t>
  </si>
  <si>
    <t>984-a</t>
  </si>
  <si>
    <t>984-b</t>
  </si>
  <si>
    <t>987-a</t>
  </si>
  <si>
    <t>987-b</t>
  </si>
  <si>
    <t>988-a</t>
  </si>
  <si>
    <t>988-b</t>
  </si>
  <si>
    <t>988-c</t>
  </si>
  <si>
    <t>989-a</t>
  </si>
  <si>
    <t>989-b</t>
  </si>
  <si>
    <t>989-c</t>
  </si>
  <si>
    <t>990-a</t>
  </si>
  <si>
    <t>990-b</t>
  </si>
  <si>
    <t>1020-a</t>
  </si>
  <si>
    <t>1020-b</t>
  </si>
  <si>
    <t>1020-c</t>
  </si>
  <si>
    <t>1021-a</t>
  </si>
  <si>
    <t>1021-b</t>
  </si>
  <si>
    <t>1021-c</t>
  </si>
  <si>
    <t>1023-a</t>
  </si>
  <si>
    <t>1023-b</t>
  </si>
  <si>
    <t>1026-c</t>
  </si>
  <si>
    <t>1026-d</t>
  </si>
  <si>
    <t>1027-a</t>
  </si>
  <si>
    <t>1027-b</t>
  </si>
  <si>
    <t>1029-a</t>
  </si>
  <si>
    <t>1029-b</t>
  </si>
  <si>
    <t>1040-c</t>
  </si>
  <si>
    <t>1078-a</t>
  </si>
  <si>
    <t>1078-b</t>
  </si>
  <si>
    <t>1080-a</t>
  </si>
  <si>
    <t>1080-b</t>
  </si>
  <si>
    <t>1101-a</t>
  </si>
  <si>
    <t>1101-b</t>
  </si>
  <si>
    <t>1102-a</t>
  </si>
  <si>
    <t>1102-b</t>
  </si>
  <si>
    <t>1102-c</t>
  </si>
  <si>
    <t>1108-a</t>
  </si>
  <si>
    <t>1108-b</t>
  </si>
  <si>
    <t>1116-a</t>
  </si>
  <si>
    <t>1116-b</t>
  </si>
  <si>
    <t>1116-c</t>
  </si>
  <si>
    <t>1125-a</t>
  </si>
  <si>
    <t>1125-b</t>
  </si>
  <si>
    <t>1143-a</t>
  </si>
  <si>
    <t>1143-b</t>
  </si>
  <si>
    <t>1152-a</t>
  </si>
  <si>
    <t>1152-b</t>
  </si>
  <si>
    <t>1153-a</t>
  </si>
  <si>
    <t>1153-b</t>
  </si>
  <si>
    <t>1154-a</t>
  </si>
  <si>
    <t>1154-b</t>
  </si>
  <si>
    <t>1155-a</t>
  </si>
  <si>
    <t>1155-b</t>
  </si>
  <si>
    <t>1156-a</t>
  </si>
  <si>
    <t>1156-b</t>
  </si>
  <si>
    <t>1164-a</t>
  </si>
  <si>
    <t>1164-b</t>
  </si>
  <si>
    <t>1168-a</t>
  </si>
  <si>
    <t>1168-b</t>
  </si>
  <si>
    <t>1169-a</t>
  </si>
  <si>
    <t>1169-b</t>
  </si>
  <si>
    <t>1177-a</t>
  </si>
  <si>
    <t>1177-b</t>
  </si>
  <si>
    <t>1178-a</t>
  </si>
  <si>
    <t>1178-b</t>
  </si>
  <si>
    <t>e</t>
  </si>
  <si>
    <t>00</t>
  </si>
  <si>
    <t>01</t>
  </si>
  <si>
    <t>08</t>
  </si>
  <si>
    <t>09</t>
  </si>
  <si>
    <t>10</t>
  </si>
  <si>
    <t>11</t>
  </si>
  <si>
    <t>12</t>
  </si>
  <si>
    <t>16</t>
  </si>
  <si>
    <t>25</t>
  </si>
  <si>
    <t>39</t>
  </si>
  <si>
    <t>41</t>
  </si>
  <si>
    <t>72</t>
  </si>
  <si>
    <t>73</t>
  </si>
  <si>
    <t>81</t>
  </si>
  <si>
    <t>82</t>
  </si>
  <si>
    <t>92</t>
  </si>
  <si>
    <t>93</t>
  </si>
  <si>
    <t>94</t>
  </si>
  <si>
    <t>95</t>
  </si>
  <si>
    <t>96</t>
  </si>
  <si>
    <t>101</t>
  </si>
  <si>
    <t>115</t>
  </si>
  <si>
    <t>116</t>
  </si>
  <si>
    <t>117</t>
  </si>
  <si>
    <t>127</t>
  </si>
  <si>
    <t>134</t>
  </si>
  <si>
    <t>143</t>
  </si>
  <si>
    <t>148</t>
  </si>
  <si>
    <t>149</t>
  </si>
  <si>
    <t>152</t>
  </si>
  <si>
    <t>153</t>
  </si>
  <si>
    <t>159</t>
  </si>
  <si>
    <t>161</t>
  </si>
  <si>
    <t>170</t>
  </si>
  <si>
    <t>173</t>
  </si>
  <si>
    <t>174</t>
  </si>
  <si>
    <t>175</t>
  </si>
  <si>
    <t>176</t>
  </si>
  <si>
    <t>178</t>
  </si>
  <si>
    <t>179</t>
  </si>
  <si>
    <t>180</t>
  </si>
  <si>
    <t>181</t>
  </si>
  <si>
    <t>183</t>
  </si>
  <si>
    <t>184</t>
  </si>
  <si>
    <t>185</t>
  </si>
  <si>
    <t>187</t>
  </si>
  <si>
    <t>188</t>
  </si>
  <si>
    <t>189</t>
  </si>
  <si>
    <t>190</t>
  </si>
  <si>
    <t>191</t>
  </si>
  <si>
    <t>199</t>
  </si>
  <si>
    <t>200</t>
  </si>
  <si>
    <t>210</t>
  </si>
  <si>
    <t>211</t>
  </si>
  <si>
    <t>218</t>
  </si>
  <si>
    <t>219</t>
  </si>
  <si>
    <t>220</t>
  </si>
  <si>
    <t>240</t>
  </si>
  <si>
    <t>244</t>
  </si>
  <si>
    <t>245</t>
  </si>
  <si>
    <t>246</t>
  </si>
  <si>
    <t>247</t>
  </si>
  <si>
    <t>248</t>
  </si>
  <si>
    <t>249</t>
  </si>
  <si>
    <t>250</t>
  </si>
  <si>
    <t>251</t>
  </si>
  <si>
    <t>253</t>
  </si>
  <si>
    <t>257</t>
  </si>
  <si>
    <t>260</t>
  </si>
  <si>
    <t>261</t>
  </si>
  <si>
    <t>262</t>
  </si>
  <si>
    <t>264</t>
  </si>
  <si>
    <t>273</t>
  </si>
  <si>
    <t>277</t>
  </si>
  <si>
    <t>282</t>
  </si>
  <si>
    <t>294</t>
  </si>
  <si>
    <t>295</t>
  </si>
  <si>
    <t>296</t>
  </si>
  <si>
    <t>297</t>
  </si>
  <si>
    <t>298</t>
  </si>
  <si>
    <t>299</t>
  </si>
  <si>
    <t>300</t>
  </si>
  <si>
    <t>301</t>
  </si>
  <si>
    <t>313</t>
  </si>
  <si>
    <t>321</t>
  </si>
  <si>
    <t>328</t>
  </si>
  <si>
    <t>350</t>
  </si>
  <si>
    <t>351</t>
  </si>
  <si>
    <t>352</t>
  </si>
  <si>
    <t>353</t>
  </si>
  <si>
    <t>354</t>
  </si>
  <si>
    <t>355</t>
  </si>
  <si>
    <t>361</t>
  </si>
  <si>
    <t>362</t>
  </si>
  <si>
    <t>376</t>
  </si>
  <si>
    <t>383</t>
  </si>
  <si>
    <t>384</t>
  </si>
  <si>
    <t>385</t>
  </si>
  <si>
    <t>386</t>
  </si>
  <si>
    <t>387</t>
  </si>
  <si>
    <t>389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</si>
  <si>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</si>
  <si>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</si>
  <si>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</si>
  <si>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</si>
  <si>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</si>
  <si>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</si>
  <si>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</si>
  <si>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</si>
  <si>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</si>
  <si>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</si>
  <si>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404</t>
  </si>
  <si>
    <t>405</t>
  </si>
  <si>
    <t>410</t>
  </si>
  <si>
    <t>412</t>
  </si>
  <si>
    <t>414</t>
  </si>
  <si>
    <t>416</t>
  </si>
  <si>
    <t>429</t>
  </si>
  <si>
    <t>430</t>
  </si>
  <si>
    <t>431</t>
  </si>
  <si>
    <t>435</t>
  </si>
  <si>
    <t>437</t>
  </si>
  <si>
    <t>441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</si>
  <si>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</si>
  <si>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</si>
  <si>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</si>
  <si>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</si>
  <si>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</si>
  <si>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</si>
  <si>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</si>
  <si>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</si>
  <si>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</si>
  <si>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</si>
  <si>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471</t>
  </si>
  <si>
    <t>472</t>
  </si>
  <si>
    <t>473</t>
  </si>
  <si>
    <t>478</t>
  </si>
  <si>
    <t>479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</si>
  <si>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</si>
  <si>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</si>
  <si>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</si>
  <si>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</si>
  <si>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</si>
  <si>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</si>
  <si>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</si>
  <si>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</si>
  <si>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</si>
  <si>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</si>
  <si>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</si>
  <si>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501</t>
  </si>
  <si>
    <t>502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</si>
  <si>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</si>
  <si>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</si>
  <si>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</si>
  <si>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</si>
  <si>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</si>
  <si>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</si>
  <si>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</si>
  <si>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</si>
  <si>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</si>
  <si>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</si>
  <si>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</si>
  <si>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</si>
  <si>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</si>
  <si>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</si>
  <si>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527</t>
  </si>
  <si>
    <t>528</t>
  </si>
  <si>
    <t>529</t>
  </si>
  <si>
    <t>530</t>
  </si>
  <si>
    <t>532</t>
  </si>
  <si>
    <t>534</t>
  </si>
  <si>
    <t>546</t>
  </si>
  <si>
    <t>548</t>
  </si>
  <si>
    <t>549</t>
  </si>
  <si>
    <t>550</t>
  </si>
  <si>
    <t>562</t>
  </si>
  <si>
    <t>563</t>
  </si>
  <si>
    <t>564</t>
  </si>
  <si>
    <t>581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</si>
  <si>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</si>
  <si>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</si>
  <si>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</si>
  <si>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</si>
  <si>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</si>
  <si>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</si>
  <si>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</si>
  <si>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</si>
  <si>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</si>
  <si>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</si>
  <si>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</si>
  <si>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</si>
  <si>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</si>
  <si>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</si>
  <si>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</si>
  <si>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</si>
  <si>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</si>
  <si>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</si>
  <si>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606</t>
  </si>
  <si>
    <t>607</t>
  </si>
  <si>
    <t>609</t>
  </si>
  <si>
    <t>610</t>
  </si>
  <si>
    <t>611</t>
  </si>
  <si>
    <t>618</t>
  </si>
  <si>
    <t>623</t>
  </si>
  <si>
    <t>626</t>
  </si>
  <si>
    <t>632</t>
  </si>
  <si>
    <t>633</t>
  </si>
  <si>
    <t>634</t>
  </si>
  <si>
    <t>635</t>
  </si>
  <si>
    <t>636</t>
  </si>
  <si>
    <t>637</t>
  </si>
  <si>
    <t>638</t>
  </si>
  <si>
    <t>651</t>
  </si>
  <si>
    <t>653</t>
  </si>
  <si>
    <t>654</t>
  </si>
  <si>
    <t>655</t>
  </si>
  <si>
    <t>656</t>
  </si>
  <si>
    <t>657</t>
  </si>
  <si>
    <t>668</t>
  </si>
  <si>
    <t>673</t>
  </si>
  <si>
    <t>674</t>
  </si>
  <si>
    <t>675</t>
  </si>
  <si>
    <t>676</t>
  </si>
  <si>
    <t>679</t>
  </si>
  <si>
    <t>680</t>
  </si>
  <si>
    <t>681</t>
  </si>
  <si>
    <t>682</t>
  </si>
  <si>
    <t>684</t>
  </si>
  <si>
    <t>688</t>
  </si>
  <si>
    <t>689</t>
  </si>
  <si>
    <t>690</t>
  </si>
  <si>
    <t>692</t>
  </si>
  <si>
    <t>699</t>
  </si>
  <si>
    <t>700</t>
  </si>
  <si>
    <t>709</t>
  </si>
  <si>
    <t>710</t>
  </si>
  <si>
    <t>713</t>
  </si>
  <si>
    <t>715</t>
  </si>
  <si>
    <t>716</t>
  </si>
  <si>
    <t>718</t>
  </si>
  <si>
    <t>723</t>
  </si>
  <si>
    <t>724</t>
  </si>
  <si>
    <t>725</t>
  </si>
  <si>
    <t>726</t>
  </si>
  <si>
    <t>727</t>
  </si>
  <si>
    <t>733</t>
  </si>
  <si>
    <t>736</t>
  </si>
  <si>
    <t>737</t>
  </si>
  <si>
    <t>738</t>
  </si>
  <si>
    <t>739</t>
  </si>
  <si>
    <t>740</t>
  </si>
  <si>
    <t>741</t>
  </si>
  <si>
    <t>742</t>
  </si>
  <si>
    <t>746</t>
  </si>
  <si>
    <t>749</t>
  </si>
  <si>
    <t>751</t>
  </si>
  <si>
    <t>763</t>
  </si>
  <si>
    <t>764</t>
  </si>
  <si>
    <t>765</t>
  </si>
  <si>
    <t>768</t>
  </si>
  <si>
    <t>769</t>
  </si>
  <si>
    <t>770</t>
  </si>
  <si>
    <t>777</t>
  </si>
  <si>
    <t>780</t>
  </si>
  <si>
    <t>783</t>
  </si>
  <si>
    <t>792</t>
  </si>
  <si>
    <t>794</t>
  </si>
  <si>
    <t>795</t>
  </si>
  <si>
    <t>796</t>
  </si>
  <si>
    <t>801</t>
  </si>
  <si>
    <t>803</t>
  </si>
  <si>
    <t>804</t>
  </si>
  <si>
    <t>808</t>
  </si>
  <si>
    <t>809</t>
  </si>
  <si>
    <t>810</t>
  </si>
  <si>
    <t>811</t>
  </si>
  <si>
    <t>812</t>
  </si>
  <si>
    <t>813</t>
  </si>
  <si>
    <t>814</t>
  </si>
  <si>
    <t>816</t>
  </si>
  <si>
    <t>817</t>
  </si>
  <si>
    <t>820</t>
  </si>
  <si>
    <t>821</t>
  </si>
  <si>
    <t>822</t>
  </si>
  <si>
    <t>824</t>
  </si>
  <si>
    <t>826</t>
  </si>
  <si>
    <t>832</t>
  </si>
  <si>
    <t>833</t>
  </si>
  <si>
    <t>836</t>
  </si>
  <si>
    <t>837</t>
  </si>
  <si>
    <t>838</t>
  </si>
  <si>
    <t>839</t>
  </si>
  <si>
    <t>857</t>
  </si>
  <si>
    <t>864</t>
  </si>
  <si>
    <t>871</t>
  </si>
  <si>
    <t>874</t>
  </si>
  <si>
    <t>875</t>
  </si>
  <si>
    <t>884</t>
  </si>
  <si>
    <t>890</t>
  </si>
  <si>
    <t>899</t>
  </si>
  <si>
    <t>911</t>
  </si>
  <si>
    <t>912</t>
  </si>
  <si>
    <t>919</t>
  </si>
  <si>
    <t>920</t>
  </si>
  <si>
    <t>921</t>
  </si>
  <si>
    <t>922</t>
  </si>
  <si>
    <t>923</t>
  </si>
  <si>
    <t>924</t>
  </si>
  <si>
    <t>925</t>
  </si>
  <si>
    <t>927</t>
  </si>
  <si>
    <t>928</t>
  </si>
  <si>
    <t>929</t>
  </si>
  <si>
    <t>930</t>
  </si>
  <si>
    <t>931</t>
  </si>
  <si>
    <t>936</t>
  </si>
  <si>
    <t>938</t>
  </si>
  <si>
    <t>939</t>
  </si>
  <si>
    <t>941</t>
  </si>
  <si>
    <t>942</t>
  </si>
  <si>
    <t>951</t>
  </si>
  <si>
    <t>953</t>
  </si>
  <si>
    <t>954</t>
  </si>
  <si>
    <t>955</t>
  </si>
  <si>
    <t>956</t>
  </si>
  <si>
    <t>961</t>
  </si>
  <si>
    <t>962</t>
  </si>
  <si>
    <t>963</t>
  </si>
  <si>
    <t>964</t>
  </si>
  <si>
    <t>966</t>
  </si>
  <si>
    <t>967</t>
  </si>
  <si>
    <t>971</t>
  </si>
  <si>
    <t>972</t>
  </si>
  <si>
    <t>973</t>
  </si>
  <si>
    <t>974</t>
  </si>
  <si>
    <t>976</t>
  </si>
  <si>
    <t>979</t>
  </si>
  <si>
    <t>986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</si>
  <si>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</si>
  <si>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</si>
  <si>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</si>
  <si>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</si>
  <si>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</si>
  <si>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</si>
  <si>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</si>
  <si>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</si>
  <si>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</si>
  <si>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</si>
  <si>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</si>
  <si>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</si>
  <si>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</si>
  <si>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</si>
  <si>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</si>
  <si>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</si>
  <si>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</si>
  <si>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</si>
  <si>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</si>
  <si>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</si>
  <si>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</si>
  <si>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</si>
  <si>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</si>
  <si>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</si>
  <si>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</si>
  <si>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</si>
  <si>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</si>
  <si>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</si>
  <si>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</si>
  <si>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1022</t>
  </si>
  <si>
    <t>1024</t>
  </si>
  <si>
    <t>1025</t>
  </si>
  <si>
    <t>1028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</si>
  <si>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</si>
  <si>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</si>
  <si>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</si>
  <si>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</si>
  <si>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</si>
  <si>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</si>
  <si>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</si>
  <si>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</si>
  <si>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</si>
  <si>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</si>
  <si>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</si>
  <si>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</si>
  <si>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</si>
  <si>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</si>
  <si>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</si>
  <si>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</si>
  <si>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</si>
  <si>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</si>
  <si>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</si>
  <si>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</si>
  <si>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</si>
  <si>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</si>
  <si>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</si>
  <si>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</si>
  <si>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</si>
  <si>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</si>
  <si>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</si>
  <si>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</si>
  <si>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</si>
  <si>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</si>
  <si>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</si>
  <si>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</si>
  <si>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</si>
  <si>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</si>
  <si>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</si>
  <si>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</si>
  <si>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</si>
  <si>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</si>
  <si>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</si>
  <si>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</si>
  <si>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</si>
  <si>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</si>
  <si>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</si>
  <si>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</si>
  <si>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</si>
  <si>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1079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</si>
  <si>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</si>
  <si>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</si>
  <si>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</si>
  <si>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</si>
  <si>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</si>
  <si>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</si>
  <si>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</si>
  <si>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</si>
  <si>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</si>
  <si>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</si>
  <si>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</si>
  <si>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</si>
  <si>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</si>
  <si>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</si>
  <si>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</si>
  <si>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</si>
  <si>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</si>
  <si>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</si>
  <si>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</si>
  <si>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</si>
  <si>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1103</t>
  </si>
  <si>
    <t>1104</t>
  </si>
  <si>
    <t>1105</t>
  </si>
  <si>
    <t>1106</t>
  </si>
  <si>
    <t>1107</t>
  </si>
  <si>
    <t>1109</t>
  </si>
  <si>
    <t>1110</t>
  </si>
  <si>
    <t>1111</t>
  </si>
  <si>
    <t>1112</t>
  </si>
  <si>
    <t>1113</t>
  </si>
  <si>
    <t>1114</t>
  </si>
  <si>
    <t>1115</t>
  </si>
  <si>
    <t>1117</t>
  </si>
  <si>
    <t>1118</t>
  </si>
  <si>
    <t>1119</t>
  </si>
  <si>
    <t>1120</t>
  </si>
  <si>
    <t>1121</t>
  </si>
  <si>
    <t>1122</t>
  </si>
  <si>
    <t>1123</t>
  </si>
  <si>
    <t>1124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</si>
  <si>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</si>
  <si>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</si>
  <si>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</si>
  <si>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</si>
  <si>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</si>
  <si>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</si>
  <si>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</si>
  <si>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</si>
  <si>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</si>
  <si>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</si>
  <si>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</si>
  <si>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</si>
  <si>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</si>
  <si>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1141</t>
  </si>
  <si>
    <t>1149</t>
  </si>
  <si>
    <t>1150</t>
  </si>
  <si>
    <t>1160</t>
  </si>
  <si>
    <t>1161</t>
  </si>
  <si>
    <t>1162</t>
  </si>
  <si>
    <t>1171</t>
  </si>
  <si>
    <t>1172</t>
  </si>
  <si>
    <t>1173</t>
  </si>
  <si>
    <t>1174</t>
  </si>
  <si>
    <t>1175</t>
  </si>
  <si>
    <t>1181</t>
  </si>
  <si>
    <t>1182</t>
  </si>
  <si>
    <t>1183</t>
  </si>
  <si>
    <t>1184</t>
  </si>
  <si>
    <t>1187</t>
  </si>
  <si>
    <t>1188</t>
  </si>
  <si>
    <t>-1</t>
  </si>
  <si>
    <t>聚成體</t>
    <phoneticPr fontId="52" type="noConversion"/>
  </si>
  <si>
    <t>1190</t>
  </si>
  <si>
    <t>翕張隍</t>
    <phoneticPr fontId="52" type="noConversion"/>
  </si>
  <si>
    <t>罪</t>
    <phoneticPr fontId="52" type="noConversion"/>
  </si>
  <si>
    <t>阿尼瑪與阿尼姆斯</t>
    <phoneticPr fontId="52" type="noConversion"/>
  </si>
  <si>
    <t>圅投羨</t>
    <phoneticPr fontId="52" type="noConversion"/>
  </si>
  <si>
    <t>羨亭午</t>
    <phoneticPr fontId="52" type="noConversion"/>
  </si>
  <si>
    <t>1139</t>
  </si>
  <si>
    <t>1140-a</t>
  </si>
  <si>
    <t>1140-b</t>
  </si>
  <si>
    <t>1142</t>
  </si>
  <si>
    <t>1144-a</t>
  </si>
  <si>
    <t>1144-b</t>
  </si>
  <si>
    <t>1144-c</t>
  </si>
  <si>
    <t>1145</t>
  </si>
  <si>
    <t>1146-a</t>
  </si>
  <si>
    <t>1146-b</t>
  </si>
  <si>
    <t>1147</t>
  </si>
  <si>
    <t>1148-a</t>
  </si>
  <si>
    <t>1148-b</t>
  </si>
  <si>
    <t>1151</t>
  </si>
  <si>
    <t>1157-a</t>
  </si>
  <si>
    <t>1157-b</t>
  </si>
  <si>
    <t>1158</t>
  </si>
  <si>
    <t>1159-a</t>
  </si>
  <si>
    <t>1159-b</t>
  </si>
  <si>
    <t>1163</t>
  </si>
  <si>
    <t>1166-a</t>
  </si>
  <si>
    <t>1166-b</t>
  </si>
  <si>
    <t>1167</t>
  </si>
  <si>
    <t>1170-a</t>
  </si>
  <si>
    <t>1170-b</t>
  </si>
  <si>
    <t>1176</t>
  </si>
  <si>
    <t>1177-c</t>
  </si>
  <si>
    <t>1180-a</t>
  </si>
  <si>
    <t>1180-b</t>
  </si>
  <si>
    <t>1185</t>
  </si>
  <si>
    <t>1186-a</t>
  </si>
  <si>
    <t>1186-b</t>
  </si>
  <si>
    <t>1189</t>
  </si>
  <si>
    <t>燕然㝱</t>
    <phoneticPr fontId="52" type="noConversion"/>
  </si>
  <si>
    <t>摩障</t>
    <phoneticPr fontId="52" type="noConversion"/>
  </si>
  <si>
    <t>鱓旋暈</t>
    <phoneticPr fontId="52" type="noConversion"/>
  </si>
  <si>
    <t>突旋躍</t>
    <phoneticPr fontId="52" type="noConversion"/>
  </si>
  <si>
    <t>08-a</t>
  </si>
  <si>
    <t>08-b</t>
  </si>
  <si>
    <t>09-a</t>
  </si>
  <si>
    <t>09-b</t>
  </si>
  <si>
    <t>10-a</t>
  </si>
  <si>
    <t>10-b</t>
  </si>
  <si>
    <t>10-c</t>
  </si>
  <si>
    <t>12-a</t>
  </si>
  <si>
    <t>12-b</t>
  </si>
  <si>
    <t>12-c</t>
  </si>
  <si>
    <t>16-a</t>
  </si>
  <si>
    <t>16-b</t>
  </si>
  <si>
    <t>16-c</t>
  </si>
  <si>
    <t>17</t>
  </si>
  <si>
    <t>18</t>
  </si>
  <si>
    <t>19</t>
  </si>
  <si>
    <t>20</t>
  </si>
  <si>
    <t>22-a</t>
  </si>
  <si>
    <t>22-b</t>
  </si>
  <si>
    <t>22-c</t>
  </si>
  <si>
    <t>23-a</t>
  </si>
  <si>
    <t>23-b</t>
  </si>
  <si>
    <t>24-a</t>
  </si>
  <si>
    <t>24-b</t>
  </si>
  <si>
    <t>25-a</t>
  </si>
  <si>
    <t>25-b</t>
  </si>
  <si>
    <t>25-c</t>
  </si>
  <si>
    <t>26-c</t>
  </si>
  <si>
    <t>28-c</t>
  </si>
  <si>
    <t>29-c</t>
  </si>
  <si>
    <t>34</t>
  </si>
  <si>
    <t>35</t>
  </si>
  <si>
    <t>36</t>
  </si>
  <si>
    <t>39-a</t>
  </si>
  <si>
    <t>39-b</t>
  </si>
  <si>
    <t>40-a</t>
  </si>
  <si>
    <t>40-b</t>
  </si>
  <si>
    <t>41-a</t>
  </si>
  <si>
    <t>41-b</t>
  </si>
  <si>
    <t>41-c</t>
  </si>
  <si>
    <t>43-c</t>
  </si>
  <si>
    <t>45-c</t>
  </si>
  <si>
    <t>49-a</t>
  </si>
  <si>
    <t>49-b</t>
  </si>
  <si>
    <t>49-c</t>
  </si>
  <si>
    <t>50-a</t>
  </si>
  <si>
    <t>50-b</t>
  </si>
  <si>
    <t>53-a</t>
  </si>
  <si>
    <t>53-b</t>
  </si>
  <si>
    <t>54-a</t>
  </si>
  <si>
    <t>54-b</t>
  </si>
  <si>
    <t>55-a</t>
  </si>
  <si>
    <t>55-b</t>
  </si>
  <si>
    <t>56-a</t>
  </si>
  <si>
    <t>56-b</t>
  </si>
  <si>
    <t>57-a</t>
  </si>
  <si>
    <t>57-b</t>
  </si>
  <si>
    <t>58-a</t>
  </si>
  <si>
    <t>58-b</t>
  </si>
  <si>
    <t>58-c</t>
  </si>
  <si>
    <t>59-a</t>
  </si>
  <si>
    <t>59-b</t>
  </si>
  <si>
    <t>59-c</t>
  </si>
  <si>
    <t>60-a</t>
  </si>
  <si>
    <t>60-b</t>
  </si>
  <si>
    <t>60-c</t>
  </si>
  <si>
    <t>61-a</t>
  </si>
  <si>
    <t>61-b</t>
  </si>
  <si>
    <t>61-c</t>
  </si>
  <si>
    <t>67-a</t>
  </si>
  <si>
    <t>67-b</t>
  </si>
  <si>
    <t>68-a</t>
  </si>
  <si>
    <t>68-b</t>
  </si>
  <si>
    <t>68-c</t>
  </si>
  <si>
    <t>69-a</t>
  </si>
  <si>
    <t>69-b</t>
  </si>
  <si>
    <t>69-c</t>
  </si>
  <si>
    <t>70-a</t>
  </si>
  <si>
    <t>70-b</t>
  </si>
  <si>
    <t>70-c</t>
  </si>
  <si>
    <t>72-a</t>
  </si>
  <si>
    <t>72-b</t>
  </si>
  <si>
    <t>72-c</t>
  </si>
  <si>
    <t>73-a</t>
  </si>
  <si>
    <t>73-b</t>
  </si>
  <si>
    <t>77-c</t>
  </si>
  <si>
    <t>78-c</t>
  </si>
  <si>
    <t>80-c</t>
  </si>
  <si>
    <t>81-a</t>
  </si>
  <si>
    <t>81-b</t>
  </si>
  <si>
    <t>81-c</t>
  </si>
  <si>
    <t>82-a</t>
  </si>
  <si>
    <t>82-b</t>
  </si>
  <si>
    <t>83-c</t>
  </si>
  <si>
    <t>84</t>
  </si>
  <si>
    <t>85</t>
  </si>
  <si>
    <t>86</t>
  </si>
  <si>
    <t>87</t>
  </si>
  <si>
    <t>97</t>
  </si>
  <si>
    <t>98</t>
  </si>
  <si>
    <t>99</t>
  </si>
  <si>
    <t>100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</si>
  <si>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</si>
  <si>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</si>
  <si>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</si>
  <si>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</si>
  <si>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</si>
  <si>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</si>
  <si>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</si>
  <si>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</si>
  <si>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</si>
  <si>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</si>
  <si>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</si>
  <si>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118</t>
  </si>
  <si>
    <t>119</t>
  </si>
  <si>
    <t>121-a</t>
  </si>
  <si>
    <t>121-b</t>
  </si>
  <si>
    <t>122-a</t>
  </si>
  <si>
    <t>122-b</t>
  </si>
  <si>
    <t>125-c</t>
  </si>
  <si>
    <t>125-d</t>
  </si>
  <si>
    <t>127-a</t>
  </si>
  <si>
    <t>127-b</t>
  </si>
  <si>
    <t>130</t>
  </si>
  <si>
    <t>132-c</t>
  </si>
  <si>
    <t>133-c</t>
  </si>
  <si>
    <t>134-a</t>
  </si>
  <si>
    <t>134-b</t>
  </si>
  <si>
    <t>134-c</t>
  </si>
  <si>
    <t>135-c</t>
  </si>
  <si>
    <t>139</t>
  </si>
  <si>
    <t>143-a</t>
  </si>
  <si>
    <t>143-b</t>
  </si>
  <si>
    <t>144</t>
  </si>
  <si>
    <t>145</t>
  </si>
  <si>
    <t>150</t>
  </si>
  <si>
    <t>151</t>
  </si>
  <si>
    <t>西去</t>
    <phoneticPr fontId="52" type="noConversion"/>
  </si>
  <si>
    <t>織糟</t>
    <phoneticPr fontId="52" type="noConversion"/>
  </si>
  <si>
    <t>冰坎</t>
    <phoneticPr fontId="52" type="noConversion"/>
  </si>
  <si>
    <t>光</t>
    <phoneticPr fontId="52" type="noConversion"/>
  </si>
  <si>
    <t>279-c</t>
  </si>
  <si>
    <t>281</t>
  </si>
  <si>
    <t>282-a</t>
  </si>
  <si>
    <t>282-b</t>
  </si>
  <si>
    <t>282-c</t>
  </si>
  <si>
    <t>287-c</t>
  </si>
  <si>
    <t>293</t>
  </si>
  <si>
    <t>301-a</t>
  </si>
  <si>
    <t>301-b</t>
  </si>
  <si>
    <t>301-c</t>
  </si>
  <si>
    <t>306-c</t>
  </si>
  <si>
    <t>312</t>
  </si>
  <si>
    <t>319</t>
  </si>
  <si>
    <t>320-c</t>
  </si>
  <si>
    <t>324-c</t>
  </si>
  <si>
    <t>曐炎團</t>
    <phoneticPr fontId="52" type="noConversion"/>
  </si>
  <si>
    <t>幻砭藥</t>
    <phoneticPr fontId="52" type="noConversion"/>
  </si>
  <si>
    <t>幺乏樂</t>
    <phoneticPr fontId="52" type="noConversion"/>
  </si>
  <si>
    <t>伍圭組</t>
    <phoneticPr fontId="52" type="noConversion"/>
  </si>
  <si>
    <t>降气貛</t>
    <phoneticPr fontId="52" type="noConversion"/>
  </si>
  <si>
    <t>小松童</t>
    <phoneticPr fontId="52" type="noConversion"/>
  </si>
  <si>
    <t>暗</t>
    <phoneticPr fontId="52" type="noConversion"/>
  </si>
  <si>
    <t>磕絆童</t>
    <phoneticPr fontId="52" type="noConversion"/>
  </si>
  <si>
    <t>童麗兒</t>
    <phoneticPr fontId="52" type="noConversion"/>
  </si>
  <si>
    <t>孤拉㱙</t>
    <phoneticPr fontId="52" type="noConversion"/>
  </si>
  <si>
    <t>腫眥</t>
    <phoneticPr fontId="52" type="noConversion"/>
  </si>
  <si>
    <t>歰煉實</t>
    <phoneticPr fontId="52" type="noConversion"/>
  </si>
  <si>
    <t>寅屈剛</t>
    <phoneticPr fontId="52" type="noConversion"/>
  </si>
  <si>
    <t>掘岡螾</t>
    <phoneticPr fontId="52" type="noConversion"/>
  </si>
  <si>
    <t>變人子</t>
    <phoneticPr fontId="52" type="noConversion"/>
  </si>
  <si>
    <t>輪蟲 有孔蟲類 眞核生物</t>
    <phoneticPr fontId="52" type="noConversion"/>
  </si>
  <si>
    <t>赭膠子</t>
    <phoneticPr fontId="52" type="noConversion"/>
  </si>
  <si>
    <t>籠頭菌 擔子菌類 眞菌</t>
    <phoneticPr fontId="52" type="noConversion"/>
  </si>
  <si>
    <t>句肓巢</t>
    <phoneticPr fontId="52" type="noConversion"/>
  </si>
  <si>
    <t>商讖舌</t>
    <phoneticPr fontId="52" type="noConversion"/>
  </si>
  <si>
    <t>交引蛟</t>
    <phoneticPr fontId="52" type="noConversion"/>
  </si>
  <si>
    <t>涉古軀</t>
    <phoneticPr fontId="52" type="noConversion"/>
  </si>
  <si>
    <t>飾</t>
    <phoneticPr fontId="52" type="noConversion"/>
  </si>
  <si>
    <t>千騎嬰</t>
    <phoneticPr fontId="52" type="noConversion"/>
  </si>
  <si>
    <t>靈囘</t>
  </si>
  <si>
    <t>奄囘</t>
  </si>
  <si>
    <t>囘圭臬</t>
  </si>
  <si>
    <t>囘白</t>
  </si>
  <si>
    <t>偏獨翁</t>
    <phoneticPr fontId="52" type="noConversion"/>
  </si>
  <si>
    <t>鬼胤管</t>
    <phoneticPr fontId="52" type="noConversion"/>
  </si>
  <si>
    <t>娒門鋸</t>
    <phoneticPr fontId="52" type="noConversion"/>
  </si>
  <si>
    <t>寒衰衣</t>
    <phoneticPr fontId="52" type="noConversion"/>
  </si>
  <si>
    <t>武突視</t>
    <phoneticPr fontId="52" type="noConversion"/>
  </si>
  <si>
    <t>靑流離</t>
    <phoneticPr fontId="52" type="noConversion"/>
  </si>
  <si>
    <t>底玲爾</t>
    <phoneticPr fontId="52" type="noConversion"/>
  </si>
  <si>
    <t>先辱族</t>
    <phoneticPr fontId="52" type="noConversion"/>
  </si>
  <si>
    <t>常祿常豐</t>
    <phoneticPr fontId="52" type="noConversion"/>
  </si>
  <si>
    <t>積非</t>
    <phoneticPr fontId="52" type="noConversion"/>
  </si>
  <si>
    <t>僞</t>
    <phoneticPr fontId="52" type="noConversion"/>
  </si>
  <si>
    <t>1019-a</t>
  </si>
  <si>
    <t>1019-b</t>
  </si>
  <si>
    <t>1019-c</t>
  </si>
  <si>
    <t>1021</t>
  </si>
  <si>
    <t>1023</t>
  </si>
  <si>
    <t>1025-d</t>
  </si>
  <si>
    <t>1027</t>
  </si>
  <si>
    <t>1028-a</t>
  </si>
  <si>
    <t>1028-b</t>
  </si>
  <si>
    <t>1029</t>
  </si>
  <si>
    <t>1039-c</t>
  </si>
  <si>
    <t>1041</t>
  </si>
  <si>
    <t>1078</t>
  </si>
  <si>
    <t>1080</t>
  </si>
  <si>
    <t>1100-a</t>
  </si>
  <si>
    <t>1100-b</t>
  </si>
  <si>
    <t>1101-c</t>
  </si>
  <si>
    <t>1102</t>
  </si>
  <si>
    <t>1107-a</t>
  </si>
  <si>
    <t>1107-b</t>
  </si>
  <si>
    <t>1108</t>
  </si>
  <si>
    <t>1115-a</t>
  </si>
  <si>
    <t>1115-b</t>
  </si>
  <si>
    <t>1115-c</t>
  </si>
  <si>
    <t>1116</t>
  </si>
  <si>
    <t>1124-a</t>
  </si>
  <si>
    <t>1124-b</t>
  </si>
  <si>
    <t>1125</t>
  </si>
  <si>
    <t>下隄</t>
    <phoneticPr fontId="52" type="noConversion"/>
  </si>
  <si>
    <t>天夕㤅碧</t>
    <phoneticPr fontId="52" type="noConversion"/>
  </si>
  <si>
    <t>心罟</t>
    <phoneticPr fontId="52" type="noConversion"/>
  </si>
  <si>
    <t>微璧</t>
    <phoneticPr fontId="52" type="noConversion"/>
  </si>
  <si>
    <t>璧心</t>
    <phoneticPr fontId="52" type="noConversion"/>
  </si>
  <si>
    <t>飪臂厷</t>
    <phoneticPr fontId="52" type="noConversion"/>
  </si>
  <si>
    <t>儀臂厷</t>
    <phoneticPr fontId="52" type="noConversion"/>
  </si>
  <si>
    <t>肅臂厷</t>
    <phoneticPr fontId="52" type="noConversion"/>
  </si>
  <si>
    <t>縣臂厷</t>
    <phoneticPr fontId="52" type="noConversion"/>
  </si>
  <si>
    <t>吟臂厷</t>
    <phoneticPr fontId="52" type="noConversion"/>
  </si>
  <si>
    <t>荒臂厷</t>
    <phoneticPr fontId="52" type="noConversion"/>
  </si>
  <si>
    <t>玉臂厷</t>
    <phoneticPr fontId="52" type="noConversion"/>
  </si>
  <si>
    <t>府臂厷</t>
    <phoneticPr fontId="52" type="noConversion"/>
  </si>
  <si>
    <t>宮臂厷</t>
    <phoneticPr fontId="52" type="noConversion"/>
  </si>
  <si>
    <t>恖臂厷</t>
    <phoneticPr fontId="52" type="noConversion"/>
  </si>
  <si>
    <t>惑臂厷</t>
    <phoneticPr fontId="52" type="noConversion"/>
  </si>
  <si>
    <t>瑣臂厷</t>
    <phoneticPr fontId="52" type="noConversion"/>
  </si>
  <si>
    <t>茁臂厷</t>
    <phoneticPr fontId="52" type="noConversion"/>
  </si>
  <si>
    <t>塹臂厷</t>
    <phoneticPr fontId="52" type="noConversion"/>
  </si>
  <si>
    <t>蛻臂厷</t>
    <phoneticPr fontId="52" type="noConversion"/>
  </si>
  <si>
    <t>煇臂厷</t>
    <phoneticPr fontId="52" type="noConversion"/>
  </si>
  <si>
    <t>鴆臂厷</t>
    <phoneticPr fontId="52" type="noConversion"/>
  </si>
  <si>
    <t>際臂厷</t>
    <phoneticPr fontId="52" type="noConversion"/>
  </si>
  <si>
    <t>訥臂厷</t>
    <phoneticPr fontId="52" type="noConversion"/>
  </si>
  <si>
    <t>呂臂厷</t>
    <phoneticPr fontId="52" type="noConversion"/>
  </si>
  <si>
    <t>騁臂厷</t>
    <phoneticPr fontId="52" type="noConversion"/>
  </si>
  <si>
    <t>墨臂厷</t>
    <phoneticPr fontId="52" type="noConversion"/>
  </si>
  <si>
    <t>禱臂厷</t>
    <phoneticPr fontId="52" type="noConversion"/>
  </si>
  <si>
    <t>夷臂厷</t>
    <phoneticPr fontId="52" type="noConversion"/>
  </si>
  <si>
    <t>興臂厷</t>
    <phoneticPr fontId="52" type="noConversion"/>
  </si>
  <si>
    <t>疾臂厷</t>
    <phoneticPr fontId="52" type="noConversion"/>
  </si>
  <si>
    <t>礙臂厷</t>
    <phoneticPr fontId="52" type="noConversion"/>
  </si>
  <si>
    <t>鏤臂厷</t>
    <phoneticPr fontId="52" type="noConversion"/>
  </si>
  <si>
    <t>譌臂厷</t>
    <phoneticPr fontId="52" type="noConversion"/>
  </si>
  <si>
    <t>冥靈辰</t>
    <phoneticPr fontId="52" type="noConversion"/>
  </si>
  <si>
    <t>大杶辰</t>
    <phoneticPr fontId="52" type="noConversion"/>
  </si>
  <si>
    <t>本霑</t>
    <phoneticPr fontId="52" type="noConversion"/>
  </si>
  <si>
    <t>波師</t>
    <phoneticPr fontId="52" type="noConversion"/>
  </si>
  <si>
    <t>光</t>
    <phoneticPr fontId="52" type="noConversion"/>
  </si>
  <si>
    <t>箋紙龍</t>
    <phoneticPr fontId="52" type="noConversion"/>
  </si>
  <si>
    <t>荏紙虎</t>
    <phoneticPr fontId="52" type="noConversion"/>
  </si>
  <si>
    <t>醺瑟尿</t>
    <phoneticPr fontId="52" type="noConversion"/>
  </si>
  <si>
    <t>逾光握</t>
    <phoneticPr fontId="52" type="noConversion"/>
  </si>
  <si>
    <t>暗</t>
    <phoneticPr fontId="52" type="noConversion"/>
  </si>
  <si>
    <t>銀末能</t>
    <phoneticPr fontId="52" type="noConversion"/>
  </si>
  <si>
    <t>準豹寶豹</t>
    <phoneticPr fontId="52" type="noConversion"/>
  </si>
  <si>
    <t>顒未央</t>
    <phoneticPr fontId="52" type="noConversion"/>
  </si>
  <si>
    <t>訴缶</t>
    <phoneticPr fontId="52" type="noConversion"/>
  </si>
  <si>
    <t>鬼死策</t>
    <phoneticPr fontId="52" type="noConversion"/>
  </si>
  <si>
    <t>死空景</t>
    <phoneticPr fontId="52" type="noConversion"/>
  </si>
  <si>
    <t>死胑隙</t>
    <phoneticPr fontId="52" type="noConversion"/>
  </si>
  <si>
    <t>牟輪</t>
    <phoneticPr fontId="52" type="noConversion"/>
  </si>
  <si>
    <t>詛</t>
    <phoneticPr fontId="52" type="noConversion"/>
  </si>
  <si>
    <t>胃猒滅</t>
    <phoneticPr fontId="52" type="noConversion"/>
  </si>
  <si>
    <t>卵支離</t>
    <phoneticPr fontId="52" type="noConversion"/>
  </si>
  <si>
    <t>亭子萬</t>
    <phoneticPr fontId="52" type="noConversion"/>
  </si>
  <si>
    <t>稺常緥</t>
    <phoneticPr fontId="52" type="noConversion"/>
  </si>
  <si>
    <t>翔蹋景</t>
    <phoneticPr fontId="52" type="noConversion"/>
  </si>
  <si>
    <t>卉</t>
    <phoneticPr fontId="52" type="noConversion"/>
  </si>
  <si>
    <t>菭標歺虜</t>
    <phoneticPr fontId="52" type="noConversion"/>
  </si>
  <si>
    <t>輻頦歺虜</t>
    <phoneticPr fontId="52" type="noConversion"/>
  </si>
  <si>
    <t>厄魁歺虜</t>
    <phoneticPr fontId="52" type="noConversion"/>
  </si>
  <si>
    <t>毒</t>
    <phoneticPr fontId="52" type="noConversion"/>
  </si>
  <si>
    <t>貯凶蝠</t>
    <phoneticPr fontId="52" type="noConversion"/>
  </si>
  <si>
    <t>浮蠶 環節動物 動物</t>
    <phoneticPr fontId="52" type="noConversion"/>
  </si>
  <si>
    <t>脅浪</t>
    <phoneticPr fontId="52" type="noConversion"/>
  </si>
  <si>
    <t>肋比多</t>
    <phoneticPr fontId="52" type="noConversion"/>
  </si>
  <si>
    <t>歃血鈴</t>
    <phoneticPr fontId="52" type="noConversion"/>
  </si>
  <si>
    <t>連歡鐘</t>
    <phoneticPr fontId="52" type="noConversion"/>
  </si>
  <si>
    <t>甬道爾</t>
    <phoneticPr fontId="52" type="noConversion"/>
  </si>
  <si>
    <t>从唱</t>
    <phoneticPr fontId="52" type="noConversion"/>
  </si>
  <si>
    <t>鞞吹䶵</t>
    <phoneticPr fontId="52" type="noConversion"/>
  </si>
  <si>
    <t>走陸獸</t>
    <phoneticPr fontId="52" type="noConversion"/>
  </si>
  <si>
    <t>孱將</t>
    <phoneticPr fontId="52" type="noConversion"/>
  </si>
  <si>
    <t>毀霓</t>
    <phoneticPr fontId="52" type="noConversion"/>
  </si>
  <si>
    <t>蠅吟嬰音</t>
    <phoneticPr fontId="52" type="noConversion"/>
  </si>
  <si>
    <t>什臬組</t>
    <phoneticPr fontId="52" type="noConversion"/>
  </si>
  <si>
    <t>浮硯陂</t>
    <phoneticPr fontId="52" type="noConversion"/>
  </si>
  <si>
    <t>羅持倫</t>
    <phoneticPr fontId="52" type="noConversion"/>
  </si>
  <si>
    <t>師躍慶</t>
    <phoneticPr fontId="52" type="noConversion"/>
  </si>
  <si>
    <t>鹽地鹼蓬 石竹類 被子植物</t>
    <phoneticPr fontId="52" type="noConversion"/>
  </si>
  <si>
    <t>惡癭</t>
    <phoneticPr fontId="52" type="noConversion"/>
  </si>
  <si>
    <t>斬哀鐘</t>
    <phoneticPr fontId="52" type="noConversion"/>
  </si>
  <si>
    <t>尤鳴鐘</t>
    <phoneticPr fontId="52" type="noConversion"/>
  </si>
  <si>
    <t>靈濯</t>
    <phoneticPr fontId="52" type="noConversion"/>
  </si>
  <si>
    <t>滌然盥</t>
    <phoneticPr fontId="52" type="noConversion"/>
  </si>
  <si>
    <t>僞</t>
    <phoneticPr fontId="52" type="noConversion"/>
  </si>
  <si>
    <t>地</t>
    <phoneticPr fontId="52" type="noConversion"/>
  </si>
  <si>
    <t>排山葵</t>
    <phoneticPr fontId="52" type="noConversion"/>
  </si>
  <si>
    <t>直蛟腸</t>
    <phoneticPr fontId="52" type="noConversion"/>
  </si>
  <si>
    <t>旋松甫</t>
    <phoneticPr fontId="52" type="noConversion"/>
  </si>
  <si>
    <t>駁五</t>
    <phoneticPr fontId="52" type="noConversion"/>
  </si>
  <si>
    <t>鹿付梓</t>
    <phoneticPr fontId="52" type="noConversion"/>
  </si>
  <si>
    <t>麗不言</t>
    <phoneticPr fontId="52" type="noConversion"/>
  </si>
  <si>
    <t>桃袂</t>
    <phoneticPr fontId="52" type="noConversion"/>
  </si>
  <si>
    <t>蝟忌</t>
    <phoneticPr fontId="52" type="noConversion"/>
  </si>
  <si>
    <t>咸鹹</t>
    <phoneticPr fontId="52" type="noConversion"/>
  </si>
  <si>
    <t>鹵見蓬</t>
    <phoneticPr fontId="52" type="noConversion"/>
  </si>
  <si>
    <t>天夭樓</t>
    <phoneticPr fontId="52" type="noConversion"/>
  </si>
  <si>
    <t>廉</t>
    <phoneticPr fontId="52" type="noConversion"/>
  </si>
  <si>
    <t>鐙聯穴</t>
    <phoneticPr fontId="52" type="noConversion"/>
  </si>
  <si>
    <t>紫瞚息</t>
    <phoneticPr fontId="52" type="noConversion"/>
  </si>
  <si>
    <t>鼄踐虎</t>
    <phoneticPr fontId="52" type="noConversion"/>
  </si>
  <si>
    <t>黻舟</t>
    <phoneticPr fontId="52" type="noConversion"/>
  </si>
  <si>
    <t>黼照鯛</t>
    <phoneticPr fontId="52" type="noConversion"/>
  </si>
  <si>
    <t>混肉鞞</t>
    <phoneticPr fontId="52" type="noConversion"/>
  </si>
  <si>
    <t>晚白道</t>
    <phoneticPr fontId="52" type="noConversion"/>
  </si>
  <si>
    <t>蒼覺</t>
    <phoneticPr fontId="52" type="noConversion"/>
  </si>
  <si>
    <t>黃髮冕</t>
    <phoneticPr fontId="52" type="noConversion"/>
  </si>
  <si>
    <t>莽艸冠</t>
    <phoneticPr fontId="52" type="noConversion"/>
  </si>
  <si>
    <t>黃穴首</t>
    <phoneticPr fontId="52" type="noConversion"/>
  </si>
  <si>
    <t>咥㝱劫</t>
    <phoneticPr fontId="52" type="noConversion"/>
  </si>
  <si>
    <t>捕灰</t>
    <phoneticPr fontId="52" type="noConversion"/>
  </si>
  <si>
    <t>聿書穎</t>
    <phoneticPr fontId="52" type="noConversion"/>
  </si>
  <si>
    <t>琱楔子</t>
    <phoneticPr fontId="52" type="noConversion"/>
  </si>
  <si>
    <t>米蟲茸</t>
    <phoneticPr fontId="52" type="noConversion"/>
  </si>
  <si>
    <t>妝云母</t>
    <phoneticPr fontId="52" type="noConversion"/>
  </si>
  <si>
    <t>吞發刃</t>
    <phoneticPr fontId="52" type="noConversion"/>
  </si>
  <si>
    <t>寡爾蘇</t>
    <phoneticPr fontId="52" type="noConversion"/>
  </si>
  <si>
    <t>鐵兒盛</t>
    <phoneticPr fontId="52" type="noConversion"/>
  </si>
  <si>
    <t>隻頟騰</t>
    <phoneticPr fontId="52" type="noConversion"/>
  </si>
  <si>
    <t>升烏</t>
    <phoneticPr fontId="52" type="noConversion"/>
  </si>
  <si>
    <t>澹水騰</t>
    <phoneticPr fontId="52" type="noConversion"/>
  </si>
  <si>
    <t>落馬葬</t>
    <phoneticPr fontId="52" type="noConversion"/>
  </si>
  <si>
    <t>融葉葬</t>
    <phoneticPr fontId="52" type="noConversion"/>
  </si>
  <si>
    <t>匿兜</t>
    <phoneticPr fontId="52" type="noConversion"/>
  </si>
  <si>
    <t>匿土鬥</t>
    <phoneticPr fontId="52" type="noConversion"/>
  </si>
  <si>
    <t>葬濘蟆</t>
    <phoneticPr fontId="52" type="noConversion"/>
  </si>
  <si>
    <t>小葬垢</t>
    <phoneticPr fontId="52" type="noConversion"/>
  </si>
  <si>
    <t>朢黱</t>
    <phoneticPr fontId="52" type="noConversion"/>
  </si>
  <si>
    <t>駭頜刀</t>
    <phoneticPr fontId="52" type="noConversion"/>
  </si>
  <si>
    <t>枝撥搵</t>
    <phoneticPr fontId="52" type="noConversion"/>
  </si>
  <si>
    <t>葉動息</t>
    <phoneticPr fontId="52" type="noConversion"/>
  </si>
  <si>
    <t>僞</t>
    <phoneticPr fontId="52" type="noConversion"/>
  </si>
  <si>
    <t>廉</t>
    <phoneticPr fontId="52" type="noConversion"/>
  </si>
  <si>
    <t>沃爾巴克氏體 細菌 細胞生物</t>
    <phoneticPr fontId="52" type="noConversion"/>
  </si>
  <si>
    <t>女分野</t>
    <phoneticPr fontId="52" type="noConversion"/>
  </si>
  <si>
    <t>北勞燕</t>
    <phoneticPr fontId="52" type="noConversion"/>
  </si>
  <si>
    <t>八刀分</t>
    <phoneticPr fontId="52" type="noConversion"/>
  </si>
  <si>
    <t>蟫脈朢</t>
    <phoneticPr fontId="52" type="noConversion"/>
  </si>
  <si>
    <t>蝦非死</t>
    <phoneticPr fontId="52" type="noConversion"/>
  </si>
  <si>
    <t>古讇叜</t>
    <phoneticPr fontId="52" type="noConversion"/>
  </si>
  <si>
    <t>徵賦征</t>
    <phoneticPr fontId="52" type="noConversion"/>
  </si>
  <si>
    <t>采美</t>
    <phoneticPr fontId="52" type="noConversion"/>
  </si>
  <si>
    <t>敶日輪</t>
    <phoneticPr fontId="52" type="noConversion"/>
  </si>
  <si>
    <t>敶黑倉</t>
    <phoneticPr fontId="52" type="noConversion"/>
  </si>
  <si>
    <t>敶庫爾</t>
    <phoneticPr fontId="52" type="noConversion"/>
  </si>
  <si>
    <t>敶片龍</t>
    <phoneticPr fontId="52" type="noConversion"/>
  </si>
  <si>
    <t>路列</t>
  </si>
  <si>
    <t>中豎列</t>
  </si>
  <si>
    <t>眉閒列</t>
  </si>
  <si>
    <t>劈列景</t>
  </si>
  <si>
    <t>列翮</t>
  </si>
  <si>
    <t>甄列窯</t>
  </si>
  <si>
    <t>列宵</t>
  </si>
  <si>
    <t>扁形動物 裂體吸蟲</t>
    <phoneticPr fontId="52" type="noConversion"/>
  </si>
  <si>
    <t>器界標</t>
    <phoneticPr fontId="52" type="noConversion"/>
  </si>
  <si>
    <t>道界標</t>
    <phoneticPr fontId="52" type="noConversion"/>
  </si>
  <si>
    <t>四圍庇衞樞</t>
    <phoneticPr fontId="52" type="noConversion"/>
  </si>
  <si>
    <t>衞矛類 被子植物</t>
    <phoneticPr fontId="52" type="noConversion"/>
  </si>
  <si>
    <t>破界斧樞</t>
    <phoneticPr fontId="52" type="noConversion"/>
  </si>
  <si>
    <t>淪樞</t>
    <phoneticPr fontId="52" type="noConversion"/>
  </si>
  <si>
    <t>十五座</t>
    <phoneticPr fontId="52" type="noConversion"/>
  </si>
  <si>
    <t>罹尤</t>
    <phoneticPr fontId="52" type="noConversion"/>
  </si>
  <si>
    <t>三曜</t>
    <phoneticPr fontId="52" type="noConversion"/>
  </si>
  <si>
    <t>隸屬</t>
    <phoneticPr fontId="52" type="noConversion"/>
  </si>
  <si>
    <t>芈芸藝</t>
    <phoneticPr fontId="52" type="noConversion"/>
  </si>
  <si>
    <t>郎諫廉</t>
    <phoneticPr fontId="52" type="noConversion"/>
  </si>
  <si>
    <t>庾威敬</t>
    <phoneticPr fontId="52" type="noConversion"/>
  </si>
  <si>
    <t>日之象徵</t>
    <phoneticPr fontId="52" type="noConversion"/>
  </si>
  <si>
    <t>月之象徵</t>
    <phoneticPr fontId="52" type="noConversion"/>
  </si>
  <si>
    <t>伴嗣象徵</t>
    <phoneticPr fontId="52" type="noConversion"/>
  </si>
  <si>
    <t>四象君</t>
    <phoneticPr fontId="52" type="noConversion"/>
  </si>
  <si>
    <t>五行官</t>
    <phoneticPr fontId="52" type="noConversion"/>
  </si>
  <si>
    <t>四華令</t>
    <phoneticPr fontId="52" type="noConversion"/>
  </si>
  <si>
    <t>天之次第</t>
    <phoneticPr fontId="52" type="noConversion"/>
  </si>
  <si>
    <t>騰照君</t>
    <phoneticPr fontId="52" type="noConversion"/>
  </si>
  <si>
    <t>哀冶君</t>
    <phoneticPr fontId="52" type="noConversion"/>
  </si>
  <si>
    <t>密冬</t>
    <phoneticPr fontId="52" type="noConversion"/>
  </si>
  <si>
    <t>十幽子</t>
    <phoneticPr fontId="52" type="noConversion"/>
  </si>
  <si>
    <t>幽還膜</t>
    <phoneticPr fontId="52" type="noConversion"/>
  </si>
  <si>
    <t>敦幽霾</t>
    <phoneticPr fontId="52" type="noConversion"/>
  </si>
  <si>
    <t>歸恖烈</t>
    <phoneticPr fontId="52" type="noConversion"/>
  </si>
  <si>
    <t>長蘇君</t>
    <phoneticPr fontId="52" type="noConversion"/>
  </si>
  <si>
    <t>東風面</t>
    <phoneticPr fontId="52" type="noConversion"/>
  </si>
  <si>
    <t>聞芰荷</t>
    <phoneticPr fontId="52" type="noConversion"/>
  </si>
  <si>
    <t>一雁聲</t>
    <phoneticPr fontId="52" type="noConversion"/>
  </si>
  <si>
    <t>萬里凝</t>
    <phoneticPr fontId="52" type="noConversion"/>
  </si>
  <si>
    <t>虛亭</t>
    <phoneticPr fontId="52" type="noConversion"/>
  </si>
  <si>
    <t>笑霜</t>
    <phoneticPr fontId="52" type="noConversion"/>
  </si>
  <si>
    <t>遺迎</t>
    <phoneticPr fontId="52" type="noConversion"/>
  </si>
  <si>
    <t>元疾鴻</t>
    <phoneticPr fontId="52" type="noConversion"/>
  </si>
  <si>
    <t>高乖陽</t>
    <phoneticPr fontId="52" type="noConversion"/>
  </si>
  <si>
    <t>尤執昊</t>
    <phoneticPr fontId="52" type="noConversion"/>
  </si>
  <si>
    <t>縉詡之</t>
    <phoneticPr fontId="52" type="noConversion"/>
  </si>
  <si>
    <t>天油然</t>
    <phoneticPr fontId="52" type="noConversion"/>
  </si>
  <si>
    <t>聊紫</t>
    <phoneticPr fontId="52" type="noConversion"/>
  </si>
  <si>
    <t>天危鑠</t>
    <phoneticPr fontId="52" type="noConversion"/>
  </si>
  <si>
    <t>天蒼介</t>
    <phoneticPr fontId="52" type="noConversion"/>
  </si>
  <si>
    <t>天外膚</t>
    <phoneticPr fontId="52" type="noConversion"/>
  </si>
  <si>
    <t>雲生</t>
    <phoneticPr fontId="52" type="noConversion"/>
  </si>
  <si>
    <t>天定範</t>
    <phoneticPr fontId="52" type="noConversion"/>
  </si>
  <si>
    <t>對流層</t>
    <phoneticPr fontId="52" type="noConversion"/>
  </si>
  <si>
    <t>平流層</t>
    <phoneticPr fontId="52" type="noConversion"/>
  </si>
  <si>
    <t>臭氧層</t>
    <phoneticPr fontId="52" type="noConversion"/>
  </si>
  <si>
    <t>中間層</t>
    <phoneticPr fontId="52" type="noConversion"/>
  </si>
  <si>
    <t>熱成層</t>
    <phoneticPr fontId="52" type="noConversion"/>
  </si>
  <si>
    <t>散逸層</t>
    <phoneticPr fontId="52" type="noConversion"/>
  </si>
  <si>
    <t>傲令梅</t>
    <phoneticPr fontId="52" type="noConversion"/>
  </si>
  <si>
    <t>幽令蘭</t>
  </si>
  <si>
    <t>堅令竹</t>
  </si>
  <si>
    <t>淡令菊</t>
  </si>
  <si>
    <t>卯鼎</t>
    <phoneticPr fontId="52" type="noConversion"/>
  </si>
  <si>
    <t>流幽</t>
  </si>
  <si>
    <t>放崇</t>
  </si>
  <si>
    <t>竄危</t>
  </si>
  <si>
    <t>殛羽</t>
  </si>
  <si>
    <t>木官句芒</t>
  </si>
  <si>
    <t>火官祝融</t>
  </si>
  <si>
    <t>金官蓐收</t>
  </si>
  <si>
    <t>水官玄冥</t>
  </si>
  <si>
    <t>土官后土</t>
  </si>
  <si>
    <t>烏凌君</t>
    <phoneticPr fontId="52" type="noConversion"/>
  </si>
  <si>
    <t>南星象朱雀</t>
  </si>
  <si>
    <t>西星象白虎</t>
  </si>
  <si>
    <t>北星象玄武</t>
  </si>
  <si>
    <t>东星象青龍</t>
  </si>
  <si>
    <t>火犬寍</t>
  </si>
  <si>
    <t>水犬寍</t>
  </si>
  <si>
    <t>韜寍武</t>
  </si>
  <si>
    <t>熙寍</t>
  </si>
  <si>
    <t>寍浪景</t>
  </si>
  <si>
    <t>郁寧</t>
    <phoneticPr fontId="52" type="noConversion"/>
  </si>
  <si>
    <t>臭奴兒</t>
    <phoneticPr fontId="52" type="noConversion"/>
  </si>
  <si>
    <t>耆貞</t>
    <phoneticPr fontId="52" type="noConversion"/>
  </si>
  <si>
    <t>嚴正社</t>
    <phoneticPr fontId="52" type="noConversion"/>
  </si>
  <si>
    <t>四遺凶</t>
    <phoneticPr fontId="52" type="noConversion"/>
  </si>
  <si>
    <t>官商</t>
    <phoneticPr fontId="52" type="noConversion"/>
  </si>
  <si>
    <t>衡和</t>
    <phoneticPr fontId="52" type="noConversion"/>
  </si>
  <si>
    <t>黃衡</t>
    <phoneticPr fontId="52" type="noConversion"/>
  </si>
  <si>
    <t>敗靁</t>
    <phoneticPr fontId="52" type="noConversion"/>
  </si>
  <si>
    <t>敗惴喘</t>
    <phoneticPr fontId="52" type="noConversion"/>
  </si>
  <si>
    <t>敗有秀</t>
    <phoneticPr fontId="52" type="noConversion"/>
  </si>
  <si>
    <t>簫引</t>
    <phoneticPr fontId="52" type="noConversion"/>
  </si>
  <si>
    <t>三蛉悟神</t>
    <phoneticPr fontId="52" type="noConversion"/>
  </si>
  <si>
    <t>嶽椿萱</t>
    <phoneticPr fontId="52" type="noConversion"/>
  </si>
  <si>
    <t>滿江蘺</t>
    <phoneticPr fontId="52" type="noConversion"/>
  </si>
  <si>
    <t>鬥風斗</t>
    <phoneticPr fontId="52" type="noConversion"/>
  </si>
  <si>
    <t>揆念子</t>
    <phoneticPr fontId="52" type="noConversion"/>
  </si>
  <si>
    <t>發怒髮</t>
    <phoneticPr fontId="52" type="noConversion"/>
  </si>
  <si>
    <t>馳彤脈</t>
    <phoneticPr fontId="52" type="noConversion"/>
  </si>
  <si>
    <t>虧炭</t>
    <phoneticPr fontId="52" type="noConversion"/>
  </si>
  <si>
    <t>盆灰</t>
    <phoneticPr fontId="52" type="noConversion"/>
  </si>
  <si>
    <t>覆地黃</t>
    <phoneticPr fontId="52" type="noConversion"/>
  </si>
  <si>
    <t>腹懷柔</t>
    <phoneticPr fontId="52" type="noConversion"/>
  </si>
  <si>
    <t>陶令某</t>
    <phoneticPr fontId="52" type="noConversion"/>
  </si>
  <si>
    <t>跖延</t>
    <phoneticPr fontId="52" type="noConversion"/>
  </si>
  <si>
    <t>挨它棘</t>
    <phoneticPr fontId="52" type="noConversion"/>
  </si>
  <si>
    <t>儒艮 哺乳類 脊椎動物</t>
    <phoneticPr fontId="52" type="noConversion"/>
  </si>
  <si>
    <t>卉</t>
    <phoneticPr fontId="52" type="noConversion"/>
  </si>
  <si>
    <t>冰</t>
    <phoneticPr fontId="52" type="noConversion"/>
  </si>
  <si>
    <t>邕爾雅</t>
    <phoneticPr fontId="52" type="noConversion"/>
  </si>
  <si>
    <t>假䲔邕</t>
    <phoneticPr fontId="52" type="noConversion"/>
  </si>
  <si>
    <t>爲隄子</t>
    <phoneticPr fontId="52" type="noConversion"/>
  </si>
  <si>
    <t>偃豚楔</t>
    <phoneticPr fontId="52" type="noConversion"/>
  </si>
  <si>
    <t>伏芟槈</t>
    <phoneticPr fontId="52" type="noConversion"/>
  </si>
  <si>
    <t>繭室生白</t>
    <phoneticPr fontId="52" type="noConversion"/>
  </si>
  <si>
    <t>天作纍衣</t>
    <phoneticPr fontId="52" type="noConversion"/>
  </si>
  <si>
    <t>繅之絡繹</t>
    <phoneticPr fontId="52" type="noConversion"/>
  </si>
  <si>
    <t>廉</t>
    <phoneticPr fontId="52" type="noConversion"/>
  </si>
  <si>
    <t>劒埽日</t>
    <phoneticPr fontId="52" type="noConversion"/>
  </si>
  <si>
    <t>它搔膚</t>
  </si>
  <si>
    <t>靁軋膚</t>
  </si>
  <si>
    <t>膚獻子</t>
  </si>
  <si>
    <t>褫膚臊</t>
  </si>
  <si>
    <t>小學膚受</t>
  </si>
  <si>
    <t>Provora 貪噬蟲類</t>
    <phoneticPr fontId="52" type="noConversion"/>
  </si>
  <si>
    <t>貪噬蟲類 眞核生物</t>
    <phoneticPr fontId="52" type="noConversion"/>
  </si>
  <si>
    <t>饕飻儕</t>
    <phoneticPr fontId="52" type="noConversion"/>
  </si>
  <si>
    <t>飭目</t>
    <phoneticPr fontId="52" type="noConversion"/>
  </si>
  <si>
    <t>處目處</t>
    <phoneticPr fontId="52" type="noConversion"/>
  </si>
  <si>
    <t>熾委背</t>
    <phoneticPr fontId="52" type="noConversion"/>
  </si>
  <si>
    <t>錙土</t>
    <phoneticPr fontId="52" type="noConversion"/>
  </si>
  <si>
    <t>粲封童</t>
    <phoneticPr fontId="52" type="noConversion"/>
  </si>
  <si>
    <t>烈獨活</t>
    <phoneticPr fontId="52" type="noConversion"/>
  </si>
  <si>
    <t>弇炎</t>
    <phoneticPr fontId="52" type="noConversion"/>
  </si>
  <si>
    <t>癬弓龍</t>
    <phoneticPr fontId="52" type="noConversion"/>
  </si>
  <si>
    <t>頰雨</t>
    <phoneticPr fontId="52" type="noConversion"/>
  </si>
  <si>
    <t>殘弔</t>
    <phoneticPr fontId="52" type="noConversion"/>
  </si>
  <si>
    <t>行杳</t>
    <phoneticPr fontId="52" type="noConversion"/>
  </si>
  <si>
    <t>林誠諦</t>
    <phoneticPr fontId="52" type="noConversion"/>
  </si>
  <si>
    <t>林佳倪</t>
    <phoneticPr fontId="52" type="noConversion"/>
  </si>
  <si>
    <t>林有信</t>
    <phoneticPr fontId="52" type="noConversion"/>
  </si>
  <si>
    <t>蕕母使</t>
    <phoneticPr fontId="52" type="noConversion"/>
  </si>
  <si>
    <t>聲煢煢</t>
    <phoneticPr fontId="52" type="noConversion"/>
  </si>
  <si>
    <t>岡卒</t>
    <phoneticPr fontId="52" type="noConversion"/>
  </si>
  <si>
    <t>巒凡帝</t>
    <phoneticPr fontId="52" type="noConversion"/>
  </si>
  <si>
    <t>矝奏</t>
    <phoneticPr fontId="52" type="noConversion"/>
  </si>
  <si>
    <t>接曐師</t>
    <phoneticPr fontId="52" type="noConversion"/>
  </si>
  <si>
    <t>藷懷諱</t>
    <phoneticPr fontId="52" type="noConversion"/>
  </si>
  <si>
    <t>戚小朙</t>
    <phoneticPr fontId="52" type="noConversion"/>
  </si>
  <si>
    <t>委首庇</t>
    <phoneticPr fontId="52" type="noConversion"/>
  </si>
  <si>
    <t>羣亞吉</t>
    <phoneticPr fontId="52" type="noConversion"/>
  </si>
  <si>
    <t>全輪</t>
    <phoneticPr fontId="52" type="noConversion"/>
  </si>
  <si>
    <t>侖輇</t>
    <phoneticPr fontId="52" type="noConversion"/>
  </si>
  <si>
    <t>鄙外德</t>
    <phoneticPr fontId="52" type="noConversion"/>
  </si>
  <si>
    <t>綸幽熒</t>
    <phoneticPr fontId="52" type="noConversion"/>
  </si>
  <si>
    <t>續竹秊</t>
    <phoneticPr fontId="52" type="noConversion"/>
  </si>
  <si>
    <t>飛土秊</t>
    <phoneticPr fontId="52" type="noConversion"/>
  </si>
  <si>
    <t>逐肉秊</t>
    <phoneticPr fontId="52" type="noConversion"/>
  </si>
  <si>
    <t>䋣縟陸離</t>
    <phoneticPr fontId="52" type="noConversion"/>
  </si>
  <si>
    <t>漸錐豸</t>
    <phoneticPr fontId="52" type="noConversion"/>
  </si>
  <si>
    <t>卉</t>
    <phoneticPr fontId="52" type="noConversion"/>
  </si>
  <si>
    <t>竹 禾本類 被子植物</t>
    <phoneticPr fontId="52" type="noConversion"/>
  </si>
  <si>
    <t>古</t>
    <phoneticPr fontId="52" type="noConversion"/>
  </si>
  <si>
    <t>竹行文</t>
    <phoneticPr fontId="52" type="noConversion"/>
  </si>
  <si>
    <t>卽筍旣</t>
    <phoneticPr fontId="52" type="noConversion"/>
  </si>
  <si>
    <t>振世豐國</t>
    <phoneticPr fontId="52" type="noConversion"/>
  </si>
  <si>
    <t>脅政</t>
    <phoneticPr fontId="52" type="noConversion"/>
  </si>
  <si>
    <t>竆牛兒</t>
    <phoneticPr fontId="52" type="noConversion"/>
  </si>
  <si>
    <t>七度秋</t>
    <phoneticPr fontId="52" type="noConversion"/>
  </si>
  <si>
    <t>居雙壁</t>
    <phoneticPr fontId="52" type="noConversion"/>
  </si>
  <si>
    <t>祖託之</t>
    <phoneticPr fontId="52" type="noConversion"/>
  </si>
  <si>
    <t>毒結丹狼</t>
    <phoneticPr fontId="52" type="noConversion"/>
  </si>
  <si>
    <t>靡糜薉</t>
    <phoneticPr fontId="52" type="noConversion"/>
  </si>
  <si>
    <t>稀荒薉</t>
    <phoneticPr fontId="52" type="noConversion"/>
  </si>
  <si>
    <t>毒提</t>
    <phoneticPr fontId="52" type="noConversion"/>
  </si>
  <si>
    <t>平因厄</t>
    <phoneticPr fontId="52" type="noConversion"/>
  </si>
  <si>
    <t>咀疥</t>
    <phoneticPr fontId="52" type="noConversion"/>
  </si>
  <si>
    <t>啖何</t>
    <phoneticPr fontId="52" type="noConversion"/>
  </si>
  <si>
    <t>聯陸玟</t>
    <phoneticPr fontId="52" type="noConversion"/>
  </si>
  <si>
    <t>怪入彀</t>
    <phoneticPr fontId="52" type="noConversion"/>
  </si>
  <si>
    <t>張弓長</t>
    <phoneticPr fontId="52" type="noConversion"/>
  </si>
  <si>
    <t>鏤屚</t>
    <phoneticPr fontId="52" type="noConversion"/>
  </si>
  <si>
    <t>薉瓜瓞</t>
    <phoneticPr fontId="52" type="noConversion"/>
  </si>
  <si>
    <t>南嗜燎</t>
    <phoneticPr fontId="52" type="noConversion"/>
  </si>
  <si>
    <t>寒休糧</t>
    <phoneticPr fontId="52" type="noConversion"/>
  </si>
  <si>
    <t>放茸目</t>
    <phoneticPr fontId="52" type="noConversion"/>
  </si>
  <si>
    <t>祝䨮尸</t>
    <phoneticPr fontId="52" type="noConversion"/>
  </si>
  <si>
    <t>晉乙</t>
    <phoneticPr fontId="52" type="noConversion"/>
  </si>
  <si>
    <t>始一符</t>
    <phoneticPr fontId="52" type="noConversion"/>
  </si>
  <si>
    <t>負不毛</t>
    <phoneticPr fontId="52" type="noConversion"/>
  </si>
  <si>
    <t>莫五文爾</t>
    <phoneticPr fontId="52" type="noConversion"/>
  </si>
  <si>
    <t>可謗</t>
    <phoneticPr fontId="52" type="noConversion"/>
  </si>
  <si>
    <t>狃狎訕</t>
    <phoneticPr fontId="52" type="noConversion"/>
  </si>
  <si>
    <t>軍止</t>
  </si>
  <si>
    <t>王示心</t>
    <phoneticPr fontId="52" type="noConversion"/>
  </si>
  <si>
    <t>匹元恭</t>
    <phoneticPr fontId="52" type="noConversion"/>
  </si>
  <si>
    <t>碎基</t>
    <phoneticPr fontId="52" type="noConversion"/>
  </si>
  <si>
    <t>永木矦</t>
    <phoneticPr fontId="52" type="noConversion"/>
  </si>
  <si>
    <t>婁鐃偶</t>
    <phoneticPr fontId="52" type="noConversion"/>
  </si>
  <si>
    <t>碣鮫</t>
    <phoneticPr fontId="52" type="noConversion"/>
  </si>
  <si>
    <t>侍珠槃</t>
    <phoneticPr fontId="52" type="noConversion"/>
  </si>
  <si>
    <t>黃蓬翰</t>
    <phoneticPr fontId="52" type="noConversion"/>
  </si>
  <si>
    <t>蟄墊</t>
    <phoneticPr fontId="52" type="noConversion"/>
  </si>
  <si>
    <t>執蟄墊</t>
    <phoneticPr fontId="52" type="noConversion"/>
  </si>
  <si>
    <t>龍曲沼</t>
    <phoneticPr fontId="52" type="noConversion"/>
  </si>
  <si>
    <t>卷細波</t>
    <phoneticPr fontId="52" type="noConversion"/>
  </si>
  <si>
    <t>靁富胑</t>
    <phoneticPr fontId="52" type="noConversion"/>
  </si>
  <si>
    <t>蝮琬琰</t>
    <phoneticPr fontId="52" type="noConversion"/>
  </si>
  <si>
    <t>付刀</t>
    <phoneticPr fontId="52" type="noConversion"/>
  </si>
  <si>
    <t>虛之鋏</t>
    <phoneticPr fontId="52" type="noConversion"/>
  </si>
  <si>
    <t>圂味淡</t>
    <phoneticPr fontId="52" type="noConversion"/>
  </si>
  <si>
    <t>眞中隱</t>
  </si>
  <si>
    <t>眞澂</t>
    <phoneticPr fontId="52" type="noConversion"/>
  </si>
  <si>
    <t>子祓疫</t>
    <phoneticPr fontId="52" type="noConversion"/>
  </si>
  <si>
    <t>黃湯鮎</t>
    <phoneticPr fontId="52" type="noConversion"/>
  </si>
  <si>
    <t>碎匋白</t>
    <phoneticPr fontId="52" type="noConversion"/>
  </si>
  <si>
    <t>渾洪䫇</t>
    <phoneticPr fontId="52" type="noConversion"/>
  </si>
  <si>
    <t>㱿酒斗</t>
    <phoneticPr fontId="52" type="noConversion"/>
  </si>
  <si>
    <t>更田埂</t>
    <phoneticPr fontId="52" type="noConversion"/>
  </si>
  <si>
    <t>竈生飴</t>
    <phoneticPr fontId="52" type="noConversion"/>
  </si>
  <si>
    <t>霜辬葉</t>
    <phoneticPr fontId="52" type="noConversion"/>
  </si>
  <si>
    <t>麗澤</t>
    <phoneticPr fontId="52" type="noConversion"/>
  </si>
  <si>
    <t>羊燎稭</t>
    <phoneticPr fontId="52" type="noConversion"/>
  </si>
  <si>
    <t>連葛月</t>
    <phoneticPr fontId="52" type="noConversion"/>
  </si>
  <si>
    <t>鹽某冊</t>
    <phoneticPr fontId="52" type="noConversion"/>
  </si>
  <si>
    <t>垣有鏡</t>
    <phoneticPr fontId="52" type="noConversion"/>
  </si>
  <si>
    <t>某雨工</t>
    <phoneticPr fontId="52" type="noConversion"/>
  </si>
  <si>
    <t>蓍龜貞</t>
    <phoneticPr fontId="52" type="noConversion"/>
  </si>
  <si>
    <t>婪祿贊</t>
    <phoneticPr fontId="52" type="noConversion"/>
  </si>
  <si>
    <t>祿利</t>
    <phoneticPr fontId="52" type="noConversion"/>
  </si>
  <si>
    <t>左辤</t>
    <phoneticPr fontId="52" type="noConversion"/>
  </si>
  <si>
    <t>長亭辤</t>
    <phoneticPr fontId="52" type="noConversion"/>
  </si>
  <si>
    <t>辤神悔</t>
    <phoneticPr fontId="52" type="noConversion"/>
  </si>
  <si>
    <t>梧不叚</t>
    <phoneticPr fontId="52" type="noConversion"/>
  </si>
  <si>
    <t>蜨物化</t>
    <phoneticPr fontId="52" type="noConversion"/>
  </si>
  <si>
    <t>迷穴</t>
    <phoneticPr fontId="52" type="noConversion"/>
  </si>
  <si>
    <t>摩謾上</t>
    <phoneticPr fontId="52" type="noConversion"/>
  </si>
  <si>
    <t>喪我籟</t>
    <phoneticPr fontId="52" type="noConversion"/>
  </si>
  <si>
    <t>逐遠</t>
    <phoneticPr fontId="52" type="noConversion"/>
  </si>
  <si>
    <t>逐綺合雀</t>
    <phoneticPr fontId="52" type="noConversion"/>
  </si>
  <si>
    <t>澤臂厷</t>
    <phoneticPr fontId="52" type="noConversion"/>
  </si>
  <si>
    <t>歰嗇夫</t>
    <phoneticPr fontId="52" type="noConversion"/>
  </si>
  <si>
    <t>桼蒙吏</t>
    <phoneticPr fontId="52" type="noConversion"/>
  </si>
  <si>
    <t>鈴薉</t>
    <phoneticPr fontId="52" type="noConversion"/>
  </si>
  <si>
    <t>槃云漢</t>
    <phoneticPr fontId="52" type="noConversion"/>
  </si>
  <si>
    <t>汲銀漢</t>
    <phoneticPr fontId="52" type="noConversion"/>
  </si>
  <si>
    <t>州倨</t>
    <phoneticPr fontId="52" type="noConversion"/>
  </si>
  <si>
    <t>覆翠傲</t>
    <phoneticPr fontId="52" type="noConversion"/>
  </si>
  <si>
    <t>屠凶業</t>
    <phoneticPr fontId="52" type="noConversion"/>
  </si>
  <si>
    <t>戶璜</t>
    <phoneticPr fontId="52" type="noConversion"/>
  </si>
  <si>
    <t>伯羊</t>
    <phoneticPr fontId="52" type="noConversion"/>
  </si>
  <si>
    <t>炫海</t>
    <phoneticPr fontId="52" type="noConversion"/>
  </si>
  <si>
    <t>曉歬書</t>
    <phoneticPr fontId="52" type="noConversion"/>
  </si>
  <si>
    <t>曉逡長</t>
    <phoneticPr fontId="52" type="noConversion"/>
  </si>
  <si>
    <t>月曉瑰</t>
    <phoneticPr fontId="52" type="noConversion"/>
  </si>
  <si>
    <t>黱暈</t>
    <phoneticPr fontId="52" type="noConversion"/>
  </si>
  <si>
    <t>仲中火</t>
    <phoneticPr fontId="52" type="noConversion"/>
  </si>
  <si>
    <t>鱻勃</t>
    <phoneticPr fontId="52" type="noConversion"/>
  </si>
  <si>
    <t>魯團</t>
    <phoneticPr fontId="52" type="noConversion"/>
  </si>
  <si>
    <t>漬鮆</t>
    <phoneticPr fontId="52" type="noConversion"/>
  </si>
  <si>
    <t>蓴績</t>
    <phoneticPr fontId="52" type="noConversion"/>
  </si>
  <si>
    <t>黝食毛</t>
    <phoneticPr fontId="52" type="noConversion"/>
  </si>
  <si>
    <t>禁醪</t>
    <phoneticPr fontId="52" type="noConversion"/>
  </si>
  <si>
    <t>竿成肧</t>
    <phoneticPr fontId="52" type="noConversion"/>
  </si>
  <si>
    <t>碩人肧</t>
    <phoneticPr fontId="52" type="noConversion"/>
  </si>
  <si>
    <t>麻羊肧</t>
    <phoneticPr fontId="52" type="noConversion"/>
  </si>
  <si>
    <t>邁異豆</t>
    <phoneticPr fontId="52" type="noConversion"/>
  </si>
  <si>
    <t>衺坏</t>
  </si>
  <si>
    <t>梁上衺音</t>
  </si>
  <si>
    <t>行私衺</t>
  </si>
  <si>
    <t>行財衺</t>
  </si>
  <si>
    <t>行淫衺</t>
  </si>
  <si>
    <t>助劫</t>
    <phoneticPr fontId="52" type="noConversion"/>
  </si>
  <si>
    <t>效狗</t>
  </si>
  <si>
    <t>葉侌</t>
    <phoneticPr fontId="52" type="noConversion"/>
  </si>
  <si>
    <t>侌體</t>
    <phoneticPr fontId="52" type="noConversion"/>
  </si>
  <si>
    <t>侌臂厷</t>
    <phoneticPr fontId="52" type="noConversion"/>
  </si>
  <si>
    <t>空侌</t>
    <phoneticPr fontId="52" type="noConversion"/>
  </si>
  <si>
    <t>剞牡侌</t>
    <phoneticPr fontId="52" type="noConversion"/>
  </si>
  <si>
    <t>从侌从昜</t>
    <phoneticPr fontId="52" type="noConversion"/>
  </si>
  <si>
    <t>魚循昜</t>
    <phoneticPr fontId="52" type="noConversion"/>
  </si>
  <si>
    <t>昜下紳</t>
    <phoneticPr fontId="52" type="noConversion"/>
  </si>
  <si>
    <t>揚金昜</t>
    <phoneticPr fontId="52" type="noConversion"/>
  </si>
  <si>
    <t>首昜犀</t>
    <phoneticPr fontId="5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</si>
</sst>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1" formatCode="_ * #,##0_ ;_ * \-#,##0_ ;_ * &quot;-&quot;_ ;_ @_ "/>
    <numFmt numFmtId="43" formatCode="_ * #,##0.00_ ;_ * \-#,##0.00_ ;_ * &quot;-&quot;??_ ;_ @_ "/>
    <numFmt numFmtId="176" formatCode="0.00_ "/>
    <numFmt numFmtId="177" formatCode="_-* #,##0_-;\-* #,##0_-;_-* &quot;-&quot;_-;_-@_-"/>
    <numFmt numFmtId="178" formatCode="_-* #,##0.00_-;\-* #,##0.00_-;_-* &quot;-&quot;??_-;_-@_-"/>
    <numFmt numFmtId="179" formatCode="#,##0;\(#,##0\)"/>
    <numFmt numFmtId="180" formatCode="_-&quot;$&quot;\ * #,##0_-;_-&quot;$&quot;\ * #,##0\-;_-&quot;$&quot;\ * &quot;-&quot;_-;_-@_-"/>
    <numFmt numFmtId="181" formatCode="_-&quot;$&quot;\ * #,##0.00_-;_-&quot;$&quot;\ * #,##0.00\-;_-&quot;$&quot;\ * &quot;-&quot;??_-;_-@_-"/>
    <numFmt numFmtId="182" formatCode="\$#,##0.00;\(\$#,##0.00\)"/>
    <numFmt numFmtId="183" formatCode="\$#,##0;\(\$#,##0\)"/>
    <numFmt numFmtId="184" formatCode="&quot;$&quot;#,##0_);\(&quot;$&quot;#,##0\)"/>
    <numFmt numFmtId="185" formatCode="#,##0.0_);\(#,##0.0\)"/>
    <numFmt numFmtId="186" formatCode="&quot;$&quot;#,##0_);[Red]\(&quot;$&quot;#,##0\)"/>
    <numFmt numFmtId="187" formatCode="&quot;$&quot;#,##0.00_);[Red]\(&quot;$&quot;#,##0.00\)"/>
    <numFmt numFmtId="188" formatCode="&quot;$&quot;\ #,##0.00_-;[Red]&quot;$&quot;\ #,##0.00\-"/>
    <numFmt numFmtId="189" formatCode="&quot;$&quot;\ #,##0_-;[Red]&quot;$&quot;\ #,##0\-"/>
    <numFmt numFmtId="190" formatCode="_(&quot;$&quot;* #,##0.00_);_(&quot;$&quot;* \(#,##0.00\);_(&quot;$&quot;* &quot;-&quot;??_);_(@_)"/>
    <numFmt numFmtId="191" formatCode="_(&quot;$&quot;* #,##0_);_(&quot;$&quot;* \(#,##0\);_(&quot;$&quot;* &quot;-&quot;_);_(@_)"/>
    <numFmt numFmtId="192" formatCode="yy\.mm\.dd"/>
  </numFmts>
  <fonts count="106">
    <font>
      <sz val="12"/>
      <name val="宋体"/>
      <charset val="134"/>
    </font>
    <font>
      <sz val="10"/>
      <name val="Times New Roman"/>
      <family val="1"/>
    </font>
    <font>
      <sz val="10"/>
      <name val="宋体"/>
      <family val="3"/>
      <charset val="134"/>
    </font>
    <font>
      <sz val="12"/>
      <name val="宋体"/>
      <family val="3"/>
      <charset val="134"/>
    </font>
    <font>
      <b/>
      <sz val="10"/>
      <name val="MS Sans"/>
      <family val="2"/>
    </font>
    <font>
      <sz val="10"/>
      <name val="Arial"/>
      <family val="2"/>
    </font>
    <font>
      <sz val="12"/>
      <name val="Arial MT"/>
      <family val="2"/>
    </font>
    <font>
      <b/>
      <sz val="12"/>
      <name val="宋体"/>
      <family val="3"/>
      <charset val="134"/>
    </font>
    <font>
      <sz val="10"/>
      <name val="Helv"/>
      <family val="2"/>
    </font>
    <font>
      <sz val="10"/>
      <name val="Geneva"/>
      <family val="2"/>
    </font>
    <font>
      <sz val="12"/>
      <name val="Times New Roman"/>
      <family val="1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8"/>
      <name val="Times New Roman"/>
      <family val="1"/>
    </font>
    <font>
      <b/>
      <sz val="12"/>
      <name val="Arial MT"/>
      <family val="2"/>
    </font>
    <font>
      <sz val="8"/>
      <name val="Arial"/>
      <family val="2"/>
    </font>
    <font>
      <b/>
      <sz val="12"/>
      <name val="Arial"/>
      <family val="2"/>
    </font>
    <font>
      <sz val="12"/>
      <name val="Helv"/>
      <family val="2"/>
    </font>
    <font>
      <sz val="12"/>
      <color indexed="9"/>
      <name val="Helv"/>
      <family val="2"/>
    </font>
    <font>
      <sz val="10"/>
      <name val="MS Sans Serif"/>
      <family val="2"/>
    </font>
    <font>
      <sz val="7"/>
      <name val="Small Fonts"/>
      <family val="2"/>
    </font>
    <font>
      <u/>
      <sz val="12"/>
      <name val="Arial MT"/>
      <family val="2"/>
    </font>
    <font>
      <sz val="11"/>
      <name val="Arial MT"/>
      <family val="2"/>
    </font>
    <font>
      <b/>
      <sz val="10"/>
      <name val="MS Sans Serif"/>
      <family val="2"/>
    </font>
    <font>
      <b/>
      <sz val="10"/>
      <name val="Arial"/>
      <family val="2"/>
    </font>
    <font>
      <b/>
      <sz val="10"/>
      <name val="Tms Rmn"/>
      <family val="1"/>
    </font>
    <font>
      <sz val="10"/>
      <color indexed="8"/>
      <name val="MS Sans Serif"/>
      <family val="2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b/>
      <sz val="14"/>
      <name val="楷体"/>
      <family val="3"/>
      <charset val="134"/>
    </font>
    <font>
      <sz val="10"/>
      <name val="楷体"/>
      <family val="3"/>
      <charset val="134"/>
    </font>
    <font>
      <sz val="11"/>
      <color indexed="20"/>
      <name val="宋体"/>
      <family val="3"/>
      <charset val="134"/>
    </font>
    <font>
      <sz val="12"/>
      <color indexed="20"/>
      <name val="宋体"/>
      <family val="3"/>
      <charset val="134"/>
    </font>
    <font>
      <sz val="11"/>
      <color indexed="20"/>
      <name val="Tahoma"/>
      <family val="2"/>
    </font>
    <font>
      <sz val="11"/>
      <color indexed="17"/>
      <name val="宋体"/>
      <family val="3"/>
      <charset val="134"/>
    </font>
    <font>
      <sz val="12"/>
      <color indexed="17"/>
      <name val="宋体"/>
      <family val="3"/>
      <charset val="134"/>
    </font>
    <font>
      <sz val="11"/>
      <color indexed="17"/>
      <name val="Tahoma"/>
      <family val="2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12"/>
      <color indexed="8"/>
      <name val="宋体"/>
      <family val="3"/>
      <charset val="134"/>
    </font>
    <font>
      <sz val="12"/>
      <name val="汉仪北魏写经W"/>
      <family val="1"/>
      <charset val="134"/>
    </font>
    <font>
      <sz val="9"/>
      <name val="宋体"/>
      <family val="3"/>
      <charset val="134"/>
    </font>
    <font>
      <sz val="12"/>
      <color rgb="FFFFC000"/>
      <name val="宋体"/>
      <family val="3"/>
      <charset val="134"/>
    </font>
    <font>
      <sz val="12"/>
      <color rgb="FF98CC00"/>
      <name val="宋体"/>
      <family val="3"/>
      <charset val="134"/>
    </font>
    <font>
      <sz val="12"/>
      <color rgb="FFC0C0C0"/>
      <name val="宋体"/>
      <family val="3"/>
      <charset val="134"/>
    </font>
    <font>
      <sz val="12"/>
      <color rgb="FFD66565"/>
      <name val="宋体"/>
      <family val="3"/>
      <charset val="134"/>
    </font>
    <font>
      <sz val="12"/>
      <color rgb="FF00B0F0"/>
      <name val="华文黑体_vivo"/>
      <charset val="134"/>
    </font>
    <font>
      <sz val="12"/>
      <color rgb="FF00B0F0"/>
      <name val="宋体"/>
      <family val="3"/>
      <charset val="134"/>
    </font>
    <font>
      <sz val="12"/>
      <color rgb="FFCCFECC"/>
      <name val="宋体"/>
      <family val="3"/>
      <charset val="134"/>
    </font>
    <font>
      <sz val="12"/>
      <color rgb="FF9933FF"/>
      <name val="宋体"/>
      <family val="3"/>
      <charset val="134"/>
    </font>
    <font>
      <sz val="12"/>
      <color rgb="FFFFCC99"/>
      <name val="汉仪旗黑-35S"/>
      <charset val="134"/>
    </font>
    <font>
      <sz val="12"/>
      <color rgb="FFD66565"/>
      <name val="汉仪北魏写经W"/>
      <family val="1"/>
      <charset val="134"/>
    </font>
    <font>
      <sz val="12"/>
      <color rgb="FF00B0F0"/>
      <name val="汉仪北魏写经W"/>
      <family val="1"/>
      <charset val="134"/>
    </font>
    <font>
      <sz val="12"/>
      <color rgb="FFFFC000"/>
      <name val="汉仪北魏写经W"/>
      <family val="1"/>
      <charset val="134"/>
    </font>
    <font>
      <sz val="12"/>
      <color rgb="FF98CC00"/>
      <name val="汉仪北魏写经W"/>
      <family val="1"/>
      <charset val="134"/>
    </font>
    <font>
      <sz val="12"/>
      <color rgb="FFC0C0C0"/>
      <name val="汉仪北魏写经W"/>
      <family val="1"/>
      <charset val="134"/>
    </font>
    <font>
      <sz val="12"/>
      <name val="华文新魏"/>
      <family val="3"/>
      <charset val="134"/>
    </font>
    <font>
      <sz val="12"/>
      <name val="宋体"/>
      <family val="3"/>
      <charset val="134"/>
    </font>
    <font>
      <sz val="12"/>
      <color theme="5" tint="-0.249977111117893"/>
      <name val="汉仪北魏写经W"/>
      <family val="1"/>
      <charset val="134"/>
    </font>
    <font>
      <sz val="12"/>
      <color theme="5" tint="-0.249977111117893"/>
      <name val="宋体"/>
      <family val="3"/>
      <charset val="134"/>
    </font>
    <font>
      <sz val="12"/>
      <color rgb="FFD66565"/>
      <name val="Taipei Sans TC Beta Light"/>
      <family val="1"/>
    </font>
    <font>
      <sz val="12"/>
      <name val="Taipei Sans TC Beta Light"/>
      <family val="1"/>
    </font>
    <font>
      <sz val="12"/>
      <color rgb="FF00B0F0"/>
      <name val="Consolas"/>
      <family val="3"/>
    </font>
    <font>
      <sz val="16"/>
      <color rgb="FFFF5050"/>
      <name val="隶书"/>
      <family val="3"/>
      <charset val="134"/>
    </font>
    <font>
      <sz val="16"/>
      <color rgb="FFC0C0C0"/>
      <name val="隶书"/>
      <family val="3"/>
      <charset val="134"/>
    </font>
    <font>
      <sz val="16"/>
      <color rgb="FFFFC000"/>
      <name val="隶书"/>
      <family val="3"/>
      <charset val="134"/>
    </font>
    <font>
      <sz val="16"/>
      <color rgb="FF00B0F0"/>
      <name val="隶书"/>
      <family val="3"/>
      <charset val="134"/>
    </font>
    <font>
      <sz val="16"/>
      <color theme="1" tint="0.34998626667073579"/>
      <name val="隶书"/>
      <family val="3"/>
      <charset val="134"/>
    </font>
    <font>
      <sz val="14"/>
      <color rgb="FFFF6600"/>
      <name val="楷体"/>
      <family val="3"/>
      <charset val="134"/>
    </font>
    <font>
      <sz val="14"/>
      <color rgb="FF00B0F0"/>
      <name val="楷体"/>
      <family val="3"/>
      <charset val="134"/>
    </font>
    <font>
      <sz val="14"/>
      <color theme="9" tint="-0.249977111117893"/>
      <name val="楷体"/>
      <family val="3"/>
      <charset val="134"/>
    </font>
    <font>
      <sz val="14"/>
      <color rgb="FF9933FF"/>
      <name val="楷体"/>
      <family val="3"/>
      <charset val="134"/>
    </font>
    <font>
      <sz val="14"/>
      <color rgb="FFD66565"/>
      <name val="Taipei Sans TC Beta Light"/>
      <family val="1"/>
    </font>
    <font>
      <sz val="14"/>
      <color rgb="FF00B0F0"/>
      <name val="Consolas"/>
      <family val="3"/>
    </font>
    <font>
      <sz val="14"/>
      <color rgb="FFFFC000"/>
      <name val="Taipei Sans TC Beta Light"/>
      <charset val="136"/>
    </font>
    <font>
      <sz val="14"/>
      <name val="等线"/>
      <family val="3"/>
      <charset val="134"/>
    </font>
    <font>
      <sz val="14"/>
      <color rgb="FFD66565"/>
      <name val="Taipei Sans TC Beta Light"/>
      <charset val="136"/>
    </font>
    <font>
      <sz val="12"/>
      <color rgb="FFFFC000"/>
      <name val="Taipei Sans TC Beta Light"/>
      <charset val="136"/>
    </font>
    <font>
      <sz val="14"/>
      <color rgb="FF98CC00"/>
      <name val="Taipei Sans TC Beta Light"/>
      <charset val="136"/>
    </font>
    <font>
      <sz val="14"/>
      <color rgb="FFC0C0C0"/>
      <name val="Taipei Sans TC Beta Light"/>
      <charset val="136"/>
    </font>
    <font>
      <sz val="12"/>
      <color rgb="FF98CC00"/>
      <name val="Taipei Sans TC Beta Light"/>
      <charset val="136"/>
    </font>
    <font>
      <sz val="12"/>
      <color rgb="FFC0C0C0"/>
      <name val="Taipei Sans TC Beta Light"/>
      <charset val="136"/>
    </font>
    <font>
      <sz val="12"/>
      <color rgb="FFD66565"/>
      <name val="Taipei Sans TC Beta Light"/>
      <charset val="136"/>
    </font>
    <font>
      <sz val="14"/>
      <color rgb="FFFFC000"/>
      <name val="宋体"/>
      <family val="3"/>
      <charset val="134"/>
    </font>
    <font>
      <sz val="16"/>
      <color theme="1"/>
      <name val="隶书"/>
      <family val="3"/>
      <charset val="134"/>
    </font>
    <font>
      <sz val="14"/>
      <color theme="1"/>
      <name val="楷体"/>
      <family val="3"/>
      <charset val="134"/>
    </font>
    <font>
      <sz val="14"/>
      <color indexed="9"/>
      <name val="Taipei Sans TC Beta Light"/>
      <charset val="136"/>
    </font>
    <font>
      <sz val="14"/>
      <color theme="0"/>
      <name val="Taipei Sans TC Beta Light"/>
      <charset val="136"/>
    </font>
    <font>
      <sz val="12"/>
      <name val="Taipei Sans TC Beta Light"/>
      <charset val="136"/>
    </font>
    <font>
      <sz val="14"/>
      <color theme="5" tint="-0.499984740745262"/>
      <name val="Taipei Sans TC Beta Light"/>
      <charset val="136"/>
    </font>
    <font>
      <sz val="14"/>
      <color rgb="FF006600"/>
      <name val="Taipei Sans TC Beta Light"/>
      <charset val="136"/>
    </font>
    <font>
      <sz val="14"/>
      <color rgb="FF7030A0"/>
      <name val="Taipei Sans TC Beta Light"/>
      <charset val="136"/>
    </font>
    <font>
      <sz val="14"/>
      <color rgb="FF9933FF"/>
      <name val="Taipei Sans TC Beta Light"/>
      <charset val="136"/>
    </font>
    <font>
      <sz val="14"/>
      <name val="Taipei Sans TC Beta Light"/>
      <charset val="136"/>
    </font>
    <font>
      <sz val="14"/>
      <color theme="4"/>
      <name val="楷体"/>
      <family val="3"/>
      <charset val="134"/>
    </font>
  </fonts>
  <fills count="41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15"/>
      </patternFill>
    </fill>
    <fill>
      <patternFill patternType="solid">
        <fgColor indexed="12"/>
      </patternFill>
    </fill>
    <fill>
      <patternFill patternType="mediumGray">
        <fgColor indexed="22"/>
      </patternFill>
    </fill>
    <fill>
      <patternFill patternType="gray0625"/>
    </fill>
    <fill>
      <patternFill patternType="solid">
        <fgColor indexed="45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000000"/>
      </patternFill>
    </fill>
    <fill>
      <patternFill patternType="solid">
        <fgColor rgb="FFFFFFFF"/>
      </patternFill>
    </fill>
    <fill>
      <patternFill patternType="solid">
        <fgColor rgb="FFFFCB00"/>
      </patternFill>
    </fill>
    <fill>
      <patternFill patternType="solid">
        <fgColor rgb="FFC0C0C0"/>
      </patternFill>
    </fill>
    <fill>
      <patternFill patternType="solid">
        <fgColor rgb="FFFFC000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dashed">
        <color indexed="27"/>
      </right>
      <top style="dashed">
        <color indexed="27"/>
      </top>
      <bottom style="dashed">
        <color indexed="27"/>
      </bottom>
      <diagonal/>
    </border>
    <border>
      <left/>
      <right/>
      <top style="dashed">
        <color indexed="27"/>
      </top>
      <bottom style="dashed">
        <color indexed="27"/>
      </bottom>
      <diagonal/>
    </border>
    <border>
      <left style="dashed">
        <color indexed="27"/>
      </left>
      <right style="dashed">
        <color indexed="27"/>
      </right>
      <top style="dashed">
        <color indexed="27"/>
      </top>
      <bottom style="dashed">
        <color indexed="27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</borders>
  <cellStyleXfs count="154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/>
    <xf numFmtId="1" fontId="6" fillId="0" borderId="1">
      <alignment horizontal="center"/>
      <protection locked="0"/>
    </xf>
    <xf numFmtId="0" fontId="7" fillId="0" borderId="0" applyNumberFormat="0" applyFill="0" applyBorder="0" applyProtection="0">
      <alignment vertical="center"/>
    </xf>
    <xf numFmtId="0" fontId="3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3" fillId="0" borderId="0"/>
    <xf numFmtId="0" fontId="8" fillId="0" borderId="0"/>
    <xf numFmtId="0" fontId="9" fillId="0" borderId="0"/>
    <xf numFmtId="0" fontId="10" fillId="0" borderId="0"/>
    <xf numFmtId="0" fontId="5" fillId="0" borderId="0"/>
    <xf numFmtId="0" fontId="5" fillId="0" borderId="0"/>
    <xf numFmtId="0" fontId="5" fillId="0" borderId="0"/>
    <xf numFmtId="0" fontId="10" fillId="0" borderId="0"/>
    <xf numFmtId="0" fontId="3" fillId="0" borderId="0"/>
    <xf numFmtId="0" fontId="3" fillId="0" borderId="0"/>
    <xf numFmtId="0" fontId="5" fillId="0" borderId="0"/>
    <xf numFmtId="0" fontId="11" fillId="2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1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8" fillId="0" borderId="0">
      <protection locked="0"/>
    </xf>
    <xf numFmtId="0" fontId="13" fillId="0" borderId="0">
      <alignment horizontal="center" wrapText="1"/>
      <protection locked="0"/>
    </xf>
    <xf numFmtId="177" fontId="5" fillId="0" borderId="0" applyFont="0" applyFill="0" applyBorder="0" applyAlignment="0" applyProtection="0"/>
    <xf numFmtId="179" fontId="1" fillId="0" borderId="0"/>
    <xf numFmtId="17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181" fontId="5" fillId="0" borderId="0" applyFont="0" applyFill="0" applyBorder="0" applyAlignment="0" applyProtection="0"/>
    <xf numFmtId="182" fontId="1" fillId="0" borderId="0"/>
    <xf numFmtId="14" fontId="6" fillId="0" borderId="1">
      <protection locked="0"/>
    </xf>
    <xf numFmtId="183" fontId="1" fillId="0" borderId="0"/>
    <xf numFmtId="184" fontId="14" fillId="0" borderId="0"/>
    <xf numFmtId="38" fontId="15" fillId="17" borderId="0" applyNumberFormat="0" applyBorder="0" applyAlignment="0" applyProtection="0"/>
    <xf numFmtId="0" fontId="16" fillId="0" borderId="2" applyNumberFormat="0" applyAlignment="0" applyProtection="0">
      <alignment horizontal="left" vertical="center"/>
    </xf>
    <xf numFmtId="0" fontId="16" fillId="0" borderId="3">
      <alignment horizontal="left" vertical="center"/>
    </xf>
    <xf numFmtId="10" fontId="15" fillId="18" borderId="1" applyNumberFormat="0" applyBorder="0" applyAlignment="0" applyProtection="0"/>
    <xf numFmtId="185" fontId="17" fillId="19" borderId="0"/>
    <xf numFmtId="185" fontId="18" fillId="20" borderId="0"/>
    <xf numFmtId="38" fontId="19" fillId="0" borderId="0" applyFont="0" applyFill="0" applyBorder="0" applyAlignment="0" applyProtection="0"/>
    <xf numFmtId="40" fontId="19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5" fillId="0" borderId="0" applyFont="0" applyFill="0" applyBorder="0" applyAlignment="0" applyProtection="0"/>
    <xf numFmtId="186" fontId="19" fillId="0" borderId="0" applyFont="0" applyFill="0" applyBorder="0" applyAlignment="0" applyProtection="0"/>
    <xf numFmtId="187" fontId="19" fillId="0" borderId="0" applyFont="0" applyFill="0" applyBorder="0" applyAlignment="0" applyProtection="0"/>
    <xf numFmtId="188" fontId="5" fillId="0" borderId="0" applyFont="0" applyFill="0" applyBorder="0" applyAlignment="0" applyProtection="0"/>
    <xf numFmtId="180" fontId="5" fillId="0" borderId="0" applyFont="0" applyFill="0" applyBorder="0" applyAlignment="0" applyProtection="0"/>
    <xf numFmtId="0" fontId="1" fillId="0" borderId="0"/>
    <xf numFmtId="37" fontId="20" fillId="0" borderId="0"/>
    <xf numFmtId="189" fontId="5" fillId="0" borderId="0"/>
    <xf numFmtId="0" fontId="8" fillId="0" borderId="0"/>
    <xf numFmtId="0" fontId="5" fillId="0" borderId="0"/>
    <xf numFmtId="1" fontId="21" fillId="0" borderId="0">
      <alignment horizontal="center"/>
      <protection locked="0"/>
    </xf>
    <xf numFmtId="1" fontId="22" fillId="0" borderId="4" applyBorder="0">
      <protection locked="0"/>
    </xf>
    <xf numFmtId="14" fontId="13" fillId="0" borderId="0">
      <alignment horizontal="center" wrapText="1"/>
      <protection locked="0"/>
    </xf>
    <xf numFmtId="10" fontId="5" fillId="0" borderId="0" applyFont="0" applyFill="0" applyBorder="0" applyAlignment="0" applyProtection="0"/>
    <xf numFmtId="9" fontId="8" fillId="0" borderId="0" applyFont="0" applyFill="0" applyBorder="0" applyAlignment="0" applyProtection="0"/>
    <xf numFmtId="10" fontId="14" fillId="0" borderId="0"/>
    <xf numFmtId="13" fontId="5" fillId="0" borderId="0" applyFont="0" applyFill="0" applyProtection="0"/>
    <xf numFmtId="0" fontId="19" fillId="0" borderId="0" applyNumberFormat="0" applyFont="0" applyFill="0" applyBorder="0" applyAlignment="0" applyProtection="0">
      <alignment horizontal="left"/>
    </xf>
    <xf numFmtId="15" fontId="19" fillId="0" borderId="0" applyFont="0" applyFill="0" applyBorder="0" applyAlignment="0" applyProtection="0"/>
    <xf numFmtId="4" fontId="19" fillId="0" borderId="0" applyFont="0" applyFill="0" applyBorder="0" applyAlignment="0" applyProtection="0"/>
    <xf numFmtId="0" fontId="23" fillId="0" borderId="5">
      <alignment horizontal="center"/>
    </xf>
    <xf numFmtId="3" fontId="19" fillId="0" borderId="0" applyFont="0" applyFill="0" applyBorder="0" applyAlignment="0" applyProtection="0"/>
    <xf numFmtId="0" fontId="19" fillId="21" borderId="0" applyNumberFormat="0" applyFont="0" applyBorder="0" applyAlignment="0" applyProtection="0"/>
    <xf numFmtId="0" fontId="25" fillId="22" borderId="6">
      <protection locked="0"/>
    </xf>
    <xf numFmtId="0" fontId="26" fillId="0" borderId="0"/>
    <xf numFmtId="2" fontId="6" fillId="0" borderId="0">
      <alignment horizontal="right"/>
    </xf>
    <xf numFmtId="0" fontId="25" fillId="22" borderId="6">
      <protection locked="0"/>
    </xf>
    <xf numFmtId="0" fontId="25" fillId="22" borderId="6">
      <protection locked="0"/>
    </xf>
    <xf numFmtId="18" fontId="6" fillId="0" borderId="1">
      <alignment horizontal="center"/>
      <protection locked="0"/>
    </xf>
    <xf numFmtId="0" fontId="2" fillId="0" borderId="0" applyNumberFormat="0" applyFont="0" applyFill="0" applyBorder="0" applyAlignment="0">
      <alignment horizontal="center" vertical="center"/>
    </xf>
    <xf numFmtId="9" fontId="3" fillId="0" borderId="0" applyFont="0" applyFill="0" applyBorder="0" applyAlignment="0" applyProtection="0"/>
    <xf numFmtId="190" fontId="5" fillId="0" borderId="0" applyFont="0" applyFill="0" applyBorder="0" applyAlignment="0" applyProtection="0"/>
    <xf numFmtId="191" fontId="5" fillId="0" borderId="0" applyFont="0" applyFill="0" applyBorder="0" applyAlignment="0" applyProtection="0"/>
    <xf numFmtId="0" fontId="5" fillId="0" borderId="7" applyNumberFormat="0" applyFill="0" applyProtection="0">
      <alignment horizontal="right"/>
    </xf>
    <xf numFmtId="0" fontId="27" fillId="0" borderId="0" applyNumberFormat="0" applyFill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29" fillId="0" borderId="9" applyNumberFormat="0" applyFill="0" applyAlignment="0" applyProtection="0">
      <alignment vertical="center"/>
    </xf>
    <xf numFmtId="0" fontId="30" fillId="0" borderId="10" applyNumberFormat="0" applyFill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1" fillId="0" borderId="7" applyNumberFormat="0" applyFill="0" applyProtection="0">
      <alignment horizontal="center"/>
    </xf>
    <xf numFmtId="0" fontId="32" fillId="0" borderId="11" applyNumberFormat="0" applyFill="0" applyProtection="0">
      <alignment horizont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4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3" borderId="0" applyNumberFormat="0" applyBorder="0" applyAlignment="0" applyProtection="0">
      <alignment vertical="center"/>
    </xf>
    <xf numFmtId="0" fontId="11" fillId="0" borderId="0">
      <alignment vertical="center"/>
    </xf>
    <xf numFmtId="0" fontId="3" fillId="0" borderId="0">
      <alignment vertical="center"/>
    </xf>
    <xf numFmtId="3" fontId="24" fillId="0" borderId="0" applyNumberFormat="0" applyFill="0" applyBorder="0" applyAlignment="0" applyProtection="0"/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8" fillId="8" borderId="0" applyNumberFormat="0" applyBorder="0" applyAlignment="0" applyProtection="0">
      <alignment vertical="center"/>
    </xf>
    <xf numFmtId="0" fontId="37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9" fillId="0" borderId="12" applyNumberFormat="0" applyFill="0" applyAlignment="0" applyProtection="0">
      <alignment vertical="center"/>
    </xf>
    <xf numFmtId="0" fontId="40" fillId="17" borderId="13" applyNumberFormat="0" applyAlignment="0" applyProtection="0">
      <alignment vertical="center"/>
    </xf>
    <xf numFmtId="0" fontId="41" fillId="24" borderId="14" applyNumberFormat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32" fillId="0" borderId="11" applyNumberFormat="0" applyFill="0" applyProtection="0">
      <alignment horizontal="left"/>
    </xf>
    <xf numFmtId="0" fontId="43" fillId="0" borderId="0" applyNumberFormat="0" applyFill="0" applyBorder="0" applyAlignment="0" applyProtection="0">
      <alignment vertical="center"/>
    </xf>
    <xf numFmtId="0" fontId="44" fillId="0" borderId="15" applyNumberFormat="0" applyFill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12" fillId="25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192" fontId="5" fillId="0" borderId="11" applyFill="0" applyProtection="0">
      <alignment horizontal="right"/>
    </xf>
    <xf numFmtId="0" fontId="5" fillId="0" borderId="7" applyNumberFormat="0" applyFill="0" applyProtection="0">
      <alignment horizontal="left"/>
    </xf>
    <xf numFmtId="0" fontId="45" fillId="29" borderId="0" applyNumberFormat="0" applyBorder="0" applyAlignment="0" applyProtection="0">
      <alignment vertical="center"/>
    </xf>
    <xf numFmtId="0" fontId="46" fillId="17" borderId="16" applyNumberFormat="0" applyAlignment="0" applyProtection="0">
      <alignment vertical="center"/>
    </xf>
    <xf numFmtId="0" fontId="47" fillId="7" borderId="13" applyNumberFormat="0" applyAlignment="0" applyProtection="0">
      <alignment vertical="center"/>
    </xf>
    <xf numFmtId="1" fontId="5" fillId="0" borderId="11" applyFill="0" applyProtection="0">
      <alignment horizontal="center"/>
    </xf>
    <xf numFmtId="0" fontId="5" fillId="0" borderId="0"/>
    <xf numFmtId="0" fontId="19" fillId="0" borderId="0"/>
    <xf numFmtId="43" fontId="5" fillId="0" borderId="0" applyFont="0" applyFill="0" applyBorder="0" applyAlignment="0" applyProtection="0"/>
    <xf numFmtId="41" fontId="5" fillId="0" borderId="0" applyFont="0" applyFill="0" applyBorder="0" applyAlignment="0" applyProtection="0"/>
    <xf numFmtId="0" fontId="3" fillId="18" borderId="17" applyNumberFormat="0" applyFont="0" applyAlignment="0" applyProtection="0">
      <alignment vertical="center"/>
    </xf>
    <xf numFmtId="0" fontId="68" fillId="0" borderId="0"/>
  </cellStyleXfs>
  <cellXfs count="103">
    <xf numFmtId="0" fontId="0" fillId="0" borderId="0" xfId="0"/>
    <xf numFmtId="0" fontId="0" fillId="0" borderId="0" xfId="0" applyAlignment="1">
      <alignment horizontal="center" vertical="center"/>
    </xf>
    <xf numFmtId="0" fontId="2" fillId="4" borderId="0" xfId="69" applyFont="1" applyFill="1"/>
    <xf numFmtId="0" fontId="5" fillId="0" borderId="0" xfId="69"/>
    <xf numFmtId="0" fontId="5" fillId="4" borderId="0" xfId="69" applyFill="1"/>
    <xf numFmtId="0" fontId="5" fillId="29" borderId="18" xfId="69" applyFill="1" applyBorder="1"/>
    <xf numFmtId="0" fontId="48" fillId="30" borderId="19" xfId="69" applyFont="1" applyFill="1" applyBorder="1" applyAlignment="1">
      <alignment horizontal="center"/>
    </xf>
    <xf numFmtId="0" fontId="49" fillId="31" borderId="20" xfId="69" applyFont="1" applyFill="1" applyBorder="1" applyAlignment="1">
      <alignment horizontal="center"/>
    </xf>
    <xf numFmtId="0" fontId="48" fillId="30" borderId="20" xfId="69" applyFont="1" applyFill="1" applyBorder="1" applyAlignment="1">
      <alignment horizontal="center"/>
    </xf>
    <xf numFmtId="0" fontId="48" fillId="30" borderId="21" xfId="69" applyFont="1" applyFill="1" applyBorder="1" applyAlignment="1">
      <alignment horizontal="center"/>
    </xf>
    <xf numFmtId="0" fontId="5" fillId="29" borderId="22" xfId="69" applyFill="1" applyBorder="1"/>
    <xf numFmtId="0" fontId="5" fillId="29" borderId="23" xfId="69" applyFill="1" applyBorder="1"/>
    <xf numFmtId="0" fontId="58" fillId="0" borderId="0" xfId="0" applyFont="1" applyAlignment="1">
      <alignment horizontal="center" vertical="center"/>
    </xf>
    <xf numFmtId="0" fontId="59" fillId="0" borderId="0" xfId="0" applyFont="1"/>
    <xf numFmtId="0" fontId="60" fillId="0" borderId="0" xfId="0" applyFont="1" applyAlignment="1">
      <alignment horizontal="center" vertical="center"/>
    </xf>
    <xf numFmtId="0" fontId="61" fillId="0" borderId="0" xfId="0" applyFont="1" applyAlignment="1">
      <alignment horizontal="center" vertical="center"/>
    </xf>
    <xf numFmtId="0" fontId="65" fillId="32" borderId="0" xfId="0" applyFont="1" applyFill="1" applyAlignment="1">
      <alignment horizontal="center" vertical="center" wrapText="1"/>
    </xf>
    <xf numFmtId="0" fontId="64" fillId="32" borderId="0" xfId="0" applyFont="1" applyFill="1" applyAlignment="1">
      <alignment horizontal="center" vertical="center"/>
    </xf>
    <xf numFmtId="0" fontId="67" fillId="0" borderId="0" xfId="0" applyFont="1"/>
    <xf numFmtId="0" fontId="62" fillId="32" borderId="0" xfId="0" applyFont="1" applyFill="1" applyAlignment="1">
      <alignment horizontal="center" vertical="center" wrapText="1"/>
    </xf>
    <xf numFmtId="0" fontId="62" fillId="0" borderId="0" xfId="0" applyFont="1" applyAlignment="1">
      <alignment horizontal="center" vertical="center"/>
    </xf>
    <xf numFmtId="0" fontId="56" fillId="0" borderId="0" xfId="0" applyFont="1" applyAlignment="1">
      <alignment horizontal="center" vertical="center"/>
    </xf>
    <xf numFmtId="0" fontId="56" fillId="0" borderId="0" xfId="0" applyFont="1"/>
    <xf numFmtId="0" fontId="63" fillId="32" borderId="0" xfId="0" applyFont="1" applyFill="1" applyAlignment="1">
      <alignment horizontal="center" vertical="center"/>
    </xf>
    <xf numFmtId="0" fontId="65" fillId="32" borderId="0" xfId="0" applyFont="1" applyFill="1" applyAlignment="1">
      <alignment horizontal="center" vertical="center"/>
    </xf>
    <xf numFmtId="0" fontId="66" fillId="32" borderId="0" xfId="0" applyFont="1" applyFill="1" applyAlignment="1">
      <alignment horizontal="center" vertical="center"/>
    </xf>
    <xf numFmtId="0" fontId="51" fillId="0" borderId="0" xfId="0" applyFont="1" applyAlignment="1">
      <alignment horizontal="center" vertical="center"/>
    </xf>
    <xf numFmtId="176" fontId="64" fillId="32" borderId="0" xfId="0" applyNumberFormat="1" applyFont="1" applyFill="1" applyAlignment="1">
      <alignment horizontal="center" vertical="center"/>
    </xf>
    <xf numFmtId="0" fontId="57" fillId="32" borderId="0" xfId="0" applyFont="1" applyFill="1" applyAlignment="1">
      <alignment horizontal="center" vertical="center"/>
    </xf>
    <xf numFmtId="0" fontId="53" fillId="32" borderId="0" xfId="0" applyFont="1" applyFill="1" applyAlignment="1">
      <alignment horizontal="center" vertical="center"/>
    </xf>
    <xf numFmtId="0" fontId="54" fillId="32" borderId="0" xfId="0" applyFont="1" applyFill="1" applyAlignment="1">
      <alignment horizontal="center" vertical="center" wrapText="1"/>
    </xf>
    <xf numFmtId="0" fontId="54" fillId="32" borderId="0" xfId="0" applyFont="1" applyFill="1" applyAlignment="1">
      <alignment horizontal="center" vertical="center"/>
    </xf>
    <xf numFmtId="0" fontId="55" fillId="32" borderId="0" xfId="0" applyFont="1" applyFill="1" applyAlignment="1">
      <alignment horizontal="center" vertical="center"/>
    </xf>
    <xf numFmtId="0" fontId="69" fillId="32" borderId="0" xfId="0" applyFont="1" applyFill="1" applyAlignment="1">
      <alignment horizontal="center" vertical="center"/>
    </xf>
    <xf numFmtId="0" fontId="70" fillId="32" borderId="0" xfId="0" applyFont="1" applyFill="1" applyAlignment="1">
      <alignment horizontal="center" vertical="center"/>
    </xf>
    <xf numFmtId="0" fontId="62" fillId="32" borderId="0" xfId="0" applyFont="1" applyFill="1" applyAlignment="1">
      <alignment horizontal="center" vertical="center"/>
    </xf>
    <xf numFmtId="0" fontId="71" fillId="32" borderId="0" xfId="0" applyFont="1" applyFill="1" applyAlignment="1">
      <alignment horizontal="center" vertical="center"/>
    </xf>
    <xf numFmtId="0" fontId="71" fillId="0" borderId="0" xfId="0" applyFont="1" applyAlignment="1">
      <alignment horizontal="center" vertical="center"/>
    </xf>
    <xf numFmtId="0" fontId="71" fillId="0" borderId="0" xfId="0" applyFont="1"/>
    <xf numFmtId="0" fontId="72" fillId="0" borderId="0" xfId="0" applyFont="1" applyAlignment="1">
      <alignment horizontal="center" vertical="center"/>
    </xf>
    <xf numFmtId="0" fontId="72" fillId="0" borderId="0" xfId="0" applyFont="1"/>
    <xf numFmtId="0" fontId="73" fillId="32" borderId="0" xfId="0" applyFont="1" applyFill="1" applyAlignment="1">
      <alignment horizontal="center" vertical="center"/>
    </xf>
    <xf numFmtId="0" fontId="74" fillId="32" borderId="0" xfId="0" applyFont="1" applyFill="1" applyAlignment="1">
      <alignment horizontal="center" vertical="center"/>
    </xf>
    <xf numFmtId="0" fontId="75" fillId="32" borderId="0" xfId="0" applyFont="1" applyFill="1" applyAlignment="1">
      <alignment horizontal="center" vertical="center"/>
    </xf>
    <xf numFmtId="0" fontId="76" fillId="32" borderId="0" xfId="0" applyFont="1" applyFill="1" applyAlignment="1">
      <alignment horizontal="center" vertical="center"/>
    </xf>
    <xf numFmtId="0" fontId="77" fillId="32" borderId="0" xfId="0" applyFont="1" applyFill="1" applyAlignment="1">
      <alignment horizontal="center" vertical="center"/>
    </xf>
    <xf numFmtId="0" fontId="78" fillId="36" borderId="0" xfId="0" applyFont="1" applyFill="1" applyAlignment="1">
      <alignment horizontal="center" vertical="center"/>
    </xf>
    <xf numFmtId="0" fontId="79" fillId="0" borderId="0" xfId="0" applyFont="1" applyAlignment="1">
      <alignment horizontal="center" vertical="center"/>
    </xf>
    <xf numFmtId="0" fontId="80" fillId="0" borderId="0" xfId="0" applyFont="1" applyAlignment="1">
      <alignment horizontal="center" vertical="center"/>
    </xf>
    <xf numFmtId="0" fontId="81" fillId="0" borderId="0" xfId="0" applyFont="1" applyAlignment="1">
      <alignment horizontal="center" vertical="center"/>
    </xf>
    <xf numFmtId="0" fontId="82" fillId="0" borderId="0" xfId="0" applyFont="1" applyAlignment="1">
      <alignment horizontal="left" vertical="center"/>
    </xf>
    <xf numFmtId="0" fontId="83" fillId="32" borderId="0" xfId="0" applyFont="1" applyFill="1" applyAlignment="1">
      <alignment horizontal="center" vertical="center"/>
    </xf>
    <xf numFmtId="0" fontId="84" fillId="32" borderId="0" xfId="0" applyFont="1" applyFill="1" applyAlignment="1">
      <alignment horizontal="center" vertical="center"/>
    </xf>
    <xf numFmtId="0" fontId="85" fillId="32" borderId="0" xfId="0" applyFont="1" applyFill="1" applyAlignment="1">
      <alignment horizontal="center" vertical="center"/>
    </xf>
    <xf numFmtId="0" fontId="86" fillId="0" borderId="0" xfId="0" applyFont="1"/>
    <xf numFmtId="0" fontId="87" fillId="32" borderId="0" xfId="0" applyFont="1" applyFill="1" applyAlignment="1">
      <alignment horizontal="center" vertical="center"/>
    </xf>
    <xf numFmtId="176" fontId="85" fillId="32" borderId="0" xfId="0" applyNumberFormat="1" applyFont="1" applyFill="1" applyAlignment="1">
      <alignment horizontal="center" vertical="center"/>
    </xf>
    <xf numFmtId="0" fontId="88" fillId="32" borderId="0" xfId="0" applyFont="1" applyFill="1" applyAlignment="1">
      <alignment horizontal="center" vertical="center"/>
    </xf>
    <xf numFmtId="0" fontId="87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 wrapText="1"/>
    </xf>
    <xf numFmtId="0" fontId="89" fillId="32" borderId="0" xfId="0" applyFont="1" applyFill="1" applyAlignment="1">
      <alignment horizontal="center" vertical="center"/>
    </xf>
    <xf numFmtId="0" fontId="90" fillId="32" borderId="0" xfId="0" applyFont="1" applyFill="1" applyAlignment="1">
      <alignment horizontal="center" vertical="center"/>
    </xf>
    <xf numFmtId="0" fontId="91" fillId="32" borderId="0" xfId="0" applyFont="1" applyFill="1" applyAlignment="1">
      <alignment horizontal="center" vertical="center" wrapText="1"/>
    </xf>
    <xf numFmtId="0" fontId="91" fillId="32" borderId="0" xfId="0" applyFont="1" applyFill="1" applyAlignment="1">
      <alignment horizontal="center" vertical="center"/>
    </xf>
    <xf numFmtId="0" fontId="92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/>
    </xf>
    <xf numFmtId="0" fontId="93" fillId="32" borderId="0" xfId="0" applyFont="1" applyFill="1" applyAlignment="1">
      <alignment horizontal="center" vertical="center" wrapText="1"/>
    </xf>
    <xf numFmtId="176" fontId="88" fillId="32" borderId="0" xfId="0" applyNumberFormat="1" applyFont="1" applyFill="1" applyAlignment="1">
      <alignment horizontal="center" vertical="center"/>
    </xf>
    <xf numFmtId="0" fontId="95" fillId="36" borderId="0" xfId="0" applyFont="1" applyFill="1" applyAlignment="1">
      <alignment horizontal="center" vertical="center"/>
    </xf>
    <xf numFmtId="0" fontId="96" fillId="40" borderId="28" xfId="0" applyFont="1" applyFill="1" applyBorder="1" applyAlignment="1">
      <alignment horizontal="center" vertical="center"/>
    </xf>
    <xf numFmtId="0" fontId="50" fillId="33" borderId="28" xfId="0" applyFont="1" applyFill="1" applyBorder="1"/>
    <xf numFmtId="0" fontId="79" fillId="0" borderId="27" xfId="0" applyFont="1" applyBorder="1" applyAlignment="1">
      <alignment horizontal="center" vertical="center"/>
    </xf>
    <xf numFmtId="0" fontId="80" fillId="0" borderId="27" xfId="0" applyFont="1" applyBorder="1" applyAlignment="1">
      <alignment horizontal="center" vertical="center"/>
    </xf>
    <xf numFmtId="0" fontId="81" fillId="0" borderId="27" xfId="0" applyFont="1" applyBorder="1" applyAlignment="1">
      <alignment horizontal="center" vertical="center"/>
    </xf>
    <xf numFmtId="0" fontId="82" fillId="0" borderId="27" xfId="0" applyFont="1" applyBorder="1" applyAlignment="1">
      <alignment horizontal="left" vertical="center"/>
    </xf>
    <xf numFmtId="0" fontId="0" fillId="0" borderId="27" xfId="0" applyBorder="1"/>
    <xf numFmtId="0" fontId="97" fillId="32" borderId="25" xfId="0" applyFont="1" applyFill="1" applyBorder="1" applyAlignment="1">
      <alignment horizontal="center" vertical="center"/>
    </xf>
    <xf numFmtId="0" fontId="98" fillId="39" borderId="25" xfId="0" applyFont="1" applyFill="1" applyBorder="1" applyAlignment="1">
      <alignment horizontal="center" vertical="center"/>
    </xf>
    <xf numFmtId="0" fontId="97" fillId="32" borderId="26" xfId="0" applyFont="1" applyFill="1" applyBorder="1" applyAlignment="1">
      <alignment horizontal="center" vertical="center"/>
    </xf>
    <xf numFmtId="0" fontId="99" fillId="0" borderId="0" xfId="0" applyFont="1"/>
    <xf numFmtId="0" fontId="100" fillId="34" borderId="25" xfId="0" applyFont="1" applyFill="1" applyBorder="1" applyAlignment="1">
      <alignment horizontal="right" vertical="top"/>
    </xf>
    <xf numFmtId="0" fontId="101" fillId="38" borderId="26" xfId="0" applyFont="1" applyFill="1" applyBorder="1" applyAlignment="1">
      <alignment horizontal="left" vertical="top"/>
    </xf>
    <xf numFmtId="0" fontId="102" fillId="35" borderId="26" xfId="0" applyFont="1" applyFill="1" applyBorder="1"/>
    <xf numFmtId="0" fontId="100" fillId="37" borderId="25" xfId="0" applyFont="1" applyFill="1" applyBorder="1" applyAlignment="1">
      <alignment horizontal="right" vertical="top"/>
    </xf>
    <xf numFmtId="0" fontId="100" fillId="34" borderId="24" xfId="0" applyFont="1" applyFill="1" applyBorder="1" applyAlignment="1">
      <alignment horizontal="right" vertical="top"/>
    </xf>
    <xf numFmtId="0" fontId="101" fillId="38" borderId="24" xfId="0" applyFont="1" applyFill="1" applyBorder="1" applyAlignment="1">
      <alignment horizontal="left" vertical="top"/>
    </xf>
    <xf numFmtId="0" fontId="87" fillId="34" borderId="24" xfId="0" applyFont="1" applyFill="1" applyBorder="1" applyAlignment="1">
      <alignment horizontal="left" vertical="top"/>
    </xf>
    <xf numFmtId="0" fontId="103" fillId="35" borderId="26" xfId="0" applyFont="1" applyFill="1" applyBorder="1"/>
    <xf numFmtId="0" fontId="104" fillId="0" borderId="0" xfId="0" applyFont="1" applyAlignment="1">
      <alignment horizontal="right" vertical="center"/>
    </xf>
    <xf numFmtId="0" fontId="104" fillId="0" borderId="0" xfId="0" applyFont="1" applyAlignment="1">
      <alignment horizontal="center"/>
    </xf>
    <xf numFmtId="0" fontId="104" fillId="0" borderId="0" xfId="0" applyFont="1"/>
    <xf numFmtId="0" fontId="104" fillId="0" borderId="0" xfId="0" applyFont="1" applyAlignment="1">
      <alignment horizontal="right"/>
    </xf>
    <xf numFmtId="0" fontId="99" fillId="0" borderId="0" xfId="0" applyFont="1" applyAlignment="1">
      <alignment horizontal="right" vertical="center"/>
    </xf>
    <xf numFmtId="0" fontId="99" fillId="0" borderId="0" xfId="0" applyFont="1" applyAlignment="1">
      <alignment horizontal="center"/>
    </xf>
    <xf numFmtId="0" fontId="99" fillId="0" borderId="0" xfId="0" applyFont="1" applyAlignment="1">
      <alignment horizontal="right"/>
    </xf>
    <xf numFmtId="0" fontId="84" fillId="32" borderId="0" xfId="0" quotePrefix="1" applyFont="1" applyFill="1" applyAlignment="1">
      <alignment horizontal="left" vertical="center"/>
    </xf>
    <xf numFmtId="0" fontId="73" fillId="32" borderId="0" xfId="0" applyFont="1" applyFill="1" applyAlignment="1">
      <alignment horizontal="left" vertical="center"/>
    </xf>
    <xf numFmtId="0" fontId="104" fillId="0" borderId="0" xfId="0" applyFont="1" applyAlignment="1">
      <alignment vertical="center"/>
    </xf>
    <xf numFmtId="49" fontId="84" fillId="32" borderId="0" xfId="0" quotePrefix="1" applyNumberFormat="1" applyFont="1" applyFill="1" applyAlignment="1">
      <alignment horizontal="left" vertical="center"/>
    </xf>
    <xf numFmtId="0" fontId="105" fillId="0" borderId="27" xfId="0" applyFont="1" applyBorder="1" applyAlignment="1">
      <alignment horizontal="left" vertical="center"/>
    </xf>
    <xf numFmtId="0" fontId="105" fillId="0" borderId="0" xfId="0" applyFont="1" applyAlignment="1">
      <alignment horizontal="left" vertical="center"/>
    </xf>
    <xf numFmtId="0" fontId="104" fillId="0" borderId="0" xfId="0" applyFont="1" applyAlignment="1">
      <alignment horizontal="center" vertical="center"/>
    </xf>
    <xf numFmtId="0" fontId="62" fillId="32" borderId="0" xfId="0" applyFont="1" applyFill="1" applyAlignment="1">
      <alignment horizontal="center" vertical="center"/>
    </xf>
  </cellXfs>
  <cellStyles count="154">
    <cellStyle name="_x0004_" xfId="1" xr:uid="{00000000-0005-0000-0000-000000000000}"/>
    <cellStyle name=" 1" xfId="2" xr:uid="{00000000-0005-0000-0000-000001000000}"/>
    <cellStyle name="_x000a_mouse.drv=lm" xfId="3" xr:uid="{00000000-0005-0000-0000-000002000000}"/>
    <cellStyle name="%REDUCTION" xfId="4" xr:uid="{00000000-0005-0000-0000-000003000000}"/>
    <cellStyle name="@ET_Style?@font-face" xfId="5" xr:uid="{00000000-0005-0000-0000-000004000000}"/>
    <cellStyle name="_2007年采购计划" xfId="6" xr:uid="{00000000-0005-0000-0000-000005000000}"/>
    <cellStyle name="_5年经营计划" xfId="7" xr:uid="{00000000-0005-0000-0000-000006000000}"/>
    <cellStyle name="_8月份经调整后的分析报表" xfId="8" xr:uid="{00000000-0005-0000-0000-000007000000}"/>
    <cellStyle name="_Book1" xfId="9" xr:uid="{00000000-0005-0000-0000-000008000000}"/>
    <cellStyle name="_Book1_1" xfId="10" xr:uid="{00000000-0005-0000-0000-000009000000}"/>
    <cellStyle name="_Book1_2" xfId="11" xr:uid="{00000000-0005-0000-0000-00000A000000}"/>
    <cellStyle name="_Book1_3" xfId="12" xr:uid="{00000000-0005-0000-0000-00000B000000}"/>
    <cellStyle name="_Book1_4" xfId="13" xr:uid="{00000000-0005-0000-0000-00000C000000}"/>
    <cellStyle name="_ET_STYLE_NoName_00_" xfId="14" xr:uid="{00000000-0005-0000-0000-00000D000000}"/>
    <cellStyle name="_Sheet2" xfId="15" xr:uid="{00000000-0005-0000-0000-00000E000000}"/>
    <cellStyle name="_Sheet3" xfId="16" xr:uid="{00000000-0005-0000-0000-00000F000000}"/>
    <cellStyle name="_W采购公司07年财务预算" xfId="17" xr:uid="{00000000-0005-0000-0000-000010000000}"/>
    <cellStyle name="_采购公司2007年预算模版" xfId="18" xr:uid="{00000000-0005-0000-0000-000011000000}"/>
    <cellStyle name="_采购总成本预算" xfId="19" xr:uid="{00000000-0005-0000-0000-000012000000}"/>
    <cellStyle name="_生产计划分析0923" xfId="20" xr:uid="{00000000-0005-0000-0000-000013000000}"/>
    <cellStyle name="_投资分析模型" xfId="21" xr:uid="{00000000-0005-0000-0000-000014000000}"/>
    <cellStyle name="20% - 强调文字颜色 1" xfId="22" xr:uid="{00000000-0005-0000-0000-000015000000}"/>
    <cellStyle name="20% - 强调文字颜色 2" xfId="23" xr:uid="{00000000-0005-0000-0000-000016000000}"/>
    <cellStyle name="20% - 强调文字颜色 3" xfId="24" xr:uid="{00000000-0005-0000-0000-000017000000}"/>
    <cellStyle name="20% - 强调文字颜色 4" xfId="25" xr:uid="{00000000-0005-0000-0000-000018000000}"/>
    <cellStyle name="20% - 强调文字颜色 5" xfId="26" xr:uid="{00000000-0005-0000-0000-000019000000}"/>
    <cellStyle name="20% - 强调文字颜色 6" xfId="27" xr:uid="{00000000-0005-0000-0000-00001A000000}"/>
    <cellStyle name="40% - 强调文字颜色 1" xfId="28" xr:uid="{00000000-0005-0000-0000-00001B000000}"/>
    <cellStyle name="40% - 强调文字颜色 2" xfId="29" xr:uid="{00000000-0005-0000-0000-00001C000000}"/>
    <cellStyle name="40% - 强调文字颜色 3" xfId="30" xr:uid="{00000000-0005-0000-0000-00001D000000}"/>
    <cellStyle name="40% - 强调文字颜色 4" xfId="31" xr:uid="{00000000-0005-0000-0000-00001E000000}"/>
    <cellStyle name="40% - 强调文字颜色 5" xfId="32" xr:uid="{00000000-0005-0000-0000-00001F000000}"/>
    <cellStyle name="40% - 强调文字颜色 6" xfId="33" xr:uid="{00000000-0005-0000-0000-000020000000}"/>
    <cellStyle name="60% - 强调文字颜色 1" xfId="34" xr:uid="{00000000-0005-0000-0000-000021000000}"/>
    <cellStyle name="60% - 强调文字颜色 2" xfId="35" xr:uid="{00000000-0005-0000-0000-000022000000}"/>
    <cellStyle name="60% - 强调文字颜色 3" xfId="36" xr:uid="{00000000-0005-0000-0000-000023000000}"/>
    <cellStyle name="60% - 强调文字颜色 4" xfId="37" xr:uid="{00000000-0005-0000-0000-000024000000}"/>
    <cellStyle name="60% - 强调文字颜色 5" xfId="38" xr:uid="{00000000-0005-0000-0000-000025000000}"/>
    <cellStyle name="60% - 强调文字颜色 6" xfId="39" xr:uid="{00000000-0005-0000-0000-000026000000}"/>
    <cellStyle name="6mal" xfId="40" xr:uid="{00000000-0005-0000-0000-000027000000}"/>
    <cellStyle name="args.style" xfId="41" xr:uid="{00000000-0005-0000-0000-000028000000}"/>
    <cellStyle name="Comma [0]_!!!GO" xfId="42" xr:uid="{00000000-0005-0000-0000-000029000000}"/>
    <cellStyle name="comma zerodec" xfId="43" xr:uid="{00000000-0005-0000-0000-00002A000000}"/>
    <cellStyle name="Comma_!!!GO" xfId="44" xr:uid="{00000000-0005-0000-0000-00002B000000}"/>
    <cellStyle name="Currency [0]_!!!GO" xfId="45" xr:uid="{00000000-0005-0000-0000-00002C000000}"/>
    <cellStyle name="Currency_!!!GO" xfId="46" xr:uid="{00000000-0005-0000-0000-00002D000000}"/>
    <cellStyle name="Currency1" xfId="47" xr:uid="{00000000-0005-0000-0000-00002E000000}"/>
    <cellStyle name="DATE" xfId="48" xr:uid="{00000000-0005-0000-0000-00002F000000}"/>
    <cellStyle name="Dollar (zero dec)" xfId="49" xr:uid="{00000000-0005-0000-0000-000030000000}"/>
    <cellStyle name="DOLLARS" xfId="50" xr:uid="{00000000-0005-0000-0000-000031000000}"/>
    <cellStyle name="Grey" xfId="51" xr:uid="{00000000-0005-0000-0000-000032000000}"/>
    <cellStyle name="Header1" xfId="52" xr:uid="{00000000-0005-0000-0000-000033000000}"/>
    <cellStyle name="Header2" xfId="53" xr:uid="{00000000-0005-0000-0000-000034000000}"/>
    <cellStyle name="Input [yellow]" xfId="54" xr:uid="{00000000-0005-0000-0000-000035000000}"/>
    <cellStyle name="Input Cells" xfId="55" xr:uid="{00000000-0005-0000-0000-000036000000}"/>
    <cellStyle name="Linked Cells" xfId="56" xr:uid="{00000000-0005-0000-0000-000037000000}"/>
    <cellStyle name="Millares [0]_96 Risk" xfId="57" xr:uid="{00000000-0005-0000-0000-000038000000}"/>
    <cellStyle name="Millares_96 Risk" xfId="58" xr:uid="{00000000-0005-0000-0000-000039000000}"/>
    <cellStyle name="Milliers [0]_!!!GO" xfId="59" xr:uid="{00000000-0005-0000-0000-00003A000000}"/>
    <cellStyle name="Milliers_!!!GO" xfId="60" xr:uid="{00000000-0005-0000-0000-00003B000000}"/>
    <cellStyle name="Moneda [0]_96 Risk" xfId="61" xr:uid="{00000000-0005-0000-0000-00003C000000}"/>
    <cellStyle name="Moneda_96 Risk" xfId="62" xr:uid="{00000000-0005-0000-0000-00003D000000}"/>
    <cellStyle name="Mon閠aire [0]_!!!GO" xfId="63" xr:uid="{00000000-0005-0000-0000-00003E000000}"/>
    <cellStyle name="Mon閠aire_!!!GO" xfId="64" xr:uid="{00000000-0005-0000-0000-00003F000000}"/>
    <cellStyle name="New Times Roman" xfId="65" xr:uid="{00000000-0005-0000-0000-000040000000}"/>
    <cellStyle name="no dec" xfId="66" xr:uid="{00000000-0005-0000-0000-000041000000}"/>
    <cellStyle name="Normal - Style1" xfId="67" xr:uid="{00000000-0005-0000-0000-000042000000}"/>
    <cellStyle name="Normal_!!!GO" xfId="68" xr:uid="{00000000-0005-0000-0000-000043000000}"/>
    <cellStyle name="Normal_Book1" xfId="69" xr:uid="{00000000-0005-0000-0000-000044000000}"/>
    <cellStyle name="NUMBER" xfId="70" xr:uid="{00000000-0005-0000-0000-000045000000}"/>
    <cellStyle name="PART NUMBER" xfId="71" xr:uid="{00000000-0005-0000-0000-000046000000}"/>
    <cellStyle name="per.style" xfId="72" xr:uid="{00000000-0005-0000-0000-000047000000}"/>
    <cellStyle name="Percent [2]" xfId="73" xr:uid="{00000000-0005-0000-0000-000048000000}"/>
    <cellStyle name="Percent_!!!GO" xfId="74" xr:uid="{00000000-0005-0000-0000-000049000000}"/>
    <cellStyle name="Percent1" xfId="75" xr:uid="{00000000-0005-0000-0000-00004A000000}"/>
    <cellStyle name="Pourcentage_pldt" xfId="76" xr:uid="{00000000-0005-0000-0000-00004B000000}"/>
    <cellStyle name="PSChar" xfId="77" xr:uid="{00000000-0005-0000-0000-00004C000000}"/>
    <cellStyle name="PSDate" xfId="78" xr:uid="{00000000-0005-0000-0000-00004D000000}"/>
    <cellStyle name="PSDec" xfId="79" xr:uid="{00000000-0005-0000-0000-00004E000000}"/>
    <cellStyle name="PSHeading" xfId="80" xr:uid="{00000000-0005-0000-0000-00004F000000}"/>
    <cellStyle name="PSInt" xfId="81" xr:uid="{00000000-0005-0000-0000-000050000000}"/>
    <cellStyle name="PSSpacer" xfId="82" xr:uid="{00000000-0005-0000-0000-000051000000}"/>
    <cellStyle name="sstot" xfId="83" xr:uid="{00000000-0005-0000-0000-000052000000}"/>
    <cellStyle name="Standard_AREAS" xfId="84" xr:uid="{00000000-0005-0000-0000-000053000000}"/>
    <cellStyle name="summary" xfId="85" xr:uid="{00000000-0005-0000-0000-000054000000}"/>
    <cellStyle name="t" xfId="86" xr:uid="{00000000-0005-0000-0000-000055000000}"/>
    <cellStyle name="t_HVAC Equipment (3)" xfId="87" xr:uid="{00000000-0005-0000-0000-000056000000}"/>
    <cellStyle name="TIME" xfId="88" xr:uid="{00000000-0005-0000-0000-000057000000}"/>
    <cellStyle name="啊" xfId="89" xr:uid="{00000000-0005-0000-0000-000058000000}"/>
    <cellStyle name="百分比 2" xfId="90" xr:uid="{00000000-0005-0000-0000-000059000000}"/>
    <cellStyle name="捠壿 [0.00]_Region Orders (2)" xfId="91" xr:uid="{00000000-0005-0000-0000-00005A000000}"/>
    <cellStyle name="捠壿_Region Orders (2)" xfId="92" xr:uid="{00000000-0005-0000-0000-00005B000000}"/>
    <cellStyle name="编号" xfId="93" xr:uid="{00000000-0005-0000-0000-00005C000000}"/>
    <cellStyle name="标题" xfId="94" builtinId="15" customBuiltin="1"/>
    <cellStyle name="标题 1" xfId="95" builtinId="16" customBuiltin="1"/>
    <cellStyle name="标题 2" xfId="96" builtinId="17" customBuiltin="1"/>
    <cellStyle name="标题 3" xfId="97" builtinId="18" customBuiltin="1"/>
    <cellStyle name="标题 4" xfId="98" builtinId="19" customBuiltin="1"/>
    <cellStyle name="标题1" xfId="99" xr:uid="{00000000-0005-0000-0000-000062000000}"/>
    <cellStyle name="部门" xfId="100" xr:uid="{00000000-0005-0000-0000-000063000000}"/>
    <cellStyle name="差" xfId="101" builtinId="27" customBuiltin="1"/>
    <cellStyle name="差_Book1" xfId="102" xr:uid="{00000000-0005-0000-0000-000065000000}"/>
    <cellStyle name="差_Book1_1" xfId="103" xr:uid="{00000000-0005-0000-0000-000066000000}"/>
    <cellStyle name="差_Book1_2" xfId="104" xr:uid="{00000000-0005-0000-0000-000067000000}"/>
    <cellStyle name="差_Book1_Sheet1" xfId="105" xr:uid="{00000000-0005-0000-0000-000068000000}"/>
    <cellStyle name="差_Sheet1" xfId="106" xr:uid="{00000000-0005-0000-0000-000069000000}"/>
    <cellStyle name="差_Sheet1_1" xfId="107" xr:uid="{00000000-0005-0000-0000-00006A000000}"/>
    <cellStyle name="差_Sheet1_Book1" xfId="108" xr:uid="{00000000-0005-0000-0000-00006B000000}"/>
    <cellStyle name="差_附件3全省警车和涉案车辆违规问题专项治理统计表" xfId="109" xr:uid="{00000000-0005-0000-0000-00006C000000}"/>
    <cellStyle name="差_清源行动进度表0803(1)(2)" xfId="110" xr:uid="{00000000-0005-0000-0000-00006D000000}"/>
    <cellStyle name="常规" xfId="0" builtinId="0"/>
    <cellStyle name="常规 2" xfId="111" xr:uid="{00000000-0005-0000-0000-00006F000000}"/>
    <cellStyle name="常规 2 2" xfId="153" xr:uid="{AE5ACBB4-052F-4A69-9274-8C25DB9B2D94}"/>
    <cellStyle name="常规 3" xfId="112" xr:uid="{00000000-0005-0000-0000-000070000000}"/>
    <cellStyle name="分级显示行_1_Book1" xfId="113" xr:uid="{00000000-0005-0000-0000-000071000000}"/>
    <cellStyle name="好" xfId="114" builtinId="26" customBuiltin="1"/>
    <cellStyle name="好_Book1" xfId="115" xr:uid="{00000000-0005-0000-0000-000073000000}"/>
    <cellStyle name="好_Book1_1" xfId="116" xr:uid="{00000000-0005-0000-0000-000074000000}"/>
    <cellStyle name="好_Book1_2" xfId="117" xr:uid="{00000000-0005-0000-0000-000075000000}"/>
    <cellStyle name="好_Book1_Sheet1" xfId="118" xr:uid="{00000000-0005-0000-0000-000076000000}"/>
    <cellStyle name="好_Sheet1" xfId="119" xr:uid="{00000000-0005-0000-0000-000077000000}"/>
    <cellStyle name="好_Sheet1_1" xfId="120" xr:uid="{00000000-0005-0000-0000-000078000000}"/>
    <cellStyle name="好_Sheet1_Book1" xfId="121" xr:uid="{00000000-0005-0000-0000-000079000000}"/>
    <cellStyle name="好_附件3全省警车和涉案车辆违规问题专项治理统计表" xfId="122" xr:uid="{00000000-0005-0000-0000-00007A000000}"/>
    <cellStyle name="好_清源行动进度表0803(1)(2)" xfId="123" xr:uid="{00000000-0005-0000-0000-00007B000000}"/>
    <cellStyle name="汇总" xfId="124" builtinId="25" customBuiltin="1"/>
    <cellStyle name="计算" xfId="125" builtinId="22" customBuiltin="1"/>
    <cellStyle name="检查单元格" xfId="126" builtinId="23" customBuiltin="1"/>
    <cellStyle name="解释性文本" xfId="127" builtinId="53" customBuiltin="1"/>
    <cellStyle name="借出原因" xfId="128" xr:uid="{00000000-0005-0000-0000-000080000000}"/>
    <cellStyle name="警告文本" xfId="129" builtinId="11" customBuiltin="1"/>
    <cellStyle name="链接单元格" xfId="130" builtinId="24" customBuiltin="1"/>
    <cellStyle name="普通_laroux" xfId="131" xr:uid="{00000000-0005-0000-0000-000083000000}"/>
    <cellStyle name="千分位[0]_laroux" xfId="132" xr:uid="{00000000-0005-0000-0000-000084000000}"/>
    <cellStyle name="千分位_laroux" xfId="133" xr:uid="{00000000-0005-0000-0000-000085000000}"/>
    <cellStyle name="千位[0]_ 方正PC" xfId="134" xr:uid="{00000000-0005-0000-0000-000086000000}"/>
    <cellStyle name="千位_ 方正PC" xfId="135" xr:uid="{00000000-0005-0000-0000-000087000000}"/>
    <cellStyle name="强调文字颜色 1" xfId="136" xr:uid="{00000000-0005-0000-0000-000088000000}"/>
    <cellStyle name="强调文字颜色 2" xfId="137" xr:uid="{00000000-0005-0000-0000-000089000000}"/>
    <cellStyle name="强调文字颜色 3" xfId="138" xr:uid="{00000000-0005-0000-0000-00008A000000}"/>
    <cellStyle name="强调文字颜色 4" xfId="139" xr:uid="{00000000-0005-0000-0000-00008B000000}"/>
    <cellStyle name="强调文字颜色 5" xfId="140" xr:uid="{00000000-0005-0000-0000-00008C000000}"/>
    <cellStyle name="强调文字颜色 6" xfId="141" xr:uid="{00000000-0005-0000-0000-00008D000000}"/>
    <cellStyle name="日期" xfId="142" xr:uid="{00000000-0005-0000-0000-00008E000000}"/>
    <cellStyle name="商品名称" xfId="143" xr:uid="{00000000-0005-0000-0000-00008F000000}"/>
    <cellStyle name="适中" xfId="144" builtinId="28" customBuiltin="1"/>
    <cellStyle name="输出" xfId="145" builtinId="21" customBuiltin="1"/>
    <cellStyle name="输入" xfId="146" builtinId="20" customBuiltin="1"/>
    <cellStyle name="数量" xfId="147" xr:uid="{00000000-0005-0000-0000-000093000000}"/>
    <cellStyle name="样式 1" xfId="148" xr:uid="{00000000-0005-0000-0000-000094000000}"/>
    <cellStyle name="昗弨_Pacific Region P&amp;L" xfId="149" xr:uid="{00000000-0005-0000-0000-000095000000}"/>
    <cellStyle name="寘嬫愗傝 [0.00]_Region Orders (2)" xfId="150" xr:uid="{00000000-0005-0000-0000-000096000000}"/>
    <cellStyle name="寘嬫愗傝_Region Orders (2)" xfId="151" xr:uid="{00000000-0005-0000-0000-000097000000}"/>
    <cellStyle name="注释" xfId="152" builtinId="10" customBuiltin="1"/>
  </cellStyles>
  <dxfs count="4"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  <dxf>
      <font>
        <b/>
        <i val="0"/>
        <strike val="0"/>
        <color theme="1"/>
      </font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006600"/>
      <color rgb="FF008000"/>
      <color rgb="FFFF5050"/>
      <color rgb="FFFF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externalLink" Target="externalLinks/externalLink1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externalLink" Target="externalLinks/externalLink11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Relationship Id="rId27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Spares\FILES\SMCTS2\SMCTSSP2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NDOWS\TEMP\GOLDPYR4\ARENTO\TOOLBOX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fnl-gp2\ToolboxGP\Kor\OSP_Becht_Fin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microsoft.com/office/2006/relationships/xlExternalLinkPath/xlPathMissing" Target="POWER%20ASSUMPTION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DOS\TEMP\GPTLBX9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GP_Ph1\SBB-OIs\Hel-OI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GP\tamer\WINDOWS\GP_AT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onworking/AP_COMMON_BCM_ALL_SCHEMATIC_070619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DOCUME~1/bzqkf0/LOCALS~1/Temp/Powerdissipation_GM_BCM_Asia-WMP14Nov07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CHR\ARBEJDE\Q4DK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10.49.65.9/OK/S19-BCM/S19&#12289;A0%20and%20JC22%20BCM%20PIN%20LIST%20V1.0%2020100112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microsoft.com/office/2006/relationships/xlExternalLinkPath/xlPathMissing" Target="ATECH&#32534;&#36753;20090309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TS01\jhc\unzipped\Eastern%20Airline%20FE\Backup%20of%20Backup%20of%20LINDA%20LISTONE.xlk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qpmad2"/>
    </sheetNames>
    <sheetDataSet>
      <sheetData sheetId="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.1R-Shou COP Gf"/>
    </sheetNames>
    <sheetDataSet>
      <sheetData sheetId="0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ASSUMPTIONS"/>
    </sheetNames>
    <sheetDataSet>
      <sheetData sheetId="0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olbox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W-TEO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nanc. Overview"/>
      <sheetName val="Toolbox"/>
    </sheetNames>
    <sheetDataSet>
      <sheetData sheetId="0" refreshError="1"/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M"/>
      <sheetName val="Multi"/>
      <sheetName val="BB"/>
      <sheetName val="Profile"/>
      <sheetName val="1"/>
      <sheetName val="2"/>
      <sheetName val="3"/>
      <sheetName val="4"/>
      <sheetName val="5"/>
      <sheetName val="Pur"/>
      <sheetName val="Prg"/>
    </sheetNames>
    <sheetDataSet>
      <sheetData sheetId="0" refreshError="1"/>
      <sheetData sheetId="1" refreshError="1"/>
      <sheetData sheetId="2" refreshError="1"/>
      <sheetData sheetId="3">
        <row r="4">
          <cell r="D4" t="str">
            <v>ARS</v>
          </cell>
        </row>
        <row r="5">
          <cell r="D5" t="str">
            <v>AUD</v>
          </cell>
        </row>
        <row r="6">
          <cell r="D6" t="str">
            <v>ATS</v>
          </cell>
        </row>
        <row r="7">
          <cell r="D7" t="str">
            <v>BEF</v>
          </cell>
        </row>
        <row r="8">
          <cell r="D8" t="str">
            <v>BGL</v>
          </cell>
        </row>
        <row r="9">
          <cell r="D9" t="str">
            <v>BWP</v>
          </cell>
        </row>
        <row r="10">
          <cell r="D10" t="str">
            <v>BRL</v>
          </cell>
        </row>
        <row r="11">
          <cell r="D11" t="str">
            <v>CAD</v>
          </cell>
        </row>
        <row r="12">
          <cell r="D12" t="str">
            <v>CLP</v>
          </cell>
        </row>
        <row r="13">
          <cell r="D13" t="str">
            <v>CNY</v>
          </cell>
        </row>
        <row r="14">
          <cell r="D14" t="str">
            <v>COP</v>
          </cell>
        </row>
        <row r="15">
          <cell r="D15" t="str">
            <v>HRK</v>
          </cell>
        </row>
        <row r="16">
          <cell r="D16" t="str">
            <v>CZK</v>
          </cell>
        </row>
        <row r="17">
          <cell r="D17" t="str">
            <v>DKK</v>
          </cell>
        </row>
        <row r="18">
          <cell r="D18" t="str">
            <v>ECS</v>
          </cell>
        </row>
        <row r="19">
          <cell r="D19" t="str">
            <v>EEK</v>
          </cell>
        </row>
        <row r="20">
          <cell r="D20" t="str">
            <v>EGP</v>
          </cell>
        </row>
        <row r="21">
          <cell r="D21" t="str">
            <v>EUR</v>
          </cell>
        </row>
        <row r="22">
          <cell r="D22" t="str">
            <v>FIM</v>
          </cell>
        </row>
        <row r="23">
          <cell r="D23" t="str">
            <v>FRF</v>
          </cell>
        </row>
        <row r="24">
          <cell r="D24" t="str">
            <v>DEM</v>
          </cell>
        </row>
        <row r="25">
          <cell r="D25" t="str">
            <v>GRD</v>
          </cell>
        </row>
        <row r="26">
          <cell r="D26" t="str">
            <v>HKD</v>
          </cell>
        </row>
        <row r="27">
          <cell r="D27" t="str">
            <v>HUF</v>
          </cell>
        </row>
        <row r="28">
          <cell r="D28" t="str">
            <v>INR</v>
          </cell>
        </row>
        <row r="29">
          <cell r="D29" t="str">
            <v>IDR</v>
          </cell>
        </row>
        <row r="30">
          <cell r="D30" t="str">
            <v>IRR</v>
          </cell>
        </row>
        <row r="31">
          <cell r="D31" t="str">
            <v>IEP</v>
          </cell>
        </row>
        <row r="32">
          <cell r="D32" t="str">
            <v>ILS</v>
          </cell>
        </row>
        <row r="33">
          <cell r="D33" t="str">
            <v>ITL</v>
          </cell>
        </row>
        <row r="34">
          <cell r="D34" t="str">
            <v>JPY</v>
          </cell>
        </row>
        <row r="35">
          <cell r="D35" t="str">
            <v>KES</v>
          </cell>
        </row>
        <row r="36">
          <cell r="D36" t="str">
            <v>KWD</v>
          </cell>
        </row>
        <row r="37">
          <cell r="D37" t="str">
            <v>LUF</v>
          </cell>
        </row>
        <row r="38">
          <cell r="D38" t="str">
            <v>LVL</v>
          </cell>
        </row>
        <row r="39">
          <cell r="D39" t="str">
            <v>MAD</v>
          </cell>
        </row>
        <row r="40">
          <cell r="D40" t="str">
            <v>MYR</v>
          </cell>
        </row>
        <row r="41">
          <cell r="D41" t="str">
            <v>MTL</v>
          </cell>
        </row>
        <row r="42">
          <cell r="D42" t="str">
            <v>MXN</v>
          </cell>
        </row>
        <row r="43">
          <cell r="D43" t="str">
            <v>NLG</v>
          </cell>
        </row>
        <row r="44">
          <cell r="D44" t="str">
            <v>NZD</v>
          </cell>
        </row>
        <row r="45">
          <cell r="D45" t="str">
            <v>NGN</v>
          </cell>
        </row>
        <row r="46">
          <cell r="D46" t="str">
            <v>NOK</v>
          </cell>
        </row>
        <row r="47">
          <cell r="D47" t="str">
            <v>PYG</v>
          </cell>
        </row>
        <row r="48">
          <cell r="D48" t="str">
            <v>PEN</v>
          </cell>
        </row>
        <row r="49">
          <cell r="D49" t="str">
            <v>PHP</v>
          </cell>
        </row>
        <row r="50">
          <cell r="D50" t="str">
            <v>PLN</v>
          </cell>
        </row>
        <row r="51">
          <cell r="D51" t="str">
            <v>PTE</v>
          </cell>
        </row>
        <row r="52">
          <cell r="D52" t="str">
            <v>ROL</v>
          </cell>
        </row>
        <row r="53">
          <cell r="D53" t="str">
            <v>RUB</v>
          </cell>
        </row>
        <row r="54">
          <cell r="D54" t="str">
            <v>SAR</v>
          </cell>
        </row>
        <row r="55">
          <cell r="D55" t="str">
            <v>SGD</v>
          </cell>
        </row>
        <row r="56">
          <cell r="D56" t="str">
            <v>SKK</v>
          </cell>
        </row>
        <row r="57">
          <cell r="D57" t="str">
            <v>SIT</v>
          </cell>
        </row>
        <row r="58">
          <cell r="D58" t="str">
            <v>ZAR</v>
          </cell>
        </row>
        <row r="59">
          <cell r="D59" t="str">
            <v>KRW</v>
          </cell>
        </row>
        <row r="60">
          <cell r="D60" t="str">
            <v>ESP</v>
          </cell>
        </row>
        <row r="61">
          <cell r="D61" t="str">
            <v>SEK</v>
          </cell>
        </row>
        <row r="62">
          <cell r="D62" t="str">
            <v>CHF</v>
          </cell>
        </row>
        <row r="63">
          <cell r="D63" t="str">
            <v>TWD</v>
          </cell>
        </row>
        <row r="64">
          <cell r="D64" t="str">
            <v>THB</v>
          </cell>
        </row>
        <row r="65">
          <cell r="D65" t="str">
            <v>TND</v>
          </cell>
        </row>
        <row r="66">
          <cell r="D66" t="str">
            <v>TRL</v>
          </cell>
        </row>
        <row r="67">
          <cell r="D67" t="str">
            <v>AED</v>
          </cell>
        </row>
        <row r="68">
          <cell r="D68" t="str">
            <v>GBP</v>
          </cell>
        </row>
        <row r="69">
          <cell r="D69" t="str">
            <v>USD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/>
      <sheetData sheetId="10">
        <row r="24">
          <cell r="G24">
            <v>1</v>
          </cell>
        </row>
        <row r="33">
          <cell r="G33" t="str">
            <v>B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mplate"/>
      <sheetName val="Devices"/>
      <sheetName val="REV_Dictionary"/>
    </sheetNames>
    <sheetDataSet>
      <sheetData sheetId="0" refreshError="1"/>
      <sheetData sheetId="1">
        <row r="2">
          <cell r="B2" t="str">
            <v>Devices</v>
          </cell>
          <cell r="C2" t="str">
            <v>Package</v>
          </cell>
          <cell r="E2" t="str">
            <v>N</v>
          </cell>
          <cell r="F2" t="str">
            <v>RDSON_25</v>
          </cell>
          <cell r="G2" t="str">
            <v>RDSON_150</v>
          </cell>
          <cell r="H2" t="str">
            <v>a_RON</v>
          </cell>
          <cell r="I2" t="str">
            <v>RTH_JA</v>
          </cell>
          <cell r="J2" t="str">
            <v>RTH_JC</v>
          </cell>
          <cell r="K2" t="str">
            <v>SR Rise</v>
          </cell>
          <cell r="L2" t="str">
            <v>SR Fall</v>
          </cell>
        </row>
        <row r="3">
          <cell r="F3" t="str">
            <v>[mR]</v>
          </cell>
          <cell r="G3" t="str">
            <v>[mR]</v>
          </cell>
          <cell r="H3" t="str">
            <v>[1/K]</v>
          </cell>
          <cell r="I3" t="str">
            <v>[K/W]</v>
          </cell>
          <cell r="J3" t="str">
            <v>[K/W]</v>
          </cell>
          <cell r="K3" t="str">
            <v>[V/µs]</v>
          </cell>
          <cell r="L3" t="str">
            <v>[V/µs]</v>
          </cell>
        </row>
        <row r="5">
          <cell r="B5" t="str">
            <v>Device Templates</v>
          </cell>
          <cell r="C5" t="str">
            <v>Device Templates</v>
          </cell>
          <cell r="E5">
            <v>1</v>
          </cell>
          <cell r="F5">
            <v>4000</v>
          </cell>
          <cell r="G5">
            <v>8000</v>
          </cell>
          <cell r="H5">
            <v>8.0000000000000002E-3</v>
          </cell>
          <cell r="I5">
            <v>100</v>
          </cell>
          <cell r="J5">
            <v>100</v>
          </cell>
          <cell r="K5">
            <v>10</v>
          </cell>
          <cell r="L5">
            <v>10</v>
          </cell>
        </row>
        <row r="6">
          <cell r="B6" t="str">
            <v>Device_Not_In_Table</v>
          </cell>
          <cell r="C6" t="str">
            <v>NA</v>
          </cell>
          <cell r="E6">
            <v>1</v>
          </cell>
          <cell r="F6">
            <v>4000</v>
          </cell>
          <cell r="G6">
            <v>8000</v>
          </cell>
          <cell r="H6">
            <v>8.0000000000000002E-3</v>
          </cell>
          <cell r="I6">
            <v>100</v>
          </cell>
          <cell r="J6">
            <v>100</v>
          </cell>
          <cell r="K6">
            <v>10</v>
          </cell>
          <cell r="L6">
            <v>10</v>
          </cell>
        </row>
        <row r="7">
          <cell r="B7" t="str">
            <v>1_CHANNEL_DEVICE</v>
          </cell>
          <cell r="C7" t="str">
            <v>NA</v>
          </cell>
          <cell r="E7">
            <v>1</v>
          </cell>
          <cell r="F7">
            <v>4000</v>
          </cell>
          <cell r="G7">
            <v>8000</v>
          </cell>
          <cell r="H7">
            <v>8.0000000000000002E-3</v>
          </cell>
          <cell r="I7">
            <v>100</v>
          </cell>
          <cell r="J7">
            <v>100</v>
          </cell>
          <cell r="K7">
            <v>10</v>
          </cell>
          <cell r="L7">
            <v>10</v>
          </cell>
        </row>
        <row r="8">
          <cell r="B8" t="str">
            <v>2_CHANNEL_DEVICE</v>
          </cell>
          <cell r="C8" t="str">
            <v>NA</v>
          </cell>
          <cell r="E8">
            <v>2</v>
          </cell>
          <cell r="F8">
            <v>4000</v>
          </cell>
          <cell r="G8">
            <v>8000</v>
          </cell>
          <cell r="H8">
            <v>8.0000000000000002E-3</v>
          </cell>
          <cell r="I8">
            <v>100</v>
          </cell>
          <cell r="J8">
            <v>100</v>
          </cell>
          <cell r="K8">
            <v>10</v>
          </cell>
          <cell r="L8">
            <v>10</v>
          </cell>
        </row>
        <row r="9">
          <cell r="B9" t="str">
            <v>3_CHANNEL_DEVICE</v>
          </cell>
          <cell r="C9" t="str">
            <v>NA</v>
          </cell>
          <cell r="E9">
            <v>3</v>
          </cell>
          <cell r="F9">
            <v>4000</v>
          </cell>
          <cell r="G9">
            <v>8000</v>
          </cell>
          <cell r="H9">
            <v>8.0000000000000002E-3</v>
          </cell>
          <cell r="I9">
            <v>100</v>
          </cell>
          <cell r="J9">
            <v>100</v>
          </cell>
          <cell r="K9">
            <v>10</v>
          </cell>
          <cell r="L9">
            <v>10</v>
          </cell>
        </row>
        <row r="10">
          <cell r="B10" t="str">
            <v>4_CHANNEL_DEVICE</v>
          </cell>
          <cell r="C10" t="str">
            <v>NA</v>
          </cell>
          <cell r="E10">
            <v>4</v>
          </cell>
          <cell r="F10">
            <v>4000</v>
          </cell>
          <cell r="G10">
            <v>8000</v>
          </cell>
          <cell r="H10">
            <v>8.0000000000000002E-3</v>
          </cell>
          <cell r="I10">
            <v>100</v>
          </cell>
          <cell r="J10">
            <v>100</v>
          </cell>
          <cell r="K10">
            <v>10</v>
          </cell>
          <cell r="L10">
            <v>10</v>
          </cell>
        </row>
        <row r="11">
          <cell r="B11" t="str">
            <v>5_CHANNEL_DEVICE</v>
          </cell>
          <cell r="C11" t="str">
            <v>NA</v>
          </cell>
          <cell r="E11">
            <v>5</v>
          </cell>
          <cell r="F11">
            <v>4000</v>
          </cell>
          <cell r="G11">
            <v>8000</v>
          </cell>
          <cell r="H11">
            <v>8.0000000000000002E-3</v>
          </cell>
          <cell r="I11">
            <v>100</v>
          </cell>
          <cell r="J11">
            <v>100</v>
          </cell>
          <cell r="K11">
            <v>10</v>
          </cell>
          <cell r="L11">
            <v>10</v>
          </cell>
        </row>
        <row r="12">
          <cell r="B12" t="str">
            <v>6_CHANNEL_DEVICE</v>
          </cell>
          <cell r="C12" t="str">
            <v>NA</v>
          </cell>
          <cell r="E12">
            <v>6</v>
          </cell>
          <cell r="F12">
            <v>4000</v>
          </cell>
          <cell r="G12">
            <v>8000</v>
          </cell>
          <cell r="H12">
            <v>8.0000000000000002E-3</v>
          </cell>
          <cell r="I12">
            <v>100</v>
          </cell>
          <cell r="J12">
            <v>100</v>
          </cell>
          <cell r="K12">
            <v>10</v>
          </cell>
          <cell r="L12">
            <v>10</v>
          </cell>
        </row>
        <row r="13">
          <cell r="B13" t="str">
            <v>8_CHANNEL_DEVICE</v>
          </cell>
          <cell r="C13" t="str">
            <v>NA</v>
          </cell>
          <cell r="E13">
            <v>8</v>
          </cell>
          <cell r="F13">
            <v>4000</v>
          </cell>
          <cell r="G13">
            <v>8000</v>
          </cell>
          <cell r="H13">
            <v>8.0000000000000002E-3</v>
          </cell>
          <cell r="I13">
            <v>100</v>
          </cell>
          <cell r="J13">
            <v>100</v>
          </cell>
          <cell r="K13">
            <v>10</v>
          </cell>
          <cell r="L13">
            <v>10</v>
          </cell>
        </row>
        <row r="14">
          <cell r="B14" t="str">
            <v>INFINEON (LS_HIT)</v>
          </cell>
          <cell r="C14" t="str">
            <v>Infineon</v>
          </cell>
          <cell r="E14">
            <v>1</v>
          </cell>
          <cell r="F14">
            <v>4000</v>
          </cell>
          <cell r="G14">
            <v>8000</v>
          </cell>
          <cell r="H14">
            <v>8.0000000000000002E-3</v>
          </cell>
          <cell r="I14">
            <v>100</v>
          </cell>
          <cell r="J14">
            <v>100</v>
          </cell>
          <cell r="K14">
            <v>10</v>
          </cell>
          <cell r="L14">
            <v>10</v>
          </cell>
        </row>
        <row r="15">
          <cell r="B15" t="str">
            <v>BSP75N</v>
          </cell>
          <cell r="C15" t="str">
            <v>PSOT_223_4</v>
          </cell>
          <cell r="E15">
            <v>1</v>
          </cell>
          <cell r="F15">
            <v>675</v>
          </cell>
          <cell r="G15">
            <v>1350</v>
          </cell>
          <cell r="H15">
            <v>8.0000000000000002E-3</v>
          </cell>
          <cell r="I15">
            <v>70</v>
          </cell>
          <cell r="J15">
            <v>10</v>
          </cell>
          <cell r="K15">
            <v>5</v>
          </cell>
          <cell r="L15">
            <v>5</v>
          </cell>
        </row>
        <row r="16">
          <cell r="B16" t="str">
            <v>BSP76</v>
          </cell>
          <cell r="C16" t="str">
            <v>PSOT_223_4</v>
          </cell>
          <cell r="E16">
            <v>1</v>
          </cell>
          <cell r="F16">
            <v>190</v>
          </cell>
          <cell r="G16">
            <v>480</v>
          </cell>
          <cell r="H16">
            <v>1.2210526315789474E-2</v>
          </cell>
          <cell r="I16">
            <v>72</v>
          </cell>
          <cell r="J16">
            <v>17</v>
          </cell>
          <cell r="K16">
            <v>0.4</v>
          </cell>
          <cell r="L16">
            <v>0.4</v>
          </cell>
        </row>
        <row r="17">
          <cell r="B17" t="str">
            <v>BSP77</v>
          </cell>
          <cell r="C17" t="str">
            <v>PSOT_223_4</v>
          </cell>
          <cell r="E17">
            <v>1</v>
          </cell>
          <cell r="F17">
            <v>120</v>
          </cell>
          <cell r="G17">
            <v>240</v>
          </cell>
          <cell r="H17">
            <v>8.0000000000000002E-3</v>
          </cell>
          <cell r="I17">
            <v>72</v>
          </cell>
          <cell r="J17">
            <v>17</v>
          </cell>
          <cell r="K17">
            <v>0.4</v>
          </cell>
          <cell r="L17">
            <v>0.4</v>
          </cell>
        </row>
        <row r="18">
          <cell r="B18" t="str">
            <v>BSP78</v>
          </cell>
          <cell r="C18" t="str">
            <v>PSOT_223_4</v>
          </cell>
          <cell r="E18">
            <v>1</v>
          </cell>
          <cell r="F18">
            <v>60</v>
          </cell>
          <cell r="G18">
            <v>100</v>
          </cell>
          <cell r="H18">
            <v>5.3333333333333332E-3</v>
          </cell>
          <cell r="I18">
            <v>72</v>
          </cell>
          <cell r="J18">
            <v>17</v>
          </cell>
          <cell r="K18">
            <v>0.3</v>
          </cell>
          <cell r="L18">
            <v>0.3</v>
          </cell>
        </row>
        <row r="19">
          <cell r="B19" t="str">
            <v>BTS117</v>
          </cell>
          <cell r="C19" t="str">
            <v>PTO220_3_45</v>
          </cell>
          <cell r="E19">
            <v>1</v>
          </cell>
          <cell r="F19">
            <v>100</v>
          </cell>
          <cell r="G19">
            <v>200</v>
          </cell>
          <cell r="H19">
            <v>8.0000000000000002E-3</v>
          </cell>
          <cell r="I19">
            <v>45</v>
          </cell>
          <cell r="J19">
            <v>2.5</v>
          </cell>
          <cell r="K19">
            <v>0.3</v>
          </cell>
          <cell r="L19">
            <v>0.3</v>
          </cell>
        </row>
        <row r="20">
          <cell r="B20" t="str">
            <v>BTS118D</v>
          </cell>
          <cell r="C20" t="str">
            <v>PTO252_3_11</v>
          </cell>
          <cell r="E20">
            <v>1</v>
          </cell>
          <cell r="F20">
            <v>120</v>
          </cell>
          <cell r="G20">
            <v>240</v>
          </cell>
          <cell r="H20">
            <v>8.0000000000000002E-3</v>
          </cell>
          <cell r="I20">
            <v>55</v>
          </cell>
          <cell r="J20">
            <v>3</v>
          </cell>
          <cell r="K20">
            <v>0.3</v>
          </cell>
          <cell r="L20">
            <v>0.3</v>
          </cell>
        </row>
        <row r="21">
          <cell r="B21" t="str">
            <v>BTS134D</v>
          </cell>
          <cell r="C21" t="str">
            <v>PTO252_3_11</v>
          </cell>
          <cell r="E21">
            <v>1</v>
          </cell>
          <cell r="F21">
            <v>60</v>
          </cell>
          <cell r="G21">
            <v>100</v>
          </cell>
          <cell r="H21">
            <v>5.3333333333333332E-3</v>
          </cell>
          <cell r="I21">
            <v>55</v>
          </cell>
          <cell r="J21">
            <v>1.5</v>
          </cell>
          <cell r="K21">
            <v>0.3</v>
          </cell>
          <cell r="L21">
            <v>0.3</v>
          </cell>
        </row>
        <row r="22">
          <cell r="B22" t="str">
            <v>BTS141</v>
          </cell>
          <cell r="C22" t="str">
            <v>PTO220_3_45</v>
          </cell>
          <cell r="E22">
            <v>1</v>
          </cell>
          <cell r="F22">
            <v>34</v>
          </cell>
          <cell r="G22">
            <v>68</v>
          </cell>
          <cell r="H22">
            <v>8.0000000000000002E-3</v>
          </cell>
          <cell r="I22">
            <v>45</v>
          </cell>
          <cell r="J22">
            <v>0.84</v>
          </cell>
          <cell r="K22">
            <v>0.3</v>
          </cell>
          <cell r="L22">
            <v>0.3</v>
          </cell>
        </row>
        <row r="23">
          <cell r="B23" t="str">
            <v>BTS142D</v>
          </cell>
          <cell r="C23" t="str">
            <v>PTO252_3_11</v>
          </cell>
          <cell r="E23">
            <v>1</v>
          </cell>
          <cell r="F23">
            <v>34</v>
          </cell>
          <cell r="G23">
            <v>68</v>
          </cell>
          <cell r="H23">
            <v>8.0000000000000002E-3</v>
          </cell>
          <cell r="I23">
            <v>55</v>
          </cell>
          <cell r="J23">
            <v>1.1000000000000001</v>
          </cell>
          <cell r="K23">
            <v>0.3</v>
          </cell>
          <cell r="L23">
            <v>0.3</v>
          </cell>
        </row>
        <row r="24">
          <cell r="B24" t="str">
            <v>BTS3408G</v>
          </cell>
          <cell r="C24" t="str">
            <v>PDSO_8_3</v>
          </cell>
          <cell r="E24">
            <v>2</v>
          </cell>
          <cell r="F24">
            <v>550</v>
          </cell>
          <cell r="G24">
            <v>1000</v>
          </cell>
          <cell r="H24">
            <v>6.5454545454545453E-3</v>
          </cell>
          <cell r="I24">
            <v>142</v>
          </cell>
          <cell r="J24">
            <v>10</v>
          </cell>
          <cell r="K24">
            <v>0.3</v>
          </cell>
          <cell r="L24">
            <v>0.3</v>
          </cell>
        </row>
        <row r="25">
          <cell r="B25" t="str">
            <v>BTS3410G</v>
          </cell>
          <cell r="C25" t="str">
            <v>PDSO_8_7</v>
          </cell>
          <cell r="E25">
            <v>2</v>
          </cell>
          <cell r="F25">
            <v>240</v>
          </cell>
          <cell r="G25">
            <v>480</v>
          </cell>
          <cell r="H25">
            <v>8.0000000000000002E-3</v>
          </cell>
          <cell r="I25">
            <v>160</v>
          </cell>
          <cell r="J25">
            <v>30</v>
          </cell>
          <cell r="K25">
            <v>0.3</v>
          </cell>
          <cell r="L25">
            <v>0.3</v>
          </cell>
        </row>
        <row r="26">
          <cell r="B26" t="str">
            <v>INFINEON (MINI_PROFET)</v>
          </cell>
          <cell r="C26" t="str">
            <v>Infineon</v>
          </cell>
          <cell r="E26">
            <v>1</v>
          </cell>
          <cell r="F26">
            <v>4000</v>
          </cell>
          <cell r="G26">
            <v>8000</v>
          </cell>
          <cell r="H26">
            <v>8.0000000000000002E-3</v>
          </cell>
          <cell r="I26">
            <v>100</v>
          </cell>
          <cell r="J26">
            <v>100</v>
          </cell>
          <cell r="K26">
            <v>10</v>
          </cell>
          <cell r="L26">
            <v>10</v>
          </cell>
        </row>
        <row r="27">
          <cell r="B27" t="str">
            <v>BSP772T</v>
          </cell>
          <cell r="C27" t="str">
            <v>NEED</v>
          </cell>
          <cell r="E27">
            <v>1</v>
          </cell>
          <cell r="F27">
            <v>60</v>
          </cell>
          <cell r="G27">
            <v>120</v>
          </cell>
          <cell r="H27">
            <v>8.0000000000000002E-3</v>
          </cell>
          <cell r="I27">
            <v>70</v>
          </cell>
          <cell r="J27">
            <v>10</v>
          </cell>
          <cell r="K27">
            <v>0.7</v>
          </cell>
          <cell r="L27">
            <v>0.7</v>
          </cell>
        </row>
        <row r="28">
          <cell r="B28" t="str">
            <v>INFINEON (HS_PROFET)</v>
          </cell>
          <cell r="C28" t="str">
            <v>Infineon</v>
          </cell>
          <cell r="E28">
            <v>1</v>
          </cell>
          <cell r="F28">
            <v>4000</v>
          </cell>
          <cell r="G28">
            <v>8000</v>
          </cell>
          <cell r="H28">
            <v>8.0000000000000002E-3</v>
          </cell>
          <cell r="I28">
            <v>100</v>
          </cell>
          <cell r="J28">
            <v>100</v>
          </cell>
          <cell r="K28">
            <v>10</v>
          </cell>
          <cell r="L28">
            <v>10</v>
          </cell>
        </row>
        <row r="29">
          <cell r="B29" t="str">
            <v>BTS5210G</v>
          </cell>
          <cell r="C29" t="str">
            <v>NEED</v>
          </cell>
          <cell r="E29">
            <v>2</v>
          </cell>
          <cell r="F29">
            <v>140</v>
          </cell>
          <cell r="G29">
            <v>280</v>
          </cell>
          <cell r="H29">
            <v>8.0000000000000002E-3</v>
          </cell>
          <cell r="I29">
            <v>40</v>
          </cell>
          <cell r="J29">
            <v>15</v>
          </cell>
          <cell r="K29">
            <v>0.25</v>
          </cell>
          <cell r="L29">
            <v>0.25</v>
          </cell>
        </row>
        <row r="30">
          <cell r="B30" t="str">
            <v>BTS5230GS</v>
          </cell>
          <cell r="C30" t="str">
            <v>NEED</v>
          </cell>
          <cell r="E30">
            <v>2</v>
          </cell>
          <cell r="F30">
            <v>140</v>
          </cell>
          <cell r="G30">
            <v>280</v>
          </cell>
          <cell r="H30">
            <v>8.0000000000000002E-3</v>
          </cell>
          <cell r="I30">
            <v>53</v>
          </cell>
          <cell r="J30">
            <v>38</v>
          </cell>
          <cell r="K30">
            <v>0.25</v>
          </cell>
          <cell r="L30">
            <v>0.25</v>
          </cell>
        </row>
        <row r="31">
          <cell r="B31" t="str">
            <v>BTS5234G</v>
          </cell>
          <cell r="C31" t="str">
            <v>NEED</v>
          </cell>
          <cell r="E31">
            <v>2</v>
          </cell>
          <cell r="F31">
            <v>60</v>
          </cell>
          <cell r="G31">
            <v>120</v>
          </cell>
          <cell r="H31">
            <v>8.0000000000000002E-3</v>
          </cell>
          <cell r="I31">
            <v>50</v>
          </cell>
          <cell r="J31">
            <v>35</v>
          </cell>
          <cell r="K31">
            <v>0.25</v>
          </cell>
          <cell r="L31">
            <v>0.25</v>
          </cell>
        </row>
        <row r="32">
          <cell r="B32" t="str">
            <v>BTS5241G</v>
          </cell>
          <cell r="C32" t="str">
            <v>NEED</v>
          </cell>
          <cell r="E32">
            <v>2</v>
          </cell>
          <cell r="F32">
            <v>25</v>
          </cell>
          <cell r="G32">
            <v>50</v>
          </cell>
          <cell r="H32">
            <v>8.0000000000000002E-3</v>
          </cell>
          <cell r="I32">
            <v>44</v>
          </cell>
          <cell r="J32">
            <v>32</v>
          </cell>
          <cell r="K32">
            <v>0.25</v>
          </cell>
          <cell r="L32">
            <v>0.25</v>
          </cell>
        </row>
        <row r="33">
          <cell r="B33" t="str">
            <v>BTS5241L</v>
          </cell>
          <cell r="C33" t="str">
            <v>NEED</v>
          </cell>
          <cell r="E33">
            <v>2</v>
          </cell>
          <cell r="F33">
            <v>25</v>
          </cell>
          <cell r="G33">
            <v>50</v>
          </cell>
          <cell r="H33">
            <v>8.0000000000000002E-3</v>
          </cell>
          <cell r="I33">
            <v>40</v>
          </cell>
          <cell r="J33">
            <v>2.2000000000000002</v>
          </cell>
          <cell r="K33">
            <v>0.25</v>
          </cell>
          <cell r="L33">
            <v>0.25</v>
          </cell>
        </row>
        <row r="34">
          <cell r="B34" t="str">
            <v>BTS5243G</v>
          </cell>
          <cell r="C34" t="str">
            <v>NEED</v>
          </cell>
          <cell r="E34">
            <v>2</v>
          </cell>
          <cell r="F34">
            <v>21</v>
          </cell>
          <cell r="G34">
            <v>42</v>
          </cell>
          <cell r="H34">
            <v>8.0000000000000002E-3</v>
          </cell>
          <cell r="I34">
            <v>44</v>
          </cell>
          <cell r="J34">
            <v>32</v>
          </cell>
          <cell r="K34">
            <v>0.25</v>
          </cell>
          <cell r="L34">
            <v>0.25</v>
          </cell>
        </row>
        <row r="35">
          <cell r="B35" t="str">
            <v>BTS5434G</v>
          </cell>
          <cell r="C35" t="str">
            <v>NEED</v>
          </cell>
          <cell r="E35">
            <v>4</v>
          </cell>
          <cell r="F35">
            <v>60</v>
          </cell>
          <cell r="G35">
            <v>115</v>
          </cell>
          <cell r="H35">
            <v>7.3333333333333332E-3</v>
          </cell>
          <cell r="I35">
            <v>44</v>
          </cell>
          <cell r="J35">
            <v>30</v>
          </cell>
          <cell r="K35">
            <v>0.25</v>
          </cell>
          <cell r="L35">
            <v>0.25</v>
          </cell>
        </row>
        <row r="36">
          <cell r="B36" t="str">
            <v>BTS5441G</v>
          </cell>
          <cell r="C36" t="str">
            <v>NEED</v>
          </cell>
          <cell r="E36">
            <v>4</v>
          </cell>
          <cell r="F36">
            <v>25</v>
          </cell>
          <cell r="G36">
            <v>50</v>
          </cell>
          <cell r="H36">
            <v>8.0000000000000002E-3</v>
          </cell>
          <cell r="I36">
            <v>40</v>
          </cell>
          <cell r="J36">
            <v>30</v>
          </cell>
          <cell r="K36">
            <v>0.25</v>
          </cell>
          <cell r="L36">
            <v>0.25</v>
          </cell>
        </row>
        <row r="37">
          <cell r="B37" t="str">
            <v>BTS6133D</v>
          </cell>
          <cell r="C37" t="str">
            <v>NEED</v>
          </cell>
          <cell r="E37">
            <v>1</v>
          </cell>
          <cell r="F37">
            <v>12</v>
          </cell>
          <cell r="G37">
            <v>21</v>
          </cell>
          <cell r="H37">
            <v>6.0000000000000001E-3</v>
          </cell>
          <cell r="I37">
            <v>45</v>
          </cell>
          <cell r="J37">
            <v>1.1000000000000001</v>
          </cell>
          <cell r="K37">
            <v>0.3</v>
          </cell>
          <cell r="L37">
            <v>0.3</v>
          </cell>
        </row>
        <row r="38">
          <cell r="B38" t="str">
            <v>BTS6142D</v>
          </cell>
          <cell r="C38" t="str">
            <v>NEED</v>
          </cell>
          <cell r="E38">
            <v>1</v>
          </cell>
          <cell r="F38">
            <v>12</v>
          </cell>
          <cell r="G38">
            <v>22</v>
          </cell>
          <cell r="H38">
            <v>6.6666666666666671E-3</v>
          </cell>
          <cell r="I38">
            <v>45</v>
          </cell>
          <cell r="J38">
            <v>1.3</v>
          </cell>
          <cell r="K38">
            <v>0.3</v>
          </cell>
          <cell r="L38">
            <v>0.3</v>
          </cell>
        </row>
        <row r="39">
          <cell r="B39" t="str">
            <v>BTS6143D</v>
          </cell>
          <cell r="C39" t="str">
            <v>NEED</v>
          </cell>
          <cell r="E39">
            <v>1</v>
          </cell>
          <cell r="F39">
            <v>10</v>
          </cell>
          <cell r="G39">
            <v>18</v>
          </cell>
          <cell r="H39">
            <v>6.4000000000000003E-3</v>
          </cell>
          <cell r="I39">
            <v>45</v>
          </cell>
          <cell r="J39">
            <v>1.1000000000000001</v>
          </cell>
          <cell r="K39">
            <v>0.25</v>
          </cell>
          <cell r="L39">
            <v>0.25</v>
          </cell>
        </row>
        <row r="40">
          <cell r="B40" t="str">
            <v>BTS6144P</v>
          </cell>
          <cell r="C40" t="str">
            <v>NEED</v>
          </cell>
          <cell r="E40">
            <v>1</v>
          </cell>
          <cell r="F40">
            <v>9</v>
          </cell>
          <cell r="G40">
            <v>17</v>
          </cell>
          <cell r="H40">
            <v>7.1111111111111115E-3</v>
          </cell>
          <cell r="I40">
            <v>33</v>
          </cell>
          <cell r="J40">
            <v>0.75</v>
          </cell>
          <cell r="K40">
            <v>0.3</v>
          </cell>
          <cell r="L40">
            <v>0.3</v>
          </cell>
        </row>
        <row r="41">
          <cell r="B41" t="str">
            <v>BTS650P</v>
          </cell>
          <cell r="C41" t="str">
            <v>NEED</v>
          </cell>
          <cell r="E41">
            <v>1</v>
          </cell>
          <cell r="F41">
            <v>6</v>
          </cell>
          <cell r="G41">
            <v>10.5</v>
          </cell>
          <cell r="H41">
            <v>6.0000000000000001E-3</v>
          </cell>
          <cell r="I41">
            <v>39</v>
          </cell>
          <cell r="J41">
            <v>0.75</v>
          </cell>
          <cell r="K41">
            <v>1.1000000000000001</v>
          </cell>
          <cell r="L41">
            <v>1.1000000000000001</v>
          </cell>
        </row>
        <row r="42">
          <cell r="B42" t="str">
            <v>BTS650P_2s</v>
          </cell>
          <cell r="C42" t="str">
            <v>NEED</v>
          </cell>
          <cell r="E42">
            <v>1</v>
          </cell>
          <cell r="F42">
            <v>6</v>
          </cell>
          <cell r="G42">
            <v>10.5</v>
          </cell>
          <cell r="H42">
            <v>6.0000000000000001E-3</v>
          </cell>
          <cell r="I42">
            <v>5</v>
          </cell>
          <cell r="J42">
            <v>0.75</v>
          </cell>
          <cell r="K42">
            <v>1.1000000000000001</v>
          </cell>
          <cell r="L42">
            <v>1.1000000000000001</v>
          </cell>
        </row>
        <row r="43">
          <cell r="B43" t="str">
            <v>BTS650P_8s</v>
          </cell>
          <cell r="C43" t="str">
            <v>NEED</v>
          </cell>
          <cell r="E43">
            <v>1</v>
          </cell>
          <cell r="F43">
            <v>6</v>
          </cell>
          <cell r="G43">
            <v>10.5</v>
          </cell>
          <cell r="H43">
            <v>6.0000000000000001E-3</v>
          </cell>
          <cell r="I43">
            <v>10</v>
          </cell>
          <cell r="J43">
            <v>0.75</v>
          </cell>
          <cell r="K43">
            <v>1.1000000000000001</v>
          </cell>
          <cell r="L43">
            <v>1.1000000000000001</v>
          </cell>
        </row>
        <row r="44">
          <cell r="B44" t="str">
            <v>BTS716G</v>
          </cell>
          <cell r="C44" t="str">
            <v>PDSO_20</v>
          </cell>
          <cell r="E44">
            <v>4</v>
          </cell>
          <cell r="F44">
            <v>140</v>
          </cell>
          <cell r="G44">
            <v>280</v>
          </cell>
          <cell r="H44">
            <v>8.0000000000000002E-3</v>
          </cell>
          <cell r="I44">
            <v>35</v>
          </cell>
          <cell r="J44">
            <v>17</v>
          </cell>
          <cell r="K44">
            <v>0.2</v>
          </cell>
          <cell r="L44">
            <v>0.2</v>
          </cell>
        </row>
        <row r="45">
          <cell r="B45" t="str">
            <v>INFINEON (SPOC)</v>
          </cell>
          <cell r="C45" t="str">
            <v>Infineon (SPOC)</v>
          </cell>
          <cell r="E45">
            <v>1</v>
          </cell>
          <cell r="F45">
            <v>4000</v>
          </cell>
          <cell r="G45">
            <v>8000</v>
          </cell>
          <cell r="H45">
            <v>8.0000000000000002E-3</v>
          </cell>
          <cell r="I45">
            <v>100</v>
          </cell>
          <cell r="J45">
            <v>100</v>
          </cell>
          <cell r="K45">
            <v>10</v>
          </cell>
          <cell r="L45">
            <v>10</v>
          </cell>
        </row>
        <row r="46">
          <cell r="B46" t="str">
            <v>SPOC_25mOhm</v>
          </cell>
          <cell r="C46" t="str">
            <v>PDSO_36_FP</v>
          </cell>
          <cell r="E46">
            <v>5</v>
          </cell>
          <cell r="F46">
            <v>25</v>
          </cell>
          <cell r="G46">
            <v>50</v>
          </cell>
          <cell r="H46">
            <v>8.0000000000000002E-3</v>
          </cell>
          <cell r="I46">
            <v>40</v>
          </cell>
          <cell r="J46">
            <v>20</v>
          </cell>
          <cell r="K46">
            <v>0.3</v>
          </cell>
          <cell r="L46">
            <v>0.3</v>
          </cell>
        </row>
        <row r="47">
          <cell r="B47" t="str">
            <v>SPOC_40mOhm</v>
          </cell>
          <cell r="C47" t="str">
            <v>PDSO_36_FP</v>
          </cell>
          <cell r="E47">
            <v>5</v>
          </cell>
          <cell r="F47">
            <v>40</v>
          </cell>
          <cell r="G47">
            <v>80</v>
          </cell>
          <cell r="H47">
            <v>8.0000000000000002E-3</v>
          </cell>
          <cell r="I47">
            <v>40</v>
          </cell>
          <cell r="J47">
            <v>20</v>
          </cell>
          <cell r="K47">
            <v>0.3</v>
          </cell>
          <cell r="L47">
            <v>0.3</v>
          </cell>
        </row>
        <row r="48">
          <cell r="B48" t="str">
            <v>SPOC_100mOhm</v>
          </cell>
          <cell r="C48" t="str">
            <v>PDSO_36_FP</v>
          </cell>
          <cell r="E48">
            <v>5</v>
          </cell>
          <cell r="F48">
            <v>100</v>
          </cell>
          <cell r="G48">
            <v>200</v>
          </cell>
          <cell r="H48">
            <v>8.0000000000000002E-3</v>
          </cell>
          <cell r="I48">
            <v>40</v>
          </cell>
          <cell r="J48">
            <v>20</v>
          </cell>
          <cell r="K48">
            <v>0.3</v>
          </cell>
          <cell r="L48">
            <v>0.3</v>
          </cell>
        </row>
        <row r="49">
          <cell r="B49" t="str">
            <v>NXP (IPOC)</v>
          </cell>
          <cell r="C49" t="str">
            <v>IPOC</v>
          </cell>
          <cell r="E49">
            <v>1</v>
          </cell>
          <cell r="F49">
            <v>4000</v>
          </cell>
          <cell r="G49">
            <v>8000</v>
          </cell>
          <cell r="H49">
            <v>8.0000000000000002E-3</v>
          </cell>
          <cell r="I49">
            <v>100</v>
          </cell>
          <cell r="J49">
            <v>100</v>
          </cell>
          <cell r="K49">
            <v>10</v>
          </cell>
          <cell r="L49">
            <v>10</v>
          </cell>
        </row>
        <row r="50">
          <cell r="B50" t="str">
            <v xml:space="preserve"> 5mOhm_1X</v>
          </cell>
          <cell r="C50" t="str">
            <v>D2PAK</v>
          </cell>
          <cell r="E50">
            <v>1</v>
          </cell>
          <cell r="F50">
            <v>5</v>
          </cell>
          <cell r="G50">
            <v>9</v>
          </cell>
          <cell r="H50">
            <v>6.4000000000000003E-3</v>
          </cell>
          <cell r="I50">
            <v>30</v>
          </cell>
          <cell r="J50">
            <v>2</v>
          </cell>
          <cell r="K50">
            <v>0.3</v>
          </cell>
          <cell r="L50">
            <v>0.3</v>
          </cell>
        </row>
        <row r="51">
          <cell r="B51" t="str">
            <v xml:space="preserve"> 6mOhm_1X</v>
          </cell>
          <cell r="C51" t="str">
            <v>D2PAK</v>
          </cell>
          <cell r="E51">
            <v>1</v>
          </cell>
          <cell r="F51">
            <v>6</v>
          </cell>
          <cell r="G51">
            <v>10.8</v>
          </cell>
          <cell r="H51">
            <v>6.4000000000000012E-3</v>
          </cell>
          <cell r="I51">
            <v>30</v>
          </cell>
          <cell r="J51">
            <v>2</v>
          </cell>
          <cell r="K51">
            <v>0.3</v>
          </cell>
          <cell r="L51">
            <v>0.3</v>
          </cell>
        </row>
        <row r="52">
          <cell r="B52" t="str">
            <v xml:space="preserve"> 8mOhm_1X</v>
          </cell>
          <cell r="C52" t="str">
            <v>D2PAK</v>
          </cell>
          <cell r="E52">
            <v>1</v>
          </cell>
          <cell r="F52">
            <v>8</v>
          </cell>
          <cell r="G52">
            <v>14.4</v>
          </cell>
          <cell r="H52">
            <v>6.4000000000000003E-3</v>
          </cell>
          <cell r="I52">
            <v>30</v>
          </cell>
          <cell r="J52">
            <v>2</v>
          </cell>
          <cell r="K52">
            <v>0.3</v>
          </cell>
          <cell r="L52">
            <v>0.3</v>
          </cell>
        </row>
        <row r="53">
          <cell r="B53" t="str">
            <v>10mOhm_1X</v>
          </cell>
          <cell r="C53" t="str">
            <v>D2PAK</v>
          </cell>
          <cell r="E53">
            <v>1</v>
          </cell>
          <cell r="F53">
            <v>10</v>
          </cell>
          <cell r="G53">
            <v>18</v>
          </cell>
          <cell r="H53">
            <v>6.4000000000000003E-3</v>
          </cell>
          <cell r="I53">
            <v>30</v>
          </cell>
          <cell r="J53">
            <v>2</v>
          </cell>
          <cell r="K53">
            <v>0.3</v>
          </cell>
          <cell r="L53">
            <v>0.3</v>
          </cell>
        </row>
        <row r="54">
          <cell r="B54" t="str">
            <v>12mOhm_1X</v>
          </cell>
          <cell r="C54" t="str">
            <v>D2PAK</v>
          </cell>
          <cell r="E54">
            <v>1</v>
          </cell>
          <cell r="F54">
            <v>12</v>
          </cell>
          <cell r="G54">
            <v>21.6</v>
          </cell>
          <cell r="H54">
            <v>6.4000000000000012E-3</v>
          </cell>
          <cell r="I54">
            <v>30</v>
          </cell>
          <cell r="J54">
            <v>2</v>
          </cell>
          <cell r="K54">
            <v>0.3</v>
          </cell>
          <cell r="L54">
            <v>0.3</v>
          </cell>
        </row>
        <row r="55">
          <cell r="B55" t="str">
            <v>15mOhm_1X</v>
          </cell>
          <cell r="C55" t="str">
            <v>D2PAK</v>
          </cell>
          <cell r="E55">
            <v>1</v>
          </cell>
          <cell r="F55">
            <v>15</v>
          </cell>
          <cell r="G55">
            <v>27</v>
          </cell>
          <cell r="H55">
            <v>6.4000000000000003E-3</v>
          </cell>
          <cell r="I55">
            <v>30</v>
          </cell>
          <cell r="J55">
            <v>2</v>
          </cell>
          <cell r="K55">
            <v>0.3</v>
          </cell>
          <cell r="L55">
            <v>0.3</v>
          </cell>
        </row>
        <row r="56">
          <cell r="B56" t="str">
            <v>20mOhm_1X</v>
          </cell>
          <cell r="C56" t="str">
            <v>D2PAK</v>
          </cell>
          <cell r="E56">
            <v>1</v>
          </cell>
          <cell r="F56">
            <v>20</v>
          </cell>
          <cell r="G56">
            <v>36</v>
          </cell>
          <cell r="H56">
            <v>6.4000000000000003E-3</v>
          </cell>
          <cell r="I56">
            <v>30</v>
          </cell>
          <cell r="J56">
            <v>2</v>
          </cell>
          <cell r="K56">
            <v>0.3</v>
          </cell>
          <cell r="L56">
            <v>0.3</v>
          </cell>
        </row>
        <row r="57">
          <cell r="B57" t="str">
            <v>25mOhm_1X</v>
          </cell>
          <cell r="C57" t="str">
            <v>D2PAK</v>
          </cell>
          <cell r="E57">
            <v>1</v>
          </cell>
          <cell r="F57">
            <v>25</v>
          </cell>
          <cell r="G57">
            <v>45</v>
          </cell>
          <cell r="H57">
            <v>6.4000000000000003E-3</v>
          </cell>
          <cell r="I57">
            <v>30</v>
          </cell>
          <cell r="J57">
            <v>2</v>
          </cell>
          <cell r="K57">
            <v>0.3</v>
          </cell>
          <cell r="L57">
            <v>0.3</v>
          </cell>
        </row>
        <row r="58">
          <cell r="B58" t="str">
            <v>8mOhm_2X</v>
          </cell>
          <cell r="C58" t="str">
            <v>SO20</v>
          </cell>
          <cell r="E58">
            <v>2</v>
          </cell>
          <cell r="F58">
            <v>8</v>
          </cell>
          <cell r="G58">
            <v>14.4</v>
          </cell>
          <cell r="H58">
            <v>6.4000000000000003E-3</v>
          </cell>
          <cell r="I58">
            <v>45</v>
          </cell>
          <cell r="J58">
            <v>15</v>
          </cell>
          <cell r="K58">
            <v>0.3</v>
          </cell>
          <cell r="L58">
            <v>0.3</v>
          </cell>
        </row>
        <row r="59">
          <cell r="B59" t="str">
            <v>10mOhm_2X</v>
          </cell>
          <cell r="C59" t="str">
            <v>SO20</v>
          </cell>
          <cell r="E59">
            <v>2</v>
          </cell>
          <cell r="F59">
            <v>10</v>
          </cell>
          <cell r="G59">
            <v>18</v>
          </cell>
          <cell r="H59">
            <v>6.4000000000000003E-3</v>
          </cell>
          <cell r="I59">
            <v>45</v>
          </cell>
          <cell r="J59">
            <v>15</v>
          </cell>
          <cell r="K59">
            <v>0.3</v>
          </cell>
          <cell r="L59">
            <v>0.3</v>
          </cell>
        </row>
        <row r="60">
          <cell r="B60" t="str">
            <v>12mOhm_2X</v>
          </cell>
          <cell r="C60" t="str">
            <v>SO20</v>
          </cell>
          <cell r="E60">
            <v>2</v>
          </cell>
          <cell r="F60">
            <v>12</v>
          </cell>
          <cell r="G60">
            <v>21.6</v>
          </cell>
          <cell r="H60">
            <v>6.4000000000000012E-3</v>
          </cell>
          <cell r="I60">
            <v>45</v>
          </cell>
          <cell r="J60">
            <v>15</v>
          </cell>
          <cell r="K60">
            <v>0.3</v>
          </cell>
          <cell r="L60">
            <v>0.3</v>
          </cell>
        </row>
        <row r="61">
          <cell r="B61" t="str">
            <v>15mOhm_2X</v>
          </cell>
          <cell r="C61" t="str">
            <v>SO20</v>
          </cell>
          <cell r="E61">
            <v>2</v>
          </cell>
          <cell r="F61">
            <v>15</v>
          </cell>
          <cell r="G61">
            <v>27</v>
          </cell>
          <cell r="H61">
            <v>6.4000000000000003E-3</v>
          </cell>
          <cell r="I61">
            <v>45</v>
          </cell>
          <cell r="J61">
            <v>15</v>
          </cell>
          <cell r="K61">
            <v>0.3</v>
          </cell>
          <cell r="L61">
            <v>0.3</v>
          </cell>
        </row>
        <row r="62">
          <cell r="B62" t="str">
            <v>20mOhm_2X</v>
          </cell>
          <cell r="C62" t="str">
            <v>SO20</v>
          </cell>
          <cell r="E62">
            <v>2</v>
          </cell>
          <cell r="F62">
            <v>20</v>
          </cell>
          <cell r="G62">
            <v>36</v>
          </cell>
          <cell r="H62">
            <v>6.4000000000000003E-3</v>
          </cell>
          <cell r="I62">
            <v>45</v>
          </cell>
          <cell r="J62">
            <v>15</v>
          </cell>
          <cell r="K62">
            <v>0.3</v>
          </cell>
          <cell r="L62">
            <v>0.3</v>
          </cell>
        </row>
        <row r="63">
          <cell r="B63" t="str">
            <v>25mOhm_2X</v>
          </cell>
          <cell r="C63" t="str">
            <v>SO20</v>
          </cell>
          <cell r="E63">
            <v>2</v>
          </cell>
          <cell r="F63">
            <v>25</v>
          </cell>
          <cell r="G63">
            <v>45</v>
          </cell>
          <cell r="H63">
            <v>6.4000000000000003E-3</v>
          </cell>
          <cell r="I63">
            <v>45</v>
          </cell>
          <cell r="J63">
            <v>15</v>
          </cell>
          <cell r="K63">
            <v>0.3</v>
          </cell>
          <cell r="L63">
            <v>0.3</v>
          </cell>
        </row>
        <row r="64">
          <cell r="B64" t="str">
            <v>30mOhm_2X</v>
          </cell>
          <cell r="C64" t="str">
            <v>SO20</v>
          </cell>
          <cell r="E64">
            <v>2</v>
          </cell>
          <cell r="F64">
            <v>30</v>
          </cell>
          <cell r="G64">
            <v>54</v>
          </cell>
          <cell r="H64">
            <v>6.4000000000000003E-3</v>
          </cell>
          <cell r="I64">
            <v>45</v>
          </cell>
          <cell r="J64">
            <v>15</v>
          </cell>
          <cell r="K64">
            <v>0.3</v>
          </cell>
          <cell r="L64">
            <v>0.3</v>
          </cell>
        </row>
        <row r="65">
          <cell r="B65" t="str">
            <v>35mOhm_2X</v>
          </cell>
          <cell r="C65" t="str">
            <v>SO20</v>
          </cell>
          <cell r="E65">
            <v>2</v>
          </cell>
          <cell r="F65">
            <v>35</v>
          </cell>
          <cell r="G65">
            <v>63</v>
          </cell>
          <cell r="H65">
            <v>6.4000000000000003E-3</v>
          </cell>
          <cell r="I65">
            <v>45</v>
          </cell>
          <cell r="J65">
            <v>15</v>
          </cell>
          <cell r="K65">
            <v>0.3</v>
          </cell>
          <cell r="L65">
            <v>0.3</v>
          </cell>
        </row>
        <row r="66">
          <cell r="B66" t="str">
            <v>50mOhm_2X</v>
          </cell>
          <cell r="C66" t="str">
            <v>SO20</v>
          </cell>
          <cell r="E66">
            <v>2</v>
          </cell>
          <cell r="F66">
            <v>50</v>
          </cell>
          <cell r="G66">
            <v>90</v>
          </cell>
          <cell r="H66">
            <v>6.4000000000000003E-3</v>
          </cell>
          <cell r="I66">
            <v>45</v>
          </cell>
          <cell r="J66">
            <v>15</v>
          </cell>
          <cell r="K66">
            <v>0.3</v>
          </cell>
          <cell r="L66">
            <v>0.3</v>
          </cell>
        </row>
        <row r="67">
          <cell r="B67" t="str">
            <v>65mOhm_2X</v>
          </cell>
          <cell r="C67" t="str">
            <v>SO20</v>
          </cell>
          <cell r="E67">
            <v>2</v>
          </cell>
          <cell r="F67">
            <v>65</v>
          </cell>
          <cell r="G67">
            <v>117</v>
          </cell>
          <cell r="H67">
            <v>6.4000000000000003E-3</v>
          </cell>
          <cell r="I67">
            <v>45</v>
          </cell>
          <cell r="J67">
            <v>15</v>
          </cell>
          <cell r="K67">
            <v>0.3</v>
          </cell>
          <cell r="L67">
            <v>0.3</v>
          </cell>
        </row>
        <row r="68">
          <cell r="B68" t="str">
            <v>100mOhm_2X</v>
          </cell>
          <cell r="C68" t="str">
            <v>SO20</v>
          </cell>
          <cell r="E68">
            <v>2</v>
          </cell>
          <cell r="F68">
            <v>100</v>
          </cell>
          <cell r="G68">
            <v>180</v>
          </cell>
          <cell r="H68">
            <v>6.4000000000000003E-3</v>
          </cell>
          <cell r="I68">
            <v>45</v>
          </cell>
          <cell r="J68">
            <v>15</v>
          </cell>
          <cell r="K68">
            <v>0.3</v>
          </cell>
          <cell r="L68">
            <v>0.3</v>
          </cell>
        </row>
        <row r="69">
          <cell r="B69" t="str">
            <v>8mOhm_3X</v>
          </cell>
          <cell r="C69" t="str">
            <v>SO28</v>
          </cell>
          <cell r="E69">
            <v>3</v>
          </cell>
          <cell r="F69">
            <v>8</v>
          </cell>
          <cell r="G69">
            <v>14.4</v>
          </cell>
          <cell r="H69">
            <v>6.4000000000000003E-3</v>
          </cell>
          <cell r="I69">
            <v>45</v>
          </cell>
          <cell r="J69">
            <v>10</v>
          </cell>
          <cell r="K69">
            <v>0.3</v>
          </cell>
          <cell r="L69">
            <v>0.3</v>
          </cell>
        </row>
        <row r="70">
          <cell r="B70" t="str">
            <v>10mOhm_3X</v>
          </cell>
          <cell r="C70" t="str">
            <v>SO28</v>
          </cell>
          <cell r="E70">
            <v>3</v>
          </cell>
          <cell r="F70">
            <v>10</v>
          </cell>
          <cell r="G70">
            <v>18</v>
          </cell>
          <cell r="H70">
            <v>6.4000000000000003E-3</v>
          </cell>
          <cell r="I70">
            <v>45</v>
          </cell>
          <cell r="J70">
            <v>10</v>
          </cell>
          <cell r="K70">
            <v>0.3</v>
          </cell>
          <cell r="L70">
            <v>0.3</v>
          </cell>
        </row>
        <row r="71">
          <cell r="B71" t="str">
            <v>15mOhm_3X</v>
          </cell>
          <cell r="C71" t="str">
            <v>SO28</v>
          </cell>
          <cell r="E71">
            <v>3</v>
          </cell>
          <cell r="F71">
            <v>15</v>
          </cell>
          <cell r="G71">
            <v>27</v>
          </cell>
          <cell r="H71">
            <v>6.4000000000000003E-3</v>
          </cell>
          <cell r="I71">
            <v>45</v>
          </cell>
          <cell r="J71">
            <v>10</v>
          </cell>
          <cell r="K71">
            <v>0.3</v>
          </cell>
          <cell r="L71">
            <v>0.3</v>
          </cell>
        </row>
        <row r="72">
          <cell r="B72" t="str">
            <v>20mOhm_3X</v>
          </cell>
          <cell r="C72" t="str">
            <v>SO28</v>
          </cell>
          <cell r="E72">
            <v>3</v>
          </cell>
          <cell r="F72">
            <v>20</v>
          </cell>
          <cell r="G72">
            <v>36</v>
          </cell>
          <cell r="H72">
            <v>6.4000000000000003E-3</v>
          </cell>
          <cell r="I72">
            <v>45</v>
          </cell>
          <cell r="J72">
            <v>10</v>
          </cell>
          <cell r="K72">
            <v>0.3</v>
          </cell>
          <cell r="L72">
            <v>0.3</v>
          </cell>
        </row>
        <row r="73">
          <cell r="B73" t="str">
            <v>25mOhm_3X</v>
          </cell>
          <cell r="C73" t="str">
            <v>SO28</v>
          </cell>
          <cell r="E73">
            <v>3</v>
          </cell>
          <cell r="F73">
            <v>25</v>
          </cell>
          <cell r="G73">
            <v>45</v>
          </cell>
          <cell r="H73">
            <v>6.4000000000000003E-3</v>
          </cell>
          <cell r="I73">
            <v>45</v>
          </cell>
          <cell r="J73">
            <v>10</v>
          </cell>
          <cell r="K73">
            <v>0.3</v>
          </cell>
          <cell r="L73">
            <v>0.3</v>
          </cell>
        </row>
        <row r="74">
          <cell r="B74" t="str">
            <v>35mOhm_3X</v>
          </cell>
          <cell r="C74" t="str">
            <v>SO28</v>
          </cell>
          <cell r="E74">
            <v>3</v>
          </cell>
          <cell r="F74">
            <v>35</v>
          </cell>
          <cell r="G74">
            <v>63</v>
          </cell>
          <cell r="H74">
            <v>6.4000000000000003E-3</v>
          </cell>
          <cell r="I74">
            <v>45</v>
          </cell>
          <cell r="J74">
            <v>10</v>
          </cell>
          <cell r="K74">
            <v>0.3</v>
          </cell>
          <cell r="L74">
            <v>0.3</v>
          </cell>
        </row>
        <row r="75">
          <cell r="B75" t="str">
            <v>50mOhm_3X</v>
          </cell>
          <cell r="C75" t="str">
            <v>SO28</v>
          </cell>
          <cell r="E75">
            <v>3</v>
          </cell>
          <cell r="F75">
            <v>50</v>
          </cell>
          <cell r="G75">
            <v>90</v>
          </cell>
          <cell r="H75">
            <v>6.4000000000000003E-3</v>
          </cell>
          <cell r="I75">
            <v>45</v>
          </cell>
          <cell r="J75">
            <v>10</v>
          </cell>
          <cell r="K75">
            <v>0.3</v>
          </cell>
          <cell r="L75">
            <v>0.3</v>
          </cell>
        </row>
        <row r="76">
          <cell r="B76" t="str">
            <v>100mOhm_3X</v>
          </cell>
          <cell r="C76" t="str">
            <v>SO28</v>
          </cell>
          <cell r="E76">
            <v>3</v>
          </cell>
          <cell r="F76">
            <v>100</v>
          </cell>
          <cell r="G76">
            <v>180</v>
          </cell>
          <cell r="H76">
            <v>6.4000000000000003E-3</v>
          </cell>
          <cell r="I76">
            <v>45</v>
          </cell>
          <cell r="J76">
            <v>10</v>
          </cell>
          <cell r="K76">
            <v>0.3</v>
          </cell>
          <cell r="L76">
            <v>0.3</v>
          </cell>
        </row>
        <row r="77">
          <cell r="B77" t="str">
            <v>NXP (IPOC 85%)</v>
          </cell>
          <cell r="C77" t="str">
            <v>IPOC (85%)</v>
          </cell>
          <cell r="E77">
            <v>1</v>
          </cell>
          <cell r="F77">
            <v>4000</v>
          </cell>
          <cell r="G77">
            <v>8000</v>
          </cell>
          <cell r="H77">
            <v>8.0000000000000002E-3</v>
          </cell>
          <cell r="I77">
            <v>100</v>
          </cell>
          <cell r="J77">
            <v>100</v>
          </cell>
          <cell r="K77">
            <v>10</v>
          </cell>
          <cell r="L77">
            <v>10</v>
          </cell>
        </row>
        <row r="78">
          <cell r="B78" t="str">
            <v>5mOhm_1X_85</v>
          </cell>
          <cell r="C78" t="str">
            <v>D2PAK</v>
          </cell>
          <cell r="E78">
            <v>1</v>
          </cell>
          <cell r="F78">
            <v>4.25</v>
          </cell>
          <cell r="G78">
            <v>7.65</v>
          </cell>
          <cell r="H78">
            <v>6.4000000000000003E-3</v>
          </cell>
          <cell r="I78">
            <v>30</v>
          </cell>
          <cell r="J78">
            <v>2</v>
          </cell>
          <cell r="K78">
            <v>0.3</v>
          </cell>
          <cell r="L78">
            <v>0.3</v>
          </cell>
        </row>
        <row r="79">
          <cell r="B79" t="str">
            <v>6mOhm_1X_85</v>
          </cell>
          <cell r="C79" t="str">
            <v>D2PAK</v>
          </cell>
          <cell r="E79">
            <v>1</v>
          </cell>
          <cell r="F79">
            <v>5.0999999999999996</v>
          </cell>
          <cell r="G79">
            <v>9.18</v>
          </cell>
          <cell r="H79">
            <v>6.4000000000000003E-3</v>
          </cell>
          <cell r="I79">
            <v>30</v>
          </cell>
          <cell r="J79">
            <v>2</v>
          </cell>
          <cell r="K79">
            <v>0.3</v>
          </cell>
          <cell r="L79">
            <v>0.3</v>
          </cell>
        </row>
        <row r="80">
          <cell r="B80" t="str">
            <v>8mOhm_1X_85</v>
          </cell>
          <cell r="C80" t="str">
            <v>D2PAK</v>
          </cell>
          <cell r="E80">
            <v>1</v>
          </cell>
          <cell r="F80">
            <v>6.8</v>
          </cell>
          <cell r="G80">
            <v>12.24</v>
          </cell>
          <cell r="H80">
            <v>6.4000000000000003E-3</v>
          </cell>
          <cell r="I80">
            <v>30</v>
          </cell>
          <cell r="J80">
            <v>2</v>
          </cell>
          <cell r="K80">
            <v>0.3</v>
          </cell>
          <cell r="L80">
            <v>0.3</v>
          </cell>
        </row>
        <row r="81">
          <cell r="B81" t="str">
            <v>10mOhm_1X_85</v>
          </cell>
          <cell r="C81" t="str">
            <v>D2PAK</v>
          </cell>
          <cell r="E81">
            <v>1</v>
          </cell>
          <cell r="F81">
            <v>8.5</v>
          </cell>
          <cell r="G81">
            <v>15.3</v>
          </cell>
          <cell r="H81">
            <v>6.4000000000000003E-3</v>
          </cell>
          <cell r="I81">
            <v>30</v>
          </cell>
          <cell r="J81">
            <v>2</v>
          </cell>
          <cell r="K81">
            <v>0.3</v>
          </cell>
          <cell r="L81">
            <v>0.3</v>
          </cell>
        </row>
        <row r="82">
          <cell r="B82" t="str">
            <v>15mOhm_1X_85</v>
          </cell>
          <cell r="C82" t="str">
            <v>D2PAK</v>
          </cell>
          <cell r="E82">
            <v>1</v>
          </cell>
          <cell r="F82">
            <v>12.8</v>
          </cell>
          <cell r="G82">
            <v>23.04</v>
          </cell>
          <cell r="H82">
            <v>6.3999999999999994E-3</v>
          </cell>
          <cell r="I82">
            <v>30</v>
          </cell>
          <cell r="J82">
            <v>2</v>
          </cell>
          <cell r="K82">
            <v>0.3</v>
          </cell>
          <cell r="L82">
            <v>0.3</v>
          </cell>
        </row>
        <row r="83">
          <cell r="B83" t="str">
            <v>20mOhm_1X_85</v>
          </cell>
          <cell r="C83" t="str">
            <v>D2PAK</v>
          </cell>
          <cell r="E83">
            <v>1</v>
          </cell>
          <cell r="F83">
            <v>17</v>
          </cell>
          <cell r="G83">
            <v>30.6</v>
          </cell>
          <cell r="H83">
            <v>6.4000000000000003E-3</v>
          </cell>
          <cell r="I83">
            <v>30</v>
          </cell>
          <cell r="J83">
            <v>2</v>
          </cell>
          <cell r="K83">
            <v>0.3</v>
          </cell>
          <cell r="L83">
            <v>0.3</v>
          </cell>
        </row>
        <row r="84">
          <cell r="B84" t="str">
            <v>25mOhm_1X_85</v>
          </cell>
          <cell r="C84" t="str">
            <v>D2PAK</v>
          </cell>
          <cell r="E84">
            <v>1</v>
          </cell>
          <cell r="F84">
            <v>21.25</v>
          </cell>
          <cell r="G84">
            <v>38.25</v>
          </cell>
          <cell r="H84">
            <v>6.4000000000000003E-3</v>
          </cell>
          <cell r="I84">
            <v>30</v>
          </cell>
          <cell r="J84">
            <v>2</v>
          </cell>
          <cell r="K84">
            <v>0.3</v>
          </cell>
          <cell r="L84">
            <v>0.3</v>
          </cell>
        </row>
        <row r="85">
          <cell r="B85" t="str">
            <v>10mOhm_2X_85</v>
          </cell>
          <cell r="C85" t="str">
            <v>SO20</v>
          </cell>
          <cell r="E85">
            <v>2</v>
          </cell>
          <cell r="F85">
            <v>8.5</v>
          </cell>
          <cell r="G85">
            <v>15.3</v>
          </cell>
          <cell r="H85">
            <v>6.4000000000000003E-3</v>
          </cell>
          <cell r="I85">
            <v>44</v>
          </cell>
          <cell r="J85">
            <v>12.1</v>
          </cell>
          <cell r="K85">
            <v>0.3</v>
          </cell>
          <cell r="L85">
            <v>0.3</v>
          </cell>
        </row>
        <row r="86">
          <cell r="B86" t="str">
            <v>12mOhm_2X_85</v>
          </cell>
          <cell r="C86" t="str">
            <v>SO20</v>
          </cell>
          <cell r="E86">
            <v>2</v>
          </cell>
          <cell r="F86">
            <v>10.199999999999999</v>
          </cell>
          <cell r="G86">
            <v>18.36</v>
          </cell>
          <cell r="H86">
            <v>6.4000000000000003E-3</v>
          </cell>
          <cell r="I86">
            <v>44</v>
          </cell>
          <cell r="J86">
            <v>12.1</v>
          </cell>
          <cell r="K86">
            <v>0.3</v>
          </cell>
          <cell r="L86">
            <v>0.3</v>
          </cell>
        </row>
        <row r="87">
          <cell r="B87" t="str">
            <v>15mOhm_2X_85</v>
          </cell>
          <cell r="C87" t="str">
            <v>SO20</v>
          </cell>
          <cell r="E87">
            <v>2</v>
          </cell>
          <cell r="F87">
            <v>12.8</v>
          </cell>
          <cell r="G87">
            <v>23.04</v>
          </cell>
          <cell r="H87">
            <v>6.3999999999999994E-3</v>
          </cell>
          <cell r="I87">
            <v>44</v>
          </cell>
          <cell r="J87">
            <v>12.1</v>
          </cell>
          <cell r="K87">
            <v>0.3</v>
          </cell>
          <cell r="L87">
            <v>0.3</v>
          </cell>
        </row>
        <row r="88">
          <cell r="B88" t="str">
            <v>20mOhm_2X_85</v>
          </cell>
          <cell r="C88" t="str">
            <v>SO20</v>
          </cell>
          <cell r="E88">
            <v>2</v>
          </cell>
          <cell r="F88">
            <v>17</v>
          </cell>
          <cell r="G88">
            <v>30.6</v>
          </cell>
          <cell r="H88">
            <v>6.4000000000000003E-3</v>
          </cell>
          <cell r="I88">
            <v>44</v>
          </cell>
          <cell r="J88">
            <v>12.1</v>
          </cell>
          <cell r="K88">
            <v>0.3</v>
          </cell>
          <cell r="L88">
            <v>0.3</v>
          </cell>
        </row>
        <row r="89">
          <cell r="B89" t="str">
            <v>25mOhm_2X_85</v>
          </cell>
          <cell r="C89" t="str">
            <v>SO20</v>
          </cell>
          <cell r="E89">
            <v>2</v>
          </cell>
          <cell r="F89">
            <v>21.25</v>
          </cell>
          <cell r="G89">
            <v>38.25</v>
          </cell>
          <cell r="H89">
            <v>6.4000000000000003E-3</v>
          </cell>
          <cell r="I89">
            <v>44</v>
          </cell>
          <cell r="J89">
            <v>12.1</v>
          </cell>
          <cell r="K89">
            <v>0.3</v>
          </cell>
          <cell r="L89">
            <v>0.3</v>
          </cell>
        </row>
        <row r="90">
          <cell r="B90" t="str">
            <v>35mOhm_2X_85</v>
          </cell>
          <cell r="C90" t="str">
            <v>SO20</v>
          </cell>
          <cell r="E90">
            <v>2</v>
          </cell>
          <cell r="F90">
            <v>29.75</v>
          </cell>
          <cell r="G90">
            <v>53.55</v>
          </cell>
          <cell r="H90">
            <v>6.3999999999999994E-3</v>
          </cell>
          <cell r="I90">
            <v>44</v>
          </cell>
          <cell r="J90">
            <v>12.1</v>
          </cell>
          <cell r="K90">
            <v>0.3</v>
          </cell>
          <cell r="L90">
            <v>0.3</v>
          </cell>
        </row>
        <row r="91">
          <cell r="B91" t="str">
            <v>50mOhm_2X_85</v>
          </cell>
          <cell r="C91" t="str">
            <v>SO20</v>
          </cell>
          <cell r="E91">
            <v>2</v>
          </cell>
          <cell r="F91">
            <v>42.5</v>
          </cell>
          <cell r="G91">
            <v>76.5</v>
          </cell>
          <cell r="H91">
            <v>6.4000000000000003E-3</v>
          </cell>
          <cell r="I91">
            <v>44</v>
          </cell>
          <cell r="J91">
            <v>12.1</v>
          </cell>
          <cell r="K91">
            <v>0.3</v>
          </cell>
          <cell r="L91">
            <v>0.3</v>
          </cell>
        </row>
        <row r="92">
          <cell r="B92" t="str">
            <v>100mOhm_2X_85</v>
          </cell>
          <cell r="C92" t="str">
            <v>SO20</v>
          </cell>
          <cell r="E92">
            <v>2</v>
          </cell>
          <cell r="F92">
            <v>85</v>
          </cell>
          <cell r="G92">
            <v>153</v>
          </cell>
          <cell r="H92">
            <v>6.4000000000000003E-3</v>
          </cell>
          <cell r="I92">
            <v>44</v>
          </cell>
          <cell r="J92">
            <v>12.1</v>
          </cell>
          <cell r="K92">
            <v>0.3</v>
          </cell>
          <cell r="L92">
            <v>0.3</v>
          </cell>
        </row>
        <row r="93">
          <cell r="B93" t="str">
            <v>10mOhm_3X_85</v>
          </cell>
          <cell r="C93" t="str">
            <v>SO28</v>
          </cell>
          <cell r="E93">
            <v>3</v>
          </cell>
          <cell r="F93">
            <v>8.5</v>
          </cell>
          <cell r="G93">
            <v>15.3</v>
          </cell>
          <cell r="H93">
            <v>6.4000000000000003E-3</v>
          </cell>
          <cell r="I93">
            <v>42</v>
          </cell>
          <cell r="J93">
            <v>11</v>
          </cell>
          <cell r="K93">
            <v>0.3</v>
          </cell>
          <cell r="L93">
            <v>0.3</v>
          </cell>
        </row>
        <row r="94">
          <cell r="B94" t="str">
            <v>15mOhm_3X_85</v>
          </cell>
          <cell r="C94" t="str">
            <v>SO28</v>
          </cell>
          <cell r="E94">
            <v>3</v>
          </cell>
          <cell r="F94">
            <v>12.8</v>
          </cell>
          <cell r="G94">
            <v>23.04</v>
          </cell>
          <cell r="H94">
            <v>6.3999999999999994E-3</v>
          </cell>
          <cell r="I94">
            <v>42</v>
          </cell>
          <cell r="J94">
            <v>11</v>
          </cell>
          <cell r="K94">
            <v>0.3</v>
          </cell>
          <cell r="L94">
            <v>0.3</v>
          </cell>
        </row>
        <row r="95">
          <cell r="B95" t="str">
            <v>20mOhm_3X_85</v>
          </cell>
          <cell r="C95" t="str">
            <v>SO28</v>
          </cell>
          <cell r="E95">
            <v>3</v>
          </cell>
          <cell r="F95">
            <v>17</v>
          </cell>
          <cell r="G95">
            <v>30.6</v>
          </cell>
          <cell r="H95">
            <v>6.4000000000000003E-3</v>
          </cell>
          <cell r="I95">
            <v>42</v>
          </cell>
          <cell r="J95">
            <v>11</v>
          </cell>
          <cell r="K95">
            <v>0.3</v>
          </cell>
          <cell r="L95">
            <v>0.3</v>
          </cell>
        </row>
        <row r="96">
          <cell r="B96" t="str">
            <v>25mOhm_3X_85</v>
          </cell>
          <cell r="C96" t="str">
            <v>SO28</v>
          </cell>
          <cell r="E96">
            <v>3</v>
          </cell>
          <cell r="F96">
            <v>21.25</v>
          </cell>
          <cell r="G96">
            <v>38.25</v>
          </cell>
          <cell r="H96">
            <v>6.4000000000000003E-3</v>
          </cell>
          <cell r="I96">
            <v>42</v>
          </cell>
          <cell r="J96">
            <v>11</v>
          </cell>
          <cell r="K96">
            <v>0.3</v>
          </cell>
          <cell r="L96">
            <v>0.3</v>
          </cell>
        </row>
        <row r="97">
          <cell r="B97" t="str">
            <v>35mOhm_3X_85</v>
          </cell>
          <cell r="C97" t="str">
            <v>SO28</v>
          </cell>
          <cell r="E97">
            <v>3</v>
          </cell>
          <cell r="F97">
            <v>29.8</v>
          </cell>
          <cell r="G97">
            <v>53.64</v>
          </cell>
          <cell r="H97">
            <v>6.4000000000000003E-3</v>
          </cell>
          <cell r="I97">
            <v>42</v>
          </cell>
          <cell r="J97">
            <v>11</v>
          </cell>
          <cell r="K97">
            <v>0.3</v>
          </cell>
          <cell r="L97">
            <v>0.3</v>
          </cell>
        </row>
        <row r="98">
          <cell r="B98" t="str">
            <v>50mOhm_3X_85</v>
          </cell>
          <cell r="C98" t="str">
            <v>SO28</v>
          </cell>
          <cell r="E98">
            <v>3</v>
          </cell>
          <cell r="F98">
            <v>42.4</v>
          </cell>
          <cell r="G98">
            <v>76.319999999999993</v>
          </cell>
          <cell r="H98">
            <v>6.3999999999999986E-3</v>
          </cell>
          <cell r="I98">
            <v>42</v>
          </cell>
          <cell r="J98">
            <v>11</v>
          </cell>
          <cell r="K98">
            <v>0.3</v>
          </cell>
          <cell r="L98">
            <v>0.3</v>
          </cell>
        </row>
        <row r="99">
          <cell r="B99" t="str">
            <v>100mOhm_3X_85</v>
          </cell>
          <cell r="C99" t="str">
            <v>SO28</v>
          </cell>
          <cell r="E99">
            <v>3</v>
          </cell>
          <cell r="F99">
            <v>85</v>
          </cell>
          <cell r="G99">
            <v>153</v>
          </cell>
          <cell r="H99">
            <v>6.4000000000000003E-3</v>
          </cell>
          <cell r="I99">
            <v>42</v>
          </cell>
          <cell r="J99">
            <v>11</v>
          </cell>
          <cell r="K99">
            <v>0.3</v>
          </cell>
          <cell r="L99">
            <v>0.3</v>
          </cell>
        </row>
        <row r="100">
          <cell r="B100" t="str">
            <v>ST (OMNIFET)</v>
          </cell>
          <cell r="C100" t="str">
            <v>ST</v>
          </cell>
          <cell r="E100">
            <v>1</v>
          </cell>
          <cell r="F100">
            <v>4000</v>
          </cell>
          <cell r="G100">
            <v>8000</v>
          </cell>
          <cell r="H100">
            <v>8.0000000000000002E-3</v>
          </cell>
          <cell r="I100">
            <v>100</v>
          </cell>
          <cell r="J100">
            <v>100</v>
          </cell>
          <cell r="K100">
            <v>10</v>
          </cell>
          <cell r="L100">
            <v>10</v>
          </cell>
        </row>
        <row r="101">
          <cell r="B101" t="str">
            <v>VND1NV04</v>
          </cell>
          <cell r="C101" t="str">
            <v>DPAK</v>
          </cell>
          <cell r="E101">
            <v>1</v>
          </cell>
          <cell r="F101">
            <v>250</v>
          </cell>
          <cell r="G101">
            <v>500</v>
          </cell>
          <cell r="H101">
            <v>8.0000000000000002E-3</v>
          </cell>
          <cell r="I101">
            <v>54</v>
          </cell>
          <cell r="J101">
            <v>3.5</v>
          </cell>
          <cell r="K101">
            <v>0.27</v>
          </cell>
          <cell r="L101">
            <v>0.27</v>
          </cell>
        </row>
        <row r="102">
          <cell r="B102" t="str">
            <v>VNN1NV04</v>
          </cell>
          <cell r="C102" t="str">
            <v>SOT223</v>
          </cell>
          <cell r="E102">
            <v>1</v>
          </cell>
          <cell r="F102">
            <v>250</v>
          </cell>
          <cell r="G102">
            <v>500</v>
          </cell>
          <cell r="H102">
            <v>8.0000000000000002E-3</v>
          </cell>
          <cell r="I102">
            <v>70</v>
          </cell>
          <cell r="J102">
            <v>18</v>
          </cell>
          <cell r="K102">
            <v>0.27</v>
          </cell>
          <cell r="L102">
            <v>0.27</v>
          </cell>
        </row>
        <row r="103">
          <cell r="B103" t="str">
            <v>VNS1NV04</v>
          </cell>
          <cell r="C103" t="str">
            <v>SO8</v>
          </cell>
          <cell r="E103">
            <v>1</v>
          </cell>
          <cell r="F103">
            <v>250</v>
          </cell>
          <cell r="G103">
            <v>500</v>
          </cell>
          <cell r="H103">
            <v>8.0000000000000002E-3</v>
          </cell>
          <cell r="I103">
            <v>65</v>
          </cell>
          <cell r="J103">
            <v>15</v>
          </cell>
          <cell r="K103">
            <v>0.27</v>
          </cell>
          <cell r="L103">
            <v>0.27</v>
          </cell>
        </row>
        <row r="104">
          <cell r="B104" t="str">
            <v>VNS1NV04D</v>
          </cell>
          <cell r="C104" t="str">
            <v>SO8</v>
          </cell>
          <cell r="E104">
            <v>2</v>
          </cell>
          <cell r="F104">
            <v>250</v>
          </cell>
          <cell r="G104">
            <v>500</v>
          </cell>
          <cell r="H104">
            <v>8.0000000000000002E-3</v>
          </cell>
          <cell r="I104">
            <v>65</v>
          </cell>
          <cell r="J104">
            <v>15</v>
          </cell>
          <cell r="K104">
            <v>0.4</v>
          </cell>
          <cell r="L104">
            <v>0.27</v>
          </cell>
        </row>
        <row r="105">
          <cell r="B105" t="str">
            <v>ST (MO3)</v>
          </cell>
          <cell r="C105" t="str">
            <v>ST</v>
          </cell>
          <cell r="E105">
            <v>1</v>
          </cell>
          <cell r="F105">
            <v>4000</v>
          </cell>
          <cell r="G105">
            <v>8000</v>
          </cell>
          <cell r="H105">
            <v>8.0000000000000002E-3</v>
          </cell>
          <cell r="I105">
            <v>100</v>
          </cell>
          <cell r="J105">
            <v>100</v>
          </cell>
          <cell r="K105">
            <v>10</v>
          </cell>
          <cell r="L105">
            <v>10</v>
          </cell>
        </row>
        <row r="106">
          <cell r="B106" t="str">
            <v>VN750PT</v>
          </cell>
          <cell r="C106" t="str">
            <v>PPAK</v>
          </cell>
          <cell r="E106">
            <v>1</v>
          </cell>
          <cell r="F106">
            <v>60</v>
          </cell>
          <cell r="G106">
            <v>120</v>
          </cell>
          <cell r="H106">
            <v>8.0000000000000002E-3</v>
          </cell>
          <cell r="I106">
            <v>30</v>
          </cell>
          <cell r="J106">
            <v>3</v>
          </cell>
          <cell r="K106">
            <v>0.5</v>
          </cell>
          <cell r="L106">
            <v>0.32</v>
          </cell>
        </row>
        <row r="107">
          <cell r="B107" t="str">
            <v>VND810SP</v>
          </cell>
          <cell r="C107" t="str">
            <v>PSO10</v>
          </cell>
          <cell r="E107">
            <v>2</v>
          </cell>
          <cell r="F107">
            <v>160</v>
          </cell>
          <cell r="G107">
            <v>320</v>
          </cell>
          <cell r="H107">
            <v>8.0000000000000002E-3</v>
          </cell>
          <cell r="I107">
            <v>20</v>
          </cell>
          <cell r="J107">
            <v>2.2999999999999998</v>
          </cell>
          <cell r="K107">
            <v>0.65</v>
          </cell>
          <cell r="L107">
            <v>0.23</v>
          </cell>
        </row>
        <row r="108">
          <cell r="B108" t="str">
            <v>VND830SP</v>
          </cell>
          <cell r="C108" t="str">
            <v>PSO10</v>
          </cell>
          <cell r="E108">
            <v>2</v>
          </cell>
          <cell r="F108">
            <v>60</v>
          </cell>
          <cell r="G108">
            <v>120</v>
          </cell>
          <cell r="H108">
            <v>8.0000000000000002E-3</v>
          </cell>
          <cell r="I108">
            <v>20</v>
          </cell>
          <cell r="J108">
            <v>1.7</v>
          </cell>
          <cell r="K108">
            <v>0.4</v>
          </cell>
          <cell r="L108">
            <v>0.4</v>
          </cell>
        </row>
        <row r="109">
          <cell r="B109" t="str">
            <v>VND920</v>
          </cell>
          <cell r="C109" t="str">
            <v>SO28</v>
          </cell>
          <cell r="E109">
            <v>2</v>
          </cell>
          <cell r="F109">
            <v>16</v>
          </cell>
          <cell r="G109">
            <v>32</v>
          </cell>
          <cell r="H109">
            <v>8.0000000000000002E-3</v>
          </cell>
          <cell r="I109">
            <v>20</v>
          </cell>
          <cell r="J109">
            <v>20</v>
          </cell>
          <cell r="K109">
            <v>0.5</v>
          </cell>
          <cell r="L109">
            <v>0.27</v>
          </cell>
        </row>
        <row r="110">
          <cell r="B110" t="str">
            <v>ST (MO5)</v>
          </cell>
          <cell r="C110" t="str">
            <v>ST</v>
          </cell>
          <cell r="E110">
            <v>1</v>
          </cell>
          <cell r="F110">
            <v>4000</v>
          </cell>
          <cell r="G110">
            <v>8000</v>
          </cell>
          <cell r="H110">
            <v>8.0000000000000002E-3</v>
          </cell>
          <cell r="I110">
            <v>100</v>
          </cell>
          <cell r="J110">
            <v>100</v>
          </cell>
          <cell r="K110">
            <v>10</v>
          </cell>
          <cell r="L110">
            <v>10</v>
          </cell>
        </row>
        <row r="111">
          <cell r="B111" t="str">
            <v>VN5010AK-E</v>
          </cell>
          <cell r="C111" t="str">
            <v>PSSO24</v>
          </cell>
          <cell r="E111">
            <v>1</v>
          </cell>
          <cell r="F111">
            <v>10</v>
          </cell>
          <cell r="G111">
            <v>18</v>
          </cell>
          <cell r="H111">
            <v>6.4000000000000003E-3</v>
          </cell>
          <cell r="I111">
            <v>30</v>
          </cell>
          <cell r="J111">
            <v>0.3</v>
          </cell>
          <cell r="K111">
            <v>0.3</v>
          </cell>
          <cell r="L111">
            <v>0.3</v>
          </cell>
        </row>
        <row r="112">
          <cell r="B112" t="str">
            <v>VN5012AK-E</v>
          </cell>
          <cell r="C112" t="str">
            <v>PSSO24</v>
          </cell>
          <cell r="E112">
            <v>1</v>
          </cell>
          <cell r="F112">
            <v>12</v>
          </cell>
          <cell r="G112">
            <v>24</v>
          </cell>
          <cell r="H112">
            <v>8.0000000000000002E-3</v>
          </cell>
          <cell r="I112">
            <v>30</v>
          </cell>
          <cell r="J112">
            <v>1.7</v>
          </cell>
          <cell r="K112">
            <v>0.3</v>
          </cell>
          <cell r="L112">
            <v>0.3</v>
          </cell>
        </row>
        <row r="113">
          <cell r="B113" t="str">
            <v>VN5016AJ-E</v>
          </cell>
          <cell r="C113" t="str">
            <v>PSSO12</v>
          </cell>
          <cell r="E113">
            <v>1</v>
          </cell>
          <cell r="F113">
            <v>16</v>
          </cell>
          <cell r="G113">
            <v>28.8</v>
          </cell>
          <cell r="H113">
            <v>6.4000000000000003E-3</v>
          </cell>
          <cell r="I113">
            <v>30</v>
          </cell>
          <cell r="J113">
            <v>0.5</v>
          </cell>
          <cell r="K113">
            <v>0.3</v>
          </cell>
          <cell r="L113">
            <v>0.3</v>
          </cell>
        </row>
        <row r="114">
          <cell r="B114" t="str">
            <v>VN5025AJ-E</v>
          </cell>
          <cell r="C114" t="str">
            <v>PSSO12</v>
          </cell>
          <cell r="E114">
            <v>1</v>
          </cell>
          <cell r="F114">
            <v>25</v>
          </cell>
          <cell r="G114">
            <v>45</v>
          </cell>
          <cell r="H114">
            <v>6.4000000000000003E-3</v>
          </cell>
          <cell r="I114">
            <v>30</v>
          </cell>
          <cell r="J114">
            <v>2.2999999999999998</v>
          </cell>
          <cell r="K114">
            <v>0.3</v>
          </cell>
          <cell r="L114">
            <v>0.3</v>
          </cell>
        </row>
        <row r="115">
          <cell r="B115" t="str">
            <v>VN5050J-E</v>
          </cell>
          <cell r="C115" t="str">
            <v>PSSO12</v>
          </cell>
          <cell r="E115">
            <v>1</v>
          </cell>
          <cell r="F115">
            <v>50</v>
          </cell>
          <cell r="G115">
            <v>90</v>
          </cell>
          <cell r="H115">
            <v>6.4000000000000003E-3</v>
          </cell>
          <cell r="I115">
            <v>30</v>
          </cell>
          <cell r="J115">
            <v>2.2999999999999998</v>
          </cell>
          <cell r="K115">
            <v>0.3</v>
          </cell>
          <cell r="L115">
            <v>0.3</v>
          </cell>
        </row>
        <row r="116">
          <cell r="B116" t="str">
            <v>VN5050AJ-E</v>
          </cell>
          <cell r="C116" t="str">
            <v>PSSO12</v>
          </cell>
          <cell r="E116">
            <v>1</v>
          </cell>
          <cell r="F116">
            <v>50</v>
          </cell>
          <cell r="G116">
            <v>90</v>
          </cell>
          <cell r="H116">
            <v>6.4000000000000003E-3</v>
          </cell>
          <cell r="I116">
            <v>30</v>
          </cell>
          <cell r="J116">
            <v>2.2999999999999998</v>
          </cell>
          <cell r="K116">
            <v>0.3</v>
          </cell>
          <cell r="L116">
            <v>0.3</v>
          </cell>
        </row>
        <row r="117">
          <cell r="B117" t="str">
            <v>VN5160S-E</v>
          </cell>
          <cell r="C117" t="str">
            <v>SO8</v>
          </cell>
          <cell r="E117">
            <v>1</v>
          </cell>
          <cell r="F117">
            <v>160</v>
          </cell>
          <cell r="G117">
            <v>288</v>
          </cell>
          <cell r="H117">
            <v>6.4000000000000003E-3</v>
          </cell>
          <cell r="I117">
            <v>65</v>
          </cell>
          <cell r="J117">
            <v>15</v>
          </cell>
          <cell r="K117">
            <v>0.3</v>
          </cell>
          <cell r="L117">
            <v>0.3</v>
          </cell>
        </row>
        <row r="118">
          <cell r="B118" t="str">
            <v>VND5004A(SP30)-E</v>
          </cell>
          <cell r="C118" t="str">
            <v>MPSO_30</v>
          </cell>
          <cell r="E118">
            <v>2</v>
          </cell>
          <cell r="F118">
            <v>4</v>
          </cell>
          <cell r="G118">
            <v>7.2</v>
          </cell>
          <cell r="H118">
            <v>6.4000000000000003E-3</v>
          </cell>
          <cell r="I118">
            <v>20</v>
          </cell>
          <cell r="J118">
            <v>0.35</v>
          </cell>
          <cell r="K118">
            <v>0.3</v>
          </cell>
          <cell r="L118">
            <v>0.3</v>
          </cell>
        </row>
        <row r="119">
          <cell r="B119" t="str">
            <v>VND5012AK-E</v>
          </cell>
          <cell r="C119" t="str">
            <v>PSSO_24</v>
          </cell>
          <cell r="E119">
            <v>2</v>
          </cell>
          <cell r="F119">
            <v>12</v>
          </cell>
          <cell r="G119">
            <v>21.6</v>
          </cell>
          <cell r="H119">
            <v>6.4000000000000012E-3</v>
          </cell>
          <cell r="I119">
            <v>30</v>
          </cell>
          <cell r="J119">
            <v>0.4</v>
          </cell>
          <cell r="K119">
            <v>0.3</v>
          </cell>
          <cell r="L119">
            <v>0.3</v>
          </cell>
        </row>
        <row r="120">
          <cell r="B120" t="str">
            <v>VND5025AK-E</v>
          </cell>
          <cell r="C120" t="str">
            <v>PSSO_24</v>
          </cell>
          <cell r="E120">
            <v>2</v>
          </cell>
          <cell r="F120">
            <v>25</v>
          </cell>
          <cell r="G120">
            <v>45</v>
          </cell>
          <cell r="H120">
            <v>6.4000000000000003E-3</v>
          </cell>
          <cell r="I120">
            <v>30</v>
          </cell>
          <cell r="J120">
            <v>1.35</v>
          </cell>
          <cell r="K120">
            <v>0.3</v>
          </cell>
          <cell r="L120">
            <v>0.3</v>
          </cell>
        </row>
        <row r="121">
          <cell r="B121" t="str">
            <v>VND5050J-E</v>
          </cell>
          <cell r="C121" t="str">
            <v>PSSO_12</v>
          </cell>
          <cell r="E121">
            <v>2</v>
          </cell>
          <cell r="F121">
            <v>50</v>
          </cell>
          <cell r="G121">
            <v>90</v>
          </cell>
          <cell r="H121">
            <v>6.4000000000000003E-3</v>
          </cell>
          <cell r="I121">
            <v>30</v>
          </cell>
          <cell r="J121">
            <v>2.2999999999999998</v>
          </cell>
          <cell r="K121">
            <v>0.3</v>
          </cell>
          <cell r="L121">
            <v>0.3</v>
          </cell>
        </row>
        <row r="122">
          <cell r="B122" t="str">
            <v>VND5050AJ-E</v>
          </cell>
          <cell r="C122" t="str">
            <v>PSSO_12</v>
          </cell>
          <cell r="E122">
            <v>2</v>
          </cell>
          <cell r="F122">
            <v>50</v>
          </cell>
          <cell r="G122">
            <v>90</v>
          </cell>
          <cell r="H122">
            <v>6.4000000000000003E-3</v>
          </cell>
          <cell r="I122">
            <v>30</v>
          </cell>
          <cell r="J122">
            <v>2.2999999999999998</v>
          </cell>
          <cell r="K122">
            <v>0.3</v>
          </cell>
          <cell r="L122">
            <v>0.3</v>
          </cell>
        </row>
        <row r="123">
          <cell r="B123" t="str">
            <v>VND5050K-E</v>
          </cell>
          <cell r="C123" t="str">
            <v>PSSO_24</v>
          </cell>
          <cell r="E123">
            <v>2</v>
          </cell>
          <cell r="F123">
            <v>50</v>
          </cell>
          <cell r="G123">
            <v>90</v>
          </cell>
          <cell r="H123">
            <v>6.4000000000000003E-3</v>
          </cell>
          <cell r="I123">
            <v>30</v>
          </cell>
          <cell r="J123">
            <v>1.7</v>
          </cell>
          <cell r="K123">
            <v>0.3</v>
          </cell>
          <cell r="L123">
            <v>0.3</v>
          </cell>
        </row>
        <row r="124">
          <cell r="B124" t="str">
            <v>VND5050AK-E</v>
          </cell>
          <cell r="C124" t="str">
            <v>PSSO_24</v>
          </cell>
          <cell r="E124">
            <v>2</v>
          </cell>
          <cell r="F124">
            <v>50</v>
          </cell>
          <cell r="G124">
            <v>90</v>
          </cell>
          <cell r="H124">
            <v>6.4000000000000003E-3</v>
          </cell>
          <cell r="I124">
            <v>30</v>
          </cell>
          <cell r="J124">
            <v>1.7</v>
          </cell>
          <cell r="K124">
            <v>0.3</v>
          </cell>
          <cell r="L124">
            <v>0.3</v>
          </cell>
        </row>
        <row r="125">
          <cell r="B125" t="str">
            <v>VND5160AJ-E</v>
          </cell>
          <cell r="C125" t="str">
            <v>PSSO_12</v>
          </cell>
          <cell r="E125">
            <v>2</v>
          </cell>
          <cell r="F125">
            <v>160</v>
          </cell>
          <cell r="G125">
            <v>288</v>
          </cell>
          <cell r="H125">
            <v>6.4000000000000003E-3</v>
          </cell>
          <cell r="I125">
            <v>30</v>
          </cell>
          <cell r="J125">
            <v>2.2999999999999998</v>
          </cell>
          <cell r="K125">
            <v>0.3</v>
          </cell>
          <cell r="L125">
            <v>0.3</v>
          </cell>
        </row>
        <row r="126">
          <cell r="B126" t="str">
            <v>VND5160J-E</v>
          </cell>
          <cell r="C126" t="str">
            <v>PSSO_12</v>
          </cell>
          <cell r="E126">
            <v>2</v>
          </cell>
          <cell r="F126">
            <v>160</v>
          </cell>
          <cell r="G126">
            <v>288</v>
          </cell>
          <cell r="H126">
            <v>6.4000000000000003E-3</v>
          </cell>
          <cell r="I126">
            <v>30</v>
          </cell>
          <cell r="J126">
            <v>2.2999999999999998</v>
          </cell>
          <cell r="K126">
            <v>0.3</v>
          </cell>
          <cell r="L126">
            <v>0.3</v>
          </cell>
        </row>
        <row r="127">
          <cell r="B127" t="str">
            <v>VNQ5025AK-E</v>
          </cell>
          <cell r="C127" t="str">
            <v>PSSO_24</v>
          </cell>
          <cell r="E127">
            <v>4</v>
          </cell>
          <cell r="F127">
            <v>160</v>
          </cell>
          <cell r="G127">
            <v>288</v>
          </cell>
          <cell r="H127">
            <v>6.4000000000000003E-3</v>
          </cell>
          <cell r="I127">
            <v>30</v>
          </cell>
          <cell r="J127">
            <v>1.7</v>
          </cell>
          <cell r="K127">
            <v>0.3</v>
          </cell>
          <cell r="L127">
            <v>0.3</v>
          </cell>
        </row>
        <row r="128">
          <cell r="B128" t="str">
            <v>VNQ5050K-E</v>
          </cell>
          <cell r="C128" t="str">
            <v>PSSO_24</v>
          </cell>
          <cell r="E128">
            <v>4</v>
          </cell>
          <cell r="F128">
            <v>160</v>
          </cell>
          <cell r="G128">
            <v>288</v>
          </cell>
          <cell r="H128">
            <v>6.4000000000000003E-3</v>
          </cell>
          <cell r="I128">
            <v>30</v>
          </cell>
          <cell r="J128">
            <v>1.7</v>
          </cell>
          <cell r="K128">
            <v>0.3</v>
          </cell>
          <cell r="L128">
            <v>0.3</v>
          </cell>
        </row>
        <row r="129">
          <cell r="B129" t="str">
            <v>VNQ5050AK-E</v>
          </cell>
          <cell r="C129" t="str">
            <v>PSSO_24</v>
          </cell>
          <cell r="E129">
            <v>4</v>
          </cell>
          <cell r="F129">
            <v>160</v>
          </cell>
          <cell r="G129">
            <v>288</v>
          </cell>
          <cell r="H129">
            <v>6.4000000000000003E-3</v>
          </cell>
          <cell r="I129">
            <v>30</v>
          </cell>
          <cell r="J129">
            <v>1.7</v>
          </cell>
          <cell r="K129">
            <v>0.3</v>
          </cell>
          <cell r="L129">
            <v>0.3</v>
          </cell>
        </row>
        <row r="130">
          <cell r="B130" t="str">
            <v>VNQ5160K-E</v>
          </cell>
          <cell r="C130" t="str">
            <v>PSSO_24</v>
          </cell>
          <cell r="E130">
            <v>4</v>
          </cell>
          <cell r="F130">
            <v>160</v>
          </cell>
          <cell r="G130">
            <v>288</v>
          </cell>
          <cell r="H130">
            <v>6.4000000000000003E-3</v>
          </cell>
          <cell r="I130">
            <v>30</v>
          </cell>
          <cell r="J130">
            <v>1.7</v>
          </cell>
          <cell r="K130">
            <v>0.3</v>
          </cell>
          <cell r="L130">
            <v>0.3</v>
          </cell>
        </row>
        <row r="131">
          <cell r="B131" t="str">
            <v>ST (MO5 ENHANCED)</v>
          </cell>
          <cell r="C131" t="str">
            <v>ST</v>
          </cell>
          <cell r="E131">
            <v>1</v>
          </cell>
          <cell r="F131">
            <v>4000</v>
          </cell>
          <cell r="G131">
            <v>8000</v>
          </cell>
          <cell r="H131">
            <v>8.0000000000000002E-3</v>
          </cell>
          <cell r="I131">
            <v>100</v>
          </cell>
          <cell r="J131">
            <v>100</v>
          </cell>
          <cell r="K131">
            <v>10</v>
          </cell>
          <cell r="L131">
            <v>10</v>
          </cell>
        </row>
        <row r="132">
          <cell r="B132" t="str">
            <v>VN5E010AH-E</v>
          </cell>
          <cell r="C132" t="str">
            <v>HPAK</v>
          </cell>
          <cell r="E132">
            <v>1</v>
          </cell>
          <cell r="F132">
            <v>10</v>
          </cell>
          <cell r="G132">
            <v>18</v>
          </cell>
          <cell r="H132">
            <v>6.4000000000000003E-3</v>
          </cell>
          <cell r="I132">
            <v>24</v>
          </cell>
          <cell r="J132">
            <v>1.7</v>
          </cell>
          <cell r="K132">
            <v>0.3</v>
          </cell>
          <cell r="L132">
            <v>0.3</v>
          </cell>
        </row>
        <row r="133">
          <cell r="B133" t="str">
            <v>VN5E025AJ-E</v>
          </cell>
          <cell r="C133" t="str">
            <v>PSSO12</v>
          </cell>
          <cell r="E133">
            <v>1</v>
          </cell>
          <cell r="F133">
            <v>25</v>
          </cell>
          <cell r="G133">
            <v>45</v>
          </cell>
          <cell r="H133">
            <v>6.4000000000000003E-3</v>
          </cell>
          <cell r="I133">
            <v>30</v>
          </cell>
          <cell r="J133">
            <v>2</v>
          </cell>
          <cell r="K133">
            <v>0.3</v>
          </cell>
          <cell r="L133">
            <v>0.3</v>
          </cell>
        </row>
        <row r="134">
          <cell r="B134" t="str">
            <v>VN5E050J-E</v>
          </cell>
          <cell r="C134" t="str">
            <v>PSSO12</v>
          </cell>
          <cell r="E134">
            <v>1</v>
          </cell>
          <cell r="F134">
            <v>50</v>
          </cell>
          <cell r="G134">
            <v>90</v>
          </cell>
          <cell r="H134">
            <v>6.4000000000000003E-3</v>
          </cell>
          <cell r="I134">
            <v>30</v>
          </cell>
          <cell r="J134">
            <v>2.2999999999999998</v>
          </cell>
          <cell r="K134">
            <v>0.3</v>
          </cell>
          <cell r="L134">
            <v>0.3</v>
          </cell>
        </row>
        <row r="135">
          <cell r="B135" t="str">
            <v>VN5E050AJ-E</v>
          </cell>
          <cell r="C135" t="str">
            <v>PSSO12</v>
          </cell>
          <cell r="E135">
            <v>1</v>
          </cell>
          <cell r="F135">
            <v>50</v>
          </cell>
          <cell r="G135">
            <v>90</v>
          </cell>
          <cell r="H135">
            <v>6.4000000000000003E-3</v>
          </cell>
          <cell r="I135">
            <v>30</v>
          </cell>
          <cell r="J135">
            <v>2.2999999999999998</v>
          </cell>
          <cell r="K135">
            <v>0.3</v>
          </cell>
          <cell r="L135">
            <v>0.3</v>
          </cell>
        </row>
        <row r="136">
          <cell r="B136" t="str">
            <v>VN5E160S-E</v>
          </cell>
          <cell r="C136" t="str">
            <v>SO8</v>
          </cell>
          <cell r="E136">
            <v>1</v>
          </cell>
          <cell r="F136">
            <v>160</v>
          </cell>
          <cell r="G136">
            <v>288</v>
          </cell>
          <cell r="H136">
            <v>6.4000000000000003E-3</v>
          </cell>
          <cell r="I136">
            <v>65</v>
          </cell>
          <cell r="J136">
            <v>15</v>
          </cell>
          <cell r="K136">
            <v>0.3</v>
          </cell>
          <cell r="L136">
            <v>0.3</v>
          </cell>
        </row>
        <row r="137">
          <cell r="B137" t="str">
            <v>VND5E008AY-E</v>
          </cell>
          <cell r="C137" t="str">
            <v>PSSO_36</v>
          </cell>
          <cell r="E137">
            <v>2</v>
          </cell>
          <cell r="F137">
            <v>4</v>
          </cell>
          <cell r="G137">
            <v>7.2</v>
          </cell>
          <cell r="H137">
            <v>6.4000000000000003E-3</v>
          </cell>
          <cell r="I137">
            <v>20</v>
          </cell>
          <cell r="J137">
            <v>2</v>
          </cell>
          <cell r="K137">
            <v>0.3</v>
          </cell>
          <cell r="L137">
            <v>0.3</v>
          </cell>
        </row>
        <row r="138">
          <cell r="B138" t="str">
            <v>VND5E012AY-E</v>
          </cell>
          <cell r="C138" t="str">
            <v>PSSO_36</v>
          </cell>
          <cell r="E138">
            <v>2</v>
          </cell>
          <cell r="F138">
            <v>12</v>
          </cell>
          <cell r="G138">
            <v>21.6</v>
          </cell>
          <cell r="H138">
            <v>6.4000000000000012E-3</v>
          </cell>
          <cell r="I138">
            <v>20</v>
          </cell>
          <cell r="J138">
            <v>2</v>
          </cell>
          <cell r="K138">
            <v>0.3</v>
          </cell>
          <cell r="L138">
            <v>0.3</v>
          </cell>
        </row>
        <row r="139">
          <cell r="B139" t="str">
            <v>VND5E025AK-E</v>
          </cell>
          <cell r="C139" t="str">
            <v>PSSO_24</v>
          </cell>
          <cell r="E139">
            <v>2</v>
          </cell>
          <cell r="F139">
            <v>25</v>
          </cell>
          <cell r="G139">
            <v>45</v>
          </cell>
          <cell r="H139">
            <v>6.4000000000000003E-3</v>
          </cell>
          <cell r="I139">
            <v>30</v>
          </cell>
          <cell r="J139">
            <v>1.7</v>
          </cell>
          <cell r="K139">
            <v>0.3</v>
          </cell>
          <cell r="L139">
            <v>0.3</v>
          </cell>
        </row>
        <row r="140">
          <cell r="B140" t="str">
            <v>VND5E050J-E</v>
          </cell>
          <cell r="C140" t="str">
            <v>PSSO_12</v>
          </cell>
          <cell r="E140">
            <v>2</v>
          </cell>
          <cell r="F140">
            <v>50</v>
          </cell>
          <cell r="G140">
            <v>90</v>
          </cell>
          <cell r="H140">
            <v>6.4000000000000003E-3</v>
          </cell>
          <cell r="I140">
            <v>30</v>
          </cell>
          <cell r="J140">
            <v>2.2999999999999998</v>
          </cell>
          <cell r="K140">
            <v>0.3</v>
          </cell>
          <cell r="L140">
            <v>0.3</v>
          </cell>
        </row>
        <row r="141">
          <cell r="B141" t="str">
            <v>VND5E050AJ-E</v>
          </cell>
          <cell r="C141" t="str">
            <v>PSSO_12</v>
          </cell>
          <cell r="E141">
            <v>2</v>
          </cell>
          <cell r="F141">
            <v>50</v>
          </cell>
          <cell r="G141">
            <v>90</v>
          </cell>
          <cell r="H141">
            <v>6.4000000000000003E-3</v>
          </cell>
          <cell r="I141">
            <v>30</v>
          </cell>
          <cell r="J141">
            <v>2.2999999999999998</v>
          </cell>
          <cell r="K141">
            <v>0.3</v>
          </cell>
          <cell r="L141">
            <v>0.3</v>
          </cell>
        </row>
        <row r="142">
          <cell r="B142" t="str">
            <v>VND5E050K-E</v>
          </cell>
          <cell r="C142" t="str">
            <v>PSSO_24</v>
          </cell>
          <cell r="E142">
            <v>2</v>
          </cell>
          <cell r="F142">
            <v>50</v>
          </cell>
          <cell r="G142">
            <v>90</v>
          </cell>
          <cell r="H142">
            <v>6.4000000000000003E-3</v>
          </cell>
          <cell r="I142">
            <v>30</v>
          </cell>
          <cell r="J142">
            <v>2.2999999999999998</v>
          </cell>
          <cell r="K142">
            <v>0.3</v>
          </cell>
          <cell r="L142">
            <v>0.3</v>
          </cell>
        </row>
        <row r="143">
          <cell r="B143" t="str">
            <v>VND5E050AK-E</v>
          </cell>
          <cell r="C143" t="str">
            <v>PSSO_24</v>
          </cell>
          <cell r="E143">
            <v>2</v>
          </cell>
          <cell r="F143">
            <v>50</v>
          </cell>
          <cell r="G143">
            <v>90</v>
          </cell>
          <cell r="H143">
            <v>6.4000000000000003E-3</v>
          </cell>
          <cell r="I143">
            <v>30</v>
          </cell>
          <cell r="J143">
            <v>2.2999999999999998</v>
          </cell>
          <cell r="K143">
            <v>0.3</v>
          </cell>
          <cell r="L143">
            <v>0.3</v>
          </cell>
        </row>
        <row r="144">
          <cell r="B144" t="str">
            <v>VND5E160J-E</v>
          </cell>
          <cell r="C144" t="str">
            <v>PSSO_12</v>
          </cell>
          <cell r="E144">
            <v>2</v>
          </cell>
          <cell r="F144">
            <v>160</v>
          </cell>
          <cell r="G144">
            <v>288</v>
          </cell>
          <cell r="H144">
            <v>6.4000000000000003E-3</v>
          </cell>
          <cell r="I144">
            <v>30</v>
          </cell>
          <cell r="J144">
            <v>2.2999999999999998</v>
          </cell>
          <cell r="K144">
            <v>0.3</v>
          </cell>
          <cell r="L144">
            <v>0.3</v>
          </cell>
        </row>
        <row r="145">
          <cell r="B145" t="str">
            <v>VND5E160AJ-E</v>
          </cell>
          <cell r="C145" t="str">
            <v>PSSO_12</v>
          </cell>
          <cell r="E145">
            <v>2</v>
          </cell>
          <cell r="F145">
            <v>160</v>
          </cell>
          <cell r="G145">
            <v>288</v>
          </cell>
          <cell r="H145">
            <v>6.4000000000000003E-3</v>
          </cell>
          <cell r="I145">
            <v>30</v>
          </cell>
          <cell r="J145">
            <v>2.2999999999999998</v>
          </cell>
          <cell r="K145">
            <v>0.3</v>
          </cell>
          <cell r="L145">
            <v>0.3</v>
          </cell>
        </row>
        <row r="146">
          <cell r="B146" t="str">
            <v>VNQ5E050K-E</v>
          </cell>
          <cell r="C146" t="str">
            <v>PSSO_24</v>
          </cell>
          <cell r="E146">
            <v>4</v>
          </cell>
          <cell r="F146">
            <v>160</v>
          </cell>
          <cell r="G146">
            <v>288</v>
          </cell>
          <cell r="H146">
            <v>6.4000000000000003E-3</v>
          </cell>
          <cell r="I146">
            <v>30</v>
          </cell>
          <cell r="J146">
            <v>1.7</v>
          </cell>
          <cell r="K146">
            <v>0.3</v>
          </cell>
          <cell r="L146">
            <v>0.3</v>
          </cell>
        </row>
        <row r="147">
          <cell r="B147" t="str">
            <v>VNQ5E050AK-E</v>
          </cell>
          <cell r="C147" t="str">
            <v>PSSO_24</v>
          </cell>
          <cell r="E147">
            <v>4</v>
          </cell>
          <cell r="F147">
            <v>160</v>
          </cell>
          <cell r="G147">
            <v>288</v>
          </cell>
          <cell r="H147">
            <v>6.4000000000000003E-3</v>
          </cell>
          <cell r="I147">
            <v>30</v>
          </cell>
          <cell r="J147">
            <v>1.7</v>
          </cell>
          <cell r="K147">
            <v>0.3</v>
          </cell>
          <cell r="L147">
            <v>0.3</v>
          </cell>
        </row>
        <row r="148">
          <cell r="B148" t="str">
            <v>VNQ5E160K-E</v>
          </cell>
          <cell r="C148" t="str">
            <v>PSSO_24</v>
          </cell>
          <cell r="E148">
            <v>4</v>
          </cell>
          <cell r="F148">
            <v>160</v>
          </cell>
          <cell r="G148">
            <v>288</v>
          </cell>
          <cell r="H148">
            <v>6.4000000000000003E-3</v>
          </cell>
          <cell r="I148">
            <v>30</v>
          </cell>
          <cell r="J148">
            <v>1.7</v>
          </cell>
          <cell r="K148">
            <v>0.3</v>
          </cell>
          <cell r="L148">
            <v>0.3</v>
          </cell>
        </row>
        <row r="149">
          <cell r="B149" t="str">
            <v>ST (MO6)</v>
          </cell>
          <cell r="C149" t="str">
            <v>ST</v>
          </cell>
          <cell r="E149">
            <v>1</v>
          </cell>
          <cell r="F149">
            <v>4000</v>
          </cell>
          <cell r="G149">
            <v>8000</v>
          </cell>
          <cell r="H149">
            <v>8.0000000000000002E-3</v>
          </cell>
          <cell r="I149">
            <v>100</v>
          </cell>
          <cell r="J149">
            <v>100</v>
          </cell>
          <cell r="K149">
            <v>10</v>
          </cell>
          <cell r="L149">
            <v>10</v>
          </cell>
        </row>
        <row r="150">
          <cell r="B150" t="str">
            <v>VND6004S</v>
          </cell>
          <cell r="C150" t="str">
            <v>PQFN_12_12</v>
          </cell>
          <cell r="E150">
            <v>2</v>
          </cell>
          <cell r="F150">
            <v>4</v>
          </cell>
          <cell r="G150">
            <v>8</v>
          </cell>
          <cell r="H150">
            <v>8.0000000000000002E-3</v>
          </cell>
          <cell r="I150">
            <v>20</v>
          </cell>
          <cell r="J150">
            <v>0.7</v>
          </cell>
          <cell r="K150">
            <v>0.2</v>
          </cell>
          <cell r="L150">
            <v>0.2</v>
          </cell>
        </row>
        <row r="151">
          <cell r="B151" t="str">
            <v>VND6008S</v>
          </cell>
          <cell r="C151" t="str">
            <v>PSSO_36</v>
          </cell>
          <cell r="E151">
            <v>2</v>
          </cell>
          <cell r="F151">
            <v>8</v>
          </cell>
          <cell r="G151">
            <v>16</v>
          </cell>
          <cell r="H151">
            <v>8.0000000000000002E-3</v>
          </cell>
          <cell r="I151">
            <v>20</v>
          </cell>
          <cell r="J151">
            <v>2</v>
          </cell>
          <cell r="K151">
            <v>0.2</v>
          </cell>
          <cell r="L151">
            <v>0.2</v>
          </cell>
        </row>
        <row r="152">
          <cell r="B152" t="str">
            <v>VND6012A</v>
          </cell>
          <cell r="C152" t="str">
            <v>PSSO_36</v>
          </cell>
          <cell r="E152">
            <v>2</v>
          </cell>
          <cell r="F152">
            <v>13</v>
          </cell>
          <cell r="G152">
            <v>26</v>
          </cell>
          <cell r="H152">
            <v>8.0000000000000002E-3</v>
          </cell>
          <cell r="I152">
            <v>20</v>
          </cell>
          <cell r="J152">
            <v>2</v>
          </cell>
          <cell r="K152">
            <v>0.24</v>
          </cell>
          <cell r="L152">
            <v>0.2</v>
          </cell>
        </row>
        <row r="153">
          <cell r="B153" t="str">
            <v>VNQ6009S (1x 120)</v>
          </cell>
          <cell r="C153" t="str">
            <v>PSSO_36</v>
          </cell>
          <cell r="E153">
            <v>4</v>
          </cell>
          <cell r="F153">
            <v>100</v>
          </cell>
          <cell r="G153">
            <v>180</v>
          </cell>
          <cell r="H153">
            <v>6.4000000000000003E-3</v>
          </cell>
          <cell r="I153">
            <v>20</v>
          </cell>
          <cell r="J153">
            <v>2</v>
          </cell>
          <cell r="K153">
            <v>0.2</v>
          </cell>
          <cell r="L153">
            <v>0.2</v>
          </cell>
        </row>
        <row r="154">
          <cell r="B154" t="str">
            <v>VNQ6009S (1x 50)</v>
          </cell>
          <cell r="C154" t="str">
            <v>PSSO_36</v>
          </cell>
          <cell r="E154">
            <v>4</v>
          </cell>
          <cell r="F154">
            <v>43</v>
          </cell>
          <cell r="G154">
            <v>77.400000000000006</v>
          </cell>
          <cell r="H154">
            <v>6.4000000000000012E-3</v>
          </cell>
          <cell r="I154">
            <v>20</v>
          </cell>
          <cell r="J154">
            <v>2</v>
          </cell>
          <cell r="K154">
            <v>0.2</v>
          </cell>
          <cell r="L154">
            <v>0.2</v>
          </cell>
        </row>
        <row r="155">
          <cell r="B155" t="str">
            <v>VNQ6009S (2x 25)</v>
          </cell>
          <cell r="C155" t="str">
            <v>PSSO_36</v>
          </cell>
          <cell r="E155">
            <v>4</v>
          </cell>
          <cell r="F155">
            <v>22</v>
          </cell>
          <cell r="G155">
            <v>39.6</v>
          </cell>
          <cell r="H155">
            <v>6.4000000000000003E-3</v>
          </cell>
          <cell r="I155">
            <v>20</v>
          </cell>
          <cell r="J155">
            <v>2</v>
          </cell>
          <cell r="K155">
            <v>0.2</v>
          </cell>
          <cell r="L155">
            <v>0.2</v>
          </cell>
        </row>
        <row r="156">
          <cell r="B156" t="str">
            <v>ST (DELPHI)</v>
          </cell>
          <cell r="C156" t="str">
            <v>Delco</v>
          </cell>
          <cell r="E156">
            <v>1</v>
          </cell>
          <cell r="F156">
            <v>4000</v>
          </cell>
          <cell r="G156">
            <v>8000</v>
          </cell>
          <cell r="H156">
            <v>8.0000000000000002E-3</v>
          </cell>
          <cell r="I156">
            <v>100</v>
          </cell>
          <cell r="J156">
            <v>100</v>
          </cell>
          <cell r="K156">
            <v>10</v>
          </cell>
          <cell r="L156">
            <v>10</v>
          </cell>
        </row>
        <row r="157">
          <cell r="B157" t="str">
            <v>MCD</v>
          </cell>
          <cell r="C157" t="str">
            <v>SOIC28</v>
          </cell>
          <cell r="E157">
            <v>8</v>
          </cell>
          <cell r="F157">
            <v>700</v>
          </cell>
          <cell r="G157">
            <v>1400</v>
          </cell>
          <cell r="H157">
            <v>8.0000000000000002E-3</v>
          </cell>
          <cell r="I157">
            <v>40</v>
          </cell>
          <cell r="J157">
            <v>20</v>
          </cell>
          <cell r="K157">
            <v>1.2</v>
          </cell>
          <cell r="L157">
            <v>1.2</v>
          </cell>
        </row>
        <row r="158">
          <cell r="B158" t="str">
            <v>FSL (HSD)</v>
          </cell>
          <cell r="C158" t="str">
            <v>Freescale</v>
          </cell>
          <cell r="E158">
            <v>1</v>
          </cell>
          <cell r="F158">
            <v>4000</v>
          </cell>
          <cell r="G158">
            <v>8000</v>
          </cell>
          <cell r="H158">
            <v>8.0000000000000002E-3</v>
          </cell>
          <cell r="I158">
            <v>100</v>
          </cell>
          <cell r="J158">
            <v>100</v>
          </cell>
          <cell r="K158">
            <v>10</v>
          </cell>
          <cell r="L158">
            <v>10</v>
          </cell>
        </row>
        <row r="159">
          <cell r="B159" t="str">
            <v>MC33984</v>
          </cell>
          <cell r="C159" t="str">
            <v>PQFN16</v>
          </cell>
          <cell r="E159">
            <v>2</v>
          </cell>
          <cell r="F159">
            <v>4</v>
          </cell>
          <cell r="G159">
            <v>6.8</v>
          </cell>
          <cell r="H159">
            <v>5.5999999999999999E-3</v>
          </cell>
          <cell r="I159">
            <v>69</v>
          </cell>
          <cell r="J159">
            <v>1</v>
          </cell>
          <cell r="K159">
            <v>0.2</v>
          </cell>
          <cell r="L159">
            <v>0.2</v>
          </cell>
        </row>
        <row r="160">
          <cell r="B160" t="str">
            <v>NEW_DEVICE</v>
          </cell>
          <cell r="C160" t="str">
            <v>New Devices</v>
          </cell>
          <cell r="E160">
            <v>1</v>
          </cell>
          <cell r="F160">
            <v>4000</v>
          </cell>
          <cell r="G160">
            <v>8000</v>
          </cell>
          <cell r="H160">
            <v>8.0000000000000002E-3</v>
          </cell>
          <cell r="I160">
            <v>100</v>
          </cell>
          <cell r="J160">
            <v>100</v>
          </cell>
          <cell r="K160">
            <v>10</v>
          </cell>
          <cell r="L160">
            <v>10</v>
          </cell>
        </row>
        <row r="161">
          <cell r="B161" t="str">
            <v>New_Device</v>
          </cell>
          <cell r="C161" t="str">
            <v>NA</v>
          </cell>
          <cell r="E161">
            <v>1</v>
          </cell>
          <cell r="F161">
            <v>4000</v>
          </cell>
          <cell r="G161">
            <v>8000</v>
          </cell>
          <cell r="H161">
            <v>8.0000000000000002E-3</v>
          </cell>
          <cell r="I161">
            <v>100</v>
          </cell>
          <cell r="J161">
            <v>100</v>
          </cell>
          <cell r="K161">
            <v>10</v>
          </cell>
          <cell r="L161">
            <v>10</v>
          </cell>
        </row>
        <row r="162">
          <cell r="B162" t="str">
            <v>New_Device</v>
          </cell>
          <cell r="C162" t="str">
            <v>NA</v>
          </cell>
          <cell r="E162">
            <v>1</v>
          </cell>
          <cell r="F162">
            <v>4000</v>
          </cell>
          <cell r="G162">
            <v>8000</v>
          </cell>
          <cell r="H162">
            <v>8.0000000000000002E-3</v>
          </cell>
          <cell r="I162">
            <v>100</v>
          </cell>
          <cell r="J162">
            <v>100</v>
          </cell>
          <cell r="K162">
            <v>10</v>
          </cell>
          <cell r="L162">
            <v>10</v>
          </cell>
        </row>
        <row r="163">
          <cell r="B163" t="str">
            <v>New_Device</v>
          </cell>
          <cell r="C163" t="str">
            <v>NA</v>
          </cell>
          <cell r="E163">
            <v>1</v>
          </cell>
          <cell r="F163">
            <v>4000</v>
          </cell>
          <cell r="G163">
            <v>8000</v>
          </cell>
          <cell r="H163">
            <v>8.0000000000000002E-3</v>
          </cell>
          <cell r="I163">
            <v>100</v>
          </cell>
          <cell r="J163">
            <v>100</v>
          </cell>
          <cell r="K163">
            <v>10</v>
          </cell>
          <cell r="L163">
            <v>10</v>
          </cell>
        </row>
        <row r="164">
          <cell r="B164" t="str">
            <v>New_Device</v>
          </cell>
          <cell r="C164" t="str">
            <v>NA</v>
          </cell>
          <cell r="E164">
            <v>1</v>
          </cell>
          <cell r="F164">
            <v>4000</v>
          </cell>
          <cell r="G164">
            <v>8000</v>
          </cell>
          <cell r="H164">
            <v>8.0000000000000002E-3</v>
          </cell>
          <cell r="I164">
            <v>100</v>
          </cell>
          <cell r="J164">
            <v>100</v>
          </cell>
          <cell r="K164">
            <v>10</v>
          </cell>
          <cell r="L164">
            <v>10</v>
          </cell>
        </row>
        <row r="165">
          <cell r="B165" t="str">
            <v>New_Device</v>
          </cell>
          <cell r="C165" t="str">
            <v>NA</v>
          </cell>
          <cell r="E165">
            <v>1</v>
          </cell>
          <cell r="F165">
            <v>4000</v>
          </cell>
          <cell r="G165">
            <v>8000</v>
          </cell>
          <cell r="H165">
            <v>8.0000000000000002E-3</v>
          </cell>
          <cell r="I165">
            <v>100</v>
          </cell>
          <cell r="J165">
            <v>100</v>
          </cell>
          <cell r="K165">
            <v>10</v>
          </cell>
          <cell r="L165">
            <v>10</v>
          </cell>
        </row>
        <row r="166">
          <cell r="B166" t="str">
            <v>New_Device</v>
          </cell>
          <cell r="C166" t="str">
            <v>NA</v>
          </cell>
          <cell r="E166">
            <v>1</v>
          </cell>
          <cell r="F166">
            <v>4000</v>
          </cell>
          <cell r="G166">
            <v>8000</v>
          </cell>
          <cell r="H166">
            <v>8.0000000000000002E-3</v>
          </cell>
          <cell r="I166">
            <v>100</v>
          </cell>
          <cell r="J166">
            <v>100</v>
          </cell>
          <cell r="K166">
            <v>10</v>
          </cell>
          <cell r="L166">
            <v>10</v>
          </cell>
        </row>
        <row r="167">
          <cell r="B167" t="str">
            <v>New_Device</v>
          </cell>
          <cell r="C167" t="str">
            <v>NA</v>
          </cell>
          <cell r="E167">
            <v>1</v>
          </cell>
          <cell r="F167">
            <v>4000</v>
          </cell>
          <cell r="G167">
            <v>8000</v>
          </cell>
          <cell r="H167">
            <v>8.0000000000000002E-3</v>
          </cell>
          <cell r="I167">
            <v>100</v>
          </cell>
          <cell r="J167">
            <v>100</v>
          </cell>
          <cell r="K167">
            <v>10</v>
          </cell>
          <cell r="L167">
            <v>10</v>
          </cell>
        </row>
        <row r="168">
          <cell r="B168" t="str">
            <v>New_Device</v>
          </cell>
          <cell r="C168" t="str">
            <v>NA</v>
          </cell>
          <cell r="E168">
            <v>1</v>
          </cell>
          <cell r="F168">
            <v>4000</v>
          </cell>
          <cell r="G168">
            <v>8000</v>
          </cell>
          <cell r="H168">
            <v>8.0000000000000002E-3</v>
          </cell>
          <cell r="I168">
            <v>100</v>
          </cell>
          <cell r="J168">
            <v>100</v>
          </cell>
          <cell r="K168">
            <v>10</v>
          </cell>
          <cell r="L168">
            <v>10</v>
          </cell>
        </row>
        <row r="169">
          <cell r="B169" t="str">
            <v>New_Device</v>
          </cell>
          <cell r="C169" t="str">
            <v>NA</v>
          </cell>
          <cell r="E169">
            <v>1</v>
          </cell>
          <cell r="F169">
            <v>4000</v>
          </cell>
          <cell r="G169">
            <v>8000</v>
          </cell>
          <cell r="H169">
            <v>8.0000000000000002E-3</v>
          </cell>
          <cell r="I169">
            <v>100</v>
          </cell>
          <cell r="J169">
            <v>100</v>
          </cell>
          <cell r="K169">
            <v>10</v>
          </cell>
          <cell r="L169">
            <v>10</v>
          </cell>
        </row>
        <row r="170">
          <cell r="B170" t="str">
            <v>New_Device</v>
          </cell>
          <cell r="C170" t="str">
            <v>NA</v>
          </cell>
          <cell r="E170">
            <v>1</v>
          </cell>
          <cell r="F170">
            <v>4000</v>
          </cell>
          <cell r="G170">
            <v>8000</v>
          </cell>
          <cell r="H170">
            <v>8.0000000000000002E-3</v>
          </cell>
          <cell r="I170">
            <v>100</v>
          </cell>
          <cell r="J170">
            <v>100</v>
          </cell>
          <cell r="K170">
            <v>10</v>
          </cell>
          <cell r="L170">
            <v>10</v>
          </cell>
        </row>
        <row r="171">
          <cell r="B171" t="str">
            <v>New_Device</v>
          </cell>
          <cell r="C171" t="str">
            <v>NA</v>
          </cell>
          <cell r="E171">
            <v>1</v>
          </cell>
          <cell r="F171">
            <v>4000</v>
          </cell>
          <cell r="G171">
            <v>8000</v>
          </cell>
          <cell r="H171">
            <v>8.0000000000000002E-3</v>
          </cell>
          <cell r="I171">
            <v>100</v>
          </cell>
          <cell r="J171">
            <v>100</v>
          </cell>
          <cell r="K171">
            <v>10</v>
          </cell>
          <cell r="L171">
            <v>10</v>
          </cell>
        </row>
        <row r="172">
          <cell r="B172" t="str">
            <v>New_Device</v>
          </cell>
          <cell r="C172" t="str">
            <v>NA</v>
          </cell>
          <cell r="E172">
            <v>1</v>
          </cell>
          <cell r="F172">
            <v>4000</v>
          </cell>
          <cell r="G172">
            <v>8000</v>
          </cell>
          <cell r="H172">
            <v>8.0000000000000002E-3</v>
          </cell>
          <cell r="I172">
            <v>100</v>
          </cell>
          <cell r="J172">
            <v>100</v>
          </cell>
          <cell r="K172">
            <v>10</v>
          </cell>
          <cell r="L172">
            <v>10</v>
          </cell>
        </row>
        <row r="173">
          <cell r="B173" t="str">
            <v>End_of_Table</v>
          </cell>
          <cell r="E173">
            <v>1</v>
          </cell>
          <cell r="F173">
            <v>4000</v>
          </cell>
          <cell r="G173">
            <v>8000</v>
          </cell>
          <cell r="H173">
            <v>8.0000000000000002E-3</v>
          </cell>
          <cell r="I173">
            <v>100</v>
          </cell>
          <cell r="J173">
            <v>100</v>
          </cell>
          <cell r="K173">
            <v>10</v>
          </cell>
          <cell r="L173">
            <v>10</v>
          </cell>
        </row>
      </sheetData>
      <sheetData sheetId="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</sheetNames>
    <sheetDataSet>
      <sheetData sheetId="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19、A0 and JC22 BCM PIN V1.0"/>
      <sheetName val="XL4Poppy"/>
    </sheetNames>
    <sheetDataSet>
      <sheetData sheetId="0"/>
      <sheetData sheetId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TECH编辑20090309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e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E1AF-12FB-424D-862F-2883A4B02A48}">
  <dimension ref="A1:H2082"/>
  <sheetViews>
    <sheetView tabSelected="1" zoomScale="115" zoomScaleNormal="115" zoomScaleSheetLayoutView="50" workbookViewId="0">
      <pane ySplit="1" topLeftCell="A1166" activePane="bottomLeft" state="frozen"/>
      <selection pane="bottomLeft" activeCell="F1144" sqref="F1144"/>
    </sheetView>
  </sheetViews>
  <sheetFormatPr defaultColWidth="9" defaultRowHeight="18" customHeight="1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1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11143</v>
      </c>
      <c r="D1" s="55" t="s">
        <v>11144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F8" s="61"/>
      <c r="G8" s="61"/>
    </row>
    <row r="9" spans="1:8" ht="18" customHeight="1">
      <c r="A9" s="98" t="s">
        <v>9396</v>
      </c>
      <c r="B9" s="53" t="s">
        <v>11135</v>
      </c>
      <c r="C9" s="59" t="s">
        <v>18</v>
      </c>
      <c r="D9" s="60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F10" s="61"/>
      <c r="G10" s="61"/>
    </row>
    <row r="11" spans="1:8" ht="18" customHeight="1">
      <c r="A11" s="98" t="s">
        <v>9398</v>
      </c>
      <c r="B11" s="53" t="s">
        <v>11414</v>
      </c>
      <c r="C11" s="59" t="s">
        <v>167</v>
      </c>
      <c r="D11" s="60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10764</v>
      </c>
      <c r="B20" s="53" t="s">
        <v>2342</v>
      </c>
      <c r="C20" s="59" t="s">
        <v>149</v>
      </c>
      <c r="D20" s="60" t="s">
        <v>9373</v>
      </c>
      <c r="E20" s="61"/>
      <c r="F20" s="61"/>
      <c r="G20" s="61"/>
      <c r="H20" s="61"/>
    </row>
    <row r="21" spans="1:8" s="39" customFormat="1" ht="18" customHeight="1">
      <c r="A21" s="98" t="s">
        <v>10765</v>
      </c>
      <c r="B21" s="53" t="s">
        <v>11109</v>
      </c>
      <c r="C21" s="59" t="s">
        <v>149</v>
      </c>
      <c r="D21" s="60" t="s">
        <v>9373</v>
      </c>
      <c r="E21" s="61"/>
      <c r="F21" s="61"/>
      <c r="G21" s="61"/>
      <c r="H21" s="61"/>
    </row>
    <row r="22" spans="1:8" s="39" customFormat="1" ht="18" customHeight="1">
      <c r="A22" s="98" t="s">
        <v>10766</v>
      </c>
      <c r="B22" s="53" t="s">
        <v>11108</v>
      </c>
      <c r="C22" s="59" t="s">
        <v>149</v>
      </c>
      <c r="D22" s="60"/>
      <c r="E22" s="61"/>
      <c r="F22" s="61"/>
      <c r="G22" s="61"/>
      <c r="H22" s="61"/>
    </row>
    <row r="23" spans="1:8" s="39" customFormat="1" ht="18" customHeight="1">
      <c r="A23" s="98" t="s">
        <v>10767</v>
      </c>
      <c r="B23" s="53" t="s">
        <v>11110</v>
      </c>
      <c r="C23" s="59" t="s">
        <v>149</v>
      </c>
      <c r="D23" s="60"/>
      <c r="E23" s="61"/>
      <c r="F23" s="61"/>
      <c r="G23" s="61"/>
      <c r="H23" s="61"/>
    </row>
    <row r="24" spans="1:8" s="39" customFormat="1" ht="18" customHeight="1">
      <c r="A24" s="98" t="s">
        <v>10768</v>
      </c>
      <c r="B24" s="53" t="s">
        <v>2344</v>
      </c>
      <c r="C24" s="59" t="s">
        <v>168</v>
      </c>
      <c r="D24" s="60"/>
      <c r="E24" s="61"/>
      <c r="F24" s="61"/>
      <c r="G24" s="61"/>
      <c r="H24" s="61"/>
    </row>
    <row r="25" spans="1:8" s="39" customFormat="1" ht="18" customHeight="1">
      <c r="A25" s="98" t="s">
        <v>10769</v>
      </c>
      <c r="B25" s="53" t="s">
        <v>4329</v>
      </c>
      <c r="C25" s="59" t="s">
        <v>168</v>
      </c>
      <c r="D25" s="60"/>
      <c r="E25" s="61"/>
      <c r="F25" s="61"/>
      <c r="G25" s="61"/>
      <c r="H25" s="61"/>
    </row>
    <row r="26" spans="1:8" s="39" customFormat="1" ht="18" customHeight="1">
      <c r="A26" s="98" t="s">
        <v>10770</v>
      </c>
      <c r="B26" s="53" t="s">
        <v>2346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8" t="s">
        <v>10238</v>
      </c>
      <c r="B27" s="53" t="s">
        <v>2347</v>
      </c>
      <c r="C27" s="59" t="s">
        <v>167</v>
      </c>
      <c r="D27" s="60"/>
      <c r="E27" s="61"/>
      <c r="F27" s="61"/>
      <c r="G27" s="61"/>
      <c r="H27" s="61"/>
    </row>
    <row r="28" spans="1:8" s="39" customFormat="1" ht="18" customHeight="1">
      <c r="A28" s="98" t="s">
        <v>10771</v>
      </c>
      <c r="B28" s="53" t="s">
        <v>9372</v>
      </c>
      <c r="C28" s="59" t="s">
        <v>176</v>
      </c>
      <c r="D28" s="60"/>
      <c r="E28" s="61"/>
      <c r="F28" s="61"/>
      <c r="G28" s="61"/>
      <c r="H28" s="61"/>
    </row>
    <row r="29" spans="1:8" s="39" customFormat="1" ht="18" customHeight="1">
      <c r="A29" s="98" t="s">
        <v>10772</v>
      </c>
      <c r="B29" s="53" t="s">
        <v>5645</v>
      </c>
      <c r="C29" s="59" t="s">
        <v>176</v>
      </c>
      <c r="D29" s="60"/>
      <c r="E29" s="61"/>
      <c r="F29" s="61"/>
      <c r="G29" s="61"/>
      <c r="H29" s="61"/>
    </row>
    <row r="30" spans="1:8" s="39" customFormat="1" ht="18" customHeight="1">
      <c r="A30" s="98" t="s">
        <v>10773</v>
      </c>
      <c r="B30" s="53" t="s">
        <v>3027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8" t="s">
        <v>9407</v>
      </c>
      <c r="B31" s="53" t="s">
        <v>2349</v>
      </c>
      <c r="C31" s="59" t="s">
        <v>187</v>
      </c>
      <c r="D31" s="60"/>
      <c r="E31" s="61"/>
      <c r="F31" s="61"/>
      <c r="G31" s="61"/>
      <c r="H31" s="61"/>
    </row>
    <row r="32" spans="1:8" s="39" customFormat="1" ht="18" customHeight="1">
      <c r="A32" s="98" t="s">
        <v>9408</v>
      </c>
      <c r="B32" s="53" t="s">
        <v>2350</v>
      </c>
      <c r="C32" s="59" t="s">
        <v>187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9409</v>
      </c>
      <c r="B33" s="53" t="s">
        <v>7678</v>
      </c>
      <c r="C33" s="59" t="s">
        <v>18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9410</v>
      </c>
      <c r="B34" s="53" t="s">
        <v>11075</v>
      </c>
      <c r="C34" s="59" t="s">
        <v>18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9411</v>
      </c>
      <c r="B35" s="53" t="s">
        <v>2353</v>
      </c>
      <c r="C35" s="59" t="s">
        <v>3179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9412</v>
      </c>
      <c r="B36" s="53" t="s">
        <v>2354</v>
      </c>
      <c r="C36" s="59" t="s">
        <v>3179</v>
      </c>
      <c r="D36" s="60"/>
      <c r="E36" s="61"/>
      <c r="F36" s="61"/>
      <c r="G36" s="61"/>
      <c r="H36" s="61"/>
    </row>
    <row r="37" spans="1:8" s="39" customFormat="1" ht="18" customHeight="1">
      <c r="A37" s="98" t="s">
        <v>10774</v>
      </c>
      <c r="B37" s="53" t="s">
        <v>2356</v>
      </c>
      <c r="C37" s="59" t="s">
        <v>168</v>
      </c>
      <c r="D37" s="60"/>
      <c r="E37" s="61"/>
      <c r="F37" s="61"/>
      <c r="G37" s="61"/>
      <c r="H37" s="61"/>
    </row>
    <row r="38" spans="1:8" s="39" customFormat="1" ht="18" customHeight="1">
      <c r="A38" s="98" t="s">
        <v>10775</v>
      </c>
      <c r="B38" s="53" t="s">
        <v>2355</v>
      </c>
      <c r="C38" s="59" t="s">
        <v>168</v>
      </c>
      <c r="D38" s="60"/>
      <c r="E38" s="61"/>
      <c r="F38" s="61"/>
      <c r="G38" s="61"/>
      <c r="H38" s="61"/>
    </row>
    <row r="39" spans="1:8" s="39" customFormat="1" ht="18" customHeight="1">
      <c r="A39" s="98" t="s">
        <v>10776</v>
      </c>
      <c r="B39" s="53" t="s">
        <v>2359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8" t="s">
        <v>10777</v>
      </c>
      <c r="B40" s="53" t="s">
        <v>4374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10778</v>
      </c>
      <c r="B41" s="53" t="s">
        <v>7340</v>
      </c>
      <c r="C41" s="59" t="s">
        <v>167</v>
      </c>
      <c r="D41" s="60"/>
      <c r="E41" s="61"/>
      <c r="F41" s="61" t="str">
        <f>$B$40&amp;" 之 "&amp;$C$41&amp;"系"&amp;" 分支衍相"</f>
        <v>覆環爾 之 暗系 分支衍相</v>
      </c>
      <c r="G41" s="61"/>
      <c r="H41" s="61"/>
    </row>
    <row r="42" spans="1:8" s="39" customFormat="1" ht="18" customHeight="1">
      <c r="A42" s="98" t="s">
        <v>10779</v>
      </c>
      <c r="B42" s="53" t="s">
        <v>2360</v>
      </c>
      <c r="C42" s="59" t="s">
        <v>180</v>
      </c>
      <c r="D42" s="60"/>
      <c r="E42" s="61"/>
      <c r="F42" s="61" t="str">
        <f>$B$40&amp;" 之 "&amp;$C$42&amp;"系"&amp;" 分支衍相"</f>
        <v>覆環爾 之 光系 分支衍相</v>
      </c>
      <c r="G42" s="61"/>
      <c r="H42" s="61"/>
    </row>
    <row r="43" spans="1:8" s="39" customFormat="1" ht="18" customHeight="1">
      <c r="A43" s="98" t="s">
        <v>10780</v>
      </c>
      <c r="B43" s="53" t="s">
        <v>9364</v>
      </c>
      <c r="C43" s="59" t="s">
        <v>176</v>
      </c>
      <c r="D43" s="60"/>
      <c r="E43" s="61"/>
      <c r="F43" s="61" t="str">
        <f>$B$40&amp;" 之 "&amp;$C$43&amp;"系"&amp;" 分支衍相"</f>
        <v>覆環爾 之 器系 分支衍相</v>
      </c>
      <c r="G43" s="61"/>
      <c r="H43" s="61"/>
    </row>
    <row r="44" spans="1:8" s="39" customFormat="1" ht="18" customHeight="1">
      <c r="A44" s="98" t="s">
        <v>9423</v>
      </c>
      <c r="B44" s="53" t="s">
        <v>7712</v>
      </c>
      <c r="C44" s="59" t="s">
        <v>149</v>
      </c>
      <c r="D44" s="60"/>
      <c r="E44" s="61"/>
      <c r="F44" s="61"/>
      <c r="G44" s="61"/>
      <c r="H44" s="61"/>
    </row>
    <row r="45" spans="1:8" s="39" customFormat="1" ht="18" customHeight="1">
      <c r="A45" s="98" t="s">
        <v>9424</v>
      </c>
      <c r="B45" s="53" t="s">
        <v>9370</v>
      </c>
      <c r="C45" s="59" t="s">
        <v>149</v>
      </c>
      <c r="D45" s="60"/>
      <c r="E45" s="61"/>
      <c r="F45" s="61"/>
      <c r="G45" s="61"/>
      <c r="H45" s="61"/>
    </row>
    <row r="46" spans="1:8" s="39" customFormat="1" ht="18" customHeight="1">
      <c r="A46" s="98" t="s">
        <v>10781</v>
      </c>
      <c r="B46" s="53" t="s">
        <v>9366</v>
      </c>
      <c r="C46" s="59" t="s">
        <v>20</v>
      </c>
      <c r="D46" s="60" t="s">
        <v>149</v>
      </c>
      <c r="E46" s="61"/>
      <c r="F46" s="61"/>
      <c r="G46" s="61"/>
      <c r="H46" s="61"/>
    </row>
    <row r="47" spans="1:8" s="39" customFormat="1" ht="18" customHeight="1">
      <c r="A47" s="98" t="s">
        <v>10782</v>
      </c>
      <c r="B47" s="53" t="s">
        <v>7599</v>
      </c>
      <c r="C47" s="59" t="s">
        <v>20</v>
      </c>
      <c r="D47" s="60" t="s">
        <v>149</v>
      </c>
      <c r="E47" s="61"/>
      <c r="F47" s="61"/>
      <c r="G47" s="61"/>
      <c r="H47" s="61"/>
    </row>
    <row r="48" spans="1:8" s="39" customFormat="1" ht="18" customHeight="1">
      <c r="A48" s="98" t="s">
        <v>10783</v>
      </c>
      <c r="B48" s="53" t="s">
        <v>7690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8" t="s">
        <v>10784</v>
      </c>
      <c r="B49" s="53" t="s">
        <v>11112</v>
      </c>
      <c r="C49" s="59" t="s">
        <v>3176</v>
      </c>
      <c r="D49" s="60"/>
      <c r="E49" s="61"/>
      <c r="F49" s="61"/>
      <c r="G49" s="61"/>
      <c r="H49" s="61"/>
    </row>
    <row r="50" spans="1:8" s="39" customFormat="1" ht="18" customHeight="1">
      <c r="A50" s="98" t="s">
        <v>10785</v>
      </c>
      <c r="B50" s="53" t="s">
        <v>8606</v>
      </c>
      <c r="C50" s="59" t="s">
        <v>3176</v>
      </c>
      <c r="D50" s="60"/>
      <c r="E50" s="61"/>
      <c r="F50" s="61"/>
      <c r="G50" s="61"/>
      <c r="H50" s="61"/>
    </row>
    <row r="51" spans="1:8" s="39" customFormat="1" ht="18" customHeight="1">
      <c r="A51" s="98" t="s">
        <v>10786</v>
      </c>
      <c r="B51" s="53" t="s">
        <v>8607</v>
      </c>
      <c r="C51" s="59" t="s">
        <v>167</v>
      </c>
      <c r="D51" s="60"/>
      <c r="E51" s="61"/>
      <c r="F51" s="61"/>
      <c r="G51" s="61"/>
      <c r="H51" s="61"/>
    </row>
    <row r="52" spans="1:8" s="39" customFormat="1" ht="18" customHeight="1">
      <c r="A52" s="98" t="s">
        <v>10787</v>
      </c>
      <c r="B52" s="53" t="s">
        <v>2368</v>
      </c>
      <c r="C52" s="59" t="s">
        <v>167</v>
      </c>
      <c r="D52" s="60"/>
      <c r="E52" s="61"/>
      <c r="F52" s="61"/>
      <c r="G52" s="61"/>
      <c r="H52" s="61"/>
    </row>
    <row r="53" spans="1:8" s="39" customFormat="1" ht="18" customHeight="1">
      <c r="A53" s="98" t="s">
        <v>10788</v>
      </c>
      <c r="B53" s="53" t="s">
        <v>11395</v>
      </c>
      <c r="C53" s="59" t="s">
        <v>151</v>
      </c>
      <c r="D53" s="60"/>
      <c r="E53" s="61"/>
      <c r="F53" s="61"/>
      <c r="G53" s="61"/>
      <c r="H53" s="61"/>
    </row>
    <row r="54" spans="1:8" s="39" customFormat="1" ht="18" customHeight="1">
      <c r="A54" s="98" t="s">
        <v>10789</v>
      </c>
      <c r="B54" s="53" t="s">
        <v>2370</v>
      </c>
      <c r="C54" s="59" t="s">
        <v>151</v>
      </c>
      <c r="D54" s="60"/>
      <c r="E54" s="61"/>
      <c r="F54" s="61"/>
      <c r="G54" s="61"/>
      <c r="H54" s="61"/>
    </row>
    <row r="55" spans="1:8" s="39" customFormat="1" ht="18" customHeight="1">
      <c r="A55" s="98" t="s">
        <v>10790</v>
      </c>
      <c r="B55" s="53" t="s">
        <v>7714</v>
      </c>
      <c r="C55" s="59" t="s">
        <v>1989</v>
      </c>
      <c r="D55" s="60"/>
      <c r="E55" s="61"/>
      <c r="F55" s="61"/>
      <c r="G55" s="61"/>
      <c r="H55" s="61"/>
    </row>
    <row r="56" spans="1:8" s="39" customFormat="1" ht="18" customHeight="1">
      <c r="A56" s="98" t="s">
        <v>9426</v>
      </c>
      <c r="B56" s="53" t="s">
        <v>2372</v>
      </c>
      <c r="C56" s="59" t="s">
        <v>176</v>
      </c>
      <c r="D56" s="60"/>
      <c r="E56" s="61"/>
      <c r="F56" s="61"/>
      <c r="G56" s="61"/>
      <c r="H56" s="61"/>
    </row>
    <row r="57" spans="1:8" s="39" customFormat="1" ht="18" customHeight="1">
      <c r="A57" s="98" t="s">
        <v>9427</v>
      </c>
      <c r="B57" s="53" t="s">
        <v>7995</v>
      </c>
      <c r="C57" s="59" t="s">
        <v>176</v>
      </c>
      <c r="D57" s="60"/>
      <c r="E57" s="61"/>
      <c r="F57" s="61"/>
      <c r="G57" s="61"/>
      <c r="H57" s="61"/>
    </row>
    <row r="58" spans="1:8" s="39" customFormat="1" ht="18" customHeight="1">
      <c r="A58" s="98" t="s">
        <v>10791</v>
      </c>
      <c r="B58" s="53" t="s">
        <v>2374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8" t="s">
        <v>9428</v>
      </c>
      <c r="B59" s="53" t="s">
        <v>3201</v>
      </c>
      <c r="C59" s="59" t="s">
        <v>18</v>
      </c>
      <c r="D59" s="60"/>
      <c r="E59" s="61"/>
      <c r="F59" s="61"/>
      <c r="G59" s="61"/>
      <c r="H59" s="61"/>
    </row>
    <row r="60" spans="1:8" s="39" customFormat="1" ht="18" customHeight="1">
      <c r="A60" s="98" t="s">
        <v>9429</v>
      </c>
      <c r="B60" s="53" t="s">
        <v>8727</v>
      </c>
      <c r="C60" s="59" t="s">
        <v>18</v>
      </c>
      <c r="D60" s="60"/>
      <c r="E60" s="61"/>
      <c r="F60" s="61"/>
      <c r="G60" s="61"/>
      <c r="H60" s="61"/>
    </row>
    <row r="61" spans="1:8" s="39" customFormat="1" ht="18" customHeight="1">
      <c r="A61" s="98" t="s">
        <v>9430</v>
      </c>
      <c r="B61" s="53" t="s">
        <v>2477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9431</v>
      </c>
      <c r="B62" s="53" t="s">
        <v>7852</v>
      </c>
      <c r="C62" s="59" t="s">
        <v>3179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9432</v>
      </c>
      <c r="B63" s="53" t="s">
        <v>7734</v>
      </c>
      <c r="C63" s="59" t="s">
        <v>3179</v>
      </c>
      <c r="D63" s="60"/>
      <c r="E63" s="61"/>
      <c r="F63" s="61"/>
      <c r="G63" s="61"/>
      <c r="H63" s="61"/>
    </row>
    <row r="64" spans="1:8" s="39" customFormat="1" ht="18" customHeight="1">
      <c r="A64" s="98" t="s">
        <v>10792</v>
      </c>
      <c r="B64" s="53" t="s">
        <v>7735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8" t="s">
        <v>9433</v>
      </c>
      <c r="B65" s="53" t="s">
        <v>2379</v>
      </c>
      <c r="C65" s="59" t="s">
        <v>169</v>
      </c>
      <c r="D65" s="60"/>
      <c r="E65" s="61"/>
      <c r="F65" s="61"/>
      <c r="G65" s="61"/>
      <c r="H65" s="61"/>
    </row>
    <row r="66" spans="1:8" s="39" customFormat="1" ht="18" customHeight="1">
      <c r="A66" s="98" t="s">
        <v>9434</v>
      </c>
      <c r="B66" s="53" t="s">
        <v>2380</v>
      </c>
      <c r="C66" s="59" t="s">
        <v>169</v>
      </c>
      <c r="D66" s="60"/>
      <c r="E66" s="61"/>
      <c r="F66" s="61"/>
      <c r="G66" s="61"/>
      <c r="H66" s="61"/>
    </row>
    <row r="67" spans="1:8" s="39" customFormat="1" ht="18" customHeight="1">
      <c r="A67" s="98" t="s">
        <v>10793</v>
      </c>
      <c r="B67" s="53" t="s">
        <v>5439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8" t="s">
        <v>5793</v>
      </c>
      <c r="B68" s="53" t="s">
        <v>587</v>
      </c>
      <c r="C68" s="59" t="s">
        <v>149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9435</v>
      </c>
      <c r="B69" s="53" t="s">
        <v>2384</v>
      </c>
      <c r="C69" s="59" t="s">
        <v>149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9436</v>
      </c>
      <c r="B70" s="53" t="s">
        <v>8770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8" t="s">
        <v>5796</v>
      </c>
      <c r="B71" s="53" t="s">
        <v>2385</v>
      </c>
      <c r="C71" s="59" t="s">
        <v>167</v>
      </c>
      <c r="D71" s="60"/>
      <c r="E71" s="61"/>
      <c r="F71" s="61"/>
      <c r="G71" s="61"/>
      <c r="H71" s="61"/>
    </row>
    <row r="72" spans="1:8" s="39" customFormat="1" ht="18" customHeight="1">
      <c r="A72" s="98" t="s">
        <v>9437</v>
      </c>
      <c r="B72" s="53" t="s">
        <v>8487</v>
      </c>
      <c r="C72" s="59" t="s">
        <v>167</v>
      </c>
      <c r="D72" s="60"/>
      <c r="E72" s="61"/>
      <c r="F72" s="61"/>
      <c r="G72" s="61"/>
      <c r="H72" s="61"/>
    </row>
    <row r="73" spans="1:8" s="39" customFormat="1" ht="18" customHeight="1">
      <c r="A73" s="98" t="s">
        <v>9439</v>
      </c>
      <c r="B73" s="53" t="s">
        <v>3922</v>
      </c>
      <c r="C73" s="59" t="s">
        <v>3141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9440</v>
      </c>
      <c r="B74" s="53" t="s">
        <v>8748</v>
      </c>
      <c r="C74" s="59" t="s">
        <v>3141</v>
      </c>
      <c r="D74" s="60"/>
      <c r="E74" s="61"/>
      <c r="F74" s="61"/>
      <c r="G74" s="61"/>
      <c r="H74" s="61"/>
    </row>
    <row r="75" spans="1:8" s="39" customFormat="1" ht="18" customHeight="1">
      <c r="A75" s="98" t="s">
        <v>9441</v>
      </c>
      <c r="B75" s="53" t="s">
        <v>7431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8" t="s">
        <v>9442</v>
      </c>
      <c r="B76" s="53" t="s">
        <v>7436</v>
      </c>
      <c r="C76" s="59" t="s">
        <v>3141</v>
      </c>
      <c r="D76" s="60" t="s">
        <v>18</v>
      </c>
      <c r="E76" s="61"/>
      <c r="F76" s="61"/>
      <c r="G76" s="61"/>
      <c r="H76" s="61"/>
    </row>
    <row r="77" spans="1:8" s="39" customFormat="1" ht="18" customHeight="1">
      <c r="A77" s="98" t="s">
        <v>9443</v>
      </c>
      <c r="B77" s="53" t="s">
        <v>4418</v>
      </c>
      <c r="C77" s="59" t="s">
        <v>3141</v>
      </c>
      <c r="D77" s="60" t="s">
        <v>18</v>
      </c>
      <c r="E77" s="61"/>
      <c r="F77" s="61"/>
      <c r="G77" s="61"/>
      <c r="H77" s="61"/>
    </row>
    <row r="78" spans="1:8" s="39" customFormat="1" ht="18" customHeight="1">
      <c r="A78" s="98" t="s">
        <v>9444</v>
      </c>
      <c r="B78" s="53" t="s">
        <v>2389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8" t="s">
        <v>10794</v>
      </c>
      <c r="B79" s="53" t="s">
        <v>8608</v>
      </c>
      <c r="C79" s="59" t="s">
        <v>3179</v>
      </c>
      <c r="D79" s="60"/>
      <c r="E79" s="61"/>
      <c r="F79" s="61"/>
      <c r="G79" s="61"/>
      <c r="H79" s="61"/>
    </row>
    <row r="80" spans="1:8" s="39" customFormat="1" ht="18" customHeight="1">
      <c r="A80" s="98" t="s">
        <v>10795</v>
      </c>
      <c r="B80" s="53" t="s">
        <v>11214</v>
      </c>
      <c r="C80" s="59" t="s">
        <v>151</v>
      </c>
      <c r="D80" s="60"/>
      <c r="E80" s="61"/>
      <c r="F80" s="61" t="str">
        <f>$B$79&amp;" 之 "&amp;$C$80&amp;"系"&amp;" 分支衍相"</f>
        <v>屈貍 之 火系 分支衍相</v>
      </c>
      <c r="G80" s="61"/>
      <c r="H80" s="61"/>
    </row>
    <row r="81" spans="1:8" s="39" customFormat="1" ht="18" customHeight="1">
      <c r="A81" s="98" t="s">
        <v>10796</v>
      </c>
      <c r="B81" s="53" t="s">
        <v>11215</v>
      </c>
      <c r="C81" s="59" t="s">
        <v>169</v>
      </c>
      <c r="D81" s="60"/>
      <c r="E81" s="61"/>
      <c r="F81" s="61" t="str">
        <f>$B$79&amp;" 之 "&amp;$C$81&amp;"系"&amp;" 分支衍相"</f>
        <v>屈貍 之 水系 分支衍相</v>
      </c>
      <c r="G81" s="61"/>
      <c r="H81" s="61"/>
    </row>
    <row r="82" spans="1:8" s="39" customFormat="1" ht="18" customHeight="1">
      <c r="A82" s="98" t="s">
        <v>9453</v>
      </c>
      <c r="B82" s="53" t="s">
        <v>7997</v>
      </c>
      <c r="C82" s="59" t="s">
        <v>189</v>
      </c>
      <c r="D82" s="60"/>
      <c r="E82" s="61"/>
      <c r="F82" s="61"/>
      <c r="G82" s="61"/>
      <c r="H82" s="61"/>
    </row>
    <row r="83" spans="1:8" s="39" customFormat="1" ht="18" customHeight="1">
      <c r="A83" s="98" t="s">
        <v>9454</v>
      </c>
      <c r="B83" s="53" t="s">
        <v>7998</v>
      </c>
      <c r="C83" s="59" t="s">
        <v>189</v>
      </c>
      <c r="D83" s="60"/>
      <c r="E83" s="61"/>
      <c r="F83" s="61"/>
      <c r="G83" s="61"/>
      <c r="H83" s="61"/>
    </row>
    <row r="84" spans="1:8" s="39" customFormat="1" ht="18" customHeight="1">
      <c r="A84" s="98" t="s">
        <v>9455</v>
      </c>
      <c r="B84" s="53" t="s">
        <v>8747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8" t="s">
        <v>9456</v>
      </c>
      <c r="B85" s="53" t="s">
        <v>11376</v>
      </c>
      <c r="C85" s="59" t="s">
        <v>186</v>
      </c>
      <c r="D85" s="60"/>
      <c r="E85" s="61"/>
      <c r="F85" s="61"/>
      <c r="G85" s="61"/>
      <c r="H85" s="61"/>
    </row>
    <row r="86" spans="1:8" s="39" customFormat="1" ht="18" customHeight="1">
      <c r="A86" s="98" t="s">
        <v>9457</v>
      </c>
      <c r="B86" s="53" t="s">
        <v>11373</v>
      </c>
      <c r="C86" s="59" t="s">
        <v>186</v>
      </c>
      <c r="D86" s="60"/>
      <c r="E86" s="61"/>
      <c r="F86" s="61"/>
      <c r="G86" s="61"/>
      <c r="H86" s="61"/>
    </row>
    <row r="87" spans="1:8" s="39" customFormat="1" ht="18" customHeight="1">
      <c r="A87" s="98" t="s">
        <v>10797</v>
      </c>
      <c r="B87" s="53" t="s">
        <v>11374</v>
      </c>
      <c r="C87" s="59" t="s">
        <v>186</v>
      </c>
      <c r="D87" s="60" t="s">
        <v>9377</v>
      </c>
      <c r="E87" s="61"/>
      <c r="F87" s="61"/>
      <c r="G87" s="61"/>
      <c r="H87" s="61"/>
    </row>
    <row r="88" spans="1:8" s="39" customFormat="1" ht="18" customHeight="1">
      <c r="A88" s="98" t="s">
        <v>10798</v>
      </c>
      <c r="B88" s="53" t="s">
        <v>10762</v>
      </c>
      <c r="C88" s="59" t="s">
        <v>186</v>
      </c>
      <c r="D88" s="60" t="s">
        <v>9377</v>
      </c>
      <c r="E88" s="61"/>
      <c r="F88" s="61"/>
      <c r="G88" s="61"/>
      <c r="H88" s="61"/>
    </row>
    <row r="89" spans="1:8" s="39" customFormat="1" ht="18" customHeight="1">
      <c r="A89" s="98" t="s">
        <v>10799</v>
      </c>
      <c r="B89" s="53" t="s">
        <v>10940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8" t="s">
        <v>10800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8" t="s">
        <v>10801</v>
      </c>
      <c r="B91" s="53" t="s">
        <v>11107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8" t="s">
        <v>10802</v>
      </c>
      <c r="B92" s="53" t="s">
        <v>11375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8" t="s">
        <v>10803</v>
      </c>
      <c r="B93" s="53" t="s">
        <v>10761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8" t="s">
        <v>9459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9460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9462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9463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8" t="s">
        <v>10804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8" t="s">
        <v>9464</v>
      </c>
      <c r="B99" s="53" t="s">
        <v>2423</v>
      </c>
      <c r="C99" s="59" t="s">
        <v>180</v>
      </c>
      <c r="D99" s="60" t="s">
        <v>167</v>
      </c>
      <c r="E99" s="61"/>
      <c r="F99" s="61"/>
      <c r="G99" s="61"/>
      <c r="H99" s="61"/>
    </row>
    <row r="100" spans="1:8" s="39" customFormat="1" ht="18" customHeight="1">
      <c r="A100" s="98" t="s">
        <v>9465</v>
      </c>
      <c r="B100" s="53" t="s">
        <v>2424</v>
      </c>
      <c r="C100" s="59" t="s">
        <v>180</v>
      </c>
      <c r="D100" s="60" t="s">
        <v>167</v>
      </c>
      <c r="E100" s="61"/>
      <c r="F100" s="61"/>
      <c r="G100" s="61"/>
      <c r="H100" s="61"/>
    </row>
    <row r="101" spans="1:8" s="39" customFormat="1" ht="18" customHeight="1">
      <c r="A101" s="98" t="s">
        <v>9466</v>
      </c>
      <c r="B101" s="53" t="s">
        <v>8309</v>
      </c>
      <c r="C101" s="59" t="s">
        <v>175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9467</v>
      </c>
      <c r="B102" s="53" t="s">
        <v>8005</v>
      </c>
      <c r="C102" s="59" t="s">
        <v>175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10805</v>
      </c>
      <c r="B103" s="53" t="s">
        <v>8006</v>
      </c>
      <c r="C103" s="59" t="s">
        <v>175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9468</v>
      </c>
      <c r="B104" s="53" t="s">
        <v>7418</v>
      </c>
      <c r="C104" s="59" t="s">
        <v>448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9469</v>
      </c>
      <c r="B105" s="53" t="s">
        <v>8007</v>
      </c>
      <c r="C105" s="59" t="s">
        <v>448</v>
      </c>
      <c r="D105" s="60"/>
      <c r="E105" s="61"/>
      <c r="F105" s="61"/>
      <c r="G105" s="61"/>
      <c r="H105" s="61"/>
    </row>
    <row r="106" spans="1:8" s="39" customFormat="1" ht="18" customHeight="1">
      <c r="A106" s="98" t="s">
        <v>9470</v>
      </c>
      <c r="B106" s="53" t="s">
        <v>2429</v>
      </c>
      <c r="C106" s="59" t="s">
        <v>448</v>
      </c>
      <c r="D106" s="60"/>
      <c r="E106" s="61"/>
      <c r="F106" s="61"/>
      <c r="G106" s="61"/>
      <c r="H106" s="61"/>
    </row>
    <row r="107" spans="1:8" s="39" customFormat="1" ht="18" customHeight="1">
      <c r="A107" s="98" t="s">
        <v>9471</v>
      </c>
      <c r="B107" s="53" t="s">
        <v>7441</v>
      </c>
      <c r="C107" s="59" t="s">
        <v>3175</v>
      </c>
      <c r="D107" s="60" t="s">
        <v>149</v>
      </c>
      <c r="E107" s="61"/>
      <c r="F107" s="61"/>
      <c r="G107" s="61"/>
      <c r="H107" s="61"/>
    </row>
    <row r="108" spans="1:8" s="39" customFormat="1" ht="18" customHeight="1">
      <c r="A108" s="98" t="s">
        <v>9472</v>
      </c>
      <c r="B108" s="53" t="s">
        <v>11401</v>
      </c>
      <c r="C108" s="59" t="s">
        <v>3175</v>
      </c>
      <c r="D108" s="60" t="s">
        <v>149</v>
      </c>
      <c r="E108" s="61"/>
      <c r="F108" s="61"/>
      <c r="G108" s="61" t="s">
        <v>9214</v>
      </c>
      <c r="H108" s="61"/>
    </row>
    <row r="109" spans="1:8" s="39" customFormat="1" ht="18" customHeight="1">
      <c r="A109" s="98" t="s">
        <v>9473</v>
      </c>
      <c r="B109" s="53" t="s">
        <v>11400</v>
      </c>
      <c r="C109" s="59" t="s">
        <v>3175</v>
      </c>
      <c r="D109" s="59" t="s">
        <v>167</v>
      </c>
      <c r="E109" s="61"/>
      <c r="F109" s="61"/>
      <c r="G109" s="61"/>
      <c r="H109" s="61"/>
    </row>
    <row r="110" spans="1:8" s="39" customFormat="1" ht="18" customHeight="1">
      <c r="A110" s="98" t="s">
        <v>9474</v>
      </c>
      <c r="B110" s="53" t="s">
        <v>7428</v>
      </c>
      <c r="C110" s="59" t="s">
        <v>3175</v>
      </c>
      <c r="D110" s="59" t="s">
        <v>167</v>
      </c>
      <c r="E110" s="61"/>
      <c r="F110" s="61"/>
      <c r="G110" s="61" t="s">
        <v>8897</v>
      </c>
      <c r="H110" s="61"/>
    </row>
    <row r="111" spans="1:8" s="39" customFormat="1" ht="18" customHeight="1">
      <c r="A111" s="98" t="s">
        <v>10806</v>
      </c>
      <c r="B111" s="53" t="s">
        <v>11397</v>
      </c>
      <c r="C111" s="59" t="s">
        <v>20</v>
      </c>
      <c r="D111" s="60" t="s">
        <v>3176</v>
      </c>
      <c r="E111" s="61"/>
      <c r="F111" s="61"/>
      <c r="G111" s="61"/>
      <c r="H111" s="61"/>
    </row>
    <row r="112" spans="1:8" s="39" customFormat="1" ht="18" customHeight="1">
      <c r="A112" s="98" t="s">
        <v>10807</v>
      </c>
      <c r="B112" s="53" t="s">
        <v>11398</v>
      </c>
      <c r="C112" s="59" t="s">
        <v>20</v>
      </c>
      <c r="D112" s="60" t="s">
        <v>3176</v>
      </c>
      <c r="E112" s="61"/>
      <c r="F112" s="61"/>
      <c r="G112" s="61"/>
      <c r="H112" s="61"/>
    </row>
    <row r="113" spans="1:8" s="39" customFormat="1" ht="18" customHeight="1">
      <c r="A113" s="98" t="s">
        <v>10808</v>
      </c>
      <c r="B113" s="53" t="s">
        <v>11399</v>
      </c>
      <c r="C113" s="59" t="s">
        <v>20</v>
      </c>
      <c r="D113" s="60" t="s">
        <v>3176</v>
      </c>
      <c r="E113" s="61"/>
      <c r="F113" s="61"/>
      <c r="G113" s="61"/>
      <c r="H113" s="61"/>
    </row>
    <row r="114" spans="1:8" s="39" customFormat="1" ht="18" customHeight="1">
      <c r="A114" s="98" t="s">
        <v>10809</v>
      </c>
      <c r="B114" s="53" t="s">
        <v>2434</v>
      </c>
      <c r="C114" s="59" t="s">
        <v>169</v>
      </c>
      <c r="D114" s="60" t="s">
        <v>20</v>
      </c>
      <c r="E114" s="61"/>
      <c r="F114" s="61"/>
      <c r="G114" s="61"/>
      <c r="H114" s="61"/>
    </row>
    <row r="115" spans="1:8" s="39" customFormat="1" ht="18" customHeight="1">
      <c r="A115" s="98" t="s">
        <v>10810</v>
      </c>
      <c r="B115" s="53" t="s">
        <v>2435</v>
      </c>
      <c r="C115" s="59" t="s">
        <v>169</v>
      </c>
      <c r="D115" s="60" t="s">
        <v>20</v>
      </c>
      <c r="E115" s="61"/>
      <c r="F115" s="61"/>
      <c r="G115" s="61"/>
      <c r="H115" s="61"/>
    </row>
    <row r="116" spans="1:8" s="39" customFormat="1" ht="18" customHeight="1">
      <c r="A116" s="98" t="s">
        <v>5730</v>
      </c>
      <c r="B116" s="53" t="s">
        <v>8351</v>
      </c>
      <c r="C116" s="59" t="s">
        <v>1981</v>
      </c>
      <c r="D116" s="60"/>
      <c r="E116" s="61"/>
      <c r="F116" s="61"/>
      <c r="G116" s="61" t="s">
        <v>8895</v>
      </c>
      <c r="H116" s="61"/>
    </row>
    <row r="117" spans="1:8" s="39" customFormat="1" ht="18" customHeight="1">
      <c r="A117" s="98" t="s">
        <v>5731</v>
      </c>
      <c r="B117" s="53" t="s">
        <v>4335</v>
      </c>
      <c r="C117" s="59" t="s">
        <v>3141</v>
      </c>
      <c r="D117" s="60"/>
      <c r="E117" s="61"/>
      <c r="F117" s="61"/>
      <c r="G117" s="61"/>
      <c r="H117" s="61"/>
    </row>
    <row r="118" spans="1:8" s="39" customFormat="1" ht="18" customHeight="1">
      <c r="A118" s="98" t="s">
        <v>10811</v>
      </c>
      <c r="B118" s="53" t="s">
        <v>7684</v>
      </c>
      <c r="C118" s="59" t="s">
        <v>167</v>
      </c>
      <c r="D118" s="60" t="s">
        <v>174</v>
      </c>
      <c r="E118" s="61"/>
      <c r="F118" s="61"/>
      <c r="G118" s="61"/>
      <c r="H118" s="61"/>
    </row>
    <row r="119" spans="1:8" s="39" customFormat="1" ht="18" customHeight="1">
      <c r="A119" s="98" t="s">
        <v>10812</v>
      </c>
      <c r="B119" s="53" t="s">
        <v>11394</v>
      </c>
      <c r="C119" s="59" t="s">
        <v>167</v>
      </c>
      <c r="D119" s="60" t="s">
        <v>174</v>
      </c>
      <c r="E119" s="61"/>
      <c r="F119" s="61"/>
      <c r="G119" s="61"/>
      <c r="H119" s="61"/>
    </row>
    <row r="120" spans="1:8" s="39" customFormat="1" ht="18" customHeight="1">
      <c r="A120" s="98" t="s">
        <v>10813</v>
      </c>
      <c r="B120" s="53" t="s">
        <v>2439</v>
      </c>
      <c r="C120" s="59" t="s">
        <v>167</v>
      </c>
      <c r="D120" s="60" t="s">
        <v>3171</v>
      </c>
      <c r="E120" s="61"/>
      <c r="F120" s="61"/>
      <c r="G120" s="61"/>
      <c r="H120" s="61"/>
    </row>
    <row r="121" spans="1:8" s="39" customFormat="1" ht="18" customHeight="1">
      <c r="A121" s="98" t="s">
        <v>10814</v>
      </c>
      <c r="B121" s="53" t="s">
        <v>2440</v>
      </c>
      <c r="C121" s="59" t="s">
        <v>167</v>
      </c>
      <c r="D121" s="60" t="s">
        <v>3171</v>
      </c>
      <c r="E121" s="61"/>
      <c r="F121" s="61"/>
      <c r="G121" s="61"/>
      <c r="H121" s="61"/>
    </row>
    <row r="122" spans="1:8" s="39" customFormat="1" ht="18" customHeight="1">
      <c r="A122" s="98" t="s">
        <v>10815</v>
      </c>
      <c r="B122" s="53" t="s">
        <v>11136</v>
      </c>
      <c r="C122" s="59" t="s">
        <v>167</v>
      </c>
      <c r="D122" s="60" t="s">
        <v>188</v>
      </c>
      <c r="E122" s="61"/>
      <c r="F122" s="61"/>
      <c r="G122" s="61"/>
      <c r="H122" s="61"/>
    </row>
    <row r="123" spans="1:8" s="39" customFormat="1" ht="18" customHeight="1">
      <c r="A123" s="98" t="s">
        <v>10816</v>
      </c>
      <c r="B123" s="53" t="s">
        <v>11137</v>
      </c>
      <c r="C123" s="59" t="s">
        <v>167</v>
      </c>
      <c r="D123" s="60" t="s">
        <v>188</v>
      </c>
      <c r="E123" s="61"/>
      <c r="F123" s="61"/>
      <c r="G123" s="61"/>
      <c r="H123" s="61"/>
    </row>
    <row r="124" spans="1:8" s="39" customFormat="1" ht="18" customHeight="1">
      <c r="A124" s="98" t="s">
        <v>10817</v>
      </c>
      <c r="B124" s="53" t="s">
        <v>2442</v>
      </c>
      <c r="C124" s="59" t="s">
        <v>167</v>
      </c>
      <c r="D124" s="60" t="s">
        <v>183</v>
      </c>
      <c r="E124" s="61"/>
      <c r="F124" s="61"/>
      <c r="G124" s="61"/>
      <c r="H124" s="61"/>
    </row>
    <row r="125" spans="1:8" s="39" customFormat="1" ht="18" customHeight="1">
      <c r="A125" s="98" t="s">
        <v>10818</v>
      </c>
      <c r="B125" s="53" t="s">
        <v>2443</v>
      </c>
      <c r="C125" s="59" t="s">
        <v>167</v>
      </c>
      <c r="D125" s="60" t="s">
        <v>183</v>
      </c>
      <c r="E125" s="61"/>
      <c r="F125" s="61"/>
      <c r="G125" s="61"/>
      <c r="H125" s="61"/>
    </row>
    <row r="126" spans="1:8" s="39" customFormat="1" ht="18" customHeight="1">
      <c r="A126" s="98" t="s">
        <v>10819</v>
      </c>
      <c r="B126" s="53" t="s">
        <v>8008</v>
      </c>
      <c r="C126" s="59" t="s">
        <v>169</v>
      </c>
      <c r="D126" s="60" t="s">
        <v>167</v>
      </c>
      <c r="E126" s="61"/>
      <c r="F126" s="61"/>
      <c r="G126" s="61"/>
      <c r="H126" s="61"/>
    </row>
    <row r="127" spans="1:8" s="39" customFormat="1" ht="18" customHeight="1">
      <c r="A127" s="98" t="s">
        <v>10820</v>
      </c>
      <c r="B127" s="53" t="s">
        <v>7856</v>
      </c>
      <c r="C127" s="59" t="s">
        <v>169</v>
      </c>
      <c r="D127" s="60" t="s">
        <v>167</v>
      </c>
      <c r="E127" s="61"/>
      <c r="F127" s="61"/>
      <c r="G127" s="61"/>
      <c r="H127" s="61"/>
    </row>
    <row r="128" spans="1:8" s="39" customFormat="1" ht="18" customHeight="1">
      <c r="A128" s="98" t="s">
        <v>10821</v>
      </c>
      <c r="B128" s="53" t="s">
        <v>8670</v>
      </c>
      <c r="C128" s="59" t="s">
        <v>180</v>
      </c>
      <c r="D128" s="60"/>
      <c r="E128" s="61"/>
      <c r="F128" s="61"/>
      <c r="G128" s="61"/>
      <c r="H128" s="61"/>
    </row>
    <row r="129" spans="1:8" s="39" customFormat="1" ht="18" customHeight="1">
      <c r="A129" s="98" t="s">
        <v>10822</v>
      </c>
      <c r="B129" s="53" t="s">
        <v>8671</v>
      </c>
      <c r="C129" s="59" t="s">
        <v>180</v>
      </c>
      <c r="D129" s="60"/>
      <c r="E129" s="61"/>
      <c r="F129" s="61"/>
      <c r="G129" s="61"/>
      <c r="H129" s="61"/>
    </row>
    <row r="130" spans="1:8" s="39" customFormat="1" ht="18" customHeight="1">
      <c r="A130" s="98" t="s">
        <v>10823</v>
      </c>
      <c r="B130" s="53" t="s">
        <v>8672</v>
      </c>
      <c r="C130" s="59" t="s">
        <v>180</v>
      </c>
      <c r="D130" s="60"/>
      <c r="E130" s="61"/>
      <c r="F130" s="61"/>
      <c r="G130" s="61"/>
      <c r="H130" s="61"/>
    </row>
    <row r="131" spans="1:8" s="39" customFormat="1" ht="18" customHeight="1">
      <c r="A131" s="98" t="s">
        <v>10824</v>
      </c>
      <c r="B131" s="53" t="s">
        <v>11404</v>
      </c>
      <c r="C131" s="59" t="s">
        <v>18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10825</v>
      </c>
      <c r="B132" s="53" t="s">
        <v>11402</v>
      </c>
      <c r="C132" s="59" t="s">
        <v>18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10826</v>
      </c>
      <c r="B133" s="53" t="s">
        <v>11403</v>
      </c>
      <c r="C133" s="59" t="s">
        <v>18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10827</v>
      </c>
      <c r="B134" s="53" t="s">
        <v>9378</v>
      </c>
      <c r="C134" s="59" t="s">
        <v>18</v>
      </c>
      <c r="D134" s="60" t="s">
        <v>180</v>
      </c>
      <c r="E134" s="61"/>
      <c r="F134" s="61"/>
      <c r="G134" s="61"/>
      <c r="H134" s="61"/>
    </row>
    <row r="135" spans="1:8" s="39" customFormat="1" ht="18" customHeight="1">
      <c r="A135" s="98" t="s">
        <v>10828</v>
      </c>
      <c r="B135" s="53" t="s">
        <v>9379</v>
      </c>
      <c r="C135" s="59" t="s">
        <v>18</v>
      </c>
      <c r="D135" s="60" t="s">
        <v>180</v>
      </c>
      <c r="E135" s="61"/>
      <c r="F135" s="61"/>
      <c r="G135" s="61"/>
      <c r="H135" s="61"/>
    </row>
    <row r="136" spans="1:8" s="39" customFormat="1" ht="18" customHeight="1">
      <c r="A136" s="98" t="s">
        <v>10829</v>
      </c>
      <c r="B136" s="53" t="s">
        <v>9380</v>
      </c>
      <c r="C136" s="59" t="s">
        <v>18</v>
      </c>
      <c r="D136" s="60" t="s">
        <v>180</v>
      </c>
      <c r="E136" s="61"/>
      <c r="F136" s="61"/>
      <c r="G136" s="61"/>
      <c r="H136" s="61"/>
    </row>
    <row r="137" spans="1:8" s="39" customFormat="1" ht="18" customHeight="1">
      <c r="A137" s="98" t="s">
        <v>10830</v>
      </c>
      <c r="B137" s="53" t="s">
        <v>4680</v>
      </c>
      <c r="C137" s="59" t="s">
        <v>180</v>
      </c>
      <c r="D137" s="60"/>
      <c r="E137" s="61"/>
      <c r="F137" s="61"/>
      <c r="G137" s="61"/>
      <c r="H137" s="61"/>
    </row>
    <row r="138" spans="1:8" s="39" customFormat="1" ht="18" customHeight="1">
      <c r="A138" s="98" t="s">
        <v>10831</v>
      </c>
      <c r="B138" s="53" t="s">
        <v>8009</v>
      </c>
      <c r="C138" s="59" t="s">
        <v>180</v>
      </c>
      <c r="D138" s="60"/>
      <c r="E138" s="61"/>
      <c r="F138" s="61"/>
      <c r="G138" s="61"/>
      <c r="H138" s="61"/>
    </row>
    <row r="139" spans="1:8" s="39" customFormat="1" ht="18" customHeight="1">
      <c r="A139" s="98" t="s">
        <v>10832</v>
      </c>
      <c r="B139" s="53" t="s">
        <v>2451</v>
      </c>
      <c r="C139" s="59" t="s">
        <v>180</v>
      </c>
      <c r="D139" s="60"/>
      <c r="E139" s="61"/>
      <c r="F139" s="61"/>
      <c r="G139" s="61"/>
      <c r="H139" s="61"/>
    </row>
    <row r="140" spans="1:8" s="39" customFormat="1" ht="18" customHeight="1">
      <c r="A140" s="98" t="s">
        <v>5741</v>
      </c>
      <c r="B140" s="53" t="s">
        <v>8010</v>
      </c>
      <c r="C140" s="59" t="s">
        <v>3179</v>
      </c>
      <c r="D140" s="60"/>
      <c r="E140" s="61"/>
      <c r="F140" s="61"/>
      <c r="G140" s="61"/>
      <c r="H140" s="61"/>
    </row>
    <row r="141" spans="1:8" s="39" customFormat="1" ht="18" customHeight="1">
      <c r="A141" s="98" t="s">
        <v>5742</v>
      </c>
      <c r="B141" s="53" t="s">
        <v>8011</v>
      </c>
      <c r="C141" s="59" t="s">
        <v>3179</v>
      </c>
      <c r="D141" s="60"/>
      <c r="E141" s="61"/>
      <c r="F141" s="61" t="str">
        <f>$B$140&amp;" 之 分支衍相"</f>
        <v>陷壇圖 之 分支衍相</v>
      </c>
      <c r="G141" s="61"/>
      <c r="H141" s="61"/>
    </row>
    <row r="142" spans="1:8" s="39" customFormat="1" ht="18" customHeight="1">
      <c r="A142" s="98" t="s">
        <v>5743</v>
      </c>
      <c r="B142" s="53" t="s">
        <v>7410</v>
      </c>
      <c r="C142" s="59" t="s">
        <v>3179</v>
      </c>
      <c r="D142" s="60"/>
      <c r="E142" s="61"/>
      <c r="F142" s="61" t="str">
        <f>$B$140&amp;" 之 分支衍相"</f>
        <v>陷壇圖 之 分支衍相</v>
      </c>
      <c r="G142" s="61"/>
      <c r="H142" s="61"/>
    </row>
    <row r="143" spans="1:8" s="39" customFormat="1" ht="18" customHeight="1">
      <c r="A143" s="98" t="s">
        <v>5744</v>
      </c>
      <c r="B143" s="53" t="s">
        <v>4739</v>
      </c>
      <c r="C143" s="59" t="s">
        <v>3179</v>
      </c>
      <c r="D143" s="60"/>
      <c r="E143" s="61"/>
      <c r="F143" s="61" t="str">
        <f>$B$140&amp;" 之 分支衍相"</f>
        <v>陷壇圖 之 分支衍相</v>
      </c>
      <c r="G143" s="61"/>
      <c r="H143" s="61"/>
    </row>
    <row r="144" spans="1:8" s="39" customFormat="1" ht="18" customHeight="1">
      <c r="A144" s="98" t="s">
        <v>5745</v>
      </c>
      <c r="B144" s="53" t="s">
        <v>3246</v>
      </c>
      <c r="C144" s="59" t="s">
        <v>3179</v>
      </c>
      <c r="D144" s="60"/>
      <c r="E144" s="61"/>
      <c r="F144" s="61" t="str">
        <f>$B$140&amp;" 之 分支衍相"</f>
        <v>陷壇圖 之 分支衍相</v>
      </c>
      <c r="G144" s="61"/>
      <c r="H144" s="61"/>
    </row>
    <row r="145" spans="1:8" s="39" customFormat="1" ht="18" customHeight="1">
      <c r="A145" s="98" t="s">
        <v>10833</v>
      </c>
      <c r="B145" s="53" t="s">
        <v>4587</v>
      </c>
      <c r="C145" s="59" t="s">
        <v>151</v>
      </c>
      <c r="D145" s="60"/>
      <c r="E145" s="61"/>
      <c r="F145" s="61"/>
      <c r="G145" s="61"/>
      <c r="H145" s="61"/>
    </row>
    <row r="146" spans="1:8" s="39" customFormat="1" ht="18" customHeight="1">
      <c r="A146" s="98" t="s">
        <v>10834</v>
      </c>
      <c r="B146" s="53" t="s">
        <v>4586</v>
      </c>
      <c r="C146" s="59" t="s">
        <v>151</v>
      </c>
      <c r="D146" s="60"/>
      <c r="E146" s="61"/>
      <c r="F146" s="61"/>
      <c r="G146" s="61"/>
      <c r="H146" s="61"/>
    </row>
    <row r="147" spans="1:8" s="39" customFormat="1" ht="18" customHeight="1">
      <c r="A147" s="98" t="s">
        <v>10835</v>
      </c>
      <c r="B147" s="53" t="s">
        <v>2457</v>
      </c>
      <c r="C147" s="59" t="s">
        <v>180</v>
      </c>
      <c r="D147" s="60" t="s">
        <v>448</v>
      </c>
      <c r="E147" s="61"/>
      <c r="F147" s="61"/>
      <c r="G147" s="61"/>
      <c r="H147" s="61"/>
    </row>
    <row r="148" spans="1:8" s="39" customFormat="1" ht="18" customHeight="1">
      <c r="A148" s="98" t="s">
        <v>10836</v>
      </c>
      <c r="B148" s="53" t="s">
        <v>2458</v>
      </c>
      <c r="C148" s="59" t="s">
        <v>180</v>
      </c>
      <c r="D148" s="60" t="s">
        <v>448</v>
      </c>
      <c r="E148" s="61"/>
      <c r="F148" s="61"/>
      <c r="G148" s="61"/>
      <c r="H148" s="61"/>
    </row>
    <row r="149" spans="1:8" s="39" customFormat="1" ht="18" customHeight="1">
      <c r="A149" s="98" t="s">
        <v>10837</v>
      </c>
      <c r="B149" s="53" t="s">
        <v>2459</v>
      </c>
      <c r="C149" s="59" t="s">
        <v>180</v>
      </c>
      <c r="D149" s="60" t="s">
        <v>448</v>
      </c>
      <c r="E149" s="61"/>
      <c r="F149" s="61"/>
      <c r="G149" s="61"/>
      <c r="H149" s="61"/>
    </row>
    <row r="150" spans="1:8" s="39" customFormat="1" ht="18" customHeight="1">
      <c r="A150" s="98" t="s">
        <v>10838</v>
      </c>
      <c r="B150" s="53" t="s">
        <v>7859</v>
      </c>
      <c r="C150" s="59" t="s">
        <v>180</v>
      </c>
      <c r="D150" s="60"/>
      <c r="E150" s="61"/>
      <c r="F150" s="61"/>
      <c r="G150" s="61"/>
      <c r="H150" s="61"/>
    </row>
    <row r="151" spans="1:8" s="39" customFormat="1" ht="18" customHeight="1">
      <c r="A151" s="98" t="s">
        <v>10839</v>
      </c>
      <c r="B151" s="53" t="s">
        <v>2460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8" t="s">
        <v>10840</v>
      </c>
      <c r="B152" s="53" t="s">
        <v>8549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8" t="s">
        <v>10841</v>
      </c>
      <c r="B153" s="53" t="s">
        <v>2462</v>
      </c>
      <c r="C153" s="59" t="s">
        <v>169</v>
      </c>
      <c r="D153" s="60"/>
      <c r="E153" s="61"/>
      <c r="F153" s="61"/>
      <c r="G153" s="61"/>
      <c r="H153" s="61"/>
    </row>
    <row r="154" spans="1:8" s="39" customFormat="1" ht="18" customHeight="1">
      <c r="A154" s="98" t="s">
        <v>10842</v>
      </c>
      <c r="B154" s="53" t="s">
        <v>2463</v>
      </c>
      <c r="C154" s="59" t="s">
        <v>169</v>
      </c>
      <c r="D154" s="60"/>
      <c r="E154" s="61"/>
      <c r="F154" s="61"/>
      <c r="G154" s="61"/>
      <c r="H154" s="61"/>
    </row>
    <row r="155" spans="1:8" s="39" customFormat="1" ht="18" customHeight="1">
      <c r="A155" s="98" t="s">
        <v>10843</v>
      </c>
      <c r="B155" s="53" t="s">
        <v>5636</v>
      </c>
      <c r="C155" s="59" t="s">
        <v>169</v>
      </c>
      <c r="D155" s="60"/>
      <c r="E155" s="61"/>
      <c r="F155" s="61"/>
      <c r="G155" s="61" t="s">
        <v>8896</v>
      </c>
      <c r="H155" s="61"/>
    </row>
    <row r="156" spans="1:8" s="39" customFormat="1" ht="18" customHeight="1">
      <c r="A156" s="98" t="s">
        <v>5750</v>
      </c>
      <c r="B156" s="53" t="s">
        <v>8305</v>
      </c>
      <c r="C156" s="59" t="s">
        <v>151</v>
      </c>
      <c r="D156" s="60"/>
      <c r="E156" s="61"/>
      <c r="F156" s="61"/>
      <c r="G156" s="61"/>
      <c r="H156" s="61"/>
    </row>
    <row r="157" spans="1:8" s="39" customFormat="1" ht="18" customHeight="1">
      <c r="A157" s="98" t="s">
        <v>10844</v>
      </c>
      <c r="B157" s="53" t="s">
        <v>2465</v>
      </c>
      <c r="C157" s="59" t="s">
        <v>167</v>
      </c>
      <c r="D157" s="60"/>
      <c r="E157" s="61"/>
      <c r="F157" s="61"/>
      <c r="G157" s="61"/>
      <c r="H157" s="61"/>
    </row>
    <row r="158" spans="1:8" s="39" customFormat="1" ht="18" customHeight="1">
      <c r="A158" s="98" t="s">
        <v>10845</v>
      </c>
      <c r="B158" s="53" t="s">
        <v>8528</v>
      </c>
      <c r="C158" s="59" t="s">
        <v>167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10846</v>
      </c>
      <c r="B159" s="53" t="s">
        <v>2478</v>
      </c>
      <c r="C159" s="59" t="s">
        <v>167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10847</v>
      </c>
      <c r="B160" s="53" t="s">
        <v>11266</v>
      </c>
      <c r="C160" s="59" t="s">
        <v>3175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10848</v>
      </c>
      <c r="B161" s="53" t="s">
        <v>11267</v>
      </c>
      <c r="C161" s="59" t="s">
        <v>3175</v>
      </c>
      <c r="D161" s="60"/>
      <c r="E161" s="61"/>
      <c r="F161" s="61"/>
      <c r="G161" s="61" t="s">
        <v>8898</v>
      </c>
      <c r="H161" s="61"/>
    </row>
    <row r="162" spans="1:8" s="39" customFormat="1" ht="18" customHeight="1">
      <c r="A162" s="98" t="s">
        <v>9476</v>
      </c>
      <c r="B162" s="53" t="s">
        <v>11269</v>
      </c>
      <c r="C162" s="59" t="s">
        <v>189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9477</v>
      </c>
      <c r="B163" s="53" t="s">
        <v>8013</v>
      </c>
      <c r="C163" s="59" t="s">
        <v>189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9478</v>
      </c>
      <c r="B164" s="53" t="s">
        <v>5419</v>
      </c>
      <c r="C164" s="59" t="s">
        <v>175</v>
      </c>
      <c r="D164" s="60" t="s">
        <v>149</v>
      </c>
      <c r="E164" s="61"/>
      <c r="F164" s="61"/>
      <c r="G164" s="61"/>
      <c r="H164" s="61"/>
    </row>
    <row r="165" spans="1:8" s="39" customFormat="1" ht="18" customHeight="1">
      <c r="A165" s="98" t="s">
        <v>9479</v>
      </c>
      <c r="B165" s="53" t="s">
        <v>8359</v>
      </c>
      <c r="C165" s="59" t="s">
        <v>175</v>
      </c>
      <c r="D165" s="60" t="s">
        <v>149</v>
      </c>
      <c r="E165" s="61"/>
      <c r="F165" s="61"/>
      <c r="G165" s="61"/>
      <c r="H165" s="61"/>
    </row>
    <row r="166" spans="1:8" s="39" customFormat="1" ht="18" customHeight="1">
      <c r="A166" s="98" t="s">
        <v>9481</v>
      </c>
      <c r="B166" s="53" t="s">
        <v>8756</v>
      </c>
      <c r="C166" s="59" t="s">
        <v>20</v>
      </c>
      <c r="D166" s="60"/>
      <c r="E166" s="61"/>
      <c r="F166" s="61"/>
      <c r="G166" s="61"/>
      <c r="H166" s="61"/>
    </row>
    <row r="167" spans="1:8" s="39" customFormat="1" ht="18" customHeight="1">
      <c r="A167" s="98" t="s">
        <v>9482</v>
      </c>
      <c r="B167" s="53" t="s">
        <v>5658</v>
      </c>
      <c r="C167" s="59" t="s">
        <v>20</v>
      </c>
      <c r="D167" s="60"/>
      <c r="E167" s="61"/>
      <c r="F167" s="61"/>
      <c r="G167" s="61" t="s">
        <v>5029</v>
      </c>
      <c r="H167" s="61"/>
    </row>
    <row r="168" spans="1:8" s="39" customFormat="1" ht="18" customHeight="1">
      <c r="A168" s="98" t="s">
        <v>9484</v>
      </c>
      <c r="B168" s="53" t="s">
        <v>7745</v>
      </c>
      <c r="C168" s="59" t="s">
        <v>176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9485</v>
      </c>
      <c r="B169" s="53" t="s">
        <v>11405</v>
      </c>
      <c r="C169" s="59" t="s">
        <v>176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10849</v>
      </c>
      <c r="B170" s="53" t="s">
        <v>8758</v>
      </c>
      <c r="C170" s="59" t="s">
        <v>176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9486</v>
      </c>
      <c r="B171" s="53" t="s">
        <v>2485</v>
      </c>
      <c r="C171" s="59" t="s">
        <v>432</v>
      </c>
      <c r="D171" s="60"/>
      <c r="E171" s="61"/>
      <c r="F171" s="61"/>
      <c r="G171" s="61"/>
      <c r="H171" s="61"/>
    </row>
    <row r="172" spans="1:8" s="39" customFormat="1" ht="18" customHeight="1">
      <c r="A172" s="98" t="s">
        <v>9487</v>
      </c>
      <c r="B172" s="53" t="s">
        <v>8757</v>
      </c>
      <c r="C172" s="59" t="s">
        <v>432</v>
      </c>
      <c r="D172" s="60"/>
      <c r="E172" s="61"/>
      <c r="F172" s="61"/>
      <c r="G172" s="61"/>
      <c r="H172" s="61"/>
    </row>
    <row r="173" spans="1:8" s="39" customFormat="1" ht="18" customHeight="1">
      <c r="A173" s="98" t="s">
        <v>10850</v>
      </c>
      <c r="B173" s="53" t="s">
        <v>8019</v>
      </c>
      <c r="C173" s="59" t="s">
        <v>432</v>
      </c>
      <c r="D173" s="60"/>
      <c r="E173" s="61"/>
      <c r="F173" s="61"/>
      <c r="G173" s="61"/>
      <c r="H173" s="61"/>
    </row>
    <row r="174" spans="1:8" s="39" customFormat="1" ht="18" customHeight="1">
      <c r="A174" s="98" t="s">
        <v>9488</v>
      </c>
      <c r="B174" s="53" t="s">
        <v>4375</v>
      </c>
      <c r="C174" s="59" t="s">
        <v>3137</v>
      </c>
      <c r="D174" s="60"/>
      <c r="E174" s="61"/>
      <c r="F174" s="61"/>
      <c r="G174" s="61"/>
      <c r="H174" s="61"/>
    </row>
    <row r="175" spans="1:8" s="39" customFormat="1" ht="18" customHeight="1">
      <c r="A175" s="98" t="s">
        <v>9489</v>
      </c>
      <c r="B175" s="53" t="s">
        <v>8405</v>
      </c>
      <c r="C175" s="59" t="s">
        <v>3137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9490</v>
      </c>
      <c r="B176" s="53" t="s">
        <v>4510</v>
      </c>
      <c r="C176" s="59" t="s">
        <v>3137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9491</v>
      </c>
      <c r="B177" s="53" t="s">
        <v>11116</v>
      </c>
      <c r="C177" s="59" t="s">
        <v>3176</v>
      </c>
      <c r="D177" s="60" t="s">
        <v>149</v>
      </c>
      <c r="E177" s="61"/>
      <c r="F177" s="61"/>
      <c r="G177" s="61"/>
      <c r="H177" s="61"/>
    </row>
    <row r="178" spans="1:8" s="39" customFormat="1" ht="18" customHeight="1">
      <c r="A178" s="98" t="s">
        <v>9492</v>
      </c>
      <c r="B178" s="53" t="s">
        <v>3033</v>
      </c>
      <c r="C178" s="59" t="s">
        <v>3176</v>
      </c>
      <c r="D178" s="60" t="s">
        <v>149</v>
      </c>
      <c r="E178" s="61"/>
      <c r="F178" s="61"/>
      <c r="G178" s="61"/>
      <c r="H178" s="61"/>
    </row>
    <row r="179" spans="1:8" s="39" customFormat="1" ht="18" customHeight="1">
      <c r="A179" s="98" t="s">
        <v>10851</v>
      </c>
      <c r="B179" s="53" t="s">
        <v>7862</v>
      </c>
      <c r="C179" s="59" t="s">
        <v>3176</v>
      </c>
      <c r="D179" s="60" t="s">
        <v>149</v>
      </c>
      <c r="E179" s="61"/>
      <c r="F179" s="61"/>
      <c r="G179" s="61"/>
      <c r="H179" s="61"/>
    </row>
    <row r="180" spans="1:8" s="39" customFormat="1" ht="18" customHeight="1">
      <c r="A180" s="98" t="s">
        <v>10852</v>
      </c>
      <c r="B180" s="53" t="s">
        <v>4270</v>
      </c>
      <c r="C180" s="59" t="s">
        <v>3176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10853</v>
      </c>
      <c r="B181" s="53" t="s">
        <v>4269</v>
      </c>
      <c r="C181" s="59" t="s">
        <v>3176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10854</v>
      </c>
      <c r="B182" s="53" t="s">
        <v>8610</v>
      </c>
      <c r="C182" s="59" t="s">
        <v>3176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10855</v>
      </c>
      <c r="B183" s="53" t="s">
        <v>7864</v>
      </c>
      <c r="C183" s="59" t="s">
        <v>176</v>
      </c>
      <c r="D183" s="60" t="s">
        <v>180</v>
      </c>
      <c r="E183" s="61"/>
      <c r="F183" s="61"/>
      <c r="G183" s="61"/>
      <c r="H183" s="61"/>
    </row>
    <row r="184" spans="1:8" s="39" customFormat="1" ht="18" customHeight="1">
      <c r="A184" s="98" t="s">
        <v>10856</v>
      </c>
      <c r="B184" s="53" t="s">
        <v>8407</v>
      </c>
      <c r="C184" s="59" t="s">
        <v>176</v>
      </c>
      <c r="D184" s="60" t="s">
        <v>180</v>
      </c>
      <c r="E184" s="61"/>
      <c r="F184" s="61"/>
      <c r="G184" s="61"/>
      <c r="H184" s="61"/>
    </row>
    <row r="185" spans="1:8" s="39" customFormat="1" ht="18" customHeight="1">
      <c r="A185" s="98" t="s">
        <v>9493</v>
      </c>
      <c r="B185" s="53" t="s">
        <v>8408</v>
      </c>
      <c r="C185" s="59" t="s">
        <v>168</v>
      </c>
      <c r="D185" s="60" t="s">
        <v>18</v>
      </c>
      <c r="E185" s="61"/>
      <c r="F185" s="61"/>
      <c r="G185" s="61"/>
      <c r="H185" s="61"/>
    </row>
    <row r="186" spans="1:8" s="39" customFormat="1" ht="18" customHeight="1">
      <c r="A186" s="98" t="s">
        <v>9494</v>
      </c>
      <c r="B186" s="53" t="s">
        <v>8523</v>
      </c>
      <c r="C186" s="59" t="s">
        <v>168</v>
      </c>
      <c r="D186" s="60" t="s">
        <v>18</v>
      </c>
      <c r="E186" s="61"/>
      <c r="F186" s="61"/>
      <c r="G186" s="61"/>
      <c r="H186" s="61"/>
    </row>
    <row r="187" spans="1:8" s="39" customFormat="1" ht="18" customHeight="1">
      <c r="A187" s="98" t="s">
        <v>10857</v>
      </c>
      <c r="B187" s="53" t="s">
        <v>7870</v>
      </c>
      <c r="C187" s="59" t="s">
        <v>168</v>
      </c>
      <c r="D187" s="60" t="s">
        <v>18</v>
      </c>
      <c r="E187" s="61"/>
      <c r="F187" s="61"/>
      <c r="G187" s="61"/>
      <c r="H187" s="61"/>
    </row>
    <row r="188" spans="1:8" s="39" customFormat="1" ht="18" customHeight="1">
      <c r="A188" s="98" t="s">
        <v>10858</v>
      </c>
      <c r="B188" s="53" t="s">
        <v>4603</v>
      </c>
      <c r="C188" s="59" t="s">
        <v>3179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10859</v>
      </c>
      <c r="B189" s="53" t="s">
        <v>4604</v>
      </c>
      <c r="C189" s="59" t="s">
        <v>3179</v>
      </c>
      <c r="D189" s="60"/>
      <c r="E189" s="61" t="s">
        <v>9387</v>
      </c>
      <c r="F189" s="61" t="str">
        <f>"原型 "&amp;$B$188</f>
        <v>原型 超崇</v>
      </c>
      <c r="G189" s="61"/>
      <c r="H189" s="61"/>
    </row>
    <row r="190" spans="1:8" s="39" customFormat="1" ht="18" customHeight="1">
      <c r="A190" s="98" t="s">
        <v>10860</v>
      </c>
      <c r="B190" s="53" t="s">
        <v>4605</v>
      </c>
      <c r="C190" s="59" t="s">
        <v>3179</v>
      </c>
      <c r="D190" s="60"/>
      <c r="E190" s="61" t="s">
        <v>9387</v>
      </c>
      <c r="F190" s="61" t="str">
        <f>"原型 "&amp;$B$188</f>
        <v>原型 超崇</v>
      </c>
      <c r="G190" s="61"/>
      <c r="H190" s="61"/>
    </row>
    <row r="191" spans="1:8" s="39" customFormat="1" ht="18" customHeight="1">
      <c r="A191" s="98" t="s">
        <v>10861</v>
      </c>
      <c r="B191" s="53" t="s">
        <v>2495</v>
      </c>
      <c r="C191" s="59" t="s">
        <v>3179</v>
      </c>
      <c r="D191" s="60"/>
      <c r="E191" s="61"/>
      <c r="F191" s="61"/>
      <c r="G191" s="61"/>
      <c r="H191" s="61"/>
    </row>
    <row r="192" spans="1:8" s="39" customFormat="1" ht="18" customHeight="1">
      <c r="A192" s="98" t="s">
        <v>9502</v>
      </c>
      <c r="B192" s="53" t="s">
        <v>11303</v>
      </c>
      <c r="C192" s="59" t="s">
        <v>20</v>
      </c>
      <c r="D192" s="60" t="s">
        <v>11301</v>
      </c>
      <c r="E192" s="61"/>
      <c r="F192" s="61"/>
      <c r="G192" s="61"/>
      <c r="H192" s="61"/>
    </row>
    <row r="193" spans="1:8" s="39" customFormat="1" ht="18" customHeight="1">
      <c r="A193" s="98" t="s">
        <v>9503</v>
      </c>
      <c r="B193" s="53" t="s">
        <v>11302</v>
      </c>
      <c r="C193" s="59" t="s">
        <v>20</v>
      </c>
      <c r="D193" s="60" t="s">
        <v>11301</v>
      </c>
      <c r="E193" s="61"/>
      <c r="F193" s="61"/>
      <c r="G193" s="61" t="s">
        <v>11300</v>
      </c>
      <c r="H193" s="61"/>
    </row>
    <row r="194" spans="1:8" s="39" customFormat="1" ht="18" customHeight="1">
      <c r="A194" s="98" t="s">
        <v>9505</v>
      </c>
      <c r="B194" s="53" t="s">
        <v>3034</v>
      </c>
      <c r="C194" s="59" t="s">
        <v>147</v>
      </c>
      <c r="D194" s="60"/>
      <c r="E194" s="61"/>
      <c r="F194" s="61"/>
      <c r="G194" s="61"/>
      <c r="H194" s="61"/>
    </row>
    <row r="195" spans="1:8" s="39" customFormat="1" ht="18" customHeight="1">
      <c r="A195" s="98" t="s">
        <v>9506</v>
      </c>
      <c r="B195" s="53" t="s">
        <v>2500</v>
      </c>
      <c r="C195" s="59" t="s">
        <v>147</v>
      </c>
      <c r="D195" s="60"/>
      <c r="E195" s="61"/>
      <c r="F195" s="61"/>
      <c r="G195" s="61"/>
      <c r="H195" s="61"/>
    </row>
    <row r="196" spans="1:8" s="39" customFormat="1" ht="18" customHeight="1">
      <c r="A196" s="98" t="s">
        <v>9508</v>
      </c>
      <c r="B196" s="53" t="s">
        <v>11278</v>
      </c>
      <c r="C196" s="59" t="s">
        <v>187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9509</v>
      </c>
      <c r="B197" s="53" t="s">
        <v>11279</v>
      </c>
      <c r="C197" s="59" t="s">
        <v>187</v>
      </c>
      <c r="D197" s="60"/>
      <c r="E197" s="61"/>
      <c r="F197" s="61"/>
      <c r="G197" s="61"/>
      <c r="H197" s="61"/>
    </row>
    <row r="198" spans="1:8" s="39" customFormat="1" ht="18" customHeight="1">
      <c r="A198" s="98" t="s">
        <v>9510</v>
      </c>
      <c r="B198" s="53" t="s">
        <v>11277</v>
      </c>
      <c r="C198" s="59" t="s">
        <v>187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5752</v>
      </c>
      <c r="B199" s="53" t="s">
        <v>2406</v>
      </c>
      <c r="C199" s="59" t="s">
        <v>190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10248</v>
      </c>
      <c r="B200" s="53" t="s">
        <v>11352</v>
      </c>
      <c r="C200" s="59" t="s">
        <v>183</v>
      </c>
      <c r="D200" s="60" t="s">
        <v>3171</v>
      </c>
      <c r="E200" s="61" t="s">
        <v>5539</v>
      </c>
      <c r="F200" s="61"/>
      <c r="G200" s="61" t="s">
        <v>8874</v>
      </c>
      <c r="H200" s="61" t="s">
        <v>5205</v>
      </c>
    </row>
    <row r="201" spans="1:8" s="39" customFormat="1" ht="18" customHeight="1">
      <c r="A201" s="98" t="s">
        <v>10249</v>
      </c>
      <c r="B201" s="53" t="s">
        <v>9358</v>
      </c>
      <c r="C201" s="59" t="s">
        <v>186</v>
      </c>
      <c r="D201" s="60" t="s">
        <v>168</v>
      </c>
      <c r="E201" s="61" t="s">
        <v>5540</v>
      </c>
      <c r="F201" s="61"/>
      <c r="G201" s="61" t="s">
        <v>8875</v>
      </c>
      <c r="H201" s="61" t="s">
        <v>5206</v>
      </c>
    </row>
    <row r="202" spans="1:8" s="39" customFormat="1" ht="18" customHeight="1">
      <c r="A202" s="98" t="s">
        <v>10250</v>
      </c>
      <c r="B202" s="53" t="s">
        <v>2407</v>
      </c>
      <c r="C202" s="59" t="s">
        <v>189</v>
      </c>
      <c r="D202" s="60" t="s">
        <v>147</v>
      </c>
      <c r="E202" s="61" t="s">
        <v>5540</v>
      </c>
      <c r="F202" s="61"/>
      <c r="G202" s="61" t="s">
        <v>5542</v>
      </c>
      <c r="H202" s="61" t="s">
        <v>5207</v>
      </c>
    </row>
    <row r="203" spans="1:8" s="39" customFormat="1" ht="18" customHeight="1">
      <c r="A203" s="98" t="s">
        <v>10251</v>
      </c>
      <c r="B203" s="53" t="s">
        <v>11100</v>
      </c>
      <c r="C203" s="59" t="s">
        <v>3169</v>
      </c>
      <c r="D203" s="60" t="s">
        <v>188</v>
      </c>
      <c r="E203" s="61" t="s">
        <v>5540</v>
      </c>
      <c r="F203" s="61"/>
      <c r="G203" s="61" t="s">
        <v>8876</v>
      </c>
      <c r="H203" s="61" t="s">
        <v>5208</v>
      </c>
    </row>
    <row r="204" spans="1:8" s="39" customFormat="1" ht="18" customHeight="1">
      <c r="A204" s="98" t="s">
        <v>10252</v>
      </c>
      <c r="B204" s="53" t="s">
        <v>9359</v>
      </c>
      <c r="C204" s="59" t="s">
        <v>3137</v>
      </c>
      <c r="D204" s="60" t="s">
        <v>448</v>
      </c>
      <c r="E204" s="61" t="s">
        <v>5540</v>
      </c>
      <c r="F204" s="61"/>
      <c r="G204" s="61" t="s">
        <v>8877</v>
      </c>
      <c r="H204" s="61" t="s">
        <v>5209</v>
      </c>
    </row>
    <row r="205" spans="1:8" s="39" customFormat="1" ht="18" customHeight="1">
      <c r="A205" s="98" t="s">
        <v>10862</v>
      </c>
      <c r="B205" s="53" t="s">
        <v>7642</v>
      </c>
      <c r="C205" s="59" t="s">
        <v>3141</v>
      </c>
      <c r="D205" s="60" t="s">
        <v>172</v>
      </c>
      <c r="E205" s="61" t="s">
        <v>5540</v>
      </c>
      <c r="F205" s="61"/>
      <c r="G205" s="61" t="s">
        <v>8878</v>
      </c>
      <c r="H205" s="61" t="s">
        <v>5210</v>
      </c>
    </row>
    <row r="206" spans="1:8" s="39" customFormat="1" ht="18" customHeight="1">
      <c r="A206" s="98" t="s">
        <v>10863</v>
      </c>
      <c r="B206" s="53" t="s">
        <v>9356</v>
      </c>
      <c r="C206" s="59" t="s">
        <v>3168</v>
      </c>
      <c r="D206" s="60" t="s">
        <v>149</v>
      </c>
      <c r="E206" s="61" t="s">
        <v>5540</v>
      </c>
      <c r="F206" s="61"/>
      <c r="G206" s="61" t="s">
        <v>8879</v>
      </c>
      <c r="H206" s="61" t="s">
        <v>5211</v>
      </c>
    </row>
    <row r="207" spans="1:8" s="39" customFormat="1" ht="18" customHeight="1">
      <c r="A207" s="98" t="s">
        <v>10864</v>
      </c>
      <c r="B207" s="53" t="s">
        <v>9355</v>
      </c>
      <c r="C207" s="59" t="s">
        <v>187</v>
      </c>
      <c r="D207" s="60" t="s">
        <v>180</v>
      </c>
      <c r="E207" s="61" t="s">
        <v>5540</v>
      </c>
      <c r="F207" s="61"/>
      <c r="G207" s="61" t="s">
        <v>8880</v>
      </c>
      <c r="H207" s="61" t="s">
        <v>5212</v>
      </c>
    </row>
    <row r="208" spans="1:8" s="39" customFormat="1" ht="18" customHeight="1">
      <c r="A208" s="98" t="s">
        <v>10865</v>
      </c>
      <c r="B208" s="53" t="s">
        <v>8308</v>
      </c>
      <c r="C208" s="59" t="s">
        <v>4598</v>
      </c>
      <c r="D208" s="60" t="s">
        <v>1988</v>
      </c>
      <c r="E208" s="61" t="s">
        <v>5540</v>
      </c>
      <c r="F208" s="61"/>
      <c r="G208" s="61" t="s">
        <v>8881</v>
      </c>
      <c r="H208" s="61" t="s">
        <v>5213</v>
      </c>
    </row>
    <row r="209" spans="1:8" s="39" customFormat="1" ht="18" customHeight="1">
      <c r="A209" s="98" t="s">
        <v>10253</v>
      </c>
      <c r="B209" s="53" t="s">
        <v>11340</v>
      </c>
      <c r="C209" s="59" t="s">
        <v>180</v>
      </c>
      <c r="D209" s="60" t="s">
        <v>151</v>
      </c>
      <c r="E209" s="61" t="s">
        <v>5540</v>
      </c>
      <c r="F209" s="61"/>
      <c r="G209" s="61" t="s">
        <v>8882</v>
      </c>
      <c r="H209" s="61" t="s">
        <v>5214</v>
      </c>
    </row>
    <row r="210" spans="1:8" s="39" customFormat="1" ht="18" customHeight="1">
      <c r="A210" s="98" t="s">
        <v>10866</v>
      </c>
      <c r="B210" s="53" t="s">
        <v>2324</v>
      </c>
      <c r="C210" s="59" t="s">
        <v>151</v>
      </c>
      <c r="D210" s="60" t="s">
        <v>3168</v>
      </c>
      <c r="E210" s="61" t="s">
        <v>5540</v>
      </c>
      <c r="F210" s="61"/>
      <c r="G210" s="61" t="s">
        <v>8883</v>
      </c>
      <c r="H210" s="61" t="s">
        <v>5215</v>
      </c>
    </row>
    <row r="211" spans="1:8" s="39" customFormat="1" ht="18" customHeight="1">
      <c r="A211" s="98" t="s">
        <v>10867</v>
      </c>
      <c r="B211" s="53" t="s">
        <v>2414</v>
      </c>
      <c r="C211" s="59" t="s">
        <v>432</v>
      </c>
      <c r="D211" s="60" t="s">
        <v>18</v>
      </c>
      <c r="E211" s="61" t="s">
        <v>5540</v>
      </c>
      <c r="F211" s="61"/>
      <c r="G211" s="61" t="s">
        <v>8884</v>
      </c>
      <c r="H211" s="61" t="s">
        <v>9375</v>
      </c>
    </row>
    <row r="212" spans="1:8" s="39" customFormat="1" ht="18" customHeight="1">
      <c r="A212" s="98" t="s">
        <v>10868</v>
      </c>
      <c r="B212" s="53" t="s">
        <v>2415</v>
      </c>
      <c r="C212" s="59" t="s">
        <v>3168</v>
      </c>
      <c r="D212" s="60" t="s">
        <v>189</v>
      </c>
      <c r="E212" s="61" t="s">
        <v>5559</v>
      </c>
      <c r="F212" s="61"/>
      <c r="G212" s="61" t="s">
        <v>8885</v>
      </c>
      <c r="H212" s="61" t="s">
        <v>5217</v>
      </c>
    </row>
    <row r="213" spans="1:8" s="39" customFormat="1" ht="18" customHeight="1">
      <c r="A213" s="98" t="s">
        <v>10869</v>
      </c>
      <c r="B213" s="53" t="s">
        <v>2416</v>
      </c>
      <c r="C213" s="59" t="s">
        <v>432</v>
      </c>
      <c r="D213" s="60" t="s">
        <v>168</v>
      </c>
      <c r="E213" s="61" t="s">
        <v>5559</v>
      </c>
      <c r="F213" s="61"/>
      <c r="G213" s="61" t="s">
        <v>8886</v>
      </c>
      <c r="H213" s="61" t="s">
        <v>5218</v>
      </c>
    </row>
    <row r="214" spans="1:8" s="39" customFormat="1" ht="18" customHeight="1">
      <c r="A214" s="98" t="s">
        <v>10870</v>
      </c>
      <c r="B214" s="53" t="s">
        <v>8000</v>
      </c>
      <c r="C214" s="59" t="s">
        <v>180</v>
      </c>
      <c r="D214" s="60" t="s">
        <v>167</v>
      </c>
      <c r="E214" s="61" t="s">
        <v>5559</v>
      </c>
      <c r="F214" s="61"/>
      <c r="G214" s="61" t="s">
        <v>8887</v>
      </c>
      <c r="H214" s="61" t="s">
        <v>5417</v>
      </c>
    </row>
    <row r="215" spans="1:8" s="39" customFormat="1" ht="18" customHeight="1">
      <c r="A215" s="98" t="s">
        <v>10871</v>
      </c>
      <c r="B215" s="53" t="s">
        <v>11411</v>
      </c>
      <c r="C215" s="59" t="s">
        <v>168</v>
      </c>
      <c r="D215" s="60" t="s">
        <v>4578</v>
      </c>
      <c r="E215" s="61" t="s">
        <v>5559</v>
      </c>
      <c r="F215" s="61"/>
      <c r="G215" s="61" t="s">
        <v>8888</v>
      </c>
      <c r="H215" s="61" t="s">
        <v>5220</v>
      </c>
    </row>
    <row r="216" spans="1:8" s="39" customFormat="1" ht="18" customHeight="1">
      <c r="A216" s="98" t="s">
        <v>10872</v>
      </c>
      <c r="B216" s="53" t="s">
        <v>2418</v>
      </c>
      <c r="C216" s="59" t="s">
        <v>147</v>
      </c>
      <c r="D216" s="60" t="s">
        <v>3176</v>
      </c>
      <c r="E216" s="61" t="s">
        <v>5559</v>
      </c>
      <c r="F216" s="61"/>
      <c r="G216" s="61" t="s">
        <v>8889</v>
      </c>
      <c r="H216" s="61" t="s">
        <v>5221</v>
      </c>
    </row>
    <row r="217" spans="1:8" s="39" customFormat="1" ht="18" customHeight="1">
      <c r="A217" s="98" t="s">
        <v>10873</v>
      </c>
      <c r="B217" s="53" t="s">
        <v>8002</v>
      </c>
      <c r="C217" s="59" t="s">
        <v>188</v>
      </c>
      <c r="D217" s="60" t="s">
        <v>167</v>
      </c>
      <c r="E217" s="61" t="s">
        <v>5559</v>
      </c>
      <c r="F217" s="61"/>
      <c r="G217" s="61" t="s">
        <v>8890</v>
      </c>
      <c r="H217" s="61" t="s">
        <v>5222</v>
      </c>
    </row>
    <row r="218" spans="1:8" s="39" customFormat="1" ht="18" customHeight="1">
      <c r="A218" s="98" t="s">
        <v>10874</v>
      </c>
      <c r="B218" s="53" t="s">
        <v>11225</v>
      </c>
      <c r="C218" s="59" t="s">
        <v>18</v>
      </c>
      <c r="D218" s="60" t="s">
        <v>3176</v>
      </c>
      <c r="E218" s="61" t="s">
        <v>5559</v>
      </c>
      <c r="F218" s="61"/>
      <c r="G218" s="61" t="s">
        <v>8891</v>
      </c>
      <c r="H218" s="61" t="s">
        <v>5223</v>
      </c>
    </row>
    <row r="219" spans="1:8" s="39" customFormat="1" ht="18" customHeight="1">
      <c r="A219" s="98" t="s">
        <v>10875</v>
      </c>
      <c r="B219" s="53" t="s">
        <v>11227</v>
      </c>
      <c r="C219" s="59" t="s">
        <v>3175</v>
      </c>
      <c r="D219" s="60" t="s">
        <v>3141</v>
      </c>
      <c r="E219" s="61" t="s">
        <v>5559</v>
      </c>
      <c r="F219" s="61"/>
      <c r="G219" s="61" t="s">
        <v>8892</v>
      </c>
      <c r="H219" s="61" t="s">
        <v>5224</v>
      </c>
    </row>
    <row r="220" spans="1:8" s="39" customFormat="1" ht="18" customHeight="1">
      <c r="A220" s="98" t="s">
        <v>10876</v>
      </c>
      <c r="B220" s="53" t="s">
        <v>2420</v>
      </c>
      <c r="C220" s="59" t="s">
        <v>3176</v>
      </c>
      <c r="D220" s="60" t="s">
        <v>448</v>
      </c>
      <c r="E220" s="61" t="s">
        <v>5559</v>
      </c>
      <c r="F220" s="61"/>
      <c r="G220" s="61" t="s">
        <v>8015</v>
      </c>
      <c r="H220" s="61" t="s">
        <v>5225</v>
      </c>
    </row>
    <row r="221" spans="1:8" s="39" customFormat="1" ht="18" customHeight="1">
      <c r="A221" s="98" t="s">
        <v>5753</v>
      </c>
      <c r="B221" s="53" t="s">
        <v>11230</v>
      </c>
      <c r="C221" s="59" t="s">
        <v>169</v>
      </c>
      <c r="D221" s="60" t="s">
        <v>175</v>
      </c>
      <c r="E221" s="61" t="s">
        <v>5559</v>
      </c>
      <c r="F221" s="61"/>
      <c r="G221" s="61" t="s">
        <v>8893</v>
      </c>
      <c r="H221" s="61" t="s">
        <v>5226</v>
      </c>
    </row>
    <row r="222" spans="1:8" s="39" customFormat="1" ht="18" customHeight="1">
      <c r="A222" s="98" t="s">
        <v>5754</v>
      </c>
      <c r="B222" s="53" t="s">
        <v>2321</v>
      </c>
      <c r="C222" s="59" t="s">
        <v>188</v>
      </c>
      <c r="D222" s="60" t="s">
        <v>168</v>
      </c>
      <c r="E222" s="61" t="s">
        <v>5559</v>
      </c>
      <c r="F222" s="61"/>
      <c r="G222" s="61" t="s">
        <v>9219</v>
      </c>
      <c r="H222" s="61" t="s">
        <v>5227</v>
      </c>
    </row>
    <row r="223" spans="1:8" s="39" customFormat="1" ht="18" customHeight="1">
      <c r="A223" s="98" t="s">
        <v>10254</v>
      </c>
      <c r="B223" s="53" t="s">
        <v>5617</v>
      </c>
      <c r="C223" s="59" t="s">
        <v>169</v>
      </c>
      <c r="D223" s="60" t="s">
        <v>391</v>
      </c>
      <c r="E223" s="61" t="s">
        <v>5559</v>
      </c>
      <c r="F223" s="61"/>
      <c r="G223" s="61" t="s">
        <v>8894</v>
      </c>
      <c r="H223" s="61" t="s">
        <v>9374</v>
      </c>
    </row>
    <row r="224" spans="1:8" s="39" customFormat="1" ht="18" customHeight="1">
      <c r="A224" s="98" t="s">
        <v>10255</v>
      </c>
      <c r="B224" s="53" t="s">
        <v>2314</v>
      </c>
      <c r="C224" s="60" t="s">
        <v>11299</v>
      </c>
      <c r="D224" s="60"/>
      <c r="E224" s="61" t="s">
        <v>5179</v>
      </c>
      <c r="F224" s="61"/>
      <c r="G224" s="61" t="s">
        <v>8871</v>
      </c>
      <c r="H224" s="61"/>
    </row>
    <row r="225" spans="1:8" s="39" customFormat="1" ht="18" customHeight="1">
      <c r="A225" s="98" t="s">
        <v>10256</v>
      </c>
      <c r="B225" s="53" t="s">
        <v>2338</v>
      </c>
      <c r="C225" s="59" t="s">
        <v>2038</v>
      </c>
      <c r="D225" s="59" t="s">
        <v>3175</v>
      </c>
      <c r="E225" s="61" t="s">
        <v>5179</v>
      </c>
      <c r="F225" s="61"/>
      <c r="G225" s="61" t="s">
        <v>8872</v>
      </c>
      <c r="H225" s="61"/>
    </row>
    <row r="226" spans="1:8" s="39" customFormat="1" ht="18" customHeight="1">
      <c r="A226" s="98" t="s">
        <v>10877</v>
      </c>
      <c r="B226" s="53" t="s">
        <v>7845</v>
      </c>
      <c r="C226" s="59" t="s">
        <v>167</v>
      </c>
      <c r="D226" s="60" t="s">
        <v>188</v>
      </c>
      <c r="E226" s="61" t="s">
        <v>5179</v>
      </c>
      <c r="F226" s="61"/>
      <c r="G226" s="61" t="s">
        <v>9211</v>
      </c>
      <c r="H226" s="61"/>
    </row>
    <row r="227" spans="1:8" s="39" customFormat="1" ht="18" customHeight="1">
      <c r="A227" s="98" t="s">
        <v>10878</v>
      </c>
      <c r="B227" s="53" t="s">
        <v>7664</v>
      </c>
      <c r="C227" s="59" t="s">
        <v>189</v>
      </c>
      <c r="D227" s="60" t="s">
        <v>1988</v>
      </c>
      <c r="E227" s="61" t="s">
        <v>5179</v>
      </c>
      <c r="F227" s="61"/>
      <c r="G227" s="61" t="s">
        <v>9213</v>
      </c>
      <c r="H227" s="61"/>
    </row>
    <row r="228" spans="1:8" s="39" customFormat="1" ht="18" customHeight="1">
      <c r="A228" s="98" t="s">
        <v>5755</v>
      </c>
      <c r="B228" s="53" t="s">
        <v>5464</v>
      </c>
      <c r="C228" s="59" t="s">
        <v>3179</v>
      </c>
      <c r="D228" s="60"/>
      <c r="E228" s="61" t="s">
        <v>5179</v>
      </c>
      <c r="F228" s="61"/>
      <c r="G228" s="61" t="s">
        <v>8873</v>
      </c>
      <c r="H228" s="61"/>
    </row>
    <row r="229" spans="1:8" s="39" customFormat="1" ht="18" customHeight="1">
      <c r="A229" s="98" t="s">
        <v>10879</v>
      </c>
      <c r="B229" s="53" t="s">
        <v>8750</v>
      </c>
      <c r="C229" s="59" t="s">
        <v>3176</v>
      </c>
      <c r="D229" s="60"/>
      <c r="E229" s="61"/>
      <c r="F229" s="61"/>
      <c r="G229" s="61"/>
      <c r="H229" s="61"/>
    </row>
    <row r="230" spans="1:8" s="39" customFormat="1" ht="18" customHeight="1">
      <c r="A230" s="98" t="s">
        <v>10880</v>
      </c>
      <c r="B230" s="53" t="s">
        <v>7872</v>
      </c>
      <c r="C230" s="59" t="s">
        <v>3176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10881</v>
      </c>
      <c r="B231" s="53" t="s">
        <v>7722</v>
      </c>
      <c r="C231" s="59" t="s">
        <v>174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10882</v>
      </c>
      <c r="B232" s="53" t="s">
        <v>4758</v>
      </c>
      <c r="C232" s="59" t="s">
        <v>174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5758</v>
      </c>
      <c r="B233" s="53" t="s">
        <v>8749</v>
      </c>
      <c r="C233" s="59" t="s">
        <v>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9560</v>
      </c>
      <c r="B234" s="53" t="s">
        <v>11406</v>
      </c>
      <c r="C234" s="59" t="s">
        <v>147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9561</v>
      </c>
      <c r="B235" s="53" t="s">
        <v>2518</v>
      </c>
      <c r="C235" s="59" t="s">
        <v>147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9563</v>
      </c>
      <c r="B236" s="53" t="s">
        <v>3928</v>
      </c>
      <c r="C236" s="59" t="s">
        <v>169</v>
      </c>
      <c r="D236" s="60" t="s">
        <v>168</v>
      </c>
      <c r="E236" s="61"/>
      <c r="F236" s="61"/>
      <c r="G236" s="61"/>
      <c r="H236" s="61"/>
    </row>
    <row r="237" spans="1:8" s="39" customFormat="1" ht="18" customHeight="1">
      <c r="A237" s="98" t="s">
        <v>9564</v>
      </c>
      <c r="B237" s="53" t="s">
        <v>7585</v>
      </c>
      <c r="C237" s="59" t="s">
        <v>169</v>
      </c>
      <c r="D237" s="60" t="s">
        <v>168</v>
      </c>
      <c r="E237" s="61"/>
      <c r="F237" s="61"/>
      <c r="G237" s="61"/>
      <c r="H237" s="61"/>
    </row>
    <row r="238" spans="1:8" s="39" customFormat="1" ht="18" customHeight="1">
      <c r="A238" s="98" t="s">
        <v>10883</v>
      </c>
      <c r="B238" s="53" t="s">
        <v>7586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8" t="s">
        <v>10884</v>
      </c>
      <c r="B239" s="53" t="s">
        <v>4740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8" t="s">
        <v>9565</v>
      </c>
      <c r="B240" s="53" t="s">
        <v>8025</v>
      </c>
      <c r="C240" s="59" t="s">
        <v>18</v>
      </c>
      <c r="D240" s="60"/>
      <c r="E240" s="61"/>
      <c r="F240" s="61"/>
      <c r="G240" s="61"/>
      <c r="H240" s="61"/>
    </row>
    <row r="241" spans="1:8" s="39" customFormat="1" ht="18" customHeight="1">
      <c r="A241" s="98" t="s">
        <v>9566</v>
      </c>
      <c r="B241" s="53" t="s">
        <v>2207</v>
      </c>
      <c r="C241" s="59" t="s">
        <v>18</v>
      </c>
      <c r="D241" s="60"/>
      <c r="E241" s="61"/>
      <c r="F241" s="61"/>
      <c r="G241" s="61"/>
      <c r="H241" s="61"/>
    </row>
    <row r="242" spans="1:8" s="39" customFormat="1" ht="18" customHeight="1">
      <c r="A242" s="98" t="s">
        <v>10885</v>
      </c>
      <c r="B242" s="53" t="s">
        <v>2522</v>
      </c>
      <c r="C242" s="59" t="s">
        <v>147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10886</v>
      </c>
      <c r="B243" s="53" t="s">
        <v>11035</v>
      </c>
      <c r="C243" s="59" t="s">
        <v>147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9567</v>
      </c>
      <c r="B244" s="53" t="s">
        <v>8396</v>
      </c>
      <c r="C244" s="59" t="s">
        <v>147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9568</v>
      </c>
      <c r="B245" s="53" t="s">
        <v>8397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9569</v>
      </c>
      <c r="B246" s="53" t="s">
        <v>11234</v>
      </c>
      <c r="C246" s="59" t="s">
        <v>3176</v>
      </c>
      <c r="D246" s="60" t="s">
        <v>149</v>
      </c>
      <c r="E246" s="61"/>
      <c r="F246" s="61"/>
      <c r="G246" s="61"/>
      <c r="H246" s="61"/>
    </row>
    <row r="247" spans="1:8" s="39" customFormat="1" ht="18" customHeight="1">
      <c r="A247" s="98" t="s">
        <v>9570</v>
      </c>
      <c r="B247" s="53" t="s">
        <v>7449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8" t="s">
        <v>10887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H248" s="61"/>
    </row>
    <row r="249" spans="1:8" s="39" customFormat="1" ht="18" customHeight="1">
      <c r="A249" s="98" t="s">
        <v>9575</v>
      </c>
      <c r="B249" s="53" t="s">
        <v>2527</v>
      </c>
      <c r="C249" s="59" t="s">
        <v>175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9576</v>
      </c>
      <c r="B250" s="53" t="s">
        <v>3010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8" t="s">
        <v>9577</v>
      </c>
      <c r="B251" s="53" t="s">
        <v>8505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8" t="s">
        <v>9578</v>
      </c>
      <c r="B252" s="53" t="s">
        <v>8504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8" t="s">
        <v>10888</v>
      </c>
      <c r="B253" s="53" t="s">
        <v>8611</v>
      </c>
      <c r="C253" s="59" t="s">
        <v>3175</v>
      </c>
      <c r="D253" s="60"/>
      <c r="E253" s="61"/>
      <c r="F253" s="61"/>
      <c r="G253" s="61" t="s">
        <v>9218</v>
      </c>
      <c r="H253" s="61"/>
    </row>
    <row r="254" spans="1:8" s="39" customFormat="1" ht="18" customHeight="1">
      <c r="A254" s="98" t="s">
        <v>9579</v>
      </c>
      <c r="B254" s="53" t="s">
        <v>11412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9580</v>
      </c>
      <c r="B255" s="53" t="s">
        <v>8425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10889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10890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8" t="s">
        <v>10891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10892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9581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9582</v>
      </c>
      <c r="B261" s="53" t="s">
        <v>9279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10893</v>
      </c>
      <c r="B262" s="53" t="s">
        <v>9281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9583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9584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9585</v>
      </c>
      <c r="B265" s="53" t="s">
        <v>8438</v>
      </c>
      <c r="C265" s="59" t="s">
        <v>4578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9586</v>
      </c>
      <c r="B266" s="53" t="s">
        <v>2541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9587</v>
      </c>
      <c r="B267" s="53" t="s">
        <v>11128</v>
      </c>
      <c r="C267" s="59" t="s">
        <v>172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9589</v>
      </c>
      <c r="B268" s="53" t="s">
        <v>4763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9590</v>
      </c>
      <c r="B269" s="53" t="s">
        <v>2544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9591</v>
      </c>
      <c r="B270" s="53" t="s">
        <v>2543</v>
      </c>
      <c r="C270" s="59" t="s">
        <v>3171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10894</v>
      </c>
      <c r="B271" s="53" t="s">
        <v>2545</v>
      </c>
      <c r="C271" s="59" t="s">
        <v>3169</v>
      </c>
      <c r="D271" s="60" t="s">
        <v>391</v>
      </c>
      <c r="E271" s="61"/>
      <c r="F271" s="61"/>
      <c r="G271" s="61"/>
      <c r="H271" s="61"/>
    </row>
    <row r="272" spans="1:8" s="39" customFormat="1" ht="18" customHeight="1">
      <c r="A272" s="98" t="s">
        <v>9595</v>
      </c>
      <c r="B272" s="53" t="s">
        <v>4772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9596</v>
      </c>
      <c r="B273" s="53" t="s">
        <v>8028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9597</v>
      </c>
      <c r="B274" s="53" t="s">
        <v>2548</v>
      </c>
      <c r="C274" s="59" t="s">
        <v>3169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9598</v>
      </c>
      <c r="B275" s="53" t="s">
        <v>7847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8" t="s">
        <v>9599</v>
      </c>
      <c r="B276" s="53" t="s">
        <v>8337</v>
      </c>
      <c r="C276" s="59" t="s">
        <v>176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9600</v>
      </c>
      <c r="B277" s="53" t="s">
        <v>8507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9601</v>
      </c>
      <c r="B278" s="53" t="s">
        <v>11113</v>
      </c>
      <c r="C278" s="59" t="s">
        <v>3175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9602</v>
      </c>
      <c r="B279" s="53" t="s">
        <v>2551</v>
      </c>
      <c r="C279" s="59" t="s">
        <v>3175</v>
      </c>
      <c r="D279" s="60"/>
      <c r="E279" s="61"/>
      <c r="F279" s="61"/>
      <c r="G279" s="61" t="s">
        <v>9248</v>
      </c>
      <c r="H279" s="61"/>
    </row>
    <row r="280" spans="1:8" s="39" customFormat="1" ht="18" customHeight="1">
      <c r="A280" s="98" t="s">
        <v>10895</v>
      </c>
      <c r="B280" s="53" t="s">
        <v>2552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10896</v>
      </c>
      <c r="B281" s="53" t="s">
        <v>7647</v>
      </c>
      <c r="C281" s="59" t="s">
        <v>167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10897</v>
      </c>
      <c r="B282" s="53" t="s">
        <v>8675</v>
      </c>
      <c r="C282" s="59" t="s">
        <v>18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10898</v>
      </c>
      <c r="B283" s="53" t="s">
        <v>8543</v>
      </c>
      <c r="C283" s="59" t="s">
        <v>9381</v>
      </c>
      <c r="D283" s="60"/>
      <c r="E283" s="61"/>
      <c r="F283" s="61"/>
      <c r="G283" s="61"/>
      <c r="H283" s="61"/>
    </row>
    <row r="284" spans="1:8" s="39" customFormat="1" ht="18" customHeight="1">
      <c r="A284" s="98" t="s">
        <v>9608</v>
      </c>
      <c r="B284" s="53" t="s">
        <v>2556</v>
      </c>
      <c r="C284" s="59" t="s">
        <v>169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9609</v>
      </c>
      <c r="B285" s="53" t="s">
        <v>8755</v>
      </c>
      <c r="C285" s="59" t="s">
        <v>169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9611</v>
      </c>
      <c r="B286" s="53" t="s">
        <v>8030</v>
      </c>
      <c r="C286" s="59" t="s">
        <v>20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9612</v>
      </c>
      <c r="B287" s="53" t="s">
        <v>5663</v>
      </c>
      <c r="C287" s="59" t="s">
        <v>20</v>
      </c>
      <c r="D287" s="60"/>
      <c r="E287" s="61"/>
      <c r="F287" s="61"/>
      <c r="G287" s="61" t="s">
        <v>8903</v>
      </c>
      <c r="H287" s="61"/>
    </row>
    <row r="288" spans="1:8" s="39" customFormat="1" ht="18" customHeight="1">
      <c r="A288" s="98" t="s">
        <v>10260</v>
      </c>
      <c r="B288" s="53" t="s">
        <v>5577</v>
      </c>
      <c r="C288" s="59" t="s">
        <v>2036</v>
      </c>
      <c r="D288" s="60"/>
      <c r="E288" s="61"/>
      <c r="F288" s="61"/>
      <c r="G288" s="61" t="s">
        <v>8899</v>
      </c>
      <c r="H288" s="61"/>
    </row>
    <row r="289" spans="1:8" s="39" customFormat="1" ht="18" customHeight="1">
      <c r="A289" s="98" t="s">
        <v>10261</v>
      </c>
      <c r="B289" s="53" t="s">
        <v>7335</v>
      </c>
      <c r="C289" s="59" t="s">
        <v>149</v>
      </c>
      <c r="D289" s="60"/>
      <c r="E289" s="61"/>
      <c r="F289" s="61"/>
      <c r="G289" s="61" t="s">
        <v>8900</v>
      </c>
      <c r="H289" s="61"/>
    </row>
    <row r="290" spans="1:8" s="39" customFormat="1" ht="18" customHeight="1">
      <c r="A290" s="98" t="s">
        <v>10899</v>
      </c>
      <c r="B290" s="53" t="s">
        <v>7695</v>
      </c>
      <c r="C290" s="59" t="s">
        <v>186</v>
      </c>
      <c r="D290" s="60"/>
      <c r="E290" s="61"/>
      <c r="F290" s="61"/>
      <c r="G290" s="61" t="s">
        <v>8901</v>
      </c>
      <c r="H290" s="61"/>
    </row>
    <row r="291" spans="1:8" s="39" customFormat="1" ht="18" customHeight="1">
      <c r="A291" s="98" t="s">
        <v>10900</v>
      </c>
      <c r="B291" s="53" t="s">
        <v>7943</v>
      </c>
      <c r="C291" s="59" t="s">
        <v>4194</v>
      </c>
      <c r="D291" s="60"/>
      <c r="E291" s="61"/>
      <c r="F291" s="61"/>
      <c r="G291" s="61" t="s">
        <v>8902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9221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9222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11292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11290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11291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11407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11396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11345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11289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10901</v>
      </c>
      <c r="C358" s="59" t="s">
        <v>3137</v>
      </c>
      <c r="D358" s="60" t="s">
        <v>9376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9376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9376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9373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9373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11413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11288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11165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11038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11130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8571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11021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11022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11252</v>
      </c>
      <c r="C404" s="60" t="s">
        <v>11246</v>
      </c>
      <c r="D404" s="60" t="s">
        <v>11247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11248</v>
      </c>
      <c r="C405" s="60" t="s">
        <v>11246</v>
      </c>
      <c r="D405" s="60" t="s">
        <v>11247</v>
      </c>
      <c r="E405" s="61"/>
      <c r="F405" s="61"/>
      <c r="G405" s="61" t="s">
        <v>11245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11023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11146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11125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11124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11099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11095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11097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11094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11093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11098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11418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11282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11283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11281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11284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11280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9224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11335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2712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11229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11228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8685</v>
      </c>
      <c r="C521" s="59" t="s">
        <v>167</v>
      </c>
      <c r="D521" s="60"/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11293</v>
      </c>
      <c r="C522" s="59" t="s">
        <v>167</v>
      </c>
      <c r="D522" s="60"/>
      <c r="E522" s="61"/>
      <c r="F522" s="61"/>
      <c r="G522" s="61"/>
      <c r="H522" s="61"/>
    </row>
    <row r="523" spans="1:8" s="39" customFormat="1" ht="18" customHeight="1">
      <c r="A523" s="98" t="s">
        <v>10905</v>
      </c>
      <c r="B523" s="53" t="s">
        <v>8684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6198</v>
      </c>
      <c r="B524" s="53" t="s">
        <v>8679</v>
      </c>
      <c r="C524" s="59" t="s">
        <v>448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6199</v>
      </c>
      <c r="B525" s="53" t="s">
        <v>8683</v>
      </c>
      <c r="C525" s="59" t="s">
        <v>448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10906</v>
      </c>
      <c r="B526" s="53" t="s">
        <v>2742</v>
      </c>
      <c r="C526" s="59" t="s">
        <v>147</v>
      </c>
      <c r="D526" s="60" t="s">
        <v>149</v>
      </c>
      <c r="E526" s="61"/>
      <c r="F526" s="61"/>
      <c r="G526" s="61"/>
      <c r="H526" s="61"/>
    </row>
    <row r="527" spans="1:8" s="39" customFormat="1" ht="18" customHeight="1">
      <c r="A527" s="98" t="s">
        <v>10907</v>
      </c>
      <c r="B527" s="53" t="s">
        <v>2326</v>
      </c>
      <c r="C527" s="59" t="s">
        <v>3169</v>
      </c>
      <c r="D527" s="60" t="s">
        <v>167</v>
      </c>
      <c r="E527" s="61"/>
      <c r="F527" s="61"/>
      <c r="G527" s="61"/>
      <c r="H527" s="61"/>
    </row>
    <row r="528" spans="1:8" s="39" customFormat="1" ht="18" customHeight="1">
      <c r="A528" s="98" t="s">
        <v>10908</v>
      </c>
      <c r="B528" s="53" t="s">
        <v>2743</v>
      </c>
      <c r="C528" s="59" t="s">
        <v>3169</v>
      </c>
      <c r="D528" s="60" t="s">
        <v>167</v>
      </c>
      <c r="E528" s="61"/>
      <c r="F528" s="61"/>
      <c r="G528" s="61"/>
      <c r="H528" s="61"/>
    </row>
    <row r="529" spans="1:8" s="39" customFormat="1" ht="18" customHeight="1">
      <c r="A529" s="98" t="s">
        <v>10909</v>
      </c>
      <c r="B529" s="53" t="s">
        <v>5441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6203</v>
      </c>
      <c r="B530" s="53" t="s">
        <v>4666</v>
      </c>
      <c r="C530" s="59" t="s">
        <v>167</v>
      </c>
      <c r="D530" s="60"/>
      <c r="E530" s="61"/>
      <c r="F530" s="61"/>
      <c r="G530" s="61"/>
      <c r="H530" s="61"/>
    </row>
    <row r="531" spans="1:8" s="39" customFormat="1" ht="18" customHeight="1">
      <c r="A531" s="98" t="s">
        <v>6204</v>
      </c>
      <c r="B531" s="53" t="s">
        <v>4665</v>
      </c>
      <c r="C531" s="59" t="s">
        <v>167</v>
      </c>
      <c r="D531" s="60"/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8741</v>
      </c>
      <c r="C532" s="59" t="s">
        <v>176</v>
      </c>
      <c r="D532" s="60" t="s">
        <v>2059</v>
      </c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8742</v>
      </c>
      <c r="C533" s="59" t="s">
        <v>176</v>
      </c>
      <c r="D533" s="60" t="s">
        <v>2059</v>
      </c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8678</v>
      </c>
      <c r="C534" s="59" t="s">
        <v>187</v>
      </c>
      <c r="D534" s="60"/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2750</v>
      </c>
      <c r="C535" s="59" t="s">
        <v>187</v>
      </c>
      <c r="D535" s="60"/>
      <c r="E535" s="61"/>
      <c r="F535" s="61"/>
      <c r="G535" s="61"/>
      <c r="H535" s="61"/>
    </row>
    <row r="536" spans="1:8" s="39" customFormat="1" ht="18" customHeight="1">
      <c r="A536" s="98" t="s">
        <v>6210</v>
      </c>
      <c r="B536" s="53" t="s">
        <v>11242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6211</v>
      </c>
      <c r="B537" s="53" t="s">
        <v>11312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6212</v>
      </c>
      <c r="B538" s="53" t="s">
        <v>8620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8687</v>
      </c>
      <c r="C539" s="59" t="s">
        <v>180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8689</v>
      </c>
      <c r="C540" s="59" t="s">
        <v>180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10910</v>
      </c>
      <c r="B541" s="53" t="s">
        <v>8688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6213</v>
      </c>
      <c r="B542" s="53" t="s">
        <v>2755</v>
      </c>
      <c r="C542" s="59" t="s">
        <v>3176</v>
      </c>
      <c r="D542" s="60" t="s">
        <v>175</v>
      </c>
      <c r="E542" s="61"/>
      <c r="F542" s="61"/>
      <c r="G542" s="61"/>
      <c r="H542" s="61"/>
    </row>
    <row r="543" spans="1:8" s="39" customFormat="1" ht="18" customHeight="1">
      <c r="A543" s="98" t="s">
        <v>6214</v>
      </c>
      <c r="B543" s="53" t="s">
        <v>6025</v>
      </c>
      <c r="C543" s="59" t="s">
        <v>3176</v>
      </c>
      <c r="D543" s="60" t="s">
        <v>175</v>
      </c>
      <c r="E543" s="61"/>
      <c r="F543" s="61"/>
      <c r="G543" s="61"/>
      <c r="H543" s="61"/>
    </row>
    <row r="544" spans="1:8" s="39" customFormat="1" ht="18" customHeight="1">
      <c r="A544" s="98" t="s">
        <v>6215</v>
      </c>
      <c r="B544" s="53" t="s">
        <v>2211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6216</v>
      </c>
      <c r="B545" s="53" t="s">
        <v>8370</v>
      </c>
      <c r="C545" s="59" t="s">
        <v>3176</v>
      </c>
      <c r="D545" s="60"/>
      <c r="E545" s="61"/>
      <c r="F545" s="61"/>
      <c r="G545" s="61"/>
      <c r="H545" s="61"/>
    </row>
    <row r="546" spans="1:8" s="39" customFormat="1" ht="18" customHeight="1">
      <c r="A546" s="98" t="s">
        <v>6217</v>
      </c>
      <c r="B546" s="53" t="s">
        <v>8369</v>
      </c>
      <c r="C546" s="59" t="s">
        <v>3176</v>
      </c>
      <c r="D546" s="60"/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11389</v>
      </c>
      <c r="C547" s="59" t="s">
        <v>188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8371</v>
      </c>
      <c r="C548" s="59" t="s">
        <v>188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8358</v>
      </c>
      <c r="C549" s="59" t="s">
        <v>188</v>
      </c>
      <c r="D549" s="60" t="s">
        <v>2000</v>
      </c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8357</v>
      </c>
      <c r="C550" s="59" t="s">
        <v>188</v>
      </c>
      <c r="D550" s="60" t="s">
        <v>2000</v>
      </c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3566</v>
      </c>
      <c r="C551" s="59" t="s">
        <v>188</v>
      </c>
      <c r="D551" s="60" t="s">
        <v>2053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8070</v>
      </c>
      <c r="C552" s="59" t="s">
        <v>188</v>
      </c>
      <c r="D552" s="60" t="s">
        <v>168</v>
      </c>
      <c r="E552" s="61"/>
      <c r="F552" s="61"/>
      <c r="G552" s="61"/>
      <c r="H552" s="61"/>
    </row>
    <row r="553" spans="1:8" s="39" customFormat="1" ht="18" customHeight="1">
      <c r="A553" s="98" t="s">
        <v>10911</v>
      </c>
      <c r="B553" s="53" t="s">
        <v>8621</v>
      </c>
      <c r="C553" s="59" t="s">
        <v>2055</v>
      </c>
      <c r="D553" s="60"/>
      <c r="E553" s="61"/>
      <c r="F553" s="61"/>
      <c r="G553" s="61" t="s">
        <v>8923</v>
      </c>
      <c r="H553" s="61"/>
    </row>
    <row r="554" spans="1:8" s="39" customFormat="1" ht="18" customHeight="1">
      <c r="A554" s="98" t="s">
        <v>10308</v>
      </c>
      <c r="B554" s="53" t="s">
        <v>8071</v>
      </c>
      <c r="C554" s="59" t="s">
        <v>2076</v>
      </c>
      <c r="D554" s="60"/>
      <c r="E554" s="61"/>
      <c r="F554" s="61"/>
      <c r="G554" s="61" t="s">
        <v>8924</v>
      </c>
      <c r="H554" s="61"/>
    </row>
    <row r="555" spans="1:8" s="39" customFormat="1" ht="18" customHeight="1">
      <c r="A555" s="98" t="s">
        <v>10309</v>
      </c>
      <c r="B555" s="53" t="s">
        <v>8619</v>
      </c>
      <c r="C555" s="59" t="s">
        <v>2164</v>
      </c>
      <c r="D555" s="60"/>
      <c r="E555" s="61"/>
      <c r="F555" s="61"/>
      <c r="G555" s="61" t="s">
        <v>8925</v>
      </c>
      <c r="H555" s="61"/>
    </row>
    <row r="556" spans="1:8" s="39" customFormat="1" ht="18" customHeight="1">
      <c r="A556" s="98" t="s">
        <v>10310</v>
      </c>
      <c r="B556" s="53" t="s">
        <v>7579</v>
      </c>
      <c r="C556" s="59" t="s">
        <v>4063</v>
      </c>
      <c r="D556" s="60"/>
      <c r="E556" s="61"/>
      <c r="F556" s="61"/>
      <c r="G556" s="61" t="s">
        <v>8926</v>
      </c>
      <c r="H556" s="61"/>
    </row>
    <row r="557" spans="1:8" s="39" customFormat="1" ht="18" customHeight="1">
      <c r="A557" s="98" t="s">
        <v>10311</v>
      </c>
      <c r="B557" s="53" t="s">
        <v>7581</v>
      </c>
      <c r="C557" s="59" t="s">
        <v>2022</v>
      </c>
      <c r="D557" s="60"/>
      <c r="E557" s="61"/>
      <c r="F557" s="61"/>
      <c r="G557" s="61" t="s">
        <v>8927</v>
      </c>
      <c r="H557" s="61"/>
    </row>
    <row r="558" spans="1:8" s="39" customFormat="1" ht="18" customHeight="1">
      <c r="A558" s="98" t="s">
        <v>10312</v>
      </c>
      <c r="B558" s="53" t="s">
        <v>5530</v>
      </c>
      <c r="C558" s="59" t="s">
        <v>183</v>
      </c>
      <c r="D558" s="60"/>
      <c r="E558" s="61"/>
      <c r="F558" s="61"/>
      <c r="G558" s="61"/>
      <c r="H558" s="61"/>
    </row>
    <row r="559" spans="1:8" s="39" customFormat="1" ht="18" customHeight="1">
      <c r="A559" s="98" t="s">
        <v>10313</v>
      </c>
      <c r="B559" s="53" t="s">
        <v>2209</v>
      </c>
      <c r="C559" s="59" t="s">
        <v>18</v>
      </c>
      <c r="D559" s="60"/>
      <c r="E559" s="61"/>
      <c r="F559" s="61"/>
      <c r="G559" s="61"/>
      <c r="H559" s="61"/>
    </row>
    <row r="560" spans="1:8" s="39" customFormat="1" ht="18" customHeight="1">
      <c r="A560" s="98" t="s">
        <v>10314</v>
      </c>
      <c r="B560" s="53" t="s">
        <v>8072</v>
      </c>
      <c r="C560" s="59" t="s">
        <v>167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10912</v>
      </c>
      <c r="B561" s="53" t="s">
        <v>1785</v>
      </c>
      <c r="C561" s="59" t="s">
        <v>20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10913</v>
      </c>
      <c r="B562" s="53" t="s">
        <v>2767</v>
      </c>
      <c r="C562" s="59" t="s">
        <v>4293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10914</v>
      </c>
      <c r="B563" s="53" t="s">
        <v>2768</v>
      </c>
      <c r="C563" s="59" t="s">
        <v>20</v>
      </c>
      <c r="D563" s="60"/>
      <c r="E563" s="61"/>
      <c r="F563" s="61"/>
      <c r="G563" s="61" t="s">
        <v>8928</v>
      </c>
      <c r="H563" s="61"/>
    </row>
    <row r="564" spans="1:8" s="39" customFormat="1" ht="18" customHeight="1">
      <c r="A564" s="98" t="s">
        <v>9706</v>
      </c>
      <c r="B564" s="53" t="s">
        <v>4574</v>
      </c>
      <c r="C564" s="59" t="s">
        <v>18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9707</v>
      </c>
      <c r="B565" s="53" t="s">
        <v>8483</v>
      </c>
      <c r="C565" s="59" t="s">
        <v>18</v>
      </c>
      <c r="D565" s="60"/>
      <c r="E565" s="61"/>
      <c r="F565" s="61"/>
      <c r="G565" s="61"/>
      <c r="H565" s="61"/>
    </row>
    <row r="566" spans="1:8" s="39" customFormat="1" ht="18" customHeight="1">
      <c r="A566" s="98" t="s">
        <v>9708</v>
      </c>
      <c r="B566" s="53" t="s">
        <v>8484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9709</v>
      </c>
      <c r="B567" s="53" t="s">
        <v>11368</v>
      </c>
      <c r="C567" s="59" t="s">
        <v>147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9710</v>
      </c>
      <c r="B568" s="53" t="s">
        <v>11367</v>
      </c>
      <c r="C568" s="59" t="s">
        <v>147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9711</v>
      </c>
      <c r="B569" s="53" t="s">
        <v>3568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9712</v>
      </c>
      <c r="B570" s="53" t="s">
        <v>8073</v>
      </c>
      <c r="C570" s="59" t="s">
        <v>3171</v>
      </c>
      <c r="D570" s="60" t="s">
        <v>167</v>
      </c>
      <c r="E570" s="61"/>
      <c r="F570" s="61"/>
      <c r="G570" s="61"/>
      <c r="H570" s="61"/>
    </row>
    <row r="571" spans="1:8" s="39" customFormat="1" ht="18" customHeight="1">
      <c r="A571" s="98" t="s">
        <v>9713</v>
      </c>
      <c r="B571" s="53" t="s">
        <v>4848</v>
      </c>
      <c r="C571" s="59" t="s">
        <v>3171</v>
      </c>
      <c r="D571" s="60" t="s">
        <v>167</v>
      </c>
      <c r="E571" s="61"/>
      <c r="F571" s="61"/>
      <c r="G571" s="61"/>
      <c r="H571" s="61"/>
    </row>
    <row r="572" spans="1:8" s="39" customFormat="1" ht="18" customHeight="1">
      <c r="A572" s="98" t="s">
        <v>9714</v>
      </c>
      <c r="B572" s="53" t="s">
        <v>2770</v>
      </c>
      <c r="C572" s="59" t="s">
        <v>3171</v>
      </c>
      <c r="D572" s="60" t="s">
        <v>2064</v>
      </c>
      <c r="E572" s="61"/>
      <c r="F572" s="61"/>
      <c r="G572" s="61"/>
      <c r="H572" s="61"/>
    </row>
    <row r="573" spans="1:8" s="39" customFormat="1" ht="18" customHeight="1">
      <c r="A573" s="98" t="s">
        <v>9715</v>
      </c>
      <c r="B573" s="53" t="s">
        <v>11096</v>
      </c>
      <c r="C573" s="59" t="s">
        <v>176</v>
      </c>
      <c r="D573" s="60"/>
      <c r="E573" s="61"/>
      <c r="F573" s="61"/>
      <c r="G573" s="61"/>
      <c r="H573" s="61"/>
    </row>
    <row r="574" spans="1:8" s="39" customFormat="1" ht="18" customHeight="1">
      <c r="A574" s="98" t="s">
        <v>9716</v>
      </c>
      <c r="B574" s="53" t="s">
        <v>2773</v>
      </c>
      <c r="C574" s="59" t="s">
        <v>176</v>
      </c>
      <c r="D574" s="60"/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8691</v>
      </c>
      <c r="C575" s="59" t="s">
        <v>172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2775</v>
      </c>
      <c r="C576" s="59" t="s">
        <v>172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10915</v>
      </c>
      <c r="B577" s="53" t="s">
        <v>11366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6239</v>
      </c>
      <c r="B578" s="53" t="s">
        <v>2301</v>
      </c>
      <c r="C578" s="59" t="s">
        <v>391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6240</v>
      </c>
      <c r="B579" s="53" t="s">
        <v>11243</v>
      </c>
      <c r="C579" s="59" t="s">
        <v>391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6241</v>
      </c>
      <c r="B580" s="53" t="s">
        <v>2776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6242</v>
      </c>
      <c r="B581" s="53" t="s">
        <v>8444</v>
      </c>
      <c r="C581" s="59" t="s">
        <v>149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6243</v>
      </c>
      <c r="B582" s="53" t="s">
        <v>2778</v>
      </c>
      <c r="C582" s="59" t="s">
        <v>149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6244</v>
      </c>
      <c r="B583" s="53" t="s">
        <v>11276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6245</v>
      </c>
      <c r="B584" s="53" t="s">
        <v>8074</v>
      </c>
      <c r="C584" s="59" t="s">
        <v>3176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6246</v>
      </c>
      <c r="B585" s="53" t="s">
        <v>7899</v>
      </c>
      <c r="C585" s="59" t="s">
        <v>3176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6247</v>
      </c>
      <c r="B586" s="53" t="s">
        <v>8445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6248</v>
      </c>
      <c r="B587" s="53" t="s">
        <v>10928</v>
      </c>
      <c r="C587" s="59" t="s">
        <v>149</v>
      </c>
      <c r="D587" s="60" t="s">
        <v>188</v>
      </c>
      <c r="E587" s="61"/>
      <c r="F587" s="61"/>
      <c r="G587" s="61"/>
      <c r="H587" s="61"/>
    </row>
    <row r="588" spans="1:8" s="39" customFormat="1" ht="18" customHeight="1">
      <c r="A588" s="98" t="s">
        <v>6249</v>
      </c>
      <c r="B588" s="53" t="s">
        <v>4420</v>
      </c>
      <c r="C588" s="59" t="s">
        <v>149</v>
      </c>
      <c r="D588" s="60" t="s">
        <v>188</v>
      </c>
      <c r="E588" s="61"/>
      <c r="F588" s="61"/>
      <c r="G588" s="61"/>
      <c r="H588" s="61"/>
    </row>
    <row r="589" spans="1:8" s="39" customFormat="1" ht="18" customHeight="1">
      <c r="A589" s="98" t="s">
        <v>6250</v>
      </c>
      <c r="B589" s="53" t="s">
        <v>4421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6251</v>
      </c>
      <c r="B590" s="53" t="s">
        <v>8447</v>
      </c>
      <c r="C590" s="59" t="s">
        <v>3179</v>
      </c>
      <c r="D590" s="60"/>
      <c r="E590" s="61"/>
      <c r="F590" s="61"/>
      <c r="G590" s="61"/>
      <c r="H590" s="61"/>
    </row>
    <row r="591" spans="1:8" s="39" customFormat="1" ht="18" customHeight="1">
      <c r="A591" s="98" t="s">
        <v>6252</v>
      </c>
      <c r="B591" s="53" t="s">
        <v>8692</v>
      </c>
      <c r="C591" s="59" t="s">
        <v>3179</v>
      </c>
      <c r="D591" s="60"/>
      <c r="E591" s="61"/>
      <c r="F591" s="61"/>
      <c r="G591" s="61"/>
      <c r="H591" s="61"/>
    </row>
    <row r="592" spans="1:8" s="39" customFormat="1" ht="18" customHeight="1">
      <c r="A592" s="98" t="s">
        <v>9720</v>
      </c>
      <c r="B592" s="53" t="s">
        <v>5588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10916</v>
      </c>
      <c r="B593" s="53" t="s">
        <v>8076</v>
      </c>
      <c r="C593" s="59" t="s">
        <v>190</v>
      </c>
      <c r="D593" s="60"/>
      <c r="E593" s="61" t="s">
        <v>5562</v>
      </c>
      <c r="F593" s="61"/>
      <c r="G593" s="61"/>
      <c r="H593" s="61"/>
    </row>
    <row r="594" spans="1:8" s="39" customFormat="1" ht="18" customHeight="1">
      <c r="A594" s="98" t="s">
        <v>6256</v>
      </c>
      <c r="B594" s="53" t="s">
        <v>8446</v>
      </c>
      <c r="C594" s="59" t="s">
        <v>167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6257</v>
      </c>
      <c r="B595" s="53" t="s">
        <v>2786</v>
      </c>
      <c r="C595" s="59" t="s">
        <v>167</v>
      </c>
      <c r="D595" s="60"/>
      <c r="E595" s="61"/>
      <c r="F595" s="61"/>
      <c r="G595" s="61"/>
      <c r="H595" s="61"/>
    </row>
    <row r="596" spans="1:8" s="39" customFormat="1" ht="18" customHeight="1">
      <c r="A596" s="98" t="s">
        <v>6258</v>
      </c>
      <c r="B596" s="53" t="s">
        <v>8077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6259</v>
      </c>
      <c r="B597" s="53" t="s">
        <v>8790</v>
      </c>
      <c r="C597" s="60" t="s">
        <v>391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6260</v>
      </c>
      <c r="B598" s="53" t="s">
        <v>8681</v>
      </c>
      <c r="C598" s="60" t="s">
        <v>391</v>
      </c>
      <c r="D598" s="60"/>
      <c r="E598" s="61"/>
      <c r="F598" s="61"/>
      <c r="G598" s="61" t="s">
        <v>8929</v>
      </c>
      <c r="H598" s="61"/>
    </row>
    <row r="599" spans="1:8" s="39" customFormat="1" ht="18" customHeight="1">
      <c r="A599" s="98" t="s">
        <v>6262</v>
      </c>
      <c r="B599" s="53" t="s">
        <v>2789</v>
      </c>
      <c r="C599" s="59" t="s">
        <v>3141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11132</v>
      </c>
      <c r="C600" s="59" t="s">
        <v>3141</v>
      </c>
      <c r="D600" s="60"/>
      <c r="E600" s="61"/>
      <c r="F600" s="61"/>
      <c r="G600" s="61"/>
      <c r="H600" s="61"/>
    </row>
    <row r="601" spans="1:8" s="39" customFormat="1" ht="18" customHeight="1">
      <c r="A601" s="98" t="s">
        <v>6265</v>
      </c>
      <c r="B601" s="53" t="s">
        <v>8078</v>
      </c>
      <c r="C601" s="59" t="s">
        <v>149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7389</v>
      </c>
      <c r="C602" s="59" t="s">
        <v>149</v>
      </c>
      <c r="D602" s="60"/>
      <c r="E602" s="61"/>
      <c r="F602" s="61"/>
      <c r="G602" s="61" t="s">
        <v>8930</v>
      </c>
      <c r="H602" s="61"/>
    </row>
    <row r="603" spans="1:8" s="39" customFormat="1" ht="18" customHeight="1">
      <c r="A603" s="98" t="s">
        <v>6268</v>
      </c>
      <c r="B603" s="53" t="s">
        <v>7438</v>
      </c>
      <c r="C603" s="59" t="s">
        <v>3175</v>
      </c>
      <c r="D603" s="60" t="s">
        <v>188</v>
      </c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8693</v>
      </c>
      <c r="C604" s="59" t="s">
        <v>3175</v>
      </c>
      <c r="D604" s="60" t="s">
        <v>188</v>
      </c>
      <c r="E604" s="61"/>
      <c r="F604" s="61"/>
      <c r="G604" s="61"/>
      <c r="H604" s="61"/>
    </row>
    <row r="605" spans="1:8" s="39" customFormat="1" ht="18" customHeight="1">
      <c r="A605" s="98" t="s">
        <v>6270</v>
      </c>
      <c r="B605" s="53" t="s">
        <v>7435</v>
      </c>
      <c r="C605" s="59" t="s">
        <v>3175</v>
      </c>
      <c r="D605" s="60" t="s">
        <v>188</v>
      </c>
      <c r="E605" s="61"/>
      <c r="F605" s="61"/>
      <c r="G605" s="61" t="s">
        <v>8931</v>
      </c>
      <c r="H605" s="61"/>
    </row>
    <row r="606" spans="1:8" s="39" customFormat="1" ht="18" customHeight="1">
      <c r="A606" s="98" t="s">
        <v>9721</v>
      </c>
      <c r="B606" s="53" t="s">
        <v>4759</v>
      </c>
      <c r="C606" s="59" t="s">
        <v>3137</v>
      </c>
      <c r="D606" s="60" t="s">
        <v>151</v>
      </c>
      <c r="E606" s="61"/>
      <c r="F606" s="61"/>
      <c r="G606" s="61"/>
      <c r="H606" s="61"/>
    </row>
    <row r="607" spans="1:8" s="39" customFormat="1" ht="18" customHeight="1">
      <c r="A607" s="98" t="s">
        <v>9722</v>
      </c>
      <c r="B607" s="53" t="s">
        <v>2798</v>
      </c>
      <c r="C607" s="59" t="s">
        <v>3137</v>
      </c>
      <c r="D607" s="60" t="s">
        <v>151</v>
      </c>
      <c r="E607" s="61"/>
      <c r="F607" s="61"/>
      <c r="G607" s="61"/>
      <c r="H607" s="61"/>
    </row>
    <row r="608" spans="1:8" s="39" customFormat="1" ht="18" customHeight="1">
      <c r="A608" s="98" t="s">
        <v>10917</v>
      </c>
      <c r="B608" s="53" t="s">
        <v>2799</v>
      </c>
      <c r="C608" s="59" t="s">
        <v>187</v>
      </c>
      <c r="D608" s="60" t="s">
        <v>18</v>
      </c>
      <c r="E608" s="61"/>
      <c r="F608" s="61"/>
      <c r="G608" s="61"/>
      <c r="H608" s="61"/>
    </row>
    <row r="609" spans="1:8" s="39" customFormat="1" ht="18" customHeight="1">
      <c r="A609" s="98" t="s">
        <v>6274</v>
      </c>
      <c r="B609" s="53" t="s">
        <v>2800</v>
      </c>
      <c r="C609" s="59" t="s">
        <v>3137</v>
      </c>
      <c r="D609" s="60" t="s">
        <v>187</v>
      </c>
      <c r="E609" s="61"/>
      <c r="F609" s="61"/>
      <c r="G609" s="61"/>
      <c r="H609" s="61"/>
    </row>
    <row r="610" spans="1:8" s="39" customFormat="1" ht="18" customHeight="1">
      <c r="A610" s="98" t="s">
        <v>6275</v>
      </c>
      <c r="B610" s="53" t="s">
        <v>2801</v>
      </c>
      <c r="C610" s="59" t="s">
        <v>3137</v>
      </c>
      <c r="D610" s="60" t="s">
        <v>187</v>
      </c>
      <c r="E610" s="61"/>
      <c r="F610" s="61"/>
      <c r="G610" s="61"/>
      <c r="H610" s="61"/>
    </row>
    <row r="611" spans="1:8" s="39" customFormat="1" ht="18" customHeight="1">
      <c r="A611" s="98" t="s">
        <v>10918</v>
      </c>
      <c r="B611" s="53" t="s">
        <v>10903</v>
      </c>
      <c r="C611" s="59" t="s">
        <v>3137</v>
      </c>
      <c r="D611" s="60" t="s">
        <v>187</v>
      </c>
      <c r="E611" s="61"/>
      <c r="F611" s="61"/>
      <c r="G611" s="61"/>
      <c r="H611" s="61"/>
    </row>
    <row r="612" spans="1:8" s="39" customFormat="1" ht="18" customHeight="1">
      <c r="A612" s="98" t="s">
        <v>6276</v>
      </c>
      <c r="B612" s="53" t="s">
        <v>2803</v>
      </c>
      <c r="C612" s="59" t="s">
        <v>18</v>
      </c>
      <c r="D612" s="60" t="s">
        <v>3176</v>
      </c>
      <c r="E612" s="61"/>
      <c r="F612" s="61"/>
      <c r="G612" s="61"/>
      <c r="H612" s="61"/>
    </row>
    <row r="613" spans="1:8" s="39" customFormat="1" ht="18" customHeight="1">
      <c r="A613" s="98" t="s">
        <v>6277</v>
      </c>
      <c r="B613" s="53" t="s">
        <v>2804</v>
      </c>
      <c r="C613" s="59" t="s">
        <v>18</v>
      </c>
      <c r="D613" s="60" t="s">
        <v>3176</v>
      </c>
      <c r="E613" s="61"/>
      <c r="F613" s="61"/>
      <c r="G613" s="61"/>
      <c r="H613" s="61"/>
    </row>
    <row r="614" spans="1:8" s="39" customFormat="1" ht="18" customHeight="1">
      <c r="A614" s="98" t="s">
        <v>6278</v>
      </c>
      <c r="B614" s="53" t="s">
        <v>2806</v>
      </c>
      <c r="C614" s="59" t="s">
        <v>3168</v>
      </c>
      <c r="D614" s="60" t="s">
        <v>167</v>
      </c>
      <c r="E614" s="61"/>
      <c r="F614" s="61"/>
      <c r="G614" s="61"/>
      <c r="H614" s="61"/>
    </row>
    <row r="615" spans="1:8" s="39" customFormat="1" ht="18" customHeight="1">
      <c r="A615" s="98" t="s">
        <v>6279</v>
      </c>
      <c r="B615" s="53" t="s">
        <v>8079</v>
      </c>
      <c r="C615" s="59" t="s">
        <v>3168</v>
      </c>
      <c r="D615" s="60" t="s">
        <v>167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10902</v>
      </c>
      <c r="C616" s="59" t="s">
        <v>3175</v>
      </c>
      <c r="D616" s="60" t="s">
        <v>147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6024</v>
      </c>
      <c r="C617" s="59" t="s">
        <v>3175</v>
      </c>
      <c r="D617" s="60" t="s">
        <v>147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8448</v>
      </c>
      <c r="C618" s="59" t="s">
        <v>3175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8695</v>
      </c>
      <c r="C619" s="59" t="s">
        <v>3175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10919</v>
      </c>
      <c r="B620" s="53" t="s">
        <v>2808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6285</v>
      </c>
      <c r="B621" s="53" t="s">
        <v>2809</v>
      </c>
      <c r="C621" s="59" t="s">
        <v>149</v>
      </c>
      <c r="D621" s="60" t="s">
        <v>3176</v>
      </c>
      <c r="E621" s="61"/>
      <c r="F621" s="61"/>
      <c r="G621" s="61"/>
      <c r="H621" s="61"/>
    </row>
    <row r="622" spans="1:8" s="39" customFormat="1" ht="18" customHeight="1">
      <c r="A622" s="98" t="s">
        <v>6286</v>
      </c>
      <c r="B622" s="53" t="s">
        <v>2811</v>
      </c>
      <c r="C622" s="59" t="s">
        <v>149</v>
      </c>
      <c r="D622" s="60" t="s">
        <v>3176</v>
      </c>
      <c r="E622" s="61"/>
      <c r="F622" s="61"/>
      <c r="G622" s="61"/>
      <c r="H622" s="61"/>
    </row>
    <row r="623" spans="1:8" s="39" customFormat="1" ht="18" customHeight="1">
      <c r="A623" s="98" t="s">
        <v>9725</v>
      </c>
      <c r="B623" s="53" t="s">
        <v>11169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9726</v>
      </c>
      <c r="B624" s="53" t="s">
        <v>8694</v>
      </c>
      <c r="C624" s="59" t="s">
        <v>169</v>
      </c>
      <c r="D624" s="60" t="s">
        <v>167</v>
      </c>
      <c r="E624" s="61"/>
      <c r="F624" s="61"/>
      <c r="G624" s="61"/>
      <c r="H624" s="61"/>
    </row>
    <row r="625" spans="1:8" s="39" customFormat="1" ht="18" customHeight="1">
      <c r="A625" s="98" t="s">
        <v>9727</v>
      </c>
      <c r="B625" s="53" t="s">
        <v>5531</v>
      </c>
      <c r="C625" s="59" t="s">
        <v>169</v>
      </c>
      <c r="D625" s="60" t="s">
        <v>167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11327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11326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4283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11258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11244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11060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11061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11338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11339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2866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11337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11286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11285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11287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11078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11332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11240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11241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11346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11330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11331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11239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11238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11419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2307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11370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$B$40&amp;"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$B$40&amp;"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$B$40&amp;"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11347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11101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11042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11043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11216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11133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11272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11271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11377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2998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3064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11378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11050</v>
      </c>
      <c r="C841" s="59" t="s">
        <v>149</v>
      </c>
      <c r="D841" s="60" t="s">
        <v>11049</v>
      </c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9225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11417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11255</v>
      </c>
      <c r="C890" s="59" t="s">
        <v>3175</v>
      </c>
      <c r="D890" s="60" t="s">
        <v>11256</v>
      </c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11253</v>
      </c>
      <c r="C891" s="59" t="s">
        <v>3175</v>
      </c>
      <c r="D891" s="60" t="s">
        <v>11256</v>
      </c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11254</v>
      </c>
      <c r="C892" s="59" t="s">
        <v>3175</v>
      </c>
      <c r="D892" s="60" t="s">
        <v>11256</v>
      </c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11311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8804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11268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7583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7583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7583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11217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11218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11071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11420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11054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11334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11336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11333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11251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11250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11249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10944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11166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十幽子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十幽子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4631</v>
      </c>
      <c r="D998" s="60" t="s">
        <v>4632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4631</v>
      </c>
      <c r="D999" s="60" t="s">
        <v>4632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10763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11390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4641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11393</v>
      </c>
      <c r="C1041" s="59" t="s">
        <v>176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11317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8451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11314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11309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3171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11308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11131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11305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11297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11298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11304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11257</v>
      </c>
      <c r="C1084" s="59" t="s">
        <v>11025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11024</v>
      </c>
      <c r="C1085" s="59" t="s">
        <v>11025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2096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11307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11421</v>
      </c>
      <c r="C1096" s="59" t="s">
        <v>151</v>
      </c>
      <c r="D1096" s="60" t="s">
        <v>9383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11388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11313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11310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11321</v>
      </c>
      <c r="C1107" s="59" t="s">
        <v>147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11322</v>
      </c>
      <c r="C1108" s="59" t="s">
        <v>147</v>
      </c>
      <c r="D1108" s="60" t="s">
        <v>151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11320</v>
      </c>
      <c r="C1109" s="59" t="s">
        <v>147</v>
      </c>
      <c r="D1109" s="60" t="s">
        <v>151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8641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11323</v>
      </c>
      <c r="C1114" s="59" t="s">
        <v>18</v>
      </c>
      <c r="D1114" s="60" t="s">
        <v>9377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11324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11325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9233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4595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9235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4593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4597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4594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9237</v>
      </c>
      <c r="H1135" s="61"/>
    </row>
    <row r="1136" spans="1:8" s="39" customFormat="1" ht="18" customHeight="1">
      <c r="A1136" s="98" t="s">
        <v>6679</v>
      </c>
      <c r="B1136" s="53" t="s">
        <v>11306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11384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11275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10945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9238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11315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11316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4625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11231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11231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11231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11115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11064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10955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10956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10920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10953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11138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11044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10922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10921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11387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11259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11260</v>
      </c>
      <c r="C1273" s="59" t="s">
        <v>168</v>
      </c>
      <c r="D1273" s="60" t="s">
        <v>188</v>
      </c>
      <c r="E1273" s="61"/>
      <c r="F1273" s="61"/>
      <c r="G1273" s="61" t="s">
        <v>9239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8857</v>
      </c>
      <c r="D1284" s="60" t="s">
        <v>8858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10923</v>
      </c>
      <c r="C1288" s="59" t="s">
        <v>187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11063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10946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11235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11236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11369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4504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11237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11416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11036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11062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11167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10927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10934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10943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11065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9241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11318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11261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11057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11344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11343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11056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10926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10925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10924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10951</v>
      </c>
      <c r="C1382" s="59" t="s">
        <v>448</v>
      </c>
      <c r="D1382" s="60" t="s">
        <v>187</v>
      </c>
      <c r="E1382" s="61"/>
      <c r="F1382" s="61"/>
      <c r="G1382" s="61" t="s">
        <v>9242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10950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10929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11168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10952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10933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10932</v>
      </c>
      <c r="C1415" s="59" t="s">
        <v>168</v>
      </c>
      <c r="D1415" s="60" t="s">
        <v>172</v>
      </c>
      <c r="E1415" s="61"/>
      <c r="F1415" s="61"/>
      <c r="G1415" s="61" t="s">
        <v>9240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9287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 t="s">
        <v>168</v>
      </c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11031</v>
      </c>
      <c r="C1434" s="59" t="s">
        <v>187</v>
      </c>
      <c r="D1434" s="60" t="s">
        <v>3171</v>
      </c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3472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10930</v>
      </c>
      <c r="C1437" s="59" t="s">
        <v>187</v>
      </c>
      <c r="D1437" s="60" t="s">
        <v>169</v>
      </c>
      <c r="E1437" s="61"/>
      <c r="F1437" s="61"/>
      <c r="G1437" s="61" t="s">
        <v>9228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 t="s">
        <v>188</v>
      </c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9243</v>
      </c>
      <c r="H1443" s="61"/>
    </row>
    <row r="1444" spans="1:8" s="39" customFormat="1" ht="18" customHeight="1">
      <c r="A1444" s="98" t="s">
        <v>10046</v>
      </c>
      <c r="B1444" s="53" t="s">
        <v>11041</v>
      </c>
      <c r="C1444" s="59" t="s">
        <v>187</v>
      </c>
      <c r="D1444" s="60" t="s">
        <v>11039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11040</v>
      </c>
      <c r="C1445" s="59" t="s">
        <v>187</v>
      </c>
      <c r="D1445" s="60" t="s">
        <v>11039</v>
      </c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11030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11032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10954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10931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11066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11294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11295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11296</v>
      </c>
      <c r="C1462" s="59" t="s">
        <v>3171</v>
      </c>
      <c r="D1462" s="60" t="s">
        <v>168</v>
      </c>
      <c r="E1462" s="61"/>
      <c r="F1462" s="61"/>
      <c r="G1462" s="61" t="s">
        <v>9245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11114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10935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9246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9244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11408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11409</v>
      </c>
      <c r="C1499" s="59" t="s">
        <v>174</v>
      </c>
      <c r="D1499" s="60"/>
      <c r="E1499" s="61" t="s">
        <v>9387</v>
      </c>
      <c r="F1499" s="61" t="str">
        <f>"原型 "&amp;$B$1498</f>
        <v>原型 行私衺</v>
      </c>
      <c r="G1499" s="61"/>
      <c r="H1499" s="61"/>
    </row>
    <row r="1500" spans="1:8" s="39" customFormat="1" ht="18" customHeight="1">
      <c r="A1500" s="98" t="s">
        <v>10508</v>
      </c>
      <c r="B1500" s="53" t="s">
        <v>11410</v>
      </c>
      <c r="C1500" s="60" t="s">
        <v>2133</v>
      </c>
      <c r="D1500" s="60"/>
      <c r="E1500" s="61" t="s">
        <v>9387</v>
      </c>
      <c r="F1500" s="61" t="str">
        <f>"原型 "&amp;$B$1498</f>
        <v>原型 行私衺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11380</v>
      </c>
      <c r="C1504" s="59" t="s">
        <v>168</v>
      </c>
      <c r="D1504" s="60" t="s">
        <v>11086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11381</v>
      </c>
      <c r="C1505" s="59" t="s">
        <v>168</v>
      </c>
      <c r="D1505" s="60" t="s">
        <v>11086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11037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10938</v>
      </c>
      <c r="C1511" s="59" t="s">
        <v>2053</v>
      </c>
      <c r="D1511" s="60" t="s">
        <v>2045</v>
      </c>
      <c r="E1511" s="61"/>
      <c r="F1511" s="61"/>
      <c r="G1511" s="61" t="s">
        <v>10937</v>
      </c>
      <c r="H1511" s="61"/>
    </row>
    <row r="1512" spans="1:8" s="39" customFormat="1" ht="18" customHeight="1">
      <c r="A1512" s="98" t="s">
        <v>10514</v>
      </c>
      <c r="B1512" s="53" t="s">
        <v>11363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11382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4602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4602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11072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9297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8219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11354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11353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11355</v>
      </c>
      <c r="C1547" s="59" t="s">
        <v>168</v>
      </c>
      <c r="D1547" s="60" t="s">
        <v>189</v>
      </c>
      <c r="E1547" s="61"/>
      <c r="F1547" s="61"/>
      <c r="G1547" s="61" t="s">
        <v>9251</v>
      </c>
      <c r="H1547" s="61"/>
    </row>
    <row r="1548" spans="1:8" s="39" customFormat="1" ht="18" customHeight="1">
      <c r="A1548" s="98" t="s">
        <v>10080</v>
      </c>
      <c r="B1548" s="53" t="s">
        <v>11356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9301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11372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11357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7935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11361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11362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10936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11233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9282</v>
      </c>
      <c r="H1567" s="61"/>
    </row>
    <row r="1568" spans="1:8" s="39" customFormat="1" ht="18" customHeight="1">
      <c r="A1568" s="98" t="s">
        <v>10090</v>
      </c>
      <c r="B1568" s="53" t="s">
        <v>11358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11034</v>
      </c>
      <c r="C1569" s="59" t="s">
        <v>432</v>
      </c>
      <c r="D1569" s="60"/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9292</v>
      </c>
      <c r="H1572" s="61"/>
    </row>
    <row r="1573" spans="1:8" s="39" customFormat="1" ht="18" customHeight="1">
      <c r="A1573" s="98" t="s">
        <v>7012</v>
      </c>
      <c r="B1573" s="53" t="s">
        <v>11084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11083</v>
      </c>
      <c r="C1574" s="59" t="s">
        <v>20</v>
      </c>
      <c r="D1574" s="60" t="s">
        <v>391</v>
      </c>
      <c r="E1574" s="61"/>
      <c r="F1574" s="61"/>
      <c r="G1574" s="61" t="s">
        <v>11067</v>
      </c>
      <c r="H1574" s="61"/>
    </row>
    <row r="1575" spans="1:8" s="39" customFormat="1" ht="18" customHeight="1">
      <c r="A1575" s="98" t="s">
        <v>7014</v>
      </c>
      <c r="B1575" s="53" t="s">
        <v>11359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11360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9305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4595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10949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11364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11365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11105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11106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7384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10939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11126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11319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11348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11089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11386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11385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11077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11085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11091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11090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11046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11047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11048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11028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11029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11027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11092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11053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11052</v>
      </c>
      <c r="C1651" s="60" t="s">
        <v>186</v>
      </c>
      <c r="D1651" s="60"/>
      <c r="E1651" s="61"/>
      <c r="F1651" s="61"/>
      <c r="G1651" s="61" t="s">
        <v>11051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4594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11088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11076</v>
      </c>
      <c r="C1660" s="59" t="s">
        <v>3137</v>
      </c>
      <c r="D1660" s="60" t="s">
        <v>3141</v>
      </c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11103</v>
      </c>
      <c r="C1666" s="59" t="s">
        <v>4063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9268</v>
      </c>
      <c r="H1668" s="61"/>
    </row>
    <row r="1669" spans="1:8" s="39" customFormat="1" ht="18" customHeight="1">
      <c r="A1669" s="98" t="s">
        <v>7069</v>
      </c>
      <c r="B1669" s="53" t="s">
        <v>11058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11102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11117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11104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11087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9252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9267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11059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10941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9230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10990</v>
      </c>
      <c r="C1700" s="59" t="s">
        <v>172</v>
      </c>
      <c r="D1700" s="60" t="s">
        <v>188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10991</v>
      </c>
      <c r="C1701" s="59" t="s">
        <v>172</v>
      </c>
      <c r="D1701" s="60" t="s">
        <v>188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10989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9254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9263</v>
      </c>
      <c r="H1706" s="61"/>
    </row>
    <row r="1707" spans="1:8" s="39" customFormat="1" ht="18" customHeight="1">
      <c r="A1707" s="98" t="s">
        <v>7104</v>
      </c>
      <c r="B1707" s="53" t="s">
        <v>11350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11351</v>
      </c>
      <c r="C1708" s="59" t="s">
        <v>172</v>
      </c>
      <c r="D1708" s="60" t="s">
        <v>169</v>
      </c>
      <c r="E1708" s="61" t="s">
        <v>4856</v>
      </c>
      <c r="F1708" s="61"/>
      <c r="G1708" s="61" t="s">
        <v>9255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9256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4595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9265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11274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11123</v>
      </c>
      <c r="C1733" s="59" t="s">
        <v>11120</v>
      </c>
      <c r="D1733" s="60" t="s">
        <v>11121</v>
      </c>
      <c r="E1733" s="61"/>
      <c r="F1733" s="61"/>
      <c r="G1733" s="61" t="s">
        <v>11122</v>
      </c>
      <c r="H1733" s="61"/>
    </row>
    <row r="1734" spans="1:8" s="39" customFormat="1" ht="18" customHeight="1">
      <c r="A1734" s="98" t="s">
        <v>7138</v>
      </c>
      <c r="B1734" s="53" t="s">
        <v>11119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11118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11069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11055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11070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11392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149</v>
      </c>
      <c r="D1751" s="60" t="s">
        <v>10904</v>
      </c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11391</v>
      </c>
      <c r="C1752" s="59" t="s">
        <v>149</v>
      </c>
      <c r="D1752" s="60" t="s">
        <v>10904</v>
      </c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10904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4760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11134</v>
      </c>
      <c r="C1759" s="59" t="s">
        <v>3137</v>
      </c>
      <c r="D1759" s="60" t="s">
        <v>4063</v>
      </c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11026</v>
      </c>
      <c r="C1760" s="59" t="s">
        <v>3137</v>
      </c>
      <c r="D1760" s="60" t="s">
        <v>10942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4658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11033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11341</v>
      </c>
      <c r="C1792" s="59" t="s">
        <v>4578</v>
      </c>
      <c r="D1792" s="60"/>
      <c r="F1792" s="61"/>
      <c r="G1792" s="61"/>
    </row>
    <row r="1793" spans="1:8" ht="18" customHeight="1">
      <c r="A1793" s="98" t="s">
        <v>10157</v>
      </c>
      <c r="B1793" s="53" t="s">
        <v>11342</v>
      </c>
      <c r="C1793" s="59" t="s">
        <v>4578</v>
      </c>
      <c r="D1793" s="60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11139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11068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11127</v>
      </c>
      <c r="C1811" s="60" t="s">
        <v>11073</v>
      </c>
      <c r="D1811" s="60" t="s">
        <v>11074</v>
      </c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11111</v>
      </c>
      <c r="C1812" s="60" t="s">
        <v>11073</v>
      </c>
      <c r="D1812" s="60" t="s">
        <v>11074</v>
      </c>
      <c r="E1812" s="61"/>
      <c r="F1812" s="61"/>
      <c r="G1812" s="61"/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11079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11142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11328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11082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11081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11080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5606</v>
      </c>
      <c r="C1841" s="59" t="s">
        <v>4578</v>
      </c>
      <c r="D1841" s="60" t="s">
        <v>4194</v>
      </c>
      <c r="E1841" s="61"/>
      <c r="F1841" s="61"/>
      <c r="G1841" s="61" t="s">
        <v>9154</v>
      </c>
      <c r="H1841" s="61"/>
    </row>
    <row r="1842" spans="1:8" s="39" customFormat="1" ht="18" customHeight="1">
      <c r="A1842" s="98" t="s">
        <v>10580</v>
      </c>
      <c r="B1842" s="53" t="s">
        <v>5608</v>
      </c>
      <c r="C1842" s="59" t="s">
        <v>2076</v>
      </c>
      <c r="D1842" s="60" t="s">
        <v>2059</v>
      </c>
      <c r="E1842" s="61"/>
      <c r="F1842" s="61"/>
      <c r="G1842" s="61" t="s">
        <v>9155</v>
      </c>
      <c r="H1842" s="61"/>
    </row>
    <row r="1843" spans="1:8" s="39" customFormat="1" ht="18" customHeight="1">
      <c r="A1843" s="98" t="s">
        <v>10581</v>
      </c>
      <c r="B1843" s="53" t="s">
        <v>7475</v>
      </c>
      <c r="C1843" s="59" t="s">
        <v>2076</v>
      </c>
      <c r="D1843" s="60"/>
      <c r="E1843" s="61" t="s">
        <v>7474</v>
      </c>
      <c r="F1843" s="61"/>
      <c r="G1843" s="61" t="s">
        <v>9330</v>
      </c>
      <c r="H1843" s="61"/>
    </row>
    <row r="1844" spans="1:8" s="39" customFormat="1" ht="18" customHeight="1">
      <c r="A1844" s="98" t="s">
        <v>10582</v>
      </c>
      <c r="B1844" s="53" t="s">
        <v>7490</v>
      </c>
      <c r="C1844" s="59" t="s">
        <v>1986</v>
      </c>
      <c r="D1844" s="60"/>
      <c r="E1844" s="61" t="s">
        <v>7474</v>
      </c>
      <c r="F1844" s="61"/>
      <c r="G1844" s="61" t="s">
        <v>9331</v>
      </c>
      <c r="H1844" s="61"/>
    </row>
    <row r="1845" spans="1:8" s="39" customFormat="1" ht="18" customHeight="1">
      <c r="A1845" s="98" t="s">
        <v>10583</v>
      </c>
      <c r="B1845" s="53" t="s">
        <v>8657</v>
      </c>
      <c r="C1845" s="59" t="s">
        <v>2053</v>
      </c>
      <c r="D1845" s="60"/>
      <c r="E1845" s="61" t="s">
        <v>7474</v>
      </c>
      <c r="F1845" s="61"/>
      <c r="G1845" s="61" t="s">
        <v>9332</v>
      </c>
      <c r="H1845" s="61"/>
    </row>
    <row r="1846" spans="1:8" s="39" customFormat="1" ht="18" customHeight="1">
      <c r="A1846" s="98" t="s">
        <v>10584</v>
      </c>
      <c r="B1846" s="53" t="s">
        <v>7483</v>
      </c>
      <c r="C1846" s="59" t="s">
        <v>4062</v>
      </c>
      <c r="D1846" s="60"/>
      <c r="E1846" s="61" t="s">
        <v>7474</v>
      </c>
      <c r="F1846" s="61"/>
      <c r="G1846" s="61" t="s">
        <v>9333</v>
      </c>
      <c r="H1846" s="61"/>
    </row>
    <row r="1847" spans="1:8" s="39" customFormat="1" ht="18" customHeight="1">
      <c r="A1847" s="98" t="s">
        <v>10585</v>
      </c>
      <c r="B1847" s="53" t="s">
        <v>7481</v>
      </c>
      <c r="C1847" s="59" t="s">
        <v>2213</v>
      </c>
      <c r="D1847" s="60"/>
      <c r="E1847" s="61" t="s">
        <v>7474</v>
      </c>
      <c r="F1847" s="61"/>
      <c r="G1847" s="61" t="s">
        <v>9334</v>
      </c>
      <c r="H1847" s="61"/>
    </row>
    <row r="1848" spans="1:8" s="39" customFormat="1" ht="18" customHeight="1">
      <c r="A1848" s="98" t="s">
        <v>10586</v>
      </c>
      <c r="B1848" s="53" t="s">
        <v>7486</v>
      </c>
      <c r="C1848" s="59" t="s">
        <v>2045</v>
      </c>
      <c r="D1848" s="60"/>
      <c r="E1848" s="61" t="s">
        <v>7474</v>
      </c>
      <c r="F1848" s="61"/>
      <c r="G1848" s="61" t="s">
        <v>9335</v>
      </c>
      <c r="H1848" s="61"/>
    </row>
    <row r="1849" spans="1:8" s="39" customFormat="1" ht="18" customHeight="1">
      <c r="A1849" s="98" t="s">
        <v>10587</v>
      </c>
      <c r="B1849" s="53" t="s">
        <v>11383</v>
      </c>
      <c r="C1849" s="59" t="s">
        <v>2038</v>
      </c>
      <c r="D1849" s="60"/>
      <c r="E1849" s="61" t="s">
        <v>7474</v>
      </c>
      <c r="F1849" s="61"/>
      <c r="G1849" s="61" t="s">
        <v>9336</v>
      </c>
      <c r="H1849" s="61"/>
    </row>
    <row r="1850" spans="1:8" s="39" customFormat="1" ht="18" customHeight="1">
      <c r="A1850" s="98" t="s">
        <v>10588</v>
      </c>
      <c r="B1850" s="53" t="s">
        <v>7489</v>
      </c>
      <c r="C1850" s="59" t="s">
        <v>4640</v>
      </c>
      <c r="D1850" s="60"/>
      <c r="E1850" s="61" t="s">
        <v>7474</v>
      </c>
      <c r="F1850" s="61"/>
      <c r="G1850" s="61" t="s">
        <v>9337</v>
      </c>
      <c r="H1850" s="61"/>
    </row>
    <row r="1851" spans="1:8" s="39" customFormat="1" ht="18" customHeight="1">
      <c r="A1851" s="98" t="s">
        <v>10589</v>
      </c>
      <c r="B1851" s="53" t="s">
        <v>7506</v>
      </c>
      <c r="C1851" s="59" t="s">
        <v>4596</v>
      </c>
      <c r="D1851" s="60"/>
      <c r="E1851" s="61"/>
      <c r="F1851" s="61"/>
      <c r="G1851" s="61" t="s">
        <v>9156</v>
      </c>
      <c r="H1851" s="61"/>
    </row>
    <row r="1852" spans="1:8" s="39" customFormat="1" ht="18" customHeight="1">
      <c r="A1852" s="98" t="s">
        <v>10590</v>
      </c>
      <c r="B1852" s="53" t="s">
        <v>7507</v>
      </c>
      <c r="C1852" s="59" t="s">
        <v>5493</v>
      </c>
      <c r="D1852" s="60"/>
      <c r="E1852" s="61"/>
      <c r="F1852" s="61"/>
      <c r="G1852" s="61" t="s">
        <v>9157</v>
      </c>
      <c r="H1852" s="61"/>
    </row>
    <row r="1853" spans="1:8" s="39" customFormat="1" ht="18" customHeight="1">
      <c r="A1853" s="98" t="s">
        <v>10591</v>
      </c>
      <c r="B1853" s="53" t="s">
        <v>7462</v>
      </c>
      <c r="C1853" s="59" t="s">
        <v>2038</v>
      </c>
      <c r="D1853" s="60"/>
      <c r="E1853" s="61"/>
      <c r="F1853" s="61"/>
      <c r="G1853" s="61" t="s">
        <v>9257</v>
      </c>
      <c r="H1853" s="61"/>
    </row>
    <row r="1854" spans="1:8" s="39" customFormat="1" ht="18" customHeight="1">
      <c r="A1854" s="98" t="s">
        <v>10592</v>
      </c>
      <c r="B1854" s="53" t="s">
        <v>7964</v>
      </c>
      <c r="C1854" s="59" t="s">
        <v>2076</v>
      </c>
      <c r="D1854" s="60" t="s">
        <v>2059</v>
      </c>
      <c r="E1854" s="61"/>
      <c r="F1854" s="61"/>
      <c r="G1854" s="61" t="s">
        <v>9158</v>
      </c>
      <c r="H1854" s="61"/>
    </row>
    <row r="1855" spans="1:8" s="39" customFormat="1" ht="18" customHeight="1">
      <c r="A1855" s="98" t="s">
        <v>10593</v>
      </c>
      <c r="B1855" s="53" t="s">
        <v>5666</v>
      </c>
      <c r="C1855" s="59" t="s">
        <v>2000</v>
      </c>
      <c r="D1855" s="60"/>
      <c r="E1855" s="61"/>
      <c r="F1855" s="61"/>
      <c r="G1855" s="61" t="s">
        <v>9159</v>
      </c>
      <c r="H1855" s="61"/>
    </row>
    <row r="1856" spans="1:8" s="39" customFormat="1" ht="18" customHeight="1">
      <c r="A1856" s="98" t="s">
        <v>10594</v>
      </c>
      <c r="B1856" s="53" t="s">
        <v>11422</v>
      </c>
      <c r="C1856" s="59" t="s">
        <v>4640</v>
      </c>
      <c r="D1856" s="60"/>
      <c r="E1856" s="61"/>
      <c r="F1856" s="61"/>
      <c r="G1856" s="61" t="s">
        <v>9160</v>
      </c>
      <c r="H1856" s="61"/>
    </row>
    <row r="1857" spans="1:8" s="39" customFormat="1" ht="18" customHeight="1">
      <c r="A1857" s="98" t="s">
        <v>10595</v>
      </c>
      <c r="B1857" s="53" t="s">
        <v>8349</v>
      </c>
      <c r="C1857" s="60" t="s">
        <v>4194</v>
      </c>
      <c r="D1857" s="60"/>
      <c r="E1857" s="61"/>
      <c r="F1857" s="61"/>
      <c r="G1857" s="61" t="s">
        <v>9161</v>
      </c>
      <c r="H1857" s="61"/>
    </row>
    <row r="1858" spans="1:8" s="39" customFormat="1" ht="18" customHeight="1">
      <c r="A1858" s="98" t="s">
        <v>10596</v>
      </c>
      <c r="B1858" s="53" t="s">
        <v>8768</v>
      </c>
      <c r="C1858" s="59" t="s">
        <v>2000</v>
      </c>
      <c r="D1858" s="60" t="s">
        <v>1981</v>
      </c>
      <c r="E1858" s="61"/>
      <c r="F1858" s="61"/>
      <c r="G1858" s="61"/>
      <c r="H1858" s="61"/>
    </row>
    <row r="1859" spans="1:8" s="39" customFormat="1" ht="18" customHeight="1">
      <c r="A1859" s="98" t="s">
        <v>10597</v>
      </c>
      <c r="B1859" s="53" t="s">
        <v>8335</v>
      </c>
      <c r="C1859" s="59" t="s">
        <v>2036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10959</v>
      </c>
      <c r="B1860" s="53" t="s">
        <v>8259</v>
      </c>
      <c r="C1860" s="59" t="s">
        <v>168</v>
      </c>
      <c r="D1860" s="60" t="s">
        <v>167</v>
      </c>
      <c r="E1860" s="61"/>
      <c r="F1860" s="61"/>
      <c r="G1860" s="61"/>
      <c r="H1860" s="61"/>
    </row>
    <row r="1861" spans="1:8" s="39" customFormat="1" ht="18" customHeight="1">
      <c r="A1861" s="98" t="s">
        <v>10960</v>
      </c>
      <c r="B1861" s="53" t="s">
        <v>7816</v>
      </c>
      <c r="C1861" s="59" t="s">
        <v>168</v>
      </c>
      <c r="D1861" s="60"/>
      <c r="E1861" s="61"/>
      <c r="F1861" s="61"/>
      <c r="G1861" s="61"/>
      <c r="H1861" s="61"/>
    </row>
    <row r="1862" spans="1:8" s="39" customFormat="1" ht="18" customHeight="1">
      <c r="A1862" s="98" t="s">
        <v>10961</v>
      </c>
      <c r="B1862" s="53" t="s">
        <v>8260</v>
      </c>
      <c r="C1862" s="59" t="s">
        <v>168</v>
      </c>
      <c r="D1862" s="60" t="s">
        <v>189</v>
      </c>
      <c r="E1862" s="61"/>
      <c r="F1862" s="61"/>
      <c r="G1862" s="61" t="s">
        <v>9162</v>
      </c>
      <c r="H1862" s="61"/>
    </row>
    <row r="1863" spans="1:8" s="39" customFormat="1" ht="18" customHeight="1">
      <c r="A1863" s="98" t="s">
        <v>10179</v>
      </c>
      <c r="B1863" s="53" t="s">
        <v>3856</v>
      </c>
      <c r="C1863" s="59" t="s">
        <v>189</v>
      </c>
      <c r="D1863" s="60" t="s">
        <v>3176</v>
      </c>
      <c r="E1863" s="61"/>
      <c r="F1863" s="61"/>
      <c r="G1863" s="61"/>
      <c r="H1863" s="61"/>
    </row>
    <row r="1864" spans="1:8" s="39" customFormat="1" ht="18" customHeight="1">
      <c r="A1864" s="98" t="s">
        <v>10180</v>
      </c>
      <c r="B1864" s="53" t="s">
        <v>3857</v>
      </c>
      <c r="C1864" s="59" t="s">
        <v>189</v>
      </c>
      <c r="D1864" s="60"/>
      <c r="E1864" s="61"/>
      <c r="F1864" s="61"/>
      <c r="G1864" s="61"/>
      <c r="H1864" s="61"/>
    </row>
    <row r="1865" spans="1:8" s="39" customFormat="1" ht="18" customHeight="1">
      <c r="A1865" s="98" t="s">
        <v>10181</v>
      </c>
      <c r="B1865" s="53" t="s">
        <v>8261</v>
      </c>
      <c r="C1865" s="59" t="s">
        <v>189</v>
      </c>
      <c r="D1865" s="60" t="s">
        <v>168</v>
      </c>
      <c r="E1865" s="61"/>
      <c r="F1865" s="61"/>
      <c r="G1865" s="61" t="s">
        <v>9163</v>
      </c>
      <c r="H1865" s="61"/>
    </row>
    <row r="1866" spans="1:8" s="39" customFormat="1" ht="18" customHeight="1">
      <c r="A1866" s="98" t="s">
        <v>10962</v>
      </c>
      <c r="B1866" s="53" t="s">
        <v>7791</v>
      </c>
      <c r="C1866" s="59" t="s">
        <v>183</v>
      </c>
      <c r="D1866" s="60" t="s">
        <v>174</v>
      </c>
      <c r="E1866" s="61"/>
      <c r="F1866" s="61"/>
      <c r="G1866" s="61"/>
      <c r="H1866" s="61"/>
    </row>
    <row r="1867" spans="1:8" s="39" customFormat="1" ht="18" customHeight="1">
      <c r="A1867" s="98" t="s">
        <v>7255</v>
      </c>
      <c r="B1867" s="53" t="s">
        <v>11349</v>
      </c>
      <c r="C1867" s="59" t="s">
        <v>11045</v>
      </c>
      <c r="D1867" s="60"/>
      <c r="E1867" s="61"/>
      <c r="F1867" s="61"/>
      <c r="G1867" s="61"/>
      <c r="H1867" s="61"/>
    </row>
    <row r="1868" spans="1:8" s="39" customFormat="1" ht="18" customHeight="1">
      <c r="A1868" s="98" t="s">
        <v>7256</v>
      </c>
      <c r="B1868" s="53" t="s">
        <v>8436</v>
      </c>
      <c r="C1868" s="59" t="s">
        <v>11045</v>
      </c>
      <c r="D1868" s="60"/>
      <c r="E1868" s="61"/>
      <c r="F1868" s="61"/>
      <c r="G1868" s="61" t="s">
        <v>9164</v>
      </c>
      <c r="H1868" s="61"/>
    </row>
    <row r="1869" spans="1:8" s="39" customFormat="1" ht="18" customHeight="1">
      <c r="A1869" s="98" t="s">
        <v>10963</v>
      </c>
      <c r="B1869" s="53" t="s">
        <v>4733</v>
      </c>
      <c r="C1869" s="59" t="s">
        <v>4578</v>
      </c>
      <c r="D1869" s="60"/>
      <c r="E1869" s="61"/>
      <c r="F1869" s="61"/>
      <c r="G1869" s="61" t="s">
        <v>6046</v>
      </c>
      <c r="H1869" s="61"/>
    </row>
    <row r="1870" spans="1:8" s="39" customFormat="1" ht="18" customHeight="1">
      <c r="A1870" s="98" t="s">
        <v>10600</v>
      </c>
      <c r="B1870" s="53" t="s">
        <v>8262</v>
      </c>
      <c r="C1870" s="59" t="s">
        <v>169</v>
      </c>
      <c r="D1870" s="60"/>
      <c r="E1870" s="61"/>
      <c r="F1870" s="61"/>
      <c r="G1870" s="61"/>
      <c r="H1870" s="61"/>
    </row>
    <row r="1871" spans="1:8" s="39" customFormat="1" ht="18" customHeight="1">
      <c r="A1871" s="98" t="s">
        <v>7257</v>
      </c>
      <c r="B1871" s="53" t="s">
        <v>11148</v>
      </c>
      <c r="C1871" s="59" t="s">
        <v>180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7258</v>
      </c>
      <c r="B1872" s="53" t="s">
        <v>4735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7259</v>
      </c>
      <c r="B1873" s="53" t="s">
        <v>11147</v>
      </c>
      <c r="C1873" s="59" t="s">
        <v>180</v>
      </c>
      <c r="D1873" s="60" t="s">
        <v>18</v>
      </c>
      <c r="E1873" s="61"/>
      <c r="F1873" s="61"/>
      <c r="G1873" s="61"/>
      <c r="H1873" s="61"/>
    </row>
    <row r="1874" spans="1:8" s="39" customFormat="1" ht="18" customHeight="1">
      <c r="A1874" s="98" t="s">
        <v>10964</v>
      </c>
      <c r="B1874" s="53" t="s">
        <v>11145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7260</v>
      </c>
      <c r="B1875" s="53" t="s">
        <v>3432</v>
      </c>
      <c r="C1875" s="59" t="s">
        <v>3176</v>
      </c>
      <c r="D1875" s="60"/>
      <c r="E1875" s="61"/>
      <c r="F1875" s="61"/>
      <c r="G1875" s="61"/>
      <c r="H1875" s="61" t="s">
        <v>5229</v>
      </c>
    </row>
    <row r="1876" spans="1:8" s="39" customFormat="1" ht="18" customHeight="1">
      <c r="A1876" s="98" t="s">
        <v>7261</v>
      </c>
      <c r="B1876" s="53" t="s">
        <v>8658</v>
      </c>
      <c r="C1876" s="59" t="s">
        <v>3176</v>
      </c>
      <c r="D1876" s="60" t="s">
        <v>167</v>
      </c>
      <c r="E1876" s="61"/>
      <c r="F1876" s="61"/>
      <c r="G1876" s="61"/>
      <c r="H1876" s="61" t="s">
        <v>5236</v>
      </c>
    </row>
    <row r="1877" spans="1:8" s="39" customFormat="1" ht="18" customHeight="1">
      <c r="A1877" s="98" t="s">
        <v>10965</v>
      </c>
      <c r="B1877" s="53" t="s">
        <v>3426</v>
      </c>
      <c r="C1877" s="59" t="s">
        <v>3141</v>
      </c>
      <c r="D1877" s="60" t="s">
        <v>183</v>
      </c>
      <c r="E1877" s="61"/>
      <c r="F1877" s="61"/>
      <c r="G1877" s="61"/>
      <c r="H1877" s="61" t="s">
        <v>5230</v>
      </c>
    </row>
    <row r="1878" spans="1:8" s="39" customFormat="1" ht="18" customHeight="1">
      <c r="A1878" s="98" t="s">
        <v>10966</v>
      </c>
      <c r="B1878" s="53" t="s">
        <v>3377</v>
      </c>
      <c r="C1878" s="59" t="s">
        <v>176</v>
      </c>
      <c r="D1878" s="60" t="s">
        <v>147</v>
      </c>
      <c r="E1878" s="61"/>
      <c r="F1878" s="61"/>
      <c r="G1878" s="61"/>
      <c r="H1878" s="61"/>
    </row>
    <row r="1879" spans="1:8" s="39" customFormat="1" ht="18" customHeight="1">
      <c r="A1879" s="98" t="s">
        <v>10967</v>
      </c>
      <c r="B1879" s="53" t="s">
        <v>7843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10968</v>
      </c>
      <c r="B1880" s="53" t="s">
        <v>7503</v>
      </c>
      <c r="C1880" s="59" t="s">
        <v>5493</v>
      </c>
      <c r="D1880" s="60"/>
      <c r="E1880" s="61"/>
      <c r="F1880" s="61"/>
      <c r="G1880" s="61" t="s">
        <v>9165</v>
      </c>
      <c r="H1880" s="61"/>
    </row>
    <row r="1881" spans="1:8" s="39" customFormat="1" ht="18" customHeight="1">
      <c r="A1881" s="98" t="s">
        <v>10603</v>
      </c>
      <c r="B1881" s="53" t="s">
        <v>7504</v>
      </c>
      <c r="C1881" s="59" t="s">
        <v>4063</v>
      </c>
      <c r="D1881" s="60"/>
      <c r="E1881" s="61"/>
      <c r="F1881" s="61"/>
      <c r="G1881" s="61" t="s">
        <v>9259</v>
      </c>
      <c r="H1881" s="61"/>
    </row>
    <row r="1882" spans="1:8" s="39" customFormat="1" ht="18" customHeight="1">
      <c r="A1882" s="98" t="s">
        <v>10604</v>
      </c>
      <c r="B1882" s="53" t="s">
        <v>8659</v>
      </c>
      <c r="C1882" s="59" t="s">
        <v>2022</v>
      </c>
      <c r="D1882" s="60"/>
      <c r="E1882" s="61"/>
      <c r="F1882" s="61"/>
      <c r="G1882" s="61" t="s">
        <v>9272</v>
      </c>
      <c r="H1882" s="61"/>
    </row>
    <row r="1883" spans="1:8" s="39" customFormat="1" ht="18" customHeight="1">
      <c r="A1883" s="98" t="s">
        <v>10605</v>
      </c>
      <c r="B1883" s="53" t="s">
        <v>8459</v>
      </c>
      <c r="C1883" s="59" t="s">
        <v>2045</v>
      </c>
      <c r="D1883" s="60"/>
      <c r="E1883" s="61"/>
      <c r="F1883" s="61"/>
      <c r="G1883" s="61" t="s">
        <v>9338</v>
      </c>
      <c r="H1883" s="61"/>
    </row>
    <row r="1884" spans="1:8" s="39" customFormat="1" ht="18" customHeight="1">
      <c r="A1884" s="98" t="s">
        <v>10606</v>
      </c>
      <c r="B1884" s="53" t="s">
        <v>8769</v>
      </c>
      <c r="C1884" s="59" t="s">
        <v>2053</v>
      </c>
      <c r="D1884" s="60" t="s">
        <v>5435</v>
      </c>
      <c r="E1884" s="61" t="s">
        <v>7491</v>
      </c>
      <c r="F1884" s="61"/>
      <c r="G1884" s="61" t="s">
        <v>9166</v>
      </c>
      <c r="H1884" s="61"/>
    </row>
    <row r="1885" spans="1:8" s="39" customFormat="1" ht="18" customHeight="1">
      <c r="A1885" s="98" t="s">
        <v>10607</v>
      </c>
      <c r="B1885" s="53" t="s">
        <v>7597</v>
      </c>
      <c r="C1885" s="59" t="s">
        <v>2164</v>
      </c>
      <c r="D1885" s="60" t="s">
        <v>5435</v>
      </c>
      <c r="E1885" s="61" t="s">
        <v>7491</v>
      </c>
      <c r="F1885" s="61"/>
      <c r="G1885" s="61" t="s">
        <v>9167</v>
      </c>
      <c r="H1885" s="61"/>
    </row>
    <row r="1886" spans="1:8" s="39" customFormat="1" ht="18" customHeight="1">
      <c r="A1886" s="98" t="s">
        <v>10608</v>
      </c>
      <c r="B1886" s="53" t="s">
        <v>8336</v>
      </c>
      <c r="C1886" s="59" t="s">
        <v>2045</v>
      </c>
      <c r="D1886" s="60" t="s">
        <v>5435</v>
      </c>
      <c r="E1886" s="61" t="s">
        <v>7491</v>
      </c>
      <c r="F1886" s="61"/>
      <c r="G1886" s="61" t="s">
        <v>9168</v>
      </c>
      <c r="H1886" s="61"/>
    </row>
    <row r="1887" spans="1:8" s="39" customFormat="1" ht="18" customHeight="1">
      <c r="A1887" s="98" t="s">
        <v>10609</v>
      </c>
      <c r="B1887" s="53" t="s">
        <v>5603</v>
      </c>
      <c r="C1887" s="59" t="s">
        <v>4063</v>
      </c>
      <c r="D1887" s="60"/>
      <c r="E1887" s="61"/>
      <c r="F1887" s="61"/>
      <c r="G1887" s="61" t="s">
        <v>9169</v>
      </c>
      <c r="H1887" s="61"/>
    </row>
    <row r="1888" spans="1:8" s="39" customFormat="1" ht="18" customHeight="1">
      <c r="A1888" s="98" t="s">
        <v>10610</v>
      </c>
      <c r="B1888" s="53" t="s">
        <v>3598</v>
      </c>
      <c r="C1888" s="59" t="s">
        <v>187</v>
      </c>
      <c r="D1888" s="60"/>
      <c r="E1888" s="61"/>
      <c r="F1888" s="61"/>
      <c r="G1888" s="61"/>
      <c r="H1888" s="61"/>
    </row>
    <row r="1889" spans="1:8" s="39" customFormat="1" ht="18" customHeight="1">
      <c r="A1889" s="98" t="s">
        <v>10611</v>
      </c>
      <c r="B1889" s="53" t="s">
        <v>7683</v>
      </c>
      <c r="C1889" s="59" t="s">
        <v>186</v>
      </c>
      <c r="D1889" s="60" t="s">
        <v>176</v>
      </c>
      <c r="E1889" s="61"/>
      <c r="F1889" s="61"/>
      <c r="G1889" s="61"/>
      <c r="H1889" s="61"/>
    </row>
    <row r="1890" spans="1:8" s="39" customFormat="1" ht="18" customHeight="1">
      <c r="A1890" s="98" t="s">
        <v>7274</v>
      </c>
      <c r="B1890" s="53" t="s">
        <v>5475</v>
      </c>
      <c r="C1890" s="59" t="s">
        <v>4601</v>
      </c>
      <c r="D1890" s="60"/>
      <c r="E1890" s="61"/>
      <c r="F1890" s="61"/>
      <c r="G1890" s="61"/>
      <c r="H1890" s="61"/>
    </row>
    <row r="1891" spans="1:8" s="39" customFormat="1" ht="18" customHeight="1">
      <c r="A1891" s="98" t="s">
        <v>7275</v>
      </c>
      <c r="B1891" s="53" t="s">
        <v>8264</v>
      </c>
      <c r="C1891" s="60" t="s">
        <v>1986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10969</v>
      </c>
      <c r="B1892" s="53" t="s">
        <v>3594</v>
      </c>
      <c r="C1892" s="60" t="s">
        <v>1986</v>
      </c>
      <c r="D1892" s="60"/>
      <c r="E1892" s="61"/>
      <c r="F1892" s="61"/>
      <c r="G1892" s="61" t="s">
        <v>9273</v>
      </c>
      <c r="H1892" s="61"/>
    </row>
    <row r="1893" spans="1:8" s="39" customFormat="1" ht="18" customHeight="1">
      <c r="A1893" s="98" t="s">
        <v>7276</v>
      </c>
      <c r="B1893" s="53" t="s">
        <v>3597</v>
      </c>
      <c r="C1893" s="59" t="s">
        <v>2076</v>
      </c>
      <c r="D1893" s="60"/>
      <c r="E1893" s="61"/>
      <c r="F1893" s="61"/>
      <c r="G1893" s="61"/>
      <c r="H1893" s="61"/>
    </row>
    <row r="1894" spans="1:8" s="39" customFormat="1" ht="18" customHeight="1">
      <c r="A1894" s="98" t="s">
        <v>7277</v>
      </c>
      <c r="B1894" s="53" t="s">
        <v>8660</v>
      </c>
      <c r="C1894" s="59" t="s">
        <v>2076</v>
      </c>
      <c r="D1894" s="60" t="s">
        <v>18</v>
      </c>
      <c r="E1894" s="61"/>
      <c r="F1894" s="61"/>
      <c r="G1894" s="61"/>
      <c r="H1894" s="61"/>
    </row>
    <row r="1895" spans="1:8" s="39" customFormat="1" ht="18" customHeight="1">
      <c r="A1895" s="98" t="s">
        <v>10970</v>
      </c>
      <c r="B1895" s="53" t="s">
        <v>8266</v>
      </c>
      <c r="C1895" s="59" t="s">
        <v>3179</v>
      </c>
      <c r="D1895" s="60"/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10992</v>
      </c>
      <c r="C1896" s="59" t="s">
        <v>151</v>
      </c>
      <c r="D1896" s="60"/>
      <c r="E1896" s="61"/>
      <c r="F1896" s="61" t="str">
        <f t="shared" ref="F1896:F1926" si="0">$B$1895&amp;" 之 "&amp;$C1896&amp;"系"&amp;" 分支衍相"</f>
        <v>喪臂厷 之 火系 分支衍相</v>
      </c>
      <c r="G1896" s="61"/>
      <c r="H1896" s="61"/>
    </row>
    <row r="1897" spans="1:8" s="39" customFormat="1" ht="18" customHeight="1">
      <c r="A1897" s="98" t="s">
        <v>10614</v>
      </c>
      <c r="B1897" s="53" t="s">
        <v>11017</v>
      </c>
      <c r="C1897" s="59" t="s">
        <v>3141</v>
      </c>
      <c r="D1897" s="60"/>
      <c r="E1897" s="61"/>
      <c r="F1897" s="61" t="str">
        <f t="shared" si="0"/>
        <v>喪臂厷 之 電系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10993</v>
      </c>
      <c r="C1898" s="59" t="s">
        <v>3176</v>
      </c>
      <c r="D1898" s="60"/>
      <c r="E1898" s="61"/>
      <c r="F1898" s="61" t="str">
        <f t="shared" si="0"/>
        <v>喪臂厷 之 鬥系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11379</v>
      </c>
      <c r="C1899" s="59" t="s">
        <v>169</v>
      </c>
      <c r="D1899" s="60"/>
      <c r="E1899" s="61"/>
      <c r="F1899" s="61" t="str">
        <f t="shared" si="0"/>
        <v>喪臂厷 之 水系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10994</v>
      </c>
      <c r="C1900" s="59" t="s">
        <v>187</v>
      </c>
      <c r="D1900" s="60"/>
      <c r="E1900" s="61"/>
      <c r="F1900" s="61" t="str">
        <f t="shared" si="0"/>
        <v>喪臂厷 之 冰系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10995</v>
      </c>
      <c r="C1901" s="59" t="s">
        <v>149</v>
      </c>
      <c r="D1901" s="60"/>
      <c r="E1901" s="61"/>
      <c r="F1901" s="61" t="str">
        <f t="shared" si="0"/>
        <v>喪臂厷 之 霄系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10996</v>
      </c>
      <c r="C1902" s="59" t="s">
        <v>3137</v>
      </c>
      <c r="D1902" s="60"/>
      <c r="E1902" s="61"/>
      <c r="F1902" s="61" t="str">
        <f t="shared" si="0"/>
        <v>喪臂厷 之 龍系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10997</v>
      </c>
      <c r="C1903" s="59" t="s">
        <v>172</v>
      </c>
      <c r="D1903" s="60"/>
      <c r="E1903" s="61"/>
      <c r="F1903" s="61" t="str">
        <f t="shared" si="0"/>
        <v>喪臂厷 之 古系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10998</v>
      </c>
      <c r="C1904" s="59" t="s">
        <v>448</v>
      </c>
      <c r="D1904" s="60"/>
      <c r="E1904" s="61"/>
      <c r="F1904" s="61" t="str">
        <f t="shared" si="0"/>
        <v>喪臂厷 之 曜系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10999</v>
      </c>
      <c r="C1905" s="59" t="s">
        <v>147</v>
      </c>
      <c r="D1905" s="60"/>
      <c r="E1905" s="61"/>
      <c r="F1905" s="61" t="str">
        <f t="shared" si="0"/>
        <v>喪臂厷 之 罪系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11000</v>
      </c>
      <c r="C1906" s="59" t="s">
        <v>432</v>
      </c>
      <c r="D1906" s="60"/>
      <c r="E1906" s="61"/>
      <c r="F1906" s="61" t="str">
        <f t="shared" si="0"/>
        <v>喪臂厷 之 廉系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11001</v>
      </c>
      <c r="C1907" s="59" t="s">
        <v>18</v>
      </c>
      <c r="D1907" s="60"/>
      <c r="E1907" s="61"/>
      <c r="F1907" s="61" t="str">
        <f t="shared" si="0"/>
        <v>喪臂厷 之 意系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11002</v>
      </c>
      <c r="C1908" s="59" t="s">
        <v>186</v>
      </c>
      <c r="D1908" s="60"/>
      <c r="E1908" s="61"/>
      <c r="F1908" s="61" t="str">
        <f t="shared" si="0"/>
        <v>喪臂厷 之 幻系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11003</v>
      </c>
      <c r="C1909" s="59" t="s">
        <v>3169</v>
      </c>
      <c r="D1909" s="60"/>
      <c r="E1909" s="61"/>
      <c r="F1909" s="61" t="str">
        <f t="shared" si="0"/>
        <v>喪臂厷 之 飾系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11004</v>
      </c>
      <c r="C1910" s="59" t="s">
        <v>20</v>
      </c>
      <c r="D1910" s="60"/>
      <c r="E1910" s="61"/>
      <c r="F1910" s="61" t="str">
        <f t="shared" si="0"/>
        <v>喪臂厷 之 卉系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11005</v>
      </c>
      <c r="C1911" s="59" t="s">
        <v>168</v>
      </c>
      <c r="D1911" s="60"/>
      <c r="E1911" s="61"/>
      <c r="F1911" s="61" t="str">
        <f t="shared" si="0"/>
        <v>喪臂厷 之 地系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11006</v>
      </c>
      <c r="C1912" s="59" t="s">
        <v>3175</v>
      </c>
      <c r="D1912" s="60"/>
      <c r="E1912" s="61"/>
      <c r="F1912" s="61" t="str">
        <f t="shared" si="0"/>
        <v>喪臂厷 之 蟲系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11007</v>
      </c>
      <c r="C1913" s="59" t="s">
        <v>180</v>
      </c>
      <c r="D1913" s="60"/>
      <c r="E1913" s="61"/>
      <c r="F1913" s="61" t="str">
        <f t="shared" si="0"/>
        <v>喪臂厷 之 光系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11415</v>
      </c>
      <c r="C1914" s="59" t="s">
        <v>167</v>
      </c>
      <c r="D1914" s="60"/>
      <c r="E1914" s="61"/>
      <c r="F1914" s="61" t="str">
        <f t="shared" si="0"/>
        <v>喪臂厷 之 暗系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11008</v>
      </c>
      <c r="C1915" s="59" t="s">
        <v>174</v>
      </c>
      <c r="D1915" s="60"/>
      <c r="E1915" s="61"/>
      <c r="F1915" s="61" t="str">
        <f t="shared" si="0"/>
        <v>喪臂厷 之 毒系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11018</v>
      </c>
      <c r="C1916" s="59" t="s">
        <v>391</v>
      </c>
      <c r="D1916" s="60"/>
      <c r="E1916" s="61"/>
      <c r="F1916" s="61" t="str">
        <f t="shared" si="0"/>
        <v>喪臂厷 之 媸系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11009</v>
      </c>
      <c r="C1917" s="59" t="s">
        <v>183</v>
      </c>
      <c r="D1917" s="60"/>
      <c r="E1917" s="61"/>
      <c r="F1917" s="61" t="str">
        <f t="shared" si="0"/>
        <v>喪臂厷 之 限系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11019</v>
      </c>
      <c r="C1918" s="59" t="s">
        <v>189</v>
      </c>
      <c r="D1918" s="60"/>
      <c r="E1918" s="61"/>
      <c r="F1918" s="61" t="str">
        <f t="shared" si="0"/>
        <v>喪臂厷 之 金系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11010</v>
      </c>
      <c r="C1919" s="59" t="s">
        <v>188</v>
      </c>
      <c r="D1919" s="60"/>
      <c r="E1919" s="61"/>
      <c r="F1919" s="61" t="str">
        <f t="shared" si="0"/>
        <v>喪臂厷 之 秀系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11011</v>
      </c>
      <c r="C1920" s="59" t="s">
        <v>175</v>
      </c>
      <c r="D1920" s="60"/>
      <c r="E1920" s="61"/>
      <c r="F1920" s="61" t="str">
        <f t="shared" si="0"/>
        <v>喪臂厷 之 音系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11012</v>
      </c>
      <c r="C1921" s="59" t="s">
        <v>3168</v>
      </c>
      <c r="D1921" s="60"/>
      <c r="E1921" s="61"/>
      <c r="F1921" s="61" t="str">
        <f t="shared" si="0"/>
        <v>喪臂厷 之 騖系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11013</v>
      </c>
      <c r="C1922" s="59" t="s">
        <v>176</v>
      </c>
      <c r="D1922" s="60"/>
      <c r="E1922" s="61"/>
      <c r="F1922" s="61" t="str">
        <f t="shared" si="0"/>
        <v>喪臂厷 之 器系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11020</v>
      </c>
      <c r="C1923" s="59" t="s">
        <v>3171</v>
      </c>
      <c r="D1923" s="60"/>
      <c r="E1923" s="61"/>
      <c r="F1923" s="61" t="str">
        <f t="shared" si="0"/>
        <v>喪臂厷 之 僞系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11014</v>
      </c>
      <c r="C1924" s="59" t="s">
        <v>4578</v>
      </c>
      <c r="D1924" s="60"/>
      <c r="E1924" s="61"/>
      <c r="F1924" s="61" t="str">
        <f t="shared" si="0"/>
        <v>喪臂厷 之 詛系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11015</v>
      </c>
      <c r="C1925" s="59" t="s">
        <v>3179</v>
      </c>
      <c r="D1925" s="60"/>
      <c r="E1925" s="61"/>
      <c r="F1925" s="61" t="str">
        <f t="shared" si="0"/>
        <v>喪臂厷 之 樸系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11016</v>
      </c>
      <c r="C1926" s="59" t="s">
        <v>190</v>
      </c>
      <c r="D1926" s="60"/>
      <c r="E1926" s="61"/>
      <c r="F1926" s="61" t="str">
        <f t="shared" si="0"/>
        <v>喪臂厷 之 盛系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7840</v>
      </c>
      <c r="C1927" s="59" t="s">
        <v>3179</v>
      </c>
      <c r="D1927" s="60"/>
      <c r="E1927" s="61"/>
      <c r="F1927" s="61"/>
      <c r="G1927" s="61"/>
      <c r="H1927" s="61"/>
    </row>
    <row r="1928" spans="1:8" s="39" customFormat="1" ht="18" customHeight="1">
      <c r="A1928" s="98" t="s">
        <v>10645</v>
      </c>
      <c r="B1928" s="53" t="s">
        <v>8765</v>
      </c>
      <c r="C1928" s="59" t="s">
        <v>183</v>
      </c>
      <c r="D1928" s="60" t="s">
        <v>4598</v>
      </c>
      <c r="E1928" s="61"/>
      <c r="F1928" s="61"/>
      <c r="G1928" s="61"/>
      <c r="H1928" s="61" t="s">
        <v>5231</v>
      </c>
    </row>
    <row r="1929" spans="1:8" s="39" customFormat="1" ht="18" customHeight="1">
      <c r="A1929" s="98" t="s">
        <v>10646</v>
      </c>
      <c r="B1929" s="53" t="s">
        <v>3574</v>
      </c>
      <c r="C1929" s="59" t="s">
        <v>183</v>
      </c>
      <c r="D1929" s="60" t="s">
        <v>2213</v>
      </c>
      <c r="E1929" s="61"/>
      <c r="F1929" s="61"/>
      <c r="G1929" s="61"/>
      <c r="H1929" s="61" t="s">
        <v>5232</v>
      </c>
    </row>
    <row r="1930" spans="1:8" s="39" customFormat="1" ht="18" customHeight="1">
      <c r="A1930" s="98" t="s">
        <v>7290</v>
      </c>
      <c r="B1930" s="53" t="s">
        <v>8762</v>
      </c>
      <c r="C1930" s="59" t="s">
        <v>167</v>
      </c>
      <c r="D1930" s="60"/>
      <c r="E1930" s="61"/>
      <c r="F1930" s="61"/>
      <c r="G1930" s="61"/>
      <c r="H1930" s="61"/>
    </row>
    <row r="1931" spans="1:8" s="39" customFormat="1" ht="18" customHeight="1">
      <c r="A1931" s="98" t="s">
        <v>7291</v>
      </c>
      <c r="B1931" s="53" t="s">
        <v>8763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7293</v>
      </c>
      <c r="B1932" s="53" t="s">
        <v>8661</v>
      </c>
      <c r="C1932" s="60" t="s">
        <v>188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7294</v>
      </c>
      <c r="B1933" s="53" t="s">
        <v>8662</v>
      </c>
      <c r="C1933" s="60" t="s">
        <v>188</v>
      </c>
      <c r="D1933" s="60"/>
      <c r="E1933" s="61"/>
      <c r="F1933" s="61"/>
      <c r="G1933" s="61" t="s">
        <v>9170</v>
      </c>
      <c r="H1933" s="61"/>
    </row>
    <row r="1934" spans="1:8" s="39" customFormat="1" ht="18" customHeight="1">
      <c r="A1934" s="98" t="s">
        <v>10971</v>
      </c>
      <c r="B1934" s="53" t="s">
        <v>7975</v>
      </c>
      <c r="C1934" s="59" t="s">
        <v>20</v>
      </c>
      <c r="D1934" s="60" t="s">
        <v>3171</v>
      </c>
      <c r="E1934" s="61"/>
      <c r="F1934" s="61"/>
      <c r="G1934" s="61"/>
      <c r="H1934" s="61"/>
    </row>
    <row r="1935" spans="1:8" s="39" customFormat="1" ht="18" customHeight="1">
      <c r="A1935" s="98" t="s">
        <v>7296</v>
      </c>
      <c r="B1935" s="53" t="s">
        <v>4071</v>
      </c>
      <c r="C1935" s="59" t="s">
        <v>175</v>
      </c>
      <c r="D1935" s="60" t="s">
        <v>186</v>
      </c>
      <c r="E1935" s="61"/>
      <c r="F1935" s="61"/>
      <c r="G1935" s="61"/>
      <c r="H1935" s="61"/>
    </row>
    <row r="1936" spans="1:8" s="39" customFormat="1" ht="18" customHeight="1">
      <c r="A1936" s="98" t="s">
        <v>7297</v>
      </c>
      <c r="B1936" s="53" t="s">
        <v>7655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10972</v>
      </c>
      <c r="B1937" s="53" t="s">
        <v>9363</v>
      </c>
      <c r="C1937" s="59" t="s">
        <v>3141</v>
      </c>
      <c r="D1937" s="60" t="s">
        <v>168</v>
      </c>
      <c r="E1937" s="61"/>
      <c r="F1937" s="61"/>
      <c r="G1937" s="61" t="s">
        <v>9171</v>
      </c>
      <c r="H1937" s="61"/>
    </row>
    <row r="1938" spans="1:8" s="39" customFormat="1" ht="18" customHeight="1">
      <c r="A1938" s="98" t="s">
        <v>10649</v>
      </c>
      <c r="B1938" s="53" t="s">
        <v>7641</v>
      </c>
      <c r="C1938" s="59" t="s">
        <v>3179</v>
      </c>
      <c r="D1938" s="60"/>
      <c r="E1938" s="61"/>
      <c r="F1938" s="61"/>
      <c r="G1938" s="61"/>
      <c r="H1938" s="61"/>
    </row>
    <row r="1939" spans="1:8" s="39" customFormat="1" ht="18" customHeight="1">
      <c r="A1939" s="98" t="s">
        <v>10650</v>
      </c>
      <c r="B1939" s="53" t="s">
        <v>7640</v>
      </c>
      <c r="C1939" s="59" t="s">
        <v>2000</v>
      </c>
      <c r="D1939" s="60"/>
      <c r="E1939" s="61"/>
      <c r="F1939" s="61"/>
      <c r="G1939" s="61" t="s">
        <v>9172</v>
      </c>
      <c r="H1939" s="61"/>
    </row>
    <row r="1940" spans="1:8" s="39" customFormat="1" ht="18" customHeight="1">
      <c r="A1940" s="98" t="s">
        <v>10651</v>
      </c>
      <c r="B1940" s="53" t="s">
        <v>8663</v>
      </c>
      <c r="C1940" s="59" t="s">
        <v>2133</v>
      </c>
      <c r="D1940" s="60"/>
      <c r="E1940" s="61"/>
      <c r="F1940" s="61"/>
      <c r="G1940" s="61" t="s">
        <v>9173</v>
      </c>
      <c r="H1940" s="61"/>
    </row>
    <row r="1941" spans="1:8" s="39" customFormat="1" ht="18" customHeight="1">
      <c r="A1941" s="98" t="s">
        <v>10652</v>
      </c>
      <c r="B1941" s="53" t="s">
        <v>7618</v>
      </c>
      <c r="C1941" s="60" t="s">
        <v>2055</v>
      </c>
      <c r="D1941" s="60" t="s">
        <v>2022</v>
      </c>
      <c r="E1941" s="61"/>
      <c r="F1941" s="61"/>
      <c r="G1941" s="61" t="s">
        <v>9260</v>
      </c>
      <c r="H1941" s="61"/>
    </row>
    <row r="1942" spans="1:8" s="39" customFormat="1" ht="18" customHeight="1">
      <c r="A1942" s="98" t="s">
        <v>10653</v>
      </c>
      <c r="B1942" s="53" t="s">
        <v>7620</v>
      </c>
      <c r="C1942" s="59" t="s">
        <v>2053</v>
      </c>
      <c r="D1942" s="60" t="s">
        <v>1986</v>
      </c>
      <c r="E1942" s="61"/>
      <c r="F1942" s="61"/>
      <c r="G1942" s="61" t="s">
        <v>9174</v>
      </c>
      <c r="H1942" s="61"/>
    </row>
    <row r="1943" spans="1:8" s="39" customFormat="1" ht="18" customHeight="1">
      <c r="A1943" s="98" t="s">
        <v>10654</v>
      </c>
      <c r="B1943" s="53" t="s">
        <v>5166</v>
      </c>
      <c r="C1943" s="59" t="s">
        <v>2059</v>
      </c>
      <c r="D1943" s="60" t="s">
        <v>4194</v>
      </c>
      <c r="E1943" s="61" t="s">
        <v>5020</v>
      </c>
      <c r="F1943" s="61"/>
      <c r="G1943" s="61" t="s">
        <v>5088</v>
      </c>
      <c r="H1943" s="61"/>
    </row>
    <row r="1944" spans="1:8" s="39" customFormat="1" ht="18" customHeight="1">
      <c r="A1944" s="98" t="s">
        <v>10655</v>
      </c>
      <c r="B1944" s="53" t="s">
        <v>5021</v>
      </c>
      <c r="C1944" s="59" t="s">
        <v>186</v>
      </c>
      <c r="D1944" s="60" t="s">
        <v>4194</v>
      </c>
      <c r="E1944" s="61" t="s">
        <v>5020</v>
      </c>
      <c r="F1944" s="61"/>
      <c r="G1944" s="61" t="s">
        <v>5089</v>
      </c>
      <c r="H1944" s="61"/>
    </row>
    <row r="1945" spans="1:8" s="39" customFormat="1" ht="18" customHeight="1">
      <c r="A1945" s="98" t="s">
        <v>10656</v>
      </c>
      <c r="B1945" s="53" t="s">
        <v>5022</v>
      </c>
      <c r="C1945" s="59" t="s">
        <v>3168</v>
      </c>
      <c r="D1945" s="60" t="s">
        <v>4194</v>
      </c>
      <c r="E1945" s="61" t="s">
        <v>5020</v>
      </c>
      <c r="F1945" s="61"/>
      <c r="G1945" s="61" t="s">
        <v>5090</v>
      </c>
      <c r="H1945" s="61"/>
    </row>
    <row r="1946" spans="1:8" s="39" customFormat="1" ht="18" customHeight="1">
      <c r="A1946" s="98" t="s">
        <v>10657</v>
      </c>
      <c r="B1946" s="53" t="s">
        <v>5023</v>
      </c>
      <c r="C1946" s="59" t="s">
        <v>391</v>
      </c>
      <c r="D1946" s="60" t="s">
        <v>4194</v>
      </c>
      <c r="E1946" s="61" t="s">
        <v>5020</v>
      </c>
      <c r="F1946" s="61"/>
      <c r="G1946" s="61" t="s">
        <v>5091</v>
      </c>
      <c r="H1946" s="61"/>
    </row>
    <row r="1947" spans="1:8" s="39" customFormat="1" ht="18" customHeight="1">
      <c r="A1947" s="98" t="s">
        <v>10658</v>
      </c>
      <c r="B1947" s="53" t="s">
        <v>5024</v>
      </c>
      <c r="C1947" s="59" t="s">
        <v>4640</v>
      </c>
      <c r="D1947" s="60" t="s">
        <v>4194</v>
      </c>
      <c r="E1947" s="61" t="s">
        <v>5020</v>
      </c>
      <c r="F1947" s="61"/>
      <c r="G1947" s="61" t="s">
        <v>5092</v>
      </c>
      <c r="H1947" s="61"/>
    </row>
    <row r="1948" spans="1:8" s="39" customFormat="1" ht="18" customHeight="1">
      <c r="A1948" s="98" t="s">
        <v>10659</v>
      </c>
      <c r="B1948" s="53" t="s">
        <v>5025</v>
      </c>
      <c r="C1948" s="59" t="s">
        <v>168</v>
      </c>
      <c r="D1948" s="60" t="s">
        <v>4194</v>
      </c>
      <c r="E1948" s="61" t="s">
        <v>5020</v>
      </c>
      <c r="F1948" s="61"/>
      <c r="G1948" s="61" t="s">
        <v>9175</v>
      </c>
      <c r="H1948" s="61"/>
    </row>
    <row r="1949" spans="1:8" s="39" customFormat="1" ht="18" customHeight="1">
      <c r="A1949" s="98" t="s">
        <v>10660</v>
      </c>
      <c r="B1949" s="53" t="s">
        <v>5174</v>
      </c>
      <c r="C1949" s="59" t="s">
        <v>20</v>
      </c>
      <c r="D1949" s="60" t="s">
        <v>2038</v>
      </c>
      <c r="E1949" s="61"/>
      <c r="F1949" s="61"/>
      <c r="G1949" s="61" t="s">
        <v>9339</v>
      </c>
      <c r="H1949" s="61"/>
    </row>
    <row r="1950" spans="1:8" s="39" customFormat="1" ht="18" customHeight="1">
      <c r="A1950" s="98" t="s">
        <v>10661</v>
      </c>
      <c r="B1950" s="53" t="s">
        <v>7613</v>
      </c>
      <c r="C1950" s="59" t="s">
        <v>5576</v>
      </c>
      <c r="D1950" s="60"/>
      <c r="E1950" s="61"/>
      <c r="F1950" s="61"/>
      <c r="G1950" s="61" t="s">
        <v>9176</v>
      </c>
      <c r="H1950" s="61"/>
    </row>
    <row r="1951" spans="1:8" s="39" customFormat="1" ht="18" customHeight="1">
      <c r="A1951" s="98" t="s">
        <v>10662</v>
      </c>
      <c r="B1951" s="53" t="s">
        <v>4346</v>
      </c>
      <c r="C1951" s="60" t="s">
        <v>174</v>
      </c>
      <c r="D1951" s="60"/>
      <c r="E1951" s="61"/>
      <c r="F1951" s="61"/>
      <c r="G1951" s="61"/>
      <c r="H1951" s="61"/>
    </row>
    <row r="1952" spans="1:8" s="39" customFormat="1" ht="18" customHeight="1">
      <c r="A1952" s="98" t="s">
        <v>10663</v>
      </c>
      <c r="B1952" s="53" t="s">
        <v>10947</v>
      </c>
      <c r="C1952" s="59" t="s">
        <v>186</v>
      </c>
      <c r="D1952" s="60" t="s">
        <v>183</v>
      </c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3376</v>
      </c>
      <c r="C1953" s="59" t="s">
        <v>4578</v>
      </c>
      <c r="D1953" s="60" t="s">
        <v>3171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8559</v>
      </c>
      <c r="C1954" s="59" t="s">
        <v>448</v>
      </c>
      <c r="D1954" s="60" t="s">
        <v>2045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7622</v>
      </c>
      <c r="C1955" s="59" t="s">
        <v>4640</v>
      </c>
      <c r="D1955" s="60"/>
      <c r="E1955" s="61"/>
      <c r="F1955" s="61"/>
      <c r="G1955" s="61" t="s">
        <v>9177</v>
      </c>
      <c r="H1955" s="61"/>
    </row>
    <row r="1956" spans="1:8" s="39" customFormat="1" ht="18" customHeight="1">
      <c r="A1956" s="98" t="s">
        <v>10667</v>
      </c>
      <c r="B1956" s="53" t="s">
        <v>7615</v>
      </c>
      <c r="C1956" s="59" t="s">
        <v>5493</v>
      </c>
      <c r="D1956" s="60"/>
      <c r="E1956" s="61"/>
      <c r="F1956" s="61"/>
      <c r="G1956" s="61" t="s">
        <v>9178</v>
      </c>
      <c r="H1956" s="61"/>
    </row>
    <row r="1957" spans="1:8" s="39" customFormat="1" ht="18" customHeight="1">
      <c r="A1957" s="98" t="s">
        <v>10973</v>
      </c>
      <c r="B1957" s="53" t="s">
        <v>4349</v>
      </c>
      <c r="C1957" s="59" t="s">
        <v>174</v>
      </c>
      <c r="D1957" s="60" t="s">
        <v>3176</v>
      </c>
      <c r="E1957" s="61"/>
      <c r="F1957" s="61"/>
      <c r="G1957" s="61"/>
      <c r="H1957" s="61"/>
    </row>
    <row r="1958" spans="1:8" s="39" customFormat="1" ht="18" customHeight="1">
      <c r="A1958" s="98" t="s">
        <v>10974</v>
      </c>
      <c r="B1958" s="53" t="s">
        <v>4351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10198</v>
      </c>
      <c r="B1959" s="53" t="s">
        <v>3957</v>
      </c>
      <c r="C1959" s="59" t="s">
        <v>149</v>
      </c>
      <c r="D1959" s="60" t="s">
        <v>168</v>
      </c>
      <c r="E1959" s="61"/>
      <c r="F1959" s="61"/>
      <c r="G1959" s="61"/>
      <c r="H1959" s="61"/>
    </row>
    <row r="1960" spans="1:8" s="39" customFormat="1" ht="18" customHeight="1">
      <c r="A1960" s="98" t="s">
        <v>10199</v>
      </c>
      <c r="B1960" s="53" t="s">
        <v>4452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10975</v>
      </c>
      <c r="B1961" s="53" t="s">
        <v>3371</v>
      </c>
      <c r="C1961" s="59" t="s">
        <v>432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10976</v>
      </c>
      <c r="B1962" s="53" t="s">
        <v>7838</v>
      </c>
      <c r="C1962" s="59" t="s">
        <v>169</v>
      </c>
      <c r="D1962" s="60" t="s">
        <v>180</v>
      </c>
      <c r="E1962" s="61"/>
      <c r="F1962" s="61"/>
      <c r="G1962" s="61" t="s">
        <v>9179</v>
      </c>
      <c r="H1962" s="61"/>
    </row>
    <row r="1963" spans="1:8" s="39" customFormat="1" ht="18" customHeight="1">
      <c r="A1963" s="98" t="s">
        <v>10669</v>
      </c>
      <c r="B1963" s="53" t="s">
        <v>5436</v>
      </c>
      <c r="C1963" s="59" t="s">
        <v>2036</v>
      </c>
      <c r="D1963" s="60" t="s">
        <v>5435</v>
      </c>
      <c r="E1963" s="61"/>
      <c r="F1963" s="61"/>
      <c r="G1963" s="61" t="s">
        <v>9180</v>
      </c>
      <c r="H1963" s="61"/>
    </row>
    <row r="1964" spans="1:8" s="39" customFormat="1" ht="18" customHeight="1">
      <c r="A1964" s="98" t="s">
        <v>10670</v>
      </c>
      <c r="B1964" s="53" t="s">
        <v>5433</v>
      </c>
      <c r="C1964" s="59" t="s">
        <v>4791</v>
      </c>
      <c r="D1964" s="60"/>
      <c r="E1964" s="61"/>
      <c r="F1964" s="61"/>
      <c r="G1964" s="61" t="s">
        <v>9181</v>
      </c>
      <c r="H1964" s="61"/>
    </row>
    <row r="1965" spans="1:8" s="39" customFormat="1" ht="18" customHeight="1">
      <c r="A1965" s="98" t="s">
        <v>10671</v>
      </c>
      <c r="B1965" s="53" t="s">
        <v>8301</v>
      </c>
      <c r="C1965" s="59" t="s">
        <v>2022</v>
      </c>
      <c r="D1965" s="60"/>
      <c r="E1965" s="61"/>
      <c r="F1965" s="61"/>
      <c r="G1965" s="61" t="s">
        <v>9182</v>
      </c>
      <c r="H1965" s="61"/>
    </row>
    <row r="1966" spans="1:8" s="39" customFormat="1" ht="18" customHeight="1">
      <c r="A1966" s="98" t="s">
        <v>10672</v>
      </c>
      <c r="B1966" s="53" t="s">
        <v>4347</v>
      </c>
      <c r="C1966" s="59" t="s">
        <v>432</v>
      </c>
      <c r="D1966" s="60" t="s">
        <v>186</v>
      </c>
      <c r="E1966" s="61"/>
      <c r="F1966" s="61"/>
      <c r="G1966" s="61"/>
      <c r="H1966" s="61"/>
    </row>
    <row r="1967" spans="1:8" s="39" customFormat="1" ht="18" customHeight="1">
      <c r="A1967" s="98" t="s">
        <v>10977</v>
      </c>
      <c r="B1967" s="53" t="s">
        <v>4366</v>
      </c>
      <c r="C1967" s="59" t="s">
        <v>3169</v>
      </c>
      <c r="D1967" s="60" t="s">
        <v>20</v>
      </c>
      <c r="E1967" s="61"/>
      <c r="F1967" s="61"/>
      <c r="G1967" s="61"/>
      <c r="H1967" s="61"/>
    </row>
    <row r="1968" spans="1:8" s="39" customFormat="1" ht="18" customHeight="1">
      <c r="A1968" s="98" t="s">
        <v>10978</v>
      </c>
      <c r="B1968" s="53" t="s">
        <v>2303</v>
      </c>
      <c r="C1968" s="59" t="s">
        <v>3169</v>
      </c>
      <c r="D1968" s="60" t="s">
        <v>20</v>
      </c>
      <c r="E1968" s="61"/>
      <c r="F1968" s="61"/>
      <c r="G1968" s="61" t="s">
        <v>9183</v>
      </c>
      <c r="H1968" s="61"/>
    </row>
    <row r="1969" spans="1:8" s="39" customFormat="1" ht="18" customHeight="1">
      <c r="A1969" s="98" t="s">
        <v>10979</v>
      </c>
      <c r="B1969" s="53" t="s">
        <v>7630</v>
      </c>
      <c r="C1969" s="59" t="s">
        <v>1988</v>
      </c>
      <c r="D1969" s="60" t="s">
        <v>4578</v>
      </c>
      <c r="E1969" s="61" t="s">
        <v>7616</v>
      </c>
      <c r="F1969" s="61"/>
      <c r="G1969" s="61" t="s">
        <v>9184</v>
      </c>
      <c r="H1969" s="61"/>
    </row>
    <row r="1970" spans="1:8" s="39" customFormat="1" ht="18" customHeight="1">
      <c r="A1970" s="98" t="s">
        <v>10674</v>
      </c>
      <c r="B1970" s="53" t="s">
        <v>7631</v>
      </c>
      <c r="C1970" s="59" t="s">
        <v>1989</v>
      </c>
      <c r="D1970" s="60" t="s">
        <v>4578</v>
      </c>
      <c r="E1970" s="61" t="s">
        <v>7616</v>
      </c>
      <c r="F1970" s="61"/>
      <c r="G1970" s="61" t="s">
        <v>9185</v>
      </c>
      <c r="H1970" s="61"/>
    </row>
    <row r="1971" spans="1:8" s="39" customFormat="1" ht="18" customHeight="1">
      <c r="A1971" s="98" t="s">
        <v>10675</v>
      </c>
      <c r="B1971" s="53" t="s">
        <v>7632</v>
      </c>
      <c r="C1971" s="59" t="s">
        <v>2053</v>
      </c>
      <c r="D1971" s="60" t="s">
        <v>4578</v>
      </c>
      <c r="E1971" s="61" t="s">
        <v>7616</v>
      </c>
      <c r="F1971" s="61"/>
      <c r="G1971" s="61" t="s">
        <v>9275</v>
      </c>
      <c r="H1971" s="61"/>
    </row>
    <row r="1972" spans="1:8" s="39" customFormat="1" ht="18" customHeight="1">
      <c r="A1972" s="98" t="s">
        <v>10676</v>
      </c>
      <c r="B1972" s="53" t="s">
        <v>7633</v>
      </c>
      <c r="C1972" s="59" t="s">
        <v>1986</v>
      </c>
      <c r="D1972" s="60" t="s">
        <v>4578</v>
      </c>
      <c r="E1972" s="61" t="s">
        <v>7616</v>
      </c>
      <c r="F1972" s="61"/>
      <c r="G1972" s="61" t="s">
        <v>9186</v>
      </c>
      <c r="H1972" s="61"/>
    </row>
    <row r="1973" spans="1:8" s="39" customFormat="1" ht="18" customHeight="1">
      <c r="A1973" s="98" t="s">
        <v>10677</v>
      </c>
      <c r="B1973" s="53" t="s">
        <v>7634</v>
      </c>
      <c r="C1973" s="59" t="s">
        <v>2059</v>
      </c>
      <c r="D1973" s="60" t="s">
        <v>4578</v>
      </c>
      <c r="E1973" s="61" t="s">
        <v>7616</v>
      </c>
      <c r="F1973" s="61"/>
      <c r="G1973" s="61" t="s">
        <v>9187</v>
      </c>
      <c r="H1973" s="61"/>
    </row>
    <row r="1974" spans="1:8" s="39" customFormat="1" ht="18" customHeight="1">
      <c r="A1974" s="98" t="s">
        <v>10678</v>
      </c>
      <c r="B1974" s="53" t="s">
        <v>7623</v>
      </c>
      <c r="C1974" s="59" t="s">
        <v>2076</v>
      </c>
      <c r="D1974" s="60"/>
      <c r="E1974" s="61"/>
      <c r="F1974" s="61"/>
      <c r="G1974" s="61" t="s">
        <v>9188</v>
      </c>
      <c r="H1974" s="61"/>
    </row>
    <row r="1975" spans="1:8" s="39" customFormat="1" ht="18" customHeight="1">
      <c r="A1975" s="98" t="s">
        <v>10679</v>
      </c>
      <c r="B1975" s="53" t="s">
        <v>5600</v>
      </c>
      <c r="C1975" s="59" t="s">
        <v>5576</v>
      </c>
      <c r="D1975" s="60"/>
      <c r="E1975" s="61"/>
      <c r="F1975" s="61"/>
      <c r="G1975" s="61" t="s">
        <v>9189</v>
      </c>
      <c r="H1975" s="61"/>
    </row>
    <row r="1976" spans="1:8" s="39" customFormat="1" ht="18" customHeight="1">
      <c r="A1976" s="98" t="s">
        <v>10980</v>
      </c>
      <c r="B1976" s="53" t="s">
        <v>7839</v>
      </c>
      <c r="C1976" s="59" t="s">
        <v>3171</v>
      </c>
      <c r="D1976" s="60" t="s">
        <v>169</v>
      </c>
      <c r="E1976" s="61"/>
      <c r="F1976" s="61"/>
      <c r="G1976" s="61"/>
      <c r="H1976" s="61"/>
    </row>
    <row r="1977" spans="1:8" s="39" customFormat="1" ht="18" customHeight="1">
      <c r="A1977" s="98" t="s">
        <v>10981</v>
      </c>
      <c r="B1977" s="53" t="s">
        <v>8773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10982</v>
      </c>
      <c r="B1978" s="53" t="s">
        <v>5449</v>
      </c>
      <c r="C1978" s="59" t="s">
        <v>3171</v>
      </c>
      <c r="D1978" s="60" t="s">
        <v>448</v>
      </c>
      <c r="E1978" s="61"/>
      <c r="F1978" s="61"/>
      <c r="G1978" s="61" t="s">
        <v>9190</v>
      </c>
      <c r="H1978" s="61"/>
    </row>
    <row r="1979" spans="1:8" s="39" customFormat="1" ht="18" customHeight="1">
      <c r="A1979" s="98" t="s">
        <v>10983</v>
      </c>
      <c r="B1979" s="53" t="s">
        <v>11265</v>
      </c>
      <c r="C1979" s="59" t="s">
        <v>5493</v>
      </c>
      <c r="D1979" s="59"/>
      <c r="E1979" s="61"/>
      <c r="F1979" s="61"/>
      <c r="G1979" s="61" t="s">
        <v>11264</v>
      </c>
      <c r="H1979" s="61"/>
    </row>
    <row r="1980" spans="1:8" s="39" customFormat="1" ht="18" customHeight="1">
      <c r="A1980" s="98" t="s">
        <v>10681</v>
      </c>
      <c r="B1980" s="53" t="s">
        <v>8454</v>
      </c>
      <c r="C1980" s="59" t="s">
        <v>2022</v>
      </c>
      <c r="D1980" s="60"/>
      <c r="E1980" s="61"/>
      <c r="F1980" s="61"/>
      <c r="G1980" s="61" t="s">
        <v>9192</v>
      </c>
      <c r="H1980" s="61"/>
    </row>
    <row r="1981" spans="1:8" s="39" customFormat="1" ht="18" customHeight="1">
      <c r="A1981" s="98" t="s">
        <v>10682</v>
      </c>
      <c r="B1981" s="53" t="s">
        <v>7626</v>
      </c>
      <c r="C1981" s="59" t="s">
        <v>1986</v>
      </c>
      <c r="D1981" s="60"/>
      <c r="E1981" s="61"/>
      <c r="F1981" s="61"/>
      <c r="G1981" s="61" t="s">
        <v>9193</v>
      </c>
      <c r="H1981" s="61"/>
    </row>
    <row r="1982" spans="1:8" s="39" customFormat="1" ht="18" customHeight="1">
      <c r="A1982" s="98" t="s">
        <v>10683</v>
      </c>
      <c r="B1982" s="53" t="s">
        <v>7627</v>
      </c>
      <c r="C1982" s="59" t="s">
        <v>2133</v>
      </c>
      <c r="D1982" s="60"/>
      <c r="E1982" s="61"/>
      <c r="F1982" s="61"/>
      <c r="G1982" s="61" t="s">
        <v>9194</v>
      </c>
      <c r="H1982" s="61"/>
    </row>
    <row r="1983" spans="1:8" s="39" customFormat="1" ht="18" customHeight="1">
      <c r="A1983" s="98" t="s">
        <v>10684</v>
      </c>
      <c r="B1983" s="53" t="s">
        <v>8303</v>
      </c>
      <c r="C1983" s="59" t="s">
        <v>4598</v>
      </c>
      <c r="D1983" s="60"/>
      <c r="E1983" s="61"/>
      <c r="F1983" s="61"/>
      <c r="G1983" s="61" t="s">
        <v>9195</v>
      </c>
      <c r="H1983" s="61"/>
    </row>
    <row r="1984" spans="1:8" s="39" customFormat="1" ht="18" customHeight="1">
      <c r="A1984" s="98" t="s">
        <v>10685</v>
      </c>
      <c r="B1984" s="53" t="s">
        <v>8664</v>
      </c>
      <c r="C1984" s="59" t="s">
        <v>4063</v>
      </c>
      <c r="D1984" s="60"/>
      <c r="E1984" s="61"/>
      <c r="F1984" s="61"/>
      <c r="G1984" s="61" t="s">
        <v>9261</v>
      </c>
      <c r="H1984" s="61"/>
    </row>
    <row r="1985" spans="1:8" s="39" customFormat="1" ht="18" customHeight="1">
      <c r="A1985" s="98" t="s">
        <v>10686</v>
      </c>
      <c r="B1985" s="53" t="s">
        <v>8590</v>
      </c>
      <c r="C1985" s="59" t="s">
        <v>2133</v>
      </c>
      <c r="D1985" s="60"/>
      <c r="E1985" s="61"/>
      <c r="F1985" s="61"/>
      <c r="G1985" s="61" t="s">
        <v>9196</v>
      </c>
      <c r="H1985" s="61"/>
    </row>
    <row r="1986" spans="1:8" s="39" customFormat="1" ht="18" customHeight="1">
      <c r="A1986" s="98" t="s">
        <v>10687</v>
      </c>
      <c r="B1986" s="53" t="s">
        <v>5593</v>
      </c>
      <c r="C1986" s="59" t="s">
        <v>4062</v>
      </c>
      <c r="D1986" s="59"/>
      <c r="E1986" s="61"/>
      <c r="F1986" s="61"/>
      <c r="G1986" s="61" t="s">
        <v>9197</v>
      </c>
      <c r="H1986" s="61"/>
    </row>
    <row r="1987" spans="1:8" s="39" customFormat="1" ht="18" customHeight="1">
      <c r="A1987" s="98" t="s">
        <v>10984</v>
      </c>
      <c r="B1987" s="53" t="s">
        <v>7452</v>
      </c>
      <c r="C1987" s="59" t="s">
        <v>183</v>
      </c>
      <c r="D1987" s="60" t="s">
        <v>3141</v>
      </c>
      <c r="E1987" s="61"/>
      <c r="F1987" s="61"/>
      <c r="G1987" s="61"/>
      <c r="H1987" s="61"/>
    </row>
    <row r="1988" spans="1:8" ht="18" customHeight="1">
      <c r="A1988" s="98" t="s">
        <v>10985</v>
      </c>
      <c r="B1988" s="53" t="s">
        <v>7453</v>
      </c>
      <c r="C1988" s="59" t="s">
        <v>183</v>
      </c>
      <c r="D1988" s="60" t="s">
        <v>3141</v>
      </c>
      <c r="G1988" s="61"/>
    </row>
    <row r="1989" spans="1:8" ht="18" customHeight="1">
      <c r="A1989" s="98" t="s">
        <v>10986</v>
      </c>
      <c r="B1989" s="53" t="s">
        <v>7456</v>
      </c>
      <c r="C1989" s="59" t="s">
        <v>2022</v>
      </c>
      <c r="G1989" s="61" t="s">
        <v>9198</v>
      </c>
    </row>
    <row r="1990" spans="1:8" ht="18" customHeight="1">
      <c r="A1990" s="98" t="s">
        <v>10689</v>
      </c>
      <c r="B1990" s="53" t="s">
        <v>7574</v>
      </c>
      <c r="C1990" s="59" t="s">
        <v>4640</v>
      </c>
      <c r="D1990" s="60"/>
      <c r="G1990" s="61" t="s">
        <v>9199</v>
      </c>
    </row>
    <row r="1991" spans="1:8" ht="18" customHeight="1">
      <c r="A1991" s="98" t="s">
        <v>10690</v>
      </c>
      <c r="B1991" s="53" t="s">
        <v>7733</v>
      </c>
      <c r="C1991" s="59" t="s">
        <v>2038</v>
      </c>
      <c r="D1991" s="60"/>
      <c r="G1991" s="61" t="s">
        <v>9200</v>
      </c>
    </row>
    <row r="1992" spans="1:8" ht="18" customHeight="1">
      <c r="A1992" s="98" t="s">
        <v>10691</v>
      </c>
      <c r="B1992" s="53" t="s">
        <v>7629</v>
      </c>
      <c r="C1992" s="59" t="s">
        <v>2133</v>
      </c>
      <c r="D1992" s="60"/>
      <c r="G1992" s="61" t="s">
        <v>9201</v>
      </c>
    </row>
    <row r="1993" spans="1:8" ht="18" customHeight="1">
      <c r="A1993" s="98" t="s">
        <v>10692</v>
      </c>
      <c r="B1993" s="53" t="s">
        <v>8302</v>
      </c>
      <c r="C1993" s="59" t="s">
        <v>4062</v>
      </c>
      <c r="D1993" s="60" t="s">
        <v>2076</v>
      </c>
      <c r="E1993" s="61" t="s">
        <v>11262</v>
      </c>
      <c r="G1993" s="61"/>
    </row>
    <row r="1994" spans="1:8" s="39" customFormat="1" ht="18" customHeight="1">
      <c r="A1994" s="98" t="s">
        <v>10693</v>
      </c>
      <c r="B1994" s="53" t="s">
        <v>4738</v>
      </c>
      <c r="C1994" s="59" t="s">
        <v>4194</v>
      </c>
      <c r="D1994" s="60" t="s">
        <v>1986</v>
      </c>
      <c r="E1994" s="61" t="s">
        <v>11262</v>
      </c>
      <c r="F1994" s="61"/>
      <c r="G1994" s="61"/>
      <c r="H1994" s="61"/>
    </row>
    <row r="1995" spans="1:8" ht="18" customHeight="1">
      <c r="A1995" s="98" t="s">
        <v>10694</v>
      </c>
      <c r="B1995" s="53" t="s">
        <v>10957</v>
      </c>
      <c r="C1995" s="59" t="s">
        <v>4063</v>
      </c>
      <c r="D1995" s="59" t="s">
        <v>10958</v>
      </c>
      <c r="E1995" s="61" t="s">
        <v>11262</v>
      </c>
      <c r="F1995" s="61"/>
      <c r="G1995" s="61"/>
    </row>
    <row r="1996" spans="1:8" ht="18" customHeight="1">
      <c r="A1996" s="98" t="s">
        <v>10695</v>
      </c>
      <c r="B1996" s="53" t="s">
        <v>7497</v>
      </c>
      <c r="C1996" s="59" t="s">
        <v>2036</v>
      </c>
      <c r="G1996" s="61" t="s">
        <v>9202</v>
      </c>
    </row>
    <row r="1997" spans="1:8" ht="18" customHeight="1">
      <c r="A1997" s="98" t="s">
        <v>10696</v>
      </c>
      <c r="B1997" s="53" t="s">
        <v>7494</v>
      </c>
      <c r="C1997" s="59" t="s">
        <v>4591</v>
      </c>
      <c r="G1997" s="61" t="s">
        <v>9203</v>
      </c>
    </row>
    <row r="1998" spans="1:8" ht="18" customHeight="1">
      <c r="A1998" s="98" t="s">
        <v>10697</v>
      </c>
      <c r="B1998" s="53" t="s">
        <v>7495</v>
      </c>
      <c r="C1998" s="59" t="s">
        <v>391</v>
      </c>
      <c r="G1998" s="61" t="s">
        <v>9204</v>
      </c>
    </row>
    <row r="1999" spans="1:8" ht="18" customHeight="1">
      <c r="A1999" s="98" t="s">
        <v>10698</v>
      </c>
      <c r="B1999" s="53" t="s">
        <v>8470</v>
      </c>
      <c r="C1999" s="59" t="s">
        <v>2045</v>
      </c>
      <c r="G1999" s="61" t="s">
        <v>9205</v>
      </c>
    </row>
    <row r="2000" spans="1:8" ht="18" customHeight="1">
      <c r="A2000" s="98" t="s">
        <v>10699</v>
      </c>
      <c r="B2000" s="53" t="s">
        <v>10725</v>
      </c>
      <c r="C2000" s="59" t="s">
        <v>10723</v>
      </c>
      <c r="G2000" s="61" t="s">
        <v>10724</v>
      </c>
    </row>
    <row r="2001" spans="1:8" ht="18" customHeight="1">
      <c r="A2001" s="98" t="s">
        <v>10700</v>
      </c>
      <c r="B2001" s="53" t="s">
        <v>7502</v>
      </c>
      <c r="C2001" s="59" t="s">
        <v>2125</v>
      </c>
      <c r="D2001" s="60"/>
      <c r="F2001" s="61"/>
      <c r="G2001" s="61" t="s">
        <v>9206</v>
      </c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$B$84&amp;" + "&amp;$B$159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$B$58&amp;" + "&amp;$B$170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$B$90&amp;" + "&amp;$B$95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$B$262&amp;" + "&amp;$B$274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$B$281&amp;" + "&amp;$B$75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10987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10948</v>
      </c>
      <c r="C2010" s="59" t="s">
        <v>176</v>
      </c>
      <c r="D2010" s="60" t="s">
        <v>172</v>
      </c>
      <c r="E2010" s="61" t="s">
        <v>3675</v>
      </c>
      <c r="F2010" s="61" t="str">
        <f>$B$276&amp;"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8416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$B$264&amp;" + "&amp;$B$270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矝奏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$B$625&amp;"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"&amp;$B$55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鱻勃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$B$253&amp;" + "&amp;$B$279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$B$230&amp;"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冥靈辰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11140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黃穴首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9384</v>
      </c>
      <c r="C2032" s="59" t="s">
        <v>3175</v>
      </c>
      <c r="D2032" s="60" t="s">
        <v>189</v>
      </c>
      <c r="E2032" s="61" t="s">
        <v>3675</v>
      </c>
      <c r="F2032" s="61" t="str">
        <f>$B$161&amp;" + "&amp;$B$163</f>
        <v>處目處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11270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11129</v>
      </c>
      <c r="C2034" s="59" t="s">
        <v>149</v>
      </c>
      <c r="D2034" s="60" t="s">
        <v>175</v>
      </c>
      <c r="E2034" s="61" t="s">
        <v>3675</v>
      </c>
      <c r="F2034" s="61" t="str">
        <f>$B$103&amp;" + "&amp;$B$165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11141</v>
      </c>
      <c r="C2035" s="59" t="s">
        <v>167</v>
      </c>
      <c r="D2035" s="60" t="s">
        <v>188</v>
      </c>
      <c r="E2035" s="61" t="s">
        <v>3675</v>
      </c>
      <c r="F2035" s="61" t="str">
        <f>$B$121&amp;" + "&amp;$B$123</f>
        <v>五不悛 + 眉閒列</v>
      </c>
      <c r="G2035" s="61"/>
      <c r="H2035" s="61"/>
    </row>
    <row r="2036" spans="1:8" s="39" customFormat="1" ht="18" customHeight="1">
      <c r="A2036" s="98" t="s">
        <v>10745</v>
      </c>
      <c r="B2036" s="53" t="s">
        <v>11371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$B$580&amp;"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長亭辤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10988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8123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/>
      <c r="H2056" s="61"/>
    </row>
    <row r="2057" spans="1:8" s="39" customFormat="1" ht="18" customHeight="1">
      <c r="A2057" s="98" t="s">
        <v>10711</v>
      </c>
      <c r="B2057" s="53" t="s">
        <v>4456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 t="s">
        <v>5246</v>
      </c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熾委背</v>
      </c>
      <c r="G2058" s="61"/>
      <c r="H2058" s="61"/>
    </row>
    <row r="2059" spans="1:8" s="39" customFormat="1" ht="18" customHeight="1">
      <c r="A2059" s="98" t="s">
        <v>10752</v>
      </c>
      <c r="B2059" s="53" t="s">
        <v>11329</v>
      </c>
      <c r="C2059" s="59" t="s">
        <v>151</v>
      </c>
      <c r="D2059" s="60" t="s">
        <v>448</v>
      </c>
      <c r="E2059" s="61" t="s">
        <v>3675</v>
      </c>
      <c r="F2059" s="61" t="str">
        <f>$B$106&amp;" + "&amp;$B$924</f>
        <v>斯月劾王 + 熾委背</v>
      </c>
      <c r="G2059" s="61"/>
      <c r="H2059" s="61"/>
    </row>
    <row r="2060" spans="1:8" s="39" customFormat="1" ht="18" customHeight="1">
      <c r="A2060" s="98" t="s">
        <v>10228</v>
      </c>
      <c r="B2060" s="53" t="s">
        <v>11273</v>
      </c>
      <c r="C2060" s="59" t="s">
        <v>3137</v>
      </c>
      <c r="D2060" s="60" t="s">
        <v>3171</v>
      </c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 t="s">
        <v>3171</v>
      </c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$B$93&amp;" + "&amp;$B$653</f>
        <v>摩障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$B$117&amp;" + "&amp;$B$156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$B$176&amp;"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4600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$B$130&amp;" + "&amp;$B$139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$B$179&amp;" + "&amp;$B$182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$B$615&amp;"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2045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autoFilter ref="A1:H2082" xr:uid="{753AE1AF-12FB-424D-862F-2883A4B02A48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D289F-72E5-4D83-BA0C-26C7E6344BC4}">
  <dimension ref="A1:Q2061"/>
  <sheetViews>
    <sheetView topLeftCell="A1832" workbookViewId="0">
      <selection activeCell="B1423" sqref="B1423"/>
    </sheetView>
  </sheetViews>
  <sheetFormatPr defaultColWidth="9" defaultRowHeight="15.6"/>
  <cols>
    <col min="1" max="1" width="10.69921875" style="41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8.69921875" style="64" customWidth="1"/>
    <col min="8" max="11" width="12.59765625" style="39" customWidth="1"/>
    <col min="12" max="13" width="9" style="39"/>
    <col min="14" max="14" width="10" style="40" bestFit="1" customWidth="1"/>
    <col min="15" max="17" width="9" style="40" bestFit="1"/>
    <col min="18" max="16384" width="9" style="40"/>
  </cols>
  <sheetData>
    <row r="1" spans="1:13" s="38" customFormat="1" ht="18" customHeight="1">
      <c r="A1" s="51" t="s">
        <v>3167</v>
      </c>
      <c r="B1" s="55" t="s">
        <v>3059</v>
      </c>
      <c r="C1" s="58" t="s">
        <v>4076</v>
      </c>
      <c r="D1" s="55" t="s">
        <v>3166</v>
      </c>
      <c r="E1" s="55" t="s">
        <v>4368</v>
      </c>
      <c r="F1" s="55" t="s">
        <v>4089</v>
      </c>
      <c r="G1" s="55" t="s">
        <v>4088</v>
      </c>
      <c r="H1" s="37"/>
      <c r="I1" s="37"/>
      <c r="J1" s="37"/>
      <c r="K1" s="37"/>
      <c r="L1" s="37"/>
      <c r="M1" s="37"/>
    </row>
    <row r="2" spans="1:13" ht="18" customHeight="1">
      <c r="A2" s="52">
        <v>1</v>
      </c>
      <c r="B2" s="53" t="s">
        <v>4785</v>
      </c>
      <c r="C2" s="59" t="s">
        <v>190</v>
      </c>
      <c r="D2" s="60"/>
      <c r="E2" s="61" t="str">
        <f>$B$2054&amp;" 之 "&amp;"幼相"</f>
        <v>竟了焉 之 幼相</v>
      </c>
      <c r="F2" s="61"/>
      <c r="G2" s="61" t="s">
        <v>5204</v>
      </c>
    </row>
    <row r="3" spans="1:13" ht="18" customHeight="1">
      <c r="A3" s="52">
        <v>2</v>
      </c>
      <c r="B3" s="53" t="s">
        <v>4462</v>
      </c>
      <c r="C3" s="59" t="s">
        <v>20</v>
      </c>
      <c r="D3" s="60"/>
      <c r="E3" s="61"/>
      <c r="F3" s="61"/>
      <c r="G3" s="61"/>
    </row>
    <row r="4" spans="1:13" ht="18" customHeight="1">
      <c r="A4" s="52">
        <v>3</v>
      </c>
      <c r="B4" s="53" t="s">
        <v>4461</v>
      </c>
      <c r="C4" s="59" t="s">
        <v>20</v>
      </c>
      <c r="D4" s="60"/>
      <c r="E4" s="61"/>
      <c r="F4" s="61"/>
      <c r="G4" s="61"/>
    </row>
    <row r="5" spans="1:13" ht="18" customHeight="1">
      <c r="A5" s="52">
        <v>4</v>
      </c>
      <c r="B5" s="53" t="s">
        <v>2329</v>
      </c>
      <c r="C5" s="59" t="s">
        <v>3176</v>
      </c>
      <c r="D5" s="60"/>
      <c r="E5" s="61"/>
      <c r="F5" s="61"/>
      <c r="G5" s="61"/>
    </row>
    <row r="6" spans="1:13" ht="18" customHeight="1">
      <c r="A6" s="52">
        <v>5</v>
      </c>
      <c r="B6" s="53" t="s">
        <v>4459</v>
      </c>
      <c r="C6" s="59" t="s">
        <v>3176</v>
      </c>
      <c r="D6" s="60"/>
      <c r="E6" s="61"/>
      <c r="F6" s="61"/>
      <c r="G6" s="61"/>
    </row>
    <row r="7" spans="1:13" ht="18" customHeight="1">
      <c r="A7" s="52">
        <v>6</v>
      </c>
      <c r="B7" s="53" t="s">
        <v>552</v>
      </c>
      <c r="C7" s="59" t="s">
        <v>18</v>
      </c>
      <c r="D7" s="60"/>
      <c r="E7" s="61"/>
      <c r="F7" s="61"/>
      <c r="G7" s="61"/>
    </row>
    <row r="8" spans="1:13" ht="18" customHeight="1">
      <c r="A8" s="52">
        <v>7</v>
      </c>
      <c r="B8" s="53" t="s">
        <v>2331</v>
      </c>
      <c r="C8" s="59" t="s">
        <v>18</v>
      </c>
      <c r="D8" s="60"/>
      <c r="E8" s="61"/>
      <c r="F8" s="61"/>
      <c r="G8" s="61"/>
    </row>
    <row r="9" spans="1:13" ht="18" customHeight="1">
      <c r="A9" s="52">
        <v>8</v>
      </c>
      <c r="B9" s="53" t="s">
        <v>2275</v>
      </c>
      <c r="C9" s="59" t="s">
        <v>18</v>
      </c>
      <c r="D9" s="60"/>
      <c r="E9" s="61"/>
      <c r="F9" s="61"/>
      <c r="G9" s="61"/>
    </row>
    <row r="10" spans="1:13" ht="18" customHeight="1">
      <c r="A10" s="52">
        <v>9</v>
      </c>
      <c r="B10" s="53" t="s">
        <v>2294</v>
      </c>
      <c r="C10" s="59" t="s">
        <v>167</v>
      </c>
      <c r="D10" s="60"/>
      <c r="E10" s="61"/>
      <c r="F10" s="61"/>
      <c r="G10" s="61"/>
    </row>
    <row r="11" spans="1:13" ht="18" customHeight="1">
      <c r="A11" s="52">
        <v>10</v>
      </c>
      <c r="B11" s="53" t="s">
        <v>4678</v>
      </c>
      <c r="C11" s="59" t="s">
        <v>167</v>
      </c>
      <c r="D11" s="60"/>
      <c r="E11" s="61"/>
      <c r="F11" s="61"/>
      <c r="G11" s="61"/>
    </row>
    <row r="12" spans="1:13" ht="18" customHeight="1">
      <c r="A12" s="52">
        <v>11</v>
      </c>
      <c r="B12" s="53" t="s">
        <v>4667</v>
      </c>
      <c r="C12" s="59" t="s">
        <v>167</v>
      </c>
      <c r="D12" s="60"/>
      <c r="E12" s="61"/>
      <c r="F12" s="61"/>
      <c r="G12" s="61"/>
    </row>
    <row r="13" spans="1:13" ht="18" customHeight="1">
      <c r="A13" s="52">
        <v>12</v>
      </c>
      <c r="B13" s="53" t="s">
        <v>2335</v>
      </c>
      <c r="C13" s="59" t="s">
        <v>169</v>
      </c>
      <c r="D13" s="60"/>
      <c r="E13" s="61"/>
      <c r="F13" s="61"/>
      <c r="G13" s="61"/>
    </row>
    <row r="14" spans="1:13" ht="18" customHeight="1">
      <c r="A14" s="52">
        <v>13</v>
      </c>
      <c r="B14" s="53" t="s">
        <v>2336</v>
      </c>
      <c r="C14" s="59" t="s">
        <v>169</v>
      </c>
      <c r="D14" s="60"/>
      <c r="E14" s="61"/>
      <c r="F14" s="61"/>
      <c r="G14" s="61"/>
    </row>
    <row r="15" spans="1:13" ht="18" customHeight="1">
      <c r="A15" s="52">
        <v>14</v>
      </c>
      <c r="B15" s="53" t="s">
        <v>2334</v>
      </c>
      <c r="C15" s="59" t="s">
        <v>169</v>
      </c>
      <c r="D15" s="60"/>
      <c r="E15" s="61"/>
      <c r="F15" s="61"/>
      <c r="G15" s="61"/>
    </row>
    <row r="16" spans="1:13" ht="18" customHeight="1">
      <c r="A16" s="52">
        <v>15</v>
      </c>
      <c r="B16" s="53" t="s">
        <v>2333</v>
      </c>
      <c r="C16" s="59" t="s">
        <v>151</v>
      </c>
      <c r="D16" s="60"/>
      <c r="E16" s="61"/>
      <c r="F16" s="61"/>
      <c r="G16" s="61"/>
    </row>
    <row r="17" spans="1:17" s="39" customFormat="1" ht="18" customHeight="1">
      <c r="A17" s="52">
        <v>16</v>
      </c>
      <c r="B17" s="53" t="s">
        <v>2337</v>
      </c>
      <c r="C17" s="59" t="s">
        <v>151</v>
      </c>
      <c r="D17" s="60"/>
      <c r="E17" s="61"/>
      <c r="F17" s="61"/>
      <c r="G17" s="61"/>
      <c r="N17" s="40"/>
      <c r="O17" s="40"/>
      <c r="P17" s="40"/>
      <c r="Q17" s="40"/>
    </row>
    <row r="18" spans="1:17" s="39" customFormat="1" ht="18" customHeight="1">
      <c r="A18" s="52">
        <v>17</v>
      </c>
      <c r="B18" s="53" t="s">
        <v>4415</v>
      </c>
      <c r="C18" s="59" t="s">
        <v>151</v>
      </c>
      <c r="D18" s="60"/>
      <c r="E18" s="61"/>
      <c r="F18" s="61"/>
      <c r="G18" s="61"/>
      <c r="N18" s="40"/>
      <c r="O18" s="40"/>
      <c r="P18" s="40"/>
      <c r="Q18" s="40"/>
    </row>
    <row r="19" spans="1:17" s="39" customFormat="1" ht="18" customHeight="1">
      <c r="A19" s="52">
        <v>18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N19" s="40"/>
      <c r="O19" s="40"/>
      <c r="P19" s="40"/>
      <c r="Q19" s="40"/>
    </row>
    <row r="20" spans="1:17" s="39" customFormat="1" ht="18" customHeight="1">
      <c r="A20" s="52">
        <v>19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5040</v>
      </c>
      <c r="N20" s="40"/>
      <c r="O20" s="40"/>
      <c r="P20" s="40"/>
      <c r="Q20" s="40"/>
    </row>
    <row r="21" spans="1:17" s="39" customFormat="1" ht="18" customHeight="1">
      <c r="A21" s="52">
        <v>20</v>
      </c>
      <c r="B21" s="53" t="s">
        <v>2339</v>
      </c>
      <c r="C21" s="59" t="s">
        <v>167</v>
      </c>
      <c r="D21" s="60" t="s">
        <v>188</v>
      </c>
      <c r="E21" s="61" t="s">
        <v>5179</v>
      </c>
      <c r="F21" s="61"/>
      <c r="G21" s="61" t="s">
        <v>5027</v>
      </c>
      <c r="N21" s="40"/>
      <c r="O21" s="40"/>
      <c r="P21" s="40"/>
      <c r="Q21" s="40"/>
    </row>
    <row r="22" spans="1:17" s="39" customFormat="1" ht="18" customHeight="1">
      <c r="A22" s="52">
        <v>21</v>
      </c>
      <c r="B22" s="53" t="s">
        <v>2340</v>
      </c>
      <c r="C22" s="59" t="s">
        <v>189</v>
      </c>
      <c r="D22" s="60" t="s">
        <v>1988</v>
      </c>
      <c r="E22" s="61" t="s">
        <v>5179</v>
      </c>
      <c r="F22" s="61"/>
      <c r="G22" s="61" t="s">
        <v>5241</v>
      </c>
      <c r="N22" s="40"/>
      <c r="O22" s="40"/>
      <c r="P22" s="40"/>
      <c r="Q22" s="40"/>
    </row>
    <row r="23" spans="1:17" s="39" customFormat="1" ht="18">
      <c r="A23" s="52">
        <v>22</v>
      </c>
      <c r="B23" s="53" t="s">
        <v>2341</v>
      </c>
      <c r="C23" s="59" t="s">
        <v>3179</v>
      </c>
      <c r="D23" s="60"/>
      <c r="E23" s="61" t="s">
        <v>5179</v>
      </c>
      <c r="F23" s="61"/>
      <c r="G23" s="61" t="s">
        <v>5242</v>
      </c>
      <c r="N23" s="40"/>
      <c r="O23" s="40"/>
      <c r="P23" s="40"/>
      <c r="Q23" s="40"/>
    </row>
    <row r="24" spans="1:17" s="39" customFormat="1" ht="18" customHeight="1">
      <c r="A24" s="52">
        <v>23</v>
      </c>
      <c r="B24" s="53" t="s">
        <v>2342</v>
      </c>
      <c r="C24" s="59" t="s">
        <v>149</v>
      </c>
      <c r="D24" s="60"/>
      <c r="E24" s="61"/>
      <c r="F24" s="61"/>
      <c r="G24" s="61"/>
      <c r="N24" s="40"/>
      <c r="O24" s="40"/>
      <c r="P24" s="40"/>
      <c r="Q24" s="40"/>
    </row>
    <row r="25" spans="1:17" s="39" customFormat="1" ht="18" customHeight="1">
      <c r="A25" s="52">
        <v>24</v>
      </c>
      <c r="B25" s="53" t="s">
        <v>2343</v>
      </c>
      <c r="C25" s="59" t="s">
        <v>149</v>
      </c>
      <c r="D25" s="60"/>
      <c r="E25" s="61"/>
      <c r="F25" s="61"/>
      <c r="G25" s="61"/>
      <c r="N25" s="40"/>
      <c r="O25" s="40"/>
      <c r="P25" s="40"/>
      <c r="Q25" s="40"/>
    </row>
    <row r="26" spans="1:17" s="39" customFormat="1" ht="15.75" customHeight="1">
      <c r="A26" s="52">
        <v>25</v>
      </c>
      <c r="B26" s="53" t="s">
        <v>2344</v>
      </c>
      <c r="C26" s="59" t="s">
        <v>168</v>
      </c>
      <c r="D26" s="60"/>
      <c r="E26" s="61"/>
      <c r="F26" s="61"/>
      <c r="G26" s="61"/>
      <c r="N26" s="40"/>
      <c r="O26" s="40"/>
      <c r="P26" s="40"/>
      <c r="Q26" s="40"/>
    </row>
    <row r="27" spans="1:17" s="39" customFormat="1" ht="18" customHeight="1">
      <c r="A27" s="52">
        <v>26</v>
      </c>
      <c r="B27" s="53" t="s">
        <v>4329</v>
      </c>
      <c r="C27" s="59" t="s">
        <v>168</v>
      </c>
      <c r="D27" s="60"/>
      <c r="E27" s="61"/>
      <c r="F27" s="61"/>
      <c r="G27" s="61"/>
      <c r="N27" s="40"/>
      <c r="O27" s="40"/>
      <c r="P27" s="40"/>
      <c r="Q27" s="40"/>
    </row>
    <row r="28" spans="1:17" s="39" customFormat="1" ht="18" customHeight="1">
      <c r="A28" s="52">
        <v>27</v>
      </c>
      <c r="B28" s="53" t="s">
        <v>2346</v>
      </c>
      <c r="C28" s="59" t="s">
        <v>168</v>
      </c>
      <c r="D28" s="60"/>
      <c r="E28" s="61"/>
      <c r="F28" s="61"/>
      <c r="G28" s="61"/>
      <c r="N28" s="40"/>
      <c r="O28" s="40"/>
      <c r="P28" s="40"/>
      <c r="Q28" s="40"/>
    </row>
    <row r="29" spans="1:17" s="39" customFormat="1" ht="18" customHeight="1">
      <c r="A29" s="52">
        <v>28</v>
      </c>
      <c r="B29" s="53" t="s">
        <v>2347</v>
      </c>
      <c r="C29" s="59" t="s">
        <v>167</v>
      </c>
      <c r="D29" s="60"/>
      <c r="E29" s="61"/>
      <c r="F29" s="61"/>
      <c r="G29" s="61"/>
      <c r="N29" s="40"/>
      <c r="O29" s="40"/>
      <c r="P29" s="40"/>
      <c r="Q29" s="40"/>
    </row>
    <row r="30" spans="1:17" s="39" customFormat="1" ht="18" customHeight="1">
      <c r="A30" s="52">
        <v>29</v>
      </c>
      <c r="B30" s="53" t="s">
        <v>2348</v>
      </c>
      <c r="C30" s="59" t="s">
        <v>176</v>
      </c>
      <c r="D30" s="60"/>
      <c r="E30" s="61"/>
      <c r="F30" s="61"/>
      <c r="G30" s="61"/>
      <c r="N30" s="40"/>
      <c r="O30" s="40"/>
      <c r="P30" s="40"/>
      <c r="Q30" s="40"/>
    </row>
    <row r="31" spans="1:17" s="39" customFormat="1" ht="18" customHeight="1">
      <c r="A31" s="52">
        <v>30</v>
      </c>
      <c r="B31" s="53" t="s">
        <v>3026</v>
      </c>
      <c r="C31" s="59" t="s">
        <v>176</v>
      </c>
      <c r="D31" s="60"/>
      <c r="E31" s="61"/>
      <c r="F31" s="61"/>
      <c r="G31" s="61"/>
      <c r="N31" s="40"/>
      <c r="O31" s="40"/>
      <c r="P31" s="40"/>
      <c r="Q31" s="40"/>
    </row>
    <row r="32" spans="1:17" s="39" customFormat="1" ht="18" customHeight="1">
      <c r="A32" s="52">
        <v>31</v>
      </c>
      <c r="B32" s="53" t="s">
        <v>3027</v>
      </c>
      <c r="C32" s="59" t="s">
        <v>176</v>
      </c>
      <c r="D32" s="60"/>
      <c r="E32" s="61"/>
      <c r="F32" s="61"/>
      <c r="G32" s="61"/>
      <c r="N32" s="40"/>
      <c r="O32" s="40"/>
      <c r="P32" s="40"/>
      <c r="Q32" s="40"/>
    </row>
    <row r="33" spans="1:17" s="39" customFormat="1" ht="18" customHeight="1">
      <c r="A33" s="52">
        <v>32</v>
      </c>
      <c r="B33" s="53" t="s">
        <v>2349</v>
      </c>
      <c r="C33" s="59" t="s">
        <v>187</v>
      </c>
      <c r="D33" s="60"/>
      <c r="E33" s="61"/>
      <c r="F33" s="61"/>
      <c r="G33" s="61"/>
      <c r="N33" s="40"/>
      <c r="O33" s="40"/>
      <c r="P33" s="40"/>
      <c r="Q33" s="40"/>
    </row>
    <row r="34" spans="1:17" s="39" customFormat="1" ht="18" customHeight="1">
      <c r="A34" s="52">
        <v>33</v>
      </c>
      <c r="B34" s="53" t="s">
        <v>2350</v>
      </c>
      <c r="C34" s="59" t="s">
        <v>187</v>
      </c>
      <c r="D34" s="60"/>
      <c r="E34" s="61"/>
      <c r="F34" s="61"/>
      <c r="G34" s="61"/>
      <c r="N34" s="40"/>
      <c r="O34" s="40"/>
      <c r="P34" s="40"/>
      <c r="Q34" s="40"/>
    </row>
    <row r="35" spans="1:17" s="39" customFormat="1" ht="18" customHeight="1">
      <c r="A35" s="52">
        <v>34</v>
      </c>
      <c r="B35" s="53" t="s">
        <v>2351</v>
      </c>
      <c r="C35" s="59" t="s">
        <v>18</v>
      </c>
      <c r="D35" s="60"/>
      <c r="E35" s="61"/>
      <c r="F35" s="61"/>
      <c r="G35" s="61"/>
      <c r="N35" s="40"/>
      <c r="O35" s="40"/>
      <c r="P35" s="40"/>
      <c r="Q35" s="40"/>
    </row>
    <row r="36" spans="1:17" s="39" customFormat="1" ht="18" customHeight="1">
      <c r="A36" s="52">
        <v>35</v>
      </c>
      <c r="B36" s="53" t="s">
        <v>2352</v>
      </c>
      <c r="C36" s="59" t="s">
        <v>18</v>
      </c>
      <c r="D36" s="60"/>
      <c r="E36" s="61"/>
      <c r="F36" s="61"/>
      <c r="G36" s="61"/>
      <c r="N36" s="40"/>
      <c r="O36" s="40"/>
      <c r="P36" s="40"/>
      <c r="Q36" s="40"/>
    </row>
    <row r="37" spans="1:17" s="39" customFormat="1" ht="18" customHeight="1">
      <c r="A37" s="52">
        <v>36</v>
      </c>
      <c r="B37" s="53" t="s">
        <v>2353</v>
      </c>
      <c r="C37" s="59" t="s">
        <v>3179</v>
      </c>
      <c r="D37" s="60"/>
      <c r="E37" s="61"/>
      <c r="F37" s="61"/>
      <c r="G37" s="61"/>
      <c r="N37" s="40"/>
      <c r="O37" s="40"/>
      <c r="P37" s="40"/>
      <c r="Q37" s="40"/>
    </row>
    <row r="38" spans="1:17" s="39" customFormat="1" ht="18" customHeight="1">
      <c r="A38" s="52">
        <v>37</v>
      </c>
      <c r="B38" s="53" t="s">
        <v>2354</v>
      </c>
      <c r="C38" s="59" t="s">
        <v>3179</v>
      </c>
      <c r="D38" s="60"/>
      <c r="E38" s="61"/>
      <c r="F38" s="61"/>
      <c r="G38" s="61"/>
      <c r="N38" s="40"/>
      <c r="O38" s="40"/>
      <c r="P38" s="40"/>
      <c r="Q38" s="40"/>
    </row>
    <row r="39" spans="1:17" s="39" customFormat="1" ht="18" customHeight="1">
      <c r="A39" s="52">
        <v>38</v>
      </c>
      <c r="B39" s="53" t="s">
        <v>2356</v>
      </c>
      <c r="C39" s="59" t="s">
        <v>168</v>
      </c>
      <c r="D39" s="60"/>
      <c r="E39" s="61"/>
      <c r="F39" s="61"/>
      <c r="G39" s="61"/>
      <c r="N39" s="40"/>
      <c r="O39" s="40"/>
      <c r="P39" s="40"/>
      <c r="Q39" s="40"/>
    </row>
    <row r="40" spans="1:17" s="39" customFormat="1" ht="18" customHeight="1">
      <c r="A40" s="52">
        <v>39</v>
      </c>
      <c r="B40" s="53" t="s">
        <v>2355</v>
      </c>
      <c r="C40" s="59" t="s">
        <v>168</v>
      </c>
      <c r="D40" s="60"/>
      <c r="E40" s="61"/>
      <c r="F40" s="61"/>
      <c r="G40" s="61"/>
      <c r="N40" s="40"/>
      <c r="O40" s="40"/>
      <c r="P40" s="40"/>
      <c r="Q40" s="40"/>
    </row>
    <row r="41" spans="1:17" s="39" customFormat="1" ht="18" customHeight="1">
      <c r="A41" s="52">
        <v>40</v>
      </c>
      <c r="B41" s="53" t="s">
        <v>2359</v>
      </c>
      <c r="C41" s="59" t="s">
        <v>168</v>
      </c>
      <c r="D41" s="60"/>
      <c r="E41" s="61"/>
      <c r="F41" s="61"/>
      <c r="G41" s="61"/>
      <c r="N41" s="40"/>
      <c r="O41" s="40"/>
      <c r="P41" s="40"/>
      <c r="Q41" s="40"/>
    </row>
    <row r="42" spans="1:17" s="39" customFormat="1" ht="18" customHeight="1">
      <c r="A42" s="52">
        <v>41</v>
      </c>
      <c r="B42" s="53" t="s">
        <v>4374</v>
      </c>
      <c r="C42" s="59" t="s">
        <v>3179</v>
      </c>
      <c r="D42" s="60"/>
      <c r="E42" s="61"/>
      <c r="F42" s="61"/>
      <c r="G42" s="61"/>
      <c r="N42" s="40"/>
      <c r="O42" s="40"/>
      <c r="P42" s="40"/>
      <c r="Q42" s="40"/>
    </row>
    <row r="43" spans="1:17" s="39" customFormat="1" ht="18" customHeight="1">
      <c r="A43" s="52">
        <v>42</v>
      </c>
      <c r="B43" s="53" t="s">
        <v>2358</v>
      </c>
      <c r="C43" s="59" t="s">
        <v>167</v>
      </c>
      <c r="D43" s="60"/>
      <c r="E43" s="61" t="str">
        <f>$B$42&amp;" 之 "&amp;C43&amp;"系"&amp;" 分支衍相"</f>
        <v>覆環爾 之 暗系 分支衍相</v>
      </c>
      <c r="F43" s="61"/>
      <c r="G43" s="61"/>
      <c r="N43" s="40"/>
      <c r="O43" s="40"/>
      <c r="P43" s="40"/>
      <c r="Q43" s="40"/>
    </row>
    <row r="44" spans="1:17" s="39" customFormat="1" ht="18" customHeight="1">
      <c r="A44" s="52">
        <v>43</v>
      </c>
      <c r="B44" s="53" t="s">
        <v>2360</v>
      </c>
      <c r="C44" s="59" t="s">
        <v>180</v>
      </c>
      <c r="D44" s="60"/>
      <c r="E44" s="61" t="str">
        <f>$B$42&amp;" 之 "&amp;C44&amp;"系"&amp;" 分支衍相"</f>
        <v>覆環爾 之 光系 分支衍相</v>
      </c>
      <c r="F44" s="61"/>
      <c r="G44" s="61"/>
      <c r="N44" s="40"/>
      <c r="O44" s="40"/>
      <c r="P44" s="40"/>
      <c r="Q44" s="40"/>
    </row>
    <row r="45" spans="1:17" s="39" customFormat="1" ht="18" customHeight="1">
      <c r="A45" s="52">
        <v>44</v>
      </c>
      <c r="B45" s="53" t="s">
        <v>3028</v>
      </c>
      <c r="C45" s="59" t="s">
        <v>176</v>
      </c>
      <c r="D45" s="60"/>
      <c r="E45" s="61" t="str">
        <f>$B$42&amp;" 之 "&amp;C45&amp;"系"&amp;" 分支衍相"</f>
        <v>覆環爾 之 器系 分支衍相</v>
      </c>
      <c r="F45" s="61"/>
      <c r="G45" s="61"/>
      <c r="N45" s="40"/>
      <c r="O45" s="40"/>
      <c r="P45" s="40"/>
      <c r="Q45" s="40"/>
    </row>
    <row r="46" spans="1:17" s="39" customFormat="1" ht="18" customHeight="1">
      <c r="A46" s="52">
        <v>45</v>
      </c>
      <c r="B46" s="53" t="s">
        <v>2361</v>
      </c>
      <c r="C46" s="59" t="s">
        <v>149</v>
      </c>
      <c r="D46" s="60"/>
      <c r="E46" s="61"/>
      <c r="F46" s="61"/>
      <c r="G46" s="61"/>
      <c r="N46" s="40"/>
      <c r="O46" s="40"/>
      <c r="P46" s="40"/>
      <c r="Q46" s="40"/>
    </row>
    <row r="47" spans="1:17" s="39" customFormat="1" ht="18" customHeight="1">
      <c r="A47" s="52">
        <v>46</v>
      </c>
      <c r="B47" s="53" t="s">
        <v>2362</v>
      </c>
      <c r="C47" s="59" t="s">
        <v>149</v>
      </c>
      <c r="D47" s="60"/>
      <c r="E47" s="61"/>
      <c r="F47" s="61"/>
      <c r="G47" s="61"/>
      <c r="N47" s="40"/>
      <c r="O47" s="40"/>
      <c r="P47" s="40"/>
      <c r="Q47" s="40"/>
    </row>
    <row r="48" spans="1:17" s="39" customFormat="1" ht="18" customHeight="1">
      <c r="A48" s="52">
        <v>47</v>
      </c>
      <c r="B48" s="53" t="s">
        <v>3029</v>
      </c>
      <c r="C48" s="59" t="s">
        <v>20</v>
      </c>
      <c r="D48" s="60" t="s">
        <v>149</v>
      </c>
      <c r="E48" s="61"/>
      <c r="F48" s="61"/>
      <c r="G48" s="61"/>
      <c r="N48" s="40"/>
      <c r="O48" s="40"/>
      <c r="P48" s="40"/>
      <c r="Q48" s="40"/>
    </row>
    <row r="49" spans="1:17" s="39" customFormat="1" ht="18" customHeight="1">
      <c r="A49" s="52">
        <v>48</v>
      </c>
      <c r="B49" s="53" t="s">
        <v>2363</v>
      </c>
      <c r="C49" s="59" t="s">
        <v>20</v>
      </c>
      <c r="D49" s="60" t="s">
        <v>149</v>
      </c>
      <c r="E49" s="61"/>
      <c r="F49" s="61"/>
      <c r="G49" s="61"/>
      <c r="N49" s="40"/>
      <c r="O49" s="40"/>
      <c r="P49" s="40"/>
      <c r="Q49" s="40"/>
    </row>
    <row r="50" spans="1:17" s="39" customFormat="1" ht="18" customHeight="1">
      <c r="A50" s="52">
        <v>49</v>
      </c>
      <c r="B50" s="53" t="s">
        <v>2364</v>
      </c>
      <c r="C50" s="59" t="s">
        <v>20</v>
      </c>
      <c r="D50" s="60" t="s">
        <v>149</v>
      </c>
      <c r="E50" s="61"/>
      <c r="F50" s="61"/>
      <c r="G50" s="61"/>
      <c r="N50" s="40"/>
      <c r="O50" s="40"/>
      <c r="P50" s="40"/>
      <c r="Q50" s="40"/>
    </row>
    <row r="51" spans="1:17" s="39" customFormat="1" ht="18" customHeight="1">
      <c r="A51" s="52">
        <v>50</v>
      </c>
      <c r="B51" s="53" t="s">
        <v>4530</v>
      </c>
      <c r="C51" s="59" t="s">
        <v>3176</v>
      </c>
      <c r="D51" s="60"/>
      <c r="E51" s="61"/>
      <c r="F51" s="61"/>
      <c r="G51" s="61"/>
      <c r="N51" s="40"/>
      <c r="O51" s="40"/>
      <c r="P51" s="40"/>
      <c r="Q51" s="40"/>
    </row>
    <row r="52" spans="1:17" s="39" customFormat="1" ht="18" customHeight="1">
      <c r="A52" s="52">
        <v>51</v>
      </c>
      <c r="B52" s="53" t="s">
        <v>2366</v>
      </c>
      <c r="C52" s="59" t="s">
        <v>3176</v>
      </c>
      <c r="D52" s="60"/>
      <c r="E52" s="61"/>
      <c r="F52" s="61"/>
      <c r="G52" s="61"/>
      <c r="N52" s="40"/>
      <c r="O52" s="40"/>
      <c r="P52" s="40"/>
      <c r="Q52" s="40"/>
    </row>
    <row r="53" spans="1:17" s="39" customFormat="1" ht="18" customHeight="1">
      <c r="A53" s="52">
        <v>52</v>
      </c>
      <c r="B53" s="53" t="s">
        <v>2367</v>
      </c>
      <c r="C53" s="59" t="s">
        <v>167</v>
      </c>
      <c r="D53" s="60"/>
      <c r="E53" s="61"/>
      <c r="F53" s="61"/>
      <c r="G53" s="61"/>
      <c r="N53" s="40"/>
      <c r="O53" s="40"/>
      <c r="P53" s="40"/>
      <c r="Q53" s="40"/>
    </row>
    <row r="54" spans="1:17" s="39" customFormat="1" ht="18" customHeight="1">
      <c r="A54" s="52">
        <v>53</v>
      </c>
      <c r="B54" s="53" t="s">
        <v>2368</v>
      </c>
      <c r="C54" s="59" t="s">
        <v>167</v>
      </c>
      <c r="D54" s="60"/>
      <c r="E54" s="61"/>
      <c r="F54" s="61"/>
      <c r="G54" s="61"/>
      <c r="N54" s="40"/>
      <c r="O54" s="40"/>
      <c r="P54" s="40"/>
      <c r="Q54" s="40"/>
    </row>
    <row r="55" spans="1:17" s="39" customFormat="1" ht="18" customHeight="1">
      <c r="A55" s="52">
        <v>54</v>
      </c>
      <c r="B55" s="53" t="s">
        <v>4430</v>
      </c>
      <c r="C55" s="59" t="s">
        <v>151</v>
      </c>
      <c r="D55" s="60"/>
      <c r="E55" s="61"/>
      <c r="F55" s="61"/>
      <c r="G55" s="61"/>
      <c r="N55" s="40"/>
      <c r="O55" s="40"/>
      <c r="P55" s="40"/>
      <c r="Q55" s="40"/>
    </row>
    <row r="56" spans="1:17" s="39" customFormat="1" ht="18" customHeight="1">
      <c r="A56" s="52">
        <v>55</v>
      </c>
      <c r="B56" s="53" t="s">
        <v>2370</v>
      </c>
      <c r="C56" s="59" t="s">
        <v>151</v>
      </c>
      <c r="D56" s="60"/>
      <c r="E56" s="61"/>
      <c r="F56" s="61"/>
      <c r="G56" s="61"/>
      <c r="N56" s="40"/>
      <c r="O56" s="40"/>
      <c r="P56" s="40"/>
      <c r="Q56" s="40"/>
    </row>
    <row r="57" spans="1:17" s="39" customFormat="1" ht="18" customHeight="1">
      <c r="A57" s="52">
        <v>56</v>
      </c>
      <c r="B57" s="53" t="s">
        <v>2371</v>
      </c>
      <c r="C57" s="59" t="s">
        <v>1989</v>
      </c>
      <c r="D57" s="60"/>
      <c r="E57" s="61"/>
      <c r="F57" s="61"/>
      <c r="G57" s="61"/>
      <c r="N57" s="40"/>
      <c r="O57" s="40"/>
      <c r="P57" s="40"/>
      <c r="Q57" s="40"/>
    </row>
    <row r="58" spans="1:17" s="39" customFormat="1" ht="18" customHeight="1">
      <c r="A58" s="52">
        <v>57</v>
      </c>
      <c r="B58" s="53" t="s">
        <v>2372</v>
      </c>
      <c r="C58" s="59" t="s">
        <v>176</v>
      </c>
      <c r="D58" s="60"/>
      <c r="E58" s="61"/>
      <c r="F58" s="61"/>
      <c r="G58" s="61"/>
      <c r="N58" s="40"/>
      <c r="O58" s="40"/>
      <c r="P58" s="40"/>
      <c r="Q58" s="40"/>
    </row>
    <row r="59" spans="1:17" s="39" customFormat="1" ht="18" customHeight="1">
      <c r="A59" s="52">
        <v>58</v>
      </c>
      <c r="B59" s="53" t="s">
        <v>2373</v>
      </c>
      <c r="C59" s="59" t="s">
        <v>176</v>
      </c>
      <c r="D59" s="60"/>
      <c r="E59" s="61"/>
      <c r="F59" s="61"/>
      <c r="G59" s="61"/>
      <c r="N59" s="40"/>
      <c r="O59" s="40"/>
      <c r="P59" s="40"/>
      <c r="Q59" s="40"/>
    </row>
    <row r="60" spans="1:17" s="39" customFormat="1" ht="18" customHeight="1">
      <c r="A60" s="52">
        <v>59</v>
      </c>
      <c r="B60" s="53" t="s">
        <v>2374</v>
      </c>
      <c r="C60" s="59" t="s">
        <v>176</v>
      </c>
      <c r="D60" s="60"/>
      <c r="E60" s="61"/>
      <c r="F60" s="61"/>
      <c r="G60" s="61"/>
      <c r="N60" s="40"/>
      <c r="O60" s="40"/>
      <c r="P60" s="40"/>
      <c r="Q60" s="40"/>
    </row>
    <row r="61" spans="1:17" s="39" customFormat="1" ht="18" customHeight="1">
      <c r="A61" s="52">
        <v>60</v>
      </c>
      <c r="B61" s="53" t="s">
        <v>3201</v>
      </c>
      <c r="C61" s="59" t="s">
        <v>18</v>
      </c>
      <c r="D61" s="60"/>
      <c r="E61" s="61"/>
      <c r="F61" s="61"/>
      <c r="G61" s="61"/>
      <c r="N61" s="40"/>
      <c r="O61" s="40"/>
      <c r="P61" s="40"/>
      <c r="Q61" s="40"/>
    </row>
    <row r="62" spans="1:17" s="39" customFormat="1" ht="18" customHeight="1">
      <c r="A62" s="52">
        <v>61</v>
      </c>
      <c r="B62" s="53" t="s">
        <v>2375</v>
      </c>
      <c r="C62" s="59" t="s">
        <v>18</v>
      </c>
      <c r="D62" s="60"/>
      <c r="E62" s="61"/>
      <c r="F62" s="61"/>
      <c r="G62" s="61"/>
      <c r="N62" s="40"/>
      <c r="O62" s="40"/>
      <c r="P62" s="40"/>
      <c r="Q62" s="40"/>
    </row>
    <row r="63" spans="1:17" s="39" customFormat="1" ht="18" customHeight="1">
      <c r="A63" s="52">
        <v>62</v>
      </c>
      <c r="B63" s="53" t="s">
        <v>2477</v>
      </c>
      <c r="C63" s="59" t="s">
        <v>18</v>
      </c>
      <c r="D63" s="60"/>
      <c r="E63" s="61"/>
      <c r="F63" s="61"/>
      <c r="G63" s="61"/>
      <c r="N63" s="40"/>
      <c r="O63" s="40"/>
      <c r="P63" s="40"/>
      <c r="Q63" s="40"/>
    </row>
    <row r="64" spans="1:17" s="39" customFormat="1" ht="18" customHeight="1">
      <c r="A64" s="52">
        <v>63</v>
      </c>
      <c r="B64" s="53" t="s">
        <v>2376</v>
      </c>
      <c r="C64" s="59" t="s">
        <v>3179</v>
      </c>
      <c r="D64" s="60"/>
      <c r="E64" s="61"/>
      <c r="F64" s="61"/>
      <c r="G64" s="61"/>
      <c r="N64" s="40"/>
      <c r="O64" s="40"/>
      <c r="P64" s="40"/>
      <c r="Q64" s="40"/>
    </row>
    <row r="65" spans="1:17" s="39" customFormat="1" ht="18" customHeight="1">
      <c r="A65" s="52">
        <v>64</v>
      </c>
      <c r="B65" s="53" t="s">
        <v>2377</v>
      </c>
      <c r="C65" s="59" t="s">
        <v>3179</v>
      </c>
      <c r="D65" s="60"/>
      <c r="E65" s="61"/>
      <c r="F65" s="61"/>
      <c r="G65" s="61"/>
      <c r="N65" s="40"/>
      <c r="O65" s="40"/>
      <c r="P65" s="40"/>
      <c r="Q65" s="40"/>
    </row>
    <row r="66" spans="1:17" s="39" customFormat="1" ht="18" customHeight="1">
      <c r="A66" s="52">
        <v>65</v>
      </c>
      <c r="B66" s="53" t="s">
        <v>2378</v>
      </c>
      <c r="C66" s="59" t="s">
        <v>3179</v>
      </c>
      <c r="D66" s="60"/>
      <c r="E66" s="61"/>
      <c r="F66" s="61"/>
      <c r="G66" s="61"/>
      <c r="N66" s="40"/>
      <c r="O66" s="40"/>
      <c r="P66" s="40"/>
      <c r="Q66" s="40"/>
    </row>
    <row r="67" spans="1:17" s="39" customFormat="1" ht="18" customHeight="1">
      <c r="A67" s="52">
        <v>66</v>
      </c>
      <c r="B67" s="53" t="s">
        <v>2379</v>
      </c>
      <c r="C67" s="59" t="s">
        <v>169</v>
      </c>
      <c r="D67" s="60"/>
      <c r="E67" s="61"/>
      <c r="F67" s="61"/>
      <c r="G67" s="61"/>
      <c r="N67" s="40"/>
      <c r="O67" s="40"/>
      <c r="P67" s="40"/>
      <c r="Q67" s="40"/>
    </row>
    <row r="68" spans="1:17" s="39" customFormat="1" ht="18" customHeight="1">
      <c r="A68" s="52">
        <v>67</v>
      </c>
      <c r="B68" s="53" t="s">
        <v>2380</v>
      </c>
      <c r="C68" s="59" t="s">
        <v>169</v>
      </c>
      <c r="D68" s="60"/>
      <c r="E68" s="61"/>
      <c r="F68" s="61"/>
      <c r="G68" s="61"/>
      <c r="N68" s="40"/>
      <c r="O68" s="40"/>
      <c r="P68" s="40"/>
      <c r="Q68" s="40"/>
    </row>
    <row r="69" spans="1:17" s="39" customFormat="1" ht="18" customHeight="1">
      <c r="A69" s="52">
        <v>68</v>
      </c>
      <c r="B69" s="53" t="s">
        <v>2381</v>
      </c>
      <c r="C69" s="59" t="s">
        <v>169</v>
      </c>
      <c r="D69" s="60"/>
      <c r="E69" s="61"/>
      <c r="F69" s="61"/>
      <c r="G69" s="61"/>
      <c r="N69" s="40"/>
      <c r="O69" s="40"/>
      <c r="P69" s="40"/>
      <c r="Q69" s="40"/>
    </row>
    <row r="70" spans="1:17" s="39" customFormat="1" ht="18" customHeight="1">
      <c r="A70" s="52">
        <v>69</v>
      </c>
      <c r="B70" s="53" t="s">
        <v>2383</v>
      </c>
      <c r="C70" s="59" t="s">
        <v>149</v>
      </c>
      <c r="D70" s="60"/>
      <c r="E70" s="61"/>
      <c r="F70" s="61"/>
      <c r="G70" s="61"/>
      <c r="N70" s="40"/>
      <c r="O70" s="40"/>
      <c r="P70" s="40"/>
      <c r="Q70" s="40"/>
    </row>
    <row r="71" spans="1:17" s="39" customFormat="1" ht="18" customHeight="1">
      <c r="A71" s="52">
        <v>70</v>
      </c>
      <c r="B71" s="53" t="s">
        <v>2384</v>
      </c>
      <c r="C71" s="59" t="s">
        <v>149</v>
      </c>
      <c r="D71" s="60"/>
      <c r="E71" s="61"/>
      <c r="F71" s="61"/>
      <c r="G71" s="61"/>
      <c r="N71" s="40"/>
      <c r="O71" s="40"/>
      <c r="P71" s="40"/>
      <c r="Q71" s="40"/>
    </row>
    <row r="72" spans="1:17" s="39" customFormat="1" ht="18" customHeight="1">
      <c r="A72" s="52">
        <v>71</v>
      </c>
      <c r="B72" s="53" t="s">
        <v>2382</v>
      </c>
      <c r="C72" s="59" t="s">
        <v>149</v>
      </c>
      <c r="D72" s="60"/>
      <c r="E72" s="61"/>
      <c r="F72" s="61"/>
      <c r="G72" s="61"/>
      <c r="N72" s="40"/>
      <c r="O72" s="40"/>
      <c r="P72" s="40"/>
      <c r="Q72" s="40"/>
    </row>
    <row r="73" spans="1:17" s="39" customFormat="1" ht="18" customHeight="1">
      <c r="A73" s="52">
        <v>72</v>
      </c>
      <c r="B73" s="53" t="s">
        <v>2385</v>
      </c>
      <c r="C73" s="59" t="s">
        <v>167</v>
      </c>
      <c r="D73" s="60"/>
      <c r="E73" s="61"/>
      <c r="F73" s="61"/>
      <c r="G73" s="61"/>
      <c r="N73" s="40"/>
      <c r="O73" s="40"/>
      <c r="P73" s="40"/>
      <c r="Q73" s="40"/>
    </row>
    <row r="74" spans="1:17" s="39" customFormat="1" ht="18" customHeight="1">
      <c r="A74" s="52">
        <v>73</v>
      </c>
      <c r="B74" s="53" t="s">
        <v>2386</v>
      </c>
      <c r="C74" s="59" t="s">
        <v>167</v>
      </c>
      <c r="D74" s="60"/>
      <c r="E74" s="61"/>
      <c r="F74" s="61"/>
      <c r="G74" s="61"/>
      <c r="N74" s="40"/>
      <c r="O74" s="40"/>
      <c r="P74" s="40"/>
      <c r="Q74" s="40"/>
    </row>
    <row r="75" spans="1:17" s="39" customFormat="1" ht="18" customHeight="1">
      <c r="A75" s="52">
        <v>74</v>
      </c>
      <c r="B75" s="53" t="s">
        <v>3920</v>
      </c>
      <c r="C75" s="59" t="s">
        <v>3141</v>
      </c>
      <c r="D75" s="60"/>
      <c r="E75" s="61"/>
      <c r="F75" s="61"/>
      <c r="G75" s="61"/>
      <c r="N75" s="40"/>
      <c r="O75" s="40"/>
      <c r="P75" s="40"/>
      <c r="Q75" s="40"/>
    </row>
    <row r="76" spans="1:17" s="39" customFormat="1" ht="18" customHeight="1">
      <c r="A76" s="52">
        <v>75</v>
      </c>
      <c r="B76" s="53" t="s">
        <v>3921</v>
      </c>
      <c r="C76" s="59" t="s">
        <v>3141</v>
      </c>
      <c r="D76" s="60"/>
      <c r="E76" s="61"/>
      <c r="F76" s="61"/>
      <c r="G76" s="61"/>
      <c r="N76" s="40"/>
      <c r="O76" s="40"/>
      <c r="P76" s="40"/>
      <c r="Q76" s="40"/>
    </row>
    <row r="77" spans="1:17" s="39" customFormat="1" ht="18" customHeight="1">
      <c r="A77" s="52">
        <v>76</v>
      </c>
      <c r="B77" s="53" t="s">
        <v>3922</v>
      </c>
      <c r="C77" s="59" t="s">
        <v>3141</v>
      </c>
      <c r="D77" s="60"/>
      <c r="E77" s="61"/>
      <c r="F77" s="61"/>
      <c r="G77" s="61"/>
      <c r="N77" s="40"/>
      <c r="O77" s="40"/>
      <c r="P77" s="40"/>
      <c r="Q77" s="40"/>
    </row>
    <row r="78" spans="1:17" s="39" customFormat="1" ht="18" customHeight="1">
      <c r="A78" s="52">
        <v>77</v>
      </c>
      <c r="B78" s="53" t="s">
        <v>2387</v>
      </c>
      <c r="C78" s="59" t="s">
        <v>3141</v>
      </c>
      <c r="D78" s="60" t="s">
        <v>18</v>
      </c>
      <c r="E78" s="61"/>
      <c r="F78" s="61"/>
      <c r="G78" s="61"/>
      <c r="N78" s="40"/>
      <c r="O78" s="40"/>
      <c r="P78" s="40"/>
      <c r="Q78" s="40"/>
    </row>
    <row r="79" spans="1:17" s="39" customFormat="1" ht="18" customHeight="1">
      <c r="A79" s="52">
        <v>78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N79" s="40"/>
      <c r="O79" s="40"/>
      <c r="P79" s="40"/>
      <c r="Q79" s="40"/>
    </row>
    <row r="80" spans="1:17" s="39" customFormat="1" ht="18" customHeight="1">
      <c r="A80" s="52">
        <v>79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N80" s="40"/>
      <c r="O80" s="40"/>
      <c r="P80" s="40"/>
      <c r="Q80" s="40"/>
    </row>
    <row r="81" spans="1:17" s="39" customFormat="1" ht="18" customHeight="1">
      <c r="A81" s="52">
        <v>80</v>
      </c>
      <c r="B81" s="53" t="s">
        <v>2390</v>
      </c>
      <c r="C81" s="59" t="s">
        <v>3179</v>
      </c>
      <c r="D81" s="60"/>
      <c r="E81" s="61"/>
      <c r="F81" s="61"/>
      <c r="G81" s="61"/>
      <c r="N81" s="40"/>
      <c r="O81" s="40"/>
      <c r="P81" s="40"/>
      <c r="Q81" s="40"/>
    </row>
    <row r="82" spans="1:17" s="39" customFormat="1" ht="18" customHeight="1">
      <c r="A82" s="52">
        <v>81</v>
      </c>
      <c r="B82" s="53" t="s">
        <v>2391</v>
      </c>
      <c r="C82" s="59" t="s">
        <v>151</v>
      </c>
      <c r="D82" s="60"/>
      <c r="E82" s="61" t="str">
        <f>$B$81&amp;" 之 "&amp;C82&amp;"系"&amp;" 分支衍相"</f>
        <v>屈貓 之 火系 分支衍相</v>
      </c>
      <c r="F82" s="61"/>
      <c r="G82" s="61"/>
      <c r="N82" s="40"/>
      <c r="O82" s="40"/>
      <c r="P82" s="40"/>
      <c r="Q82" s="40"/>
    </row>
    <row r="83" spans="1:17" s="39" customFormat="1" ht="18" customHeight="1">
      <c r="A83" s="52">
        <v>82</v>
      </c>
      <c r="B83" s="53" t="s">
        <v>2392</v>
      </c>
      <c r="C83" s="59" t="s">
        <v>169</v>
      </c>
      <c r="D83" s="60"/>
      <c r="E83" s="61" t="str">
        <f>$B$81&amp;" 之 "&amp;C83&amp;"系"&amp;" 分支衍相"</f>
        <v>屈貓 之 水系 分支衍相</v>
      </c>
      <c r="F83" s="61"/>
      <c r="G83" s="61"/>
      <c r="N83" s="40"/>
      <c r="O83" s="40"/>
      <c r="P83" s="40"/>
      <c r="Q83" s="40"/>
    </row>
    <row r="84" spans="1:17" s="39" customFormat="1" ht="18" customHeight="1">
      <c r="A84" s="52">
        <v>83</v>
      </c>
      <c r="B84" s="53" t="s">
        <v>2393</v>
      </c>
      <c r="C84" s="59" t="s">
        <v>189</v>
      </c>
      <c r="D84" s="60"/>
      <c r="E84" s="61"/>
      <c r="F84" s="61"/>
      <c r="G84" s="61"/>
      <c r="N84" s="40"/>
      <c r="O84" s="40"/>
      <c r="P84" s="40"/>
      <c r="Q84" s="40"/>
    </row>
    <row r="85" spans="1:17" s="39" customFormat="1" ht="18" customHeight="1">
      <c r="A85" s="52">
        <v>84</v>
      </c>
      <c r="B85" s="53" t="s">
        <v>2394</v>
      </c>
      <c r="C85" s="59" t="s">
        <v>189</v>
      </c>
      <c r="D85" s="60"/>
      <c r="E85" s="61"/>
      <c r="F85" s="61"/>
      <c r="G85" s="61"/>
      <c r="N85" s="40"/>
      <c r="O85" s="40"/>
      <c r="P85" s="40"/>
      <c r="Q85" s="40"/>
    </row>
    <row r="86" spans="1:17" s="39" customFormat="1" ht="18" customHeight="1">
      <c r="A86" s="52">
        <v>85</v>
      </c>
      <c r="B86" s="53" t="s">
        <v>4455</v>
      </c>
      <c r="C86" s="59" t="s">
        <v>189</v>
      </c>
      <c r="D86" s="60"/>
      <c r="E86" s="61"/>
      <c r="F86" s="61"/>
      <c r="G86" s="61"/>
      <c r="N86" s="40"/>
      <c r="O86" s="40"/>
      <c r="P86" s="40"/>
      <c r="Q86" s="40"/>
    </row>
    <row r="87" spans="1:17" s="39" customFormat="1" ht="18" customHeight="1">
      <c r="A87" s="52">
        <v>86</v>
      </c>
      <c r="B87" s="53" t="s">
        <v>2396</v>
      </c>
      <c r="C87" s="59" t="s">
        <v>186</v>
      </c>
      <c r="D87" s="60"/>
      <c r="E87" s="61"/>
      <c r="F87" s="61"/>
      <c r="G87" s="61"/>
      <c r="N87" s="40"/>
      <c r="O87" s="40"/>
      <c r="P87" s="40"/>
      <c r="Q87" s="40"/>
    </row>
    <row r="88" spans="1:17" s="39" customFormat="1" ht="18" customHeight="1">
      <c r="A88" s="52">
        <v>87</v>
      </c>
      <c r="B88" s="53" t="s">
        <v>2397</v>
      </c>
      <c r="C88" s="59" t="s">
        <v>186</v>
      </c>
      <c r="D88" s="60"/>
      <c r="E88" s="61"/>
      <c r="F88" s="61"/>
      <c r="G88" s="61"/>
      <c r="N88" s="40"/>
      <c r="O88" s="40"/>
      <c r="P88" s="40"/>
      <c r="Q88" s="40"/>
    </row>
    <row r="89" spans="1:17" s="39" customFormat="1" ht="18" customHeight="1">
      <c r="A89" s="52">
        <v>88</v>
      </c>
      <c r="B89" s="53" t="s">
        <v>4471</v>
      </c>
      <c r="C89" s="59" t="s">
        <v>3137</v>
      </c>
      <c r="D89" s="60"/>
      <c r="E89" s="61"/>
      <c r="F89" s="61"/>
      <c r="G89" s="61"/>
      <c r="N89" s="40"/>
      <c r="O89" s="40"/>
      <c r="P89" s="40"/>
      <c r="Q89" s="40"/>
    </row>
    <row r="90" spans="1:17" s="39" customFormat="1" ht="18" customHeight="1">
      <c r="A90" s="52">
        <v>89</v>
      </c>
      <c r="B90" s="53" t="s">
        <v>3963</v>
      </c>
      <c r="C90" s="59" t="s">
        <v>3137</v>
      </c>
      <c r="D90" s="60"/>
      <c r="E90" s="61"/>
      <c r="F90" s="61"/>
      <c r="G90" s="61"/>
      <c r="N90" s="40"/>
      <c r="O90" s="40"/>
      <c r="P90" s="40"/>
      <c r="Q90" s="40"/>
    </row>
    <row r="91" spans="1:17" s="39" customFormat="1" ht="18" customHeight="1">
      <c r="A91" s="52">
        <v>90</v>
      </c>
      <c r="B91" s="53" t="s">
        <v>2398</v>
      </c>
      <c r="C91" s="59" t="s">
        <v>183</v>
      </c>
      <c r="D91" s="60"/>
      <c r="E91" s="61"/>
      <c r="F91" s="61"/>
      <c r="G91" s="61"/>
      <c r="N91" s="40"/>
      <c r="O91" s="40"/>
      <c r="P91" s="40"/>
      <c r="Q91" s="40"/>
    </row>
    <row r="92" spans="1:17" s="39" customFormat="1" ht="18" customHeight="1">
      <c r="A92" s="52">
        <v>91</v>
      </c>
      <c r="B92" s="53" t="s">
        <v>2399</v>
      </c>
      <c r="C92" s="59" t="s">
        <v>183</v>
      </c>
      <c r="D92" s="60"/>
      <c r="E92" s="61"/>
      <c r="F92" s="61"/>
      <c r="G92" s="61"/>
      <c r="N92" s="40"/>
      <c r="O92" s="40"/>
      <c r="P92" s="40"/>
      <c r="Q92" s="40"/>
    </row>
    <row r="93" spans="1:17" s="39" customFormat="1" ht="18" customHeight="1">
      <c r="A93" s="52">
        <v>92</v>
      </c>
      <c r="B93" s="53" t="s">
        <v>2400</v>
      </c>
      <c r="C93" s="59" t="s">
        <v>183</v>
      </c>
      <c r="D93" s="60"/>
      <c r="E93" s="61"/>
      <c r="F93" s="61"/>
      <c r="G93" s="61"/>
      <c r="N93" s="40"/>
      <c r="O93" s="40"/>
      <c r="P93" s="40"/>
      <c r="Q93" s="40"/>
    </row>
    <row r="94" spans="1:17" s="39" customFormat="1" ht="18" customHeight="1">
      <c r="A94" s="52">
        <v>93</v>
      </c>
      <c r="B94" s="53" t="s">
        <v>2401</v>
      </c>
      <c r="C94" s="59" t="s">
        <v>432</v>
      </c>
      <c r="D94" s="60"/>
      <c r="E94" s="61"/>
      <c r="F94" s="61"/>
      <c r="G94" s="61"/>
      <c r="N94" s="40"/>
      <c r="O94" s="40"/>
      <c r="P94" s="40"/>
      <c r="Q94" s="40"/>
    </row>
    <row r="95" spans="1:17" s="39" customFormat="1" ht="18" customHeight="1">
      <c r="A95" s="52">
        <v>94</v>
      </c>
      <c r="B95" s="53" t="s">
        <v>4655</v>
      </c>
      <c r="C95" s="59" t="s">
        <v>432</v>
      </c>
      <c r="D95" s="60"/>
      <c r="E95" s="61"/>
      <c r="F95" s="61"/>
      <c r="G95" s="61"/>
      <c r="N95" s="40"/>
      <c r="O95" s="40"/>
      <c r="P95" s="40"/>
      <c r="Q95" s="40"/>
    </row>
    <row r="96" spans="1:17" s="39" customFormat="1" ht="18" customHeight="1">
      <c r="A96" s="52">
        <v>95</v>
      </c>
      <c r="B96" s="53" t="s">
        <v>2403</v>
      </c>
      <c r="C96" s="59" t="s">
        <v>187</v>
      </c>
      <c r="D96" s="60"/>
      <c r="E96" s="61"/>
      <c r="F96" s="61"/>
      <c r="G96" s="61"/>
      <c r="N96" s="40"/>
      <c r="O96" s="40"/>
      <c r="P96" s="40"/>
      <c r="Q96" s="40"/>
    </row>
    <row r="97" spans="1:17" s="39" customFormat="1" ht="18" customHeight="1">
      <c r="A97" s="52">
        <v>96</v>
      </c>
      <c r="B97" s="53" t="s">
        <v>2404</v>
      </c>
      <c r="C97" s="59" t="s">
        <v>187</v>
      </c>
      <c r="D97" s="60"/>
      <c r="E97" s="61"/>
      <c r="F97" s="61"/>
      <c r="G97" s="61"/>
      <c r="N97" s="40"/>
      <c r="O97" s="40"/>
      <c r="P97" s="40"/>
      <c r="Q97" s="40"/>
    </row>
    <row r="98" spans="1:17" s="39" customFormat="1" ht="18" customHeight="1">
      <c r="A98" s="52">
        <v>97</v>
      </c>
      <c r="B98" s="53" t="s">
        <v>2405</v>
      </c>
      <c r="C98" s="59" t="s">
        <v>187</v>
      </c>
      <c r="D98" s="60"/>
      <c r="E98" s="61"/>
      <c r="F98" s="61"/>
      <c r="G98" s="61"/>
      <c r="N98" s="40"/>
      <c r="O98" s="40"/>
      <c r="P98" s="40"/>
      <c r="Q98" s="40"/>
    </row>
    <row r="99" spans="1:17" s="39" customFormat="1" ht="18" customHeight="1">
      <c r="A99" s="52">
        <v>98</v>
      </c>
      <c r="B99" s="53" t="s">
        <v>2406</v>
      </c>
      <c r="C99" s="59" t="s">
        <v>190</v>
      </c>
      <c r="D99" s="60"/>
      <c r="E99" s="61"/>
      <c r="F99" s="61"/>
      <c r="G99" s="61"/>
      <c r="N99" s="40"/>
      <c r="O99" s="40"/>
      <c r="P99" s="40"/>
      <c r="Q99" s="40"/>
    </row>
    <row r="100" spans="1:17" s="39" customFormat="1" ht="18" customHeight="1">
      <c r="A100" s="52">
        <v>99</v>
      </c>
      <c r="B100" s="53" t="s">
        <v>2145</v>
      </c>
      <c r="C100" s="59" t="s">
        <v>183</v>
      </c>
      <c r="D100" s="60" t="s">
        <v>3171</v>
      </c>
      <c r="E100" s="61" t="s">
        <v>5180</v>
      </c>
      <c r="F100" s="61"/>
      <c r="G100" s="61" t="s">
        <v>5205</v>
      </c>
      <c r="N100" s="40"/>
      <c r="O100" s="40"/>
      <c r="P100" s="40"/>
      <c r="Q100" s="40"/>
    </row>
    <row r="101" spans="1:17" s="39" customFormat="1" ht="18" customHeight="1">
      <c r="A101" s="52">
        <v>100</v>
      </c>
      <c r="B101" s="53" t="s">
        <v>3200</v>
      </c>
      <c r="C101" s="59" t="s">
        <v>186</v>
      </c>
      <c r="D101" s="60" t="s">
        <v>168</v>
      </c>
      <c r="E101" s="61" t="s">
        <v>5181</v>
      </c>
      <c r="F101" s="61"/>
      <c r="G101" s="61" t="s">
        <v>5206</v>
      </c>
      <c r="N101" s="40"/>
      <c r="O101" s="40"/>
      <c r="P101" s="40"/>
      <c r="Q101" s="40"/>
    </row>
    <row r="102" spans="1:17" s="39" customFormat="1" ht="18" customHeight="1">
      <c r="A102" s="52">
        <v>101</v>
      </c>
      <c r="B102" s="53" t="s">
        <v>2407</v>
      </c>
      <c r="C102" s="59" t="s">
        <v>189</v>
      </c>
      <c r="D102" s="60" t="s">
        <v>147</v>
      </c>
      <c r="E102" s="61" t="s">
        <v>5182</v>
      </c>
      <c r="F102" s="61"/>
      <c r="G102" s="61" t="s">
        <v>5207</v>
      </c>
      <c r="N102" s="40"/>
      <c r="O102" s="40"/>
      <c r="P102" s="40"/>
      <c r="Q102" s="40"/>
    </row>
    <row r="103" spans="1:17" s="39" customFormat="1" ht="18" customHeight="1">
      <c r="A103" s="52">
        <v>102</v>
      </c>
      <c r="B103" s="53" t="s">
        <v>2408</v>
      </c>
      <c r="C103" s="59" t="s">
        <v>3169</v>
      </c>
      <c r="D103" s="60" t="s">
        <v>188</v>
      </c>
      <c r="E103" s="61" t="s">
        <v>5183</v>
      </c>
      <c r="F103" s="61"/>
      <c r="G103" s="61" t="s">
        <v>5208</v>
      </c>
      <c r="N103" s="40"/>
      <c r="O103" s="40"/>
      <c r="P103" s="40"/>
      <c r="Q103" s="40"/>
    </row>
    <row r="104" spans="1:17" s="39" customFormat="1" ht="18" customHeight="1">
      <c r="A104" s="52">
        <v>103</v>
      </c>
      <c r="B104" s="53" t="s">
        <v>2409</v>
      </c>
      <c r="C104" s="59" t="s">
        <v>3137</v>
      </c>
      <c r="D104" s="60" t="s">
        <v>448</v>
      </c>
      <c r="E104" s="61" t="s">
        <v>5184</v>
      </c>
      <c r="F104" s="61"/>
      <c r="G104" s="61" t="s">
        <v>5209</v>
      </c>
      <c r="N104" s="40"/>
      <c r="O104" s="40"/>
      <c r="P104" s="40"/>
      <c r="Q104" s="40"/>
    </row>
    <row r="105" spans="1:17" s="39" customFormat="1" ht="18" customHeight="1">
      <c r="A105" s="52">
        <v>104</v>
      </c>
      <c r="B105" s="53" t="s">
        <v>2410</v>
      </c>
      <c r="C105" s="59" t="s">
        <v>3141</v>
      </c>
      <c r="D105" s="60" t="s">
        <v>172</v>
      </c>
      <c r="E105" s="61" t="s">
        <v>5185</v>
      </c>
      <c r="F105" s="61"/>
      <c r="G105" s="61" t="s">
        <v>5210</v>
      </c>
      <c r="N105" s="40"/>
      <c r="O105" s="40"/>
      <c r="P105" s="40"/>
      <c r="Q105" s="40"/>
    </row>
    <row r="106" spans="1:17" s="39" customFormat="1" ht="18" customHeight="1">
      <c r="A106" s="52">
        <v>105</v>
      </c>
      <c r="B106" s="53" t="s">
        <v>2411</v>
      </c>
      <c r="C106" s="59" t="s">
        <v>3168</v>
      </c>
      <c r="D106" s="60" t="s">
        <v>149</v>
      </c>
      <c r="E106" s="61" t="s">
        <v>5186</v>
      </c>
      <c r="F106" s="61"/>
      <c r="G106" s="61" t="s">
        <v>5211</v>
      </c>
      <c r="N106" s="40"/>
      <c r="O106" s="40"/>
      <c r="P106" s="40"/>
      <c r="Q106" s="40"/>
    </row>
    <row r="107" spans="1:17" s="39" customFormat="1" ht="18" customHeight="1">
      <c r="A107" s="52">
        <v>106</v>
      </c>
      <c r="B107" s="53" t="s">
        <v>2325</v>
      </c>
      <c r="C107" s="59" t="s">
        <v>187</v>
      </c>
      <c r="D107" s="60" t="s">
        <v>180</v>
      </c>
      <c r="E107" s="61" t="s">
        <v>5187</v>
      </c>
      <c r="F107" s="61"/>
      <c r="G107" s="61" t="s">
        <v>5212</v>
      </c>
      <c r="N107" s="40"/>
      <c r="O107" s="40"/>
      <c r="P107" s="40"/>
      <c r="Q107" s="40"/>
    </row>
    <row r="108" spans="1:17" s="39" customFormat="1" ht="18" customHeight="1">
      <c r="A108" s="52">
        <v>107</v>
      </c>
      <c r="B108" s="53" t="s">
        <v>2412</v>
      </c>
      <c r="C108" s="59" t="s">
        <v>169</v>
      </c>
      <c r="D108" s="60" t="s">
        <v>3176</v>
      </c>
      <c r="E108" s="61" t="s">
        <v>5188</v>
      </c>
      <c r="F108" s="61"/>
      <c r="G108" s="61" t="s">
        <v>5213</v>
      </c>
      <c r="N108" s="40"/>
      <c r="O108" s="40"/>
      <c r="P108" s="40"/>
      <c r="Q108" s="40"/>
    </row>
    <row r="109" spans="1:17" s="39" customFormat="1" ht="18" customHeight="1">
      <c r="A109" s="52">
        <v>108</v>
      </c>
      <c r="B109" s="53" t="s">
        <v>2413</v>
      </c>
      <c r="C109" s="59" t="s">
        <v>180</v>
      </c>
      <c r="D109" s="60" t="s">
        <v>151</v>
      </c>
      <c r="E109" s="61" t="s">
        <v>5189</v>
      </c>
      <c r="F109" s="61"/>
      <c r="G109" s="61" t="s">
        <v>5214</v>
      </c>
      <c r="N109" s="40"/>
      <c r="O109" s="40"/>
      <c r="P109" s="40"/>
      <c r="Q109" s="40"/>
    </row>
    <row r="110" spans="1:17" s="39" customFormat="1" ht="18" customHeight="1">
      <c r="A110" s="52">
        <v>109</v>
      </c>
      <c r="B110" s="53" t="s">
        <v>2324</v>
      </c>
      <c r="C110" s="59" t="s">
        <v>151</v>
      </c>
      <c r="D110" s="60" t="s">
        <v>3168</v>
      </c>
      <c r="E110" s="61" t="s">
        <v>5190</v>
      </c>
      <c r="F110" s="61"/>
      <c r="G110" s="61" t="s">
        <v>5215</v>
      </c>
      <c r="N110" s="40"/>
      <c r="O110" s="40"/>
      <c r="P110" s="40"/>
      <c r="Q110" s="40"/>
    </row>
    <row r="111" spans="1:17" s="39" customFormat="1" ht="18" customHeight="1">
      <c r="A111" s="52">
        <v>110</v>
      </c>
      <c r="B111" s="53" t="s">
        <v>2414</v>
      </c>
      <c r="C111" s="59" t="s">
        <v>432</v>
      </c>
      <c r="D111" s="60" t="s">
        <v>18</v>
      </c>
      <c r="E111" s="61" t="s">
        <v>5191</v>
      </c>
      <c r="F111" s="61"/>
      <c r="G111" s="61" t="s">
        <v>5216</v>
      </c>
      <c r="N111" s="40"/>
      <c r="O111" s="40"/>
      <c r="P111" s="40"/>
      <c r="Q111" s="40"/>
    </row>
    <row r="112" spans="1:17" s="39" customFormat="1" ht="18" customHeight="1">
      <c r="A112" s="52">
        <v>111</v>
      </c>
      <c r="B112" s="53" t="s">
        <v>2415</v>
      </c>
      <c r="C112" s="59" t="s">
        <v>3168</v>
      </c>
      <c r="D112" s="60" t="s">
        <v>189</v>
      </c>
      <c r="E112" s="61" t="s">
        <v>5192</v>
      </c>
      <c r="F112" s="61"/>
      <c r="G112" s="61" t="s">
        <v>5217</v>
      </c>
      <c r="N112" s="40"/>
      <c r="O112" s="40"/>
      <c r="P112" s="40"/>
      <c r="Q112" s="40"/>
    </row>
    <row r="113" spans="1:17" s="39" customFormat="1" ht="18" customHeight="1">
      <c r="A113" s="52">
        <v>112</v>
      </c>
      <c r="B113" s="53" t="s">
        <v>2416</v>
      </c>
      <c r="C113" s="59" t="s">
        <v>432</v>
      </c>
      <c r="D113" s="60" t="s">
        <v>168</v>
      </c>
      <c r="E113" s="61" t="s">
        <v>5193</v>
      </c>
      <c r="F113" s="61"/>
      <c r="G113" s="61" t="s">
        <v>5218</v>
      </c>
      <c r="N113" s="40"/>
      <c r="O113" s="40"/>
      <c r="P113" s="40"/>
      <c r="Q113" s="40"/>
    </row>
    <row r="114" spans="1:17" s="39" customFormat="1" ht="18" customHeight="1">
      <c r="A114" s="52">
        <v>113</v>
      </c>
      <c r="B114" s="53" t="s">
        <v>2417</v>
      </c>
      <c r="C114" s="59" t="s">
        <v>180</v>
      </c>
      <c r="D114" s="60" t="s">
        <v>167</v>
      </c>
      <c r="E114" s="61" t="s">
        <v>5194</v>
      </c>
      <c r="F114" s="61"/>
      <c r="G114" s="61" t="s">
        <v>5219</v>
      </c>
      <c r="N114" s="40"/>
      <c r="O114" s="40"/>
      <c r="P114" s="40"/>
      <c r="Q114" s="40"/>
    </row>
    <row r="115" spans="1:17" s="39" customFormat="1" ht="18" customHeight="1">
      <c r="A115" s="52">
        <v>114</v>
      </c>
      <c r="B115" s="53" t="s">
        <v>2320</v>
      </c>
      <c r="C115" s="59" t="s">
        <v>168</v>
      </c>
      <c r="D115" s="60" t="s">
        <v>4578</v>
      </c>
      <c r="E115" s="61" t="s">
        <v>5195</v>
      </c>
      <c r="F115" s="61"/>
      <c r="G115" s="61" t="s">
        <v>5220</v>
      </c>
      <c r="N115" s="40"/>
      <c r="O115" s="40"/>
      <c r="P115" s="40"/>
      <c r="Q115" s="40"/>
    </row>
    <row r="116" spans="1:17" s="39" customFormat="1" ht="18" customHeight="1">
      <c r="A116" s="52">
        <v>115</v>
      </c>
      <c r="B116" s="53" t="s">
        <v>2418</v>
      </c>
      <c r="C116" s="59" t="s">
        <v>147</v>
      </c>
      <c r="D116" s="60" t="s">
        <v>3176</v>
      </c>
      <c r="E116" s="61" t="s">
        <v>5196</v>
      </c>
      <c r="F116" s="61"/>
      <c r="G116" s="61" t="s">
        <v>5221</v>
      </c>
      <c r="N116" s="40"/>
      <c r="O116" s="40"/>
      <c r="P116" s="40"/>
      <c r="Q116" s="40"/>
    </row>
    <row r="117" spans="1:17" s="39" customFormat="1" ht="18" customHeight="1">
      <c r="A117" s="52">
        <v>116</v>
      </c>
      <c r="B117" s="53" t="s">
        <v>2313</v>
      </c>
      <c r="C117" s="59" t="s">
        <v>188</v>
      </c>
      <c r="D117" s="60" t="s">
        <v>167</v>
      </c>
      <c r="E117" s="61" t="s">
        <v>5197</v>
      </c>
      <c r="F117" s="61"/>
      <c r="G117" s="61" t="s">
        <v>5222</v>
      </c>
      <c r="N117" s="40"/>
      <c r="O117" s="40"/>
      <c r="P117" s="40"/>
      <c r="Q117" s="40"/>
    </row>
    <row r="118" spans="1:17" s="39" customFormat="1" ht="18" customHeight="1">
      <c r="A118" s="52">
        <v>117</v>
      </c>
      <c r="B118" s="53" t="s">
        <v>2419</v>
      </c>
      <c r="C118" s="59" t="s">
        <v>18</v>
      </c>
      <c r="D118" s="60" t="s">
        <v>3176</v>
      </c>
      <c r="E118" s="61" t="s">
        <v>5198</v>
      </c>
      <c r="F118" s="61"/>
      <c r="G118" s="61" t="s">
        <v>5223</v>
      </c>
      <c r="N118" s="40"/>
      <c r="O118" s="40"/>
      <c r="P118" s="40"/>
      <c r="Q118" s="40"/>
    </row>
    <row r="119" spans="1:17" s="39" customFormat="1" ht="18" customHeight="1">
      <c r="A119" s="52">
        <v>118</v>
      </c>
      <c r="B119" s="53" t="s">
        <v>2319</v>
      </c>
      <c r="C119" s="59" t="s">
        <v>3175</v>
      </c>
      <c r="D119" s="60" t="s">
        <v>3141</v>
      </c>
      <c r="E119" s="61" t="s">
        <v>5199</v>
      </c>
      <c r="F119" s="61"/>
      <c r="G119" s="61" t="s">
        <v>5224</v>
      </c>
      <c r="N119" s="40"/>
      <c r="O119" s="40"/>
      <c r="P119" s="40"/>
      <c r="Q119" s="40"/>
    </row>
    <row r="120" spans="1:17" s="39" customFormat="1" ht="18" customHeight="1">
      <c r="A120" s="52">
        <v>119</v>
      </c>
      <c r="B120" s="53" t="s">
        <v>2420</v>
      </c>
      <c r="C120" s="59" t="s">
        <v>3176</v>
      </c>
      <c r="D120" s="60" t="s">
        <v>448</v>
      </c>
      <c r="E120" s="61" t="s">
        <v>5200</v>
      </c>
      <c r="F120" s="61"/>
      <c r="G120" s="61" t="s">
        <v>5225</v>
      </c>
      <c r="N120" s="40"/>
      <c r="O120" s="40"/>
      <c r="P120" s="40"/>
      <c r="Q120" s="40"/>
    </row>
    <row r="121" spans="1:17" s="39" customFormat="1" ht="18" customHeight="1">
      <c r="A121" s="52">
        <v>120</v>
      </c>
      <c r="B121" s="53" t="s">
        <v>2421</v>
      </c>
      <c r="C121" s="59" t="s">
        <v>169</v>
      </c>
      <c r="D121" s="60" t="s">
        <v>175</v>
      </c>
      <c r="E121" s="61" t="s">
        <v>5201</v>
      </c>
      <c r="F121" s="61"/>
      <c r="G121" s="61" t="s">
        <v>5226</v>
      </c>
      <c r="N121" s="40"/>
      <c r="O121" s="40"/>
      <c r="P121" s="40"/>
      <c r="Q121" s="40"/>
    </row>
    <row r="122" spans="1:17" s="39" customFormat="1" ht="18" customHeight="1">
      <c r="A122" s="52">
        <v>121</v>
      </c>
      <c r="B122" s="53" t="s">
        <v>2321</v>
      </c>
      <c r="C122" s="59" t="s">
        <v>188</v>
      </c>
      <c r="D122" s="60" t="s">
        <v>168</v>
      </c>
      <c r="E122" s="61" t="s">
        <v>5202</v>
      </c>
      <c r="F122" s="61"/>
      <c r="G122" s="61" t="s">
        <v>5227</v>
      </c>
      <c r="N122" s="40"/>
      <c r="O122" s="40"/>
      <c r="P122" s="40"/>
      <c r="Q122" s="40"/>
    </row>
    <row r="123" spans="1:17" s="39" customFormat="1" ht="18" customHeight="1">
      <c r="A123" s="52">
        <v>122</v>
      </c>
      <c r="B123" s="53" t="s">
        <v>4681</v>
      </c>
      <c r="C123" s="59" t="s">
        <v>169</v>
      </c>
      <c r="D123" s="60" t="s">
        <v>391</v>
      </c>
      <c r="E123" s="61" t="s">
        <v>5203</v>
      </c>
      <c r="F123" s="61"/>
      <c r="G123" s="61" t="s">
        <v>5228</v>
      </c>
      <c r="N123" s="40"/>
      <c r="O123" s="40"/>
      <c r="P123" s="40"/>
      <c r="Q123" s="40"/>
    </row>
    <row r="124" spans="1:17" s="39" customFormat="1" ht="18" customHeight="1">
      <c r="A124" s="52">
        <v>123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N124" s="40"/>
      <c r="O124" s="40"/>
      <c r="P124" s="40"/>
      <c r="Q124" s="40"/>
    </row>
    <row r="125" spans="1:17" s="39" customFormat="1" ht="18" customHeight="1">
      <c r="A125" s="52">
        <v>124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N125" s="40"/>
      <c r="O125" s="40"/>
      <c r="P125" s="40"/>
      <c r="Q125" s="40"/>
    </row>
    <row r="126" spans="1:17" s="39" customFormat="1" ht="18" customHeight="1">
      <c r="A126" s="52">
        <v>125</v>
      </c>
      <c r="B126" s="53" t="s">
        <v>2425</v>
      </c>
      <c r="C126" s="59" t="s">
        <v>175</v>
      </c>
      <c r="D126" s="60"/>
      <c r="E126" s="61"/>
      <c r="F126" s="61"/>
      <c r="G126" s="61"/>
      <c r="N126" s="40"/>
      <c r="O126" s="40"/>
      <c r="P126" s="40"/>
      <c r="Q126" s="40"/>
    </row>
    <row r="127" spans="1:17" s="39" customFormat="1" ht="18" customHeight="1">
      <c r="A127" s="52">
        <v>126</v>
      </c>
      <c r="B127" s="53" t="s">
        <v>2426</v>
      </c>
      <c r="C127" s="59" t="s">
        <v>175</v>
      </c>
      <c r="D127" s="60"/>
      <c r="E127" s="61"/>
      <c r="F127" s="61"/>
      <c r="G127" s="61"/>
      <c r="N127" s="40"/>
      <c r="O127" s="40"/>
      <c r="P127" s="40"/>
      <c r="Q127" s="40"/>
    </row>
    <row r="128" spans="1:17" s="39" customFormat="1" ht="18" customHeight="1">
      <c r="A128" s="52">
        <v>127</v>
      </c>
      <c r="B128" s="53" t="s">
        <v>4661</v>
      </c>
      <c r="C128" s="59" t="s">
        <v>175</v>
      </c>
      <c r="D128" s="60"/>
      <c r="E128" s="61"/>
      <c r="F128" s="61"/>
      <c r="G128" s="61"/>
      <c r="N128" s="40"/>
      <c r="O128" s="40"/>
      <c r="P128" s="40"/>
      <c r="Q128" s="40"/>
    </row>
    <row r="129" spans="1:17" s="39" customFormat="1" ht="18" customHeight="1">
      <c r="A129" s="52">
        <v>128</v>
      </c>
      <c r="B129" s="53" t="s">
        <v>2428</v>
      </c>
      <c r="C129" s="59" t="s">
        <v>448</v>
      </c>
      <c r="D129" s="60"/>
      <c r="E129" s="61"/>
      <c r="F129" s="61"/>
      <c r="G129" s="61"/>
      <c r="N129" s="40"/>
      <c r="O129" s="40"/>
      <c r="P129" s="40"/>
      <c r="Q129" s="40"/>
    </row>
    <row r="130" spans="1:17" s="39" customFormat="1" ht="18" customHeight="1">
      <c r="A130" s="52">
        <v>129</v>
      </c>
      <c r="B130" s="53" t="s">
        <v>3030</v>
      </c>
      <c r="C130" s="59" t="s">
        <v>448</v>
      </c>
      <c r="D130" s="60"/>
      <c r="E130" s="61"/>
      <c r="F130" s="61"/>
      <c r="G130" s="61"/>
      <c r="N130" s="40"/>
      <c r="O130" s="40"/>
      <c r="P130" s="40"/>
      <c r="Q130" s="40"/>
    </row>
    <row r="131" spans="1:17" s="39" customFormat="1" ht="18" customHeight="1">
      <c r="A131" s="52">
        <v>130</v>
      </c>
      <c r="B131" s="53" t="s">
        <v>2429</v>
      </c>
      <c r="C131" s="59" t="s">
        <v>448</v>
      </c>
      <c r="D131" s="60"/>
      <c r="E131" s="61"/>
      <c r="F131" s="61"/>
      <c r="G131" s="61"/>
      <c r="N131" s="40"/>
      <c r="O131" s="40"/>
      <c r="P131" s="40"/>
      <c r="Q131" s="40"/>
    </row>
    <row r="132" spans="1:17" s="39" customFormat="1" ht="18" customHeight="1">
      <c r="A132" s="52">
        <v>131</v>
      </c>
      <c r="B132" s="53" t="s">
        <v>2430</v>
      </c>
      <c r="C132" s="59" t="s">
        <v>3175</v>
      </c>
      <c r="D132" s="60" t="s">
        <v>149</v>
      </c>
      <c r="E132" s="61"/>
      <c r="F132" s="61"/>
      <c r="G132" s="61"/>
      <c r="N132" s="40"/>
      <c r="O132" s="40"/>
      <c r="P132" s="40"/>
      <c r="Q132" s="40"/>
    </row>
    <row r="133" spans="1:17" s="39" customFormat="1" ht="18" customHeight="1">
      <c r="A133" s="52">
        <v>132</v>
      </c>
      <c r="B133" s="53" t="s">
        <v>2431</v>
      </c>
      <c r="C133" s="59" t="s">
        <v>3175</v>
      </c>
      <c r="D133" s="60" t="s">
        <v>149</v>
      </c>
      <c r="E133" s="61"/>
      <c r="F133" s="61"/>
      <c r="G133" s="61" t="s">
        <v>5041</v>
      </c>
      <c r="N133" s="40"/>
      <c r="O133" s="40"/>
      <c r="P133" s="40"/>
      <c r="Q133" s="40"/>
    </row>
    <row r="134" spans="1:17" s="39" customFormat="1" ht="18" customHeight="1">
      <c r="A134" s="52">
        <v>133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N134" s="40"/>
      <c r="O134" s="40"/>
      <c r="P134" s="40"/>
      <c r="Q134" s="40"/>
    </row>
    <row r="135" spans="1:17" s="39" customFormat="1" ht="18" customHeight="1">
      <c r="A135" s="52">
        <v>134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N135" s="40"/>
      <c r="O135" s="40"/>
      <c r="P135" s="40"/>
      <c r="Q135" s="40"/>
    </row>
    <row r="136" spans="1:17" s="39" customFormat="1" ht="18" customHeight="1">
      <c r="A136" s="52">
        <v>135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N136" s="40"/>
      <c r="O136" s="40"/>
      <c r="P136" s="40"/>
      <c r="Q136" s="40"/>
    </row>
    <row r="137" spans="1:17" s="39" customFormat="1" ht="18" customHeight="1">
      <c r="A137" s="52">
        <v>136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N137" s="40"/>
      <c r="O137" s="40"/>
      <c r="P137" s="40"/>
      <c r="Q137" s="40"/>
    </row>
    <row r="138" spans="1:17" s="39" customFormat="1" ht="18" customHeight="1">
      <c r="A138" s="52">
        <v>137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N138" s="40"/>
      <c r="O138" s="40"/>
      <c r="P138" s="40"/>
      <c r="Q138" s="40"/>
    </row>
    <row r="139" spans="1:17" s="39" customFormat="1" ht="18" customHeight="1">
      <c r="A139" s="52">
        <v>138</v>
      </c>
      <c r="B139" s="53" t="s">
        <v>4335</v>
      </c>
      <c r="C139" s="59" t="s">
        <v>3141</v>
      </c>
      <c r="D139" s="60"/>
      <c r="E139" s="61"/>
      <c r="F139" s="61"/>
      <c r="G139" s="61"/>
      <c r="N139" s="40"/>
      <c r="O139" s="40"/>
      <c r="P139" s="40"/>
      <c r="Q139" s="40"/>
    </row>
    <row r="140" spans="1:17" s="39" customFormat="1" ht="18" customHeight="1">
      <c r="A140" s="52">
        <v>139</v>
      </c>
      <c r="B140" s="53" t="s">
        <v>2437</v>
      </c>
      <c r="C140" s="59" t="s">
        <v>167</v>
      </c>
      <c r="D140" s="60" t="s">
        <v>174</v>
      </c>
      <c r="E140" s="61"/>
      <c r="F140" s="61"/>
      <c r="G140" s="61"/>
      <c r="N140" s="40"/>
      <c r="O140" s="40"/>
      <c r="P140" s="40"/>
      <c r="Q140" s="40"/>
    </row>
    <row r="141" spans="1:17" s="39" customFormat="1" ht="18" customHeight="1">
      <c r="A141" s="52">
        <v>140</v>
      </c>
      <c r="B141" s="53" t="s">
        <v>4387</v>
      </c>
      <c r="C141" s="59" t="s">
        <v>167</v>
      </c>
      <c r="D141" s="60" t="s">
        <v>174</v>
      </c>
      <c r="E141" s="61"/>
      <c r="F141" s="61"/>
      <c r="G141" s="61"/>
      <c r="N141" s="40"/>
      <c r="O141" s="40"/>
      <c r="P141" s="40"/>
      <c r="Q141" s="40"/>
    </row>
    <row r="142" spans="1:17" s="39" customFormat="1" ht="18" customHeight="1">
      <c r="A142" s="52">
        <v>141</v>
      </c>
      <c r="B142" s="53" t="s">
        <v>2439</v>
      </c>
      <c r="C142" s="59" t="s">
        <v>167</v>
      </c>
      <c r="D142" s="60" t="s">
        <v>3171</v>
      </c>
      <c r="E142" s="61"/>
      <c r="F142" s="61"/>
      <c r="G142" s="61"/>
      <c r="N142" s="40"/>
      <c r="O142" s="40"/>
      <c r="P142" s="40"/>
      <c r="Q142" s="40"/>
    </row>
    <row r="143" spans="1:17" s="39" customFormat="1" ht="18" customHeight="1">
      <c r="A143" s="52">
        <v>142</v>
      </c>
      <c r="B143" s="53" t="s">
        <v>2440</v>
      </c>
      <c r="C143" s="59" t="s">
        <v>167</v>
      </c>
      <c r="D143" s="60" t="s">
        <v>3171</v>
      </c>
      <c r="E143" s="61"/>
      <c r="F143" s="61"/>
      <c r="G143" s="61"/>
      <c r="N143" s="40"/>
      <c r="O143" s="40"/>
      <c r="P143" s="40"/>
      <c r="Q143" s="40"/>
    </row>
    <row r="144" spans="1:17" s="39" customFormat="1" ht="18" customHeight="1">
      <c r="A144" s="52">
        <v>143</v>
      </c>
      <c r="B144" s="53" t="s">
        <v>3060</v>
      </c>
      <c r="C144" s="59" t="s">
        <v>167</v>
      </c>
      <c r="D144" s="60" t="s">
        <v>188</v>
      </c>
      <c r="E144" s="61"/>
      <c r="F144" s="61"/>
      <c r="G144" s="61"/>
      <c r="N144" s="40"/>
      <c r="O144" s="40"/>
      <c r="P144" s="40"/>
      <c r="Q144" s="40"/>
    </row>
    <row r="145" spans="1:17" s="39" customFormat="1" ht="18" customHeight="1">
      <c r="A145" s="52">
        <v>144</v>
      </c>
      <c r="B145" s="53" t="s">
        <v>4528</v>
      </c>
      <c r="C145" s="59" t="s">
        <v>167</v>
      </c>
      <c r="D145" s="60" t="s">
        <v>188</v>
      </c>
      <c r="E145" s="61"/>
      <c r="F145" s="61"/>
      <c r="G145" s="61"/>
      <c r="N145" s="40"/>
      <c r="O145" s="40"/>
      <c r="P145" s="40"/>
      <c r="Q145" s="40"/>
    </row>
    <row r="146" spans="1:17" s="39" customFormat="1" ht="18" customHeight="1">
      <c r="A146" s="52">
        <v>145</v>
      </c>
      <c r="B146" s="53" t="s">
        <v>2442</v>
      </c>
      <c r="C146" s="59" t="s">
        <v>167</v>
      </c>
      <c r="D146" s="60" t="s">
        <v>183</v>
      </c>
      <c r="E146" s="61"/>
      <c r="F146" s="61"/>
      <c r="G146" s="61"/>
      <c r="N146" s="40"/>
      <c r="O146" s="40"/>
      <c r="P146" s="40"/>
      <c r="Q146" s="40"/>
    </row>
    <row r="147" spans="1:17" s="39" customFormat="1" ht="18" customHeight="1">
      <c r="A147" s="52">
        <v>146</v>
      </c>
      <c r="B147" s="53" t="s">
        <v>2443</v>
      </c>
      <c r="C147" s="59" t="s">
        <v>167</v>
      </c>
      <c r="D147" s="60" t="s">
        <v>183</v>
      </c>
      <c r="E147" s="61"/>
      <c r="F147" s="61"/>
      <c r="G147" s="61"/>
      <c r="N147" s="40"/>
      <c r="O147" s="40"/>
      <c r="P147" s="40"/>
      <c r="Q147" s="40"/>
    </row>
    <row r="148" spans="1:17" s="39" customFormat="1" ht="18" customHeight="1">
      <c r="A148" s="52">
        <v>147</v>
      </c>
      <c r="B148" s="53" t="s">
        <v>3625</v>
      </c>
      <c r="C148" s="59" t="s">
        <v>169</v>
      </c>
      <c r="D148" s="60" t="s">
        <v>167</v>
      </c>
      <c r="E148" s="61"/>
      <c r="F148" s="61"/>
      <c r="G148" s="61"/>
      <c r="N148" s="40"/>
      <c r="O148" s="40"/>
      <c r="P148" s="40"/>
      <c r="Q148" s="40"/>
    </row>
    <row r="149" spans="1:17" s="39" customFormat="1" ht="18" customHeight="1">
      <c r="A149" s="52">
        <v>148</v>
      </c>
      <c r="B149" s="53" t="s">
        <v>2444</v>
      </c>
      <c r="C149" s="59" t="s">
        <v>169</v>
      </c>
      <c r="D149" s="60" t="s">
        <v>167</v>
      </c>
      <c r="E149" s="61"/>
      <c r="F149" s="61"/>
      <c r="G149" s="61"/>
      <c r="N149" s="40"/>
      <c r="O149" s="40"/>
      <c r="P149" s="40"/>
      <c r="Q149" s="40"/>
    </row>
    <row r="150" spans="1:17" s="39" customFormat="1" ht="18" customHeight="1">
      <c r="A150" s="52">
        <v>149</v>
      </c>
      <c r="B150" s="53" t="s">
        <v>2445</v>
      </c>
      <c r="C150" s="59" t="s">
        <v>180</v>
      </c>
      <c r="D150" s="60"/>
      <c r="E150" s="61"/>
      <c r="F150" s="61"/>
      <c r="G150" s="61"/>
      <c r="N150" s="40"/>
      <c r="O150" s="40"/>
      <c r="P150" s="40"/>
      <c r="Q150" s="40"/>
    </row>
    <row r="151" spans="1:17" s="39" customFormat="1" ht="18" customHeight="1">
      <c r="A151" s="52">
        <v>150</v>
      </c>
      <c r="B151" s="53" t="s">
        <v>2447</v>
      </c>
      <c r="C151" s="59" t="s">
        <v>180</v>
      </c>
      <c r="D151" s="60"/>
      <c r="E151" s="61"/>
      <c r="F151" s="61"/>
      <c r="G151" s="61"/>
      <c r="N151" s="40"/>
      <c r="O151" s="40"/>
      <c r="P151" s="40"/>
      <c r="Q151" s="40"/>
    </row>
    <row r="152" spans="1:17" s="39" customFormat="1" ht="18" customHeight="1">
      <c r="A152" s="52">
        <v>151</v>
      </c>
      <c r="B152" s="53" t="s">
        <v>2446</v>
      </c>
      <c r="C152" s="59" t="s">
        <v>180</v>
      </c>
      <c r="D152" s="60"/>
      <c r="E152" s="61"/>
      <c r="F152" s="61"/>
      <c r="G152" s="61"/>
      <c r="N152" s="40"/>
      <c r="O152" s="40"/>
      <c r="P152" s="40"/>
      <c r="Q152" s="40"/>
    </row>
    <row r="153" spans="1:17" s="39" customFormat="1" ht="18" customHeight="1">
      <c r="A153" s="52">
        <v>152</v>
      </c>
      <c r="B153" s="53" t="s">
        <v>2448</v>
      </c>
      <c r="C153" s="59" t="s">
        <v>18</v>
      </c>
      <c r="D153" s="60"/>
      <c r="E153" s="61"/>
      <c r="F153" s="61"/>
      <c r="G153" s="61"/>
      <c r="N153" s="40"/>
      <c r="O153" s="40"/>
      <c r="P153" s="40"/>
      <c r="Q153" s="40"/>
    </row>
    <row r="154" spans="1:17" s="39" customFormat="1" ht="18" customHeight="1">
      <c r="A154" s="52">
        <v>153</v>
      </c>
      <c r="B154" s="53" t="s">
        <v>4288</v>
      </c>
      <c r="C154" s="59" t="s">
        <v>18</v>
      </c>
      <c r="D154" s="60"/>
      <c r="E154" s="61"/>
      <c r="F154" s="61"/>
      <c r="G154" s="61"/>
      <c r="N154" s="40"/>
      <c r="O154" s="40"/>
      <c r="P154" s="40"/>
      <c r="Q154" s="40"/>
    </row>
    <row r="155" spans="1:17" s="39" customFormat="1" ht="18" customHeight="1">
      <c r="A155" s="52">
        <v>154</v>
      </c>
      <c r="B155" s="53" t="s">
        <v>2450</v>
      </c>
      <c r="C155" s="59" t="s">
        <v>18</v>
      </c>
      <c r="D155" s="60"/>
      <c r="E155" s="61"/>
      <c r="F155" s="61"/>
      <c r="G155" s="61"/>
      <c r="N155" s="40"/>
      <c r="O155" s="40"/>
      <c r="P155" s="40"/>
      <c r="Q155" s="40"/>
    </row>
    <row r="156" spans="1:17" s="39" customFormat="1" ht="18" customHeight="1">
      <c r="A156" s="52">
        <v>155</v>
      </c>
      <c r="B156" s="53" t="s">
        <v>4680</v>
      </c>
      <c r="C156" s="59" t="s">
        <v>180</v>
      </c>
      <c r="D156" s="60"/>
      <c r="E156" s="61"/>
      <c r="F156" s="61"/>
      <c r="G156" s="61"/>
      <c r="N156" s="40"/>
      <c r="O156" s="40"/>
      <c r="P156" s="40"/>
      <c r="Q156" s="40"/>
    </row>
    <row r="157" spans="1:17" s="39" customFormat="1" ht="18" customHeight="1">
      <c r="A157" s="52">
        <v>156</v>
      </c>
      <c r="B157" s="53" t="s">
        <v>619</v>
      </c>
      <c r="C157" s="59" t="s">
        <v>180</v>
      </c>
      <c r="D157" s="60"/>
      <c r="E157" s="61"/>
      <c r="F157" s="61"/>
      <c r="G157" s="61"/>
      <c r="N157" s="40"/>
      <c r="O157" s="40"/>
      <c r="P157" s="40"/>
      <c r="Q157" s="40"/>
    </row>
    <row r="158" spans="1:17" s="39" customFormat="1" ht="18" customHeight="1">
      <c r="A158" s="52">
        <v>157</v>
      </c>
      <c r="B158" s="53" t="s">
        <v>2451</v>
      </c>
      <c r="C158" s="59" t="s">
        <v>180</v>
      </c>
      <c r="D158" s="60"/>
      <c r="E158" s="61"/>
      <c r="F158" s="61"/>
      <c r="G158" s="61"/>
      <c r="N158" s="40"/>
      <c r="O158" s="40"/>
      <c r="P158" s="40"/>
      <c r="Q158" s="40"/>
    </row>
    <row r="159" spans="1:17" s="39" customFormat="1" ht="18" customHeight="1">
      <c r="A159" s="52">
        <v>158</v>
      </c>
      <c r="B159" s="53" t="s">
        <v>2452</v>
      </c>
      <c r="C159" s="59" t="s">
        <v>3179</v>
      </c>
      <c r="D159" s="60"/>
      <c r="E159" s="61"/>
      <c r="F159" s="61"/>
      <c r="G159" s="61"/>
      <c r="N159" s="40"/>
      <c r="O159" s="40"/>
      <c r="P159" s="40"/>
      <c r="Q159" s="40"/>
    </row>
    <row r="160" spans="1:17" s="39" customFormat="1" ht="18" customHeight="1">
      <c r="A160" s="52">
        <v>159</v>
      </c>
      <c r="B160" s="53" t="s">
        <v>4486</v>
      </c>
      <c r="C160" s="59" t="s">
        <v>3179</v>
      </c>
      <c r="D160" s="60"/>
      <c r="E160" s="61" t="str">
        <f>$B$159&amp;" 之 分支衍相"</f>
        <v>凹壇圖 之 分支衍相</v>
      </c>
      <c r="F160" s="61"/>
      <c r="G160" s="61"/>
      <c r="N160" s="40"/>
      <c r="O160" s="40"/>
      <c r="P160" s="40"/>
      <c r="Q160" s="40"/>
    </row>
    <row r="161" spans="1:17" s="39" customFormat="1" ht="18" customHeight="1">
      <c r="A161" s="52">
        <v>160</v>
      </c>
      <c r="B161" s="53" t="s">
        <v>2453</v>
      </c>
      <c r="C161" s="59" t="s">
        <v>3179</v>
      </c>
      <c r="D161" s="60"/>
      <c r="E161" s="61" t="str">
        <f>$B$159&amp;" 之 分支衍相"</f>
        <v>凹壇圖 之 分支衍相</v>
      </c>
      <c r="F161" s="61"/>
      <c r="G161" s="61"/>
      <c r="N161" s="40"/>
      <c r="O161" s="40"/>
      <c r="P161" s="40"/>
      <c r="Q161" s="40"/>
    </row>
    <row r="162" spans="1:17" s="39" customFormat="1" ht="18" customHeight="1">
      <c r="A162" s="52">
        <v>161</v>
      </c>
      <c r="B162" s="53" t="s">
        <v>4739</v>
      </c>
      <c r="C162" s="59" t="s">
        <v>3179</v>
      </c>
      <c r="D162" s="60"/>
      <c r="E162" s="61" t="str">
        <f>$B$159&amp;" 之 分支衍相"</f>
        <v>凹壇圖 之 分支衍相</v>
      </c>
      <c r="F162" s="61"/>
      <c r="G162" s="61"/>
      <c r="N162" s="40"/>
      <c r="O162" s="40"/>
      <c r="P162" s="40"/>
      <c r="Q162" s="40"/>
    </row>
    <row r="163" spans="1:17" s="39" customFormat="1" ht="18" customHeight="1">
      <c r="A163" s="52">
        <v>162</v>
      </c>
      <c r="B163" s="53" t="s">
        <v>4587</v>
      </c>
      <c r="C163" s="59" t="s">
        <v>151</v>
      </c>
      <c r="D163" s="60"/>
      <c r="E163" s="61"/>
      <c r="F163" s="61"/>
      <c r="G163" s="61"/>
      <c r="N163" s="40"/>
      <c r="O163" s="40"/>
      <c r="P163" s="40"/>
      <c r="Q163" s="40"/>
    </row>
    <row r="164" spans="1:17" s="39" customFormat="1" ht="18" customHeight="1">
      <c r="A164" s="52">
        <v>163</v>
      </c>
      <c r="B164" s="53" t="s">
        <v>4586</v>
      </c>
      <c r="C164" s="59" t="s">
        <v>151</v>
      </c>
      <c r="D164" s="60"/>
      <c r="E164" s="61"/>
      <c r="F164" s="61"/>
      <c r="G164" s="61"/>
      <c r="N164" s="40"/>
      <c r="O164" s="40"/>
      <c r="P164" s="40"/>
      <c r="Q164" s="40"/>
    </row>
    <row r="165" spans="1:17" s="39" customFormat="1" ht="18" customHeight="1">
      <c r="A165" s="52">
        <v>164</v>
      </c>
      <c r="B165" s="53" t="s">
        <v>2457</v>
      </c>
      <c r="C165" s="59" t="s">
        <v>180</v>
      </c>
      <c r="D165" s="60" t="s">
        <v>448</v>
      </c>
      <c r="E165" s="61"/>
      <c r="F165" s="61"/>
      <c r="G165" s="61"/>
      <c r="N165" s="40"/>
      <c r="O165" s="40"/>
      <c r="P165" s="40"/>
      <c r="Q165" s="40"/>
    </row>
    <row r="166" spans="1:17" s="39" customFormat="1" ht="18" customHeight="1">
      <c r="A166" s="52">
        <v>165</v>
      </c>
      <c r="B166" s="53" t="s">
        <v>2458</v>
      </c>
      <c r="C166" s="59" t="s">
        <v>180</v>
      </c>
      <c r="D166" s="60" t="s">
        <v>448</v>
      </c>
      <c r="E166" s="61"/>
      <c r="F166" s="61"/>
      <c r="G166" s="61"/>
      <c r="N166" s="40"/>
      <c r="O166" s="40"/>
      <c r="P166" s="40"/>
      <c r="Q166" s="40"/>
    </row>
    <row r="167" spans="1:17" s="39" customFormat="1" ht="18" customHeight="1">
      <c r="A167" s="52">
        <v>166</v>
      </c>
      <c r="B167" s="53" t="s">
        <v>2459</v>
      </c>
      <c r="C167" s="59" t="s">
        <v>180</v>
      </c>
      <c r="D167" s="60" t="s">
        <v>448</v>
      </c>
      <c r="E167" s="61"/>
      <c r="F167" s="61"/>
      <c r="G167" s="61"/>
      <c r="N167" s="40"/>
      <c r="O167" s="40"/>
      <c r="P167" s="40"/>
      <c r="Q167" s="40"/>
    </row>
    <row r="168" spans="1:17" s="39" customFormat="1" ht="18" customHeight="1">
      <c r="A168" s="52">
        <v>167</v>
      </c>
      <c r="B168" s="53" t="s">
        <v>632</v>
      </c>
      <c r="C168" s="59" t="s">
        <v>180</v>
      </c>
      <c r="D168" s="60"/>
      <c r="E168" s="61"/>
      <c r="F168" s="61"/>
      <c r="G168" s="61"/>
      <c r="N168" s="40"/>
      <c r="O168" s="40"/>
      <c r="P168" s="40"/>
      <c r="Q168" s="40"/>
    </row>
    <row r="169" spans="1:17" s="39" customFormat="1" ht="18" customHeight="1">
      <c r="A169" s="52">
        <v>168</v>
      </c>
      <c r="B169" s="53" t="s">
        <v>2460</v>
      </c>
      <c r="C169" s="59" t="s">
        <v>180</v>
      </c>
      <c r="D169" s="60"/>
      <c r="E169" s="61"/>
      <c r="F169" s="61"/>
      <c r="G169" s="61"/>
      <c r="N169" s="40"/>
      <c r="O169" s="40"/>
      <c r="P169" s="40"/>
      <c r="Q169" s="40"/>
    </row>
    <row r="170" spans="1:17" s="39" customFormat="1" ht="18" customHeight="1">
      <c r="A170" s="52">
        <v>169</v>
      </c>
      <c r="B170" s="53" t="s">
        <v>2461</v>
      </c>
      <c r="C170" s="59" t="s">
        <v>180</v>
      </c>
      <c r="D170" s="60"/>
      <c r="E170" s="61"/>
      <c r="F170" s="61"/>
      <c r="G170" s="61"/>
      <c r="N170" s="40"/>
      <c r="O170" s="40"/>
      <c r="P170" s="40"/>
      <c r="Q170" s="40"/>
    </row>
    <row r="171" spans="1:17" s="39" customFormat="1" ht="18" customHeight="1">
      <c r="A171" s="52">
        <v>170</v>
      </c>
      <c r="B171" s="53" t="s">
        <v>2462</v>
      </c>
      <c r="C171" s="59" t="s">
        <v>169</v>
      </c>
      <c r="D171" s="60"/>
      <c r="E171" s="61"/>
      <c r="F171" s="61"/>
      <c r="G171" s="61"/>
      <c r="N171" s="40"/>
      <c r="O171" s="40"/>
      <c r="P171" s="40"/>
      <c r="Q171" s="40"/>
    </row>
    <row r="172" spans="1:17" s="39" customFormat="1" ht="18" customHeight="1">
      <c r="A172" s="52">
        <v>171</v>
      </c>
      <c r="B172" s="53" t="s">
        <v>2463</v>
      </c>
      <c r="C172" s="59" t="s">
        <v>169</v>
      </c>
      <c r="D172" s="60"/>
      <c r="E172" s="61"/>
      <c r="F172" s="61"/>
      <c r="G172" s="61"/>
      <c r="N172" s="40"/>
      <c r="O172" s="40"/>
      <c r="P172" s="40"/>
      <c r="Q172" s="40"/>
    </row>
    <row r="173" spans="1:17" s="39" customFormat="1" ht="18" customHeight="1">
      <c r="A173" s="52">
        <v>172</v>
      </c>
      <c r="B173" s="53" t="s">
        <v>2464</v>
      </c>
      <c r="C173" s="59" t="s">
        <v>169</v>
      </c>
      <c r="D173" s="60"/>
      <c r="E173" s="61"/>
      <c r="F173" s="61"/>
      <c r="G173" s="61" t="s">
        <v>5028</v>
      </c>
      <c r="N173" s="40"/>
      <c r="O173" s="40"/>
      <c r="P173" s="40"/>
      <c r="Q173" s="40"/>
    </row>
    <row r="174" spans="1:17" s="39" customFormat="1" ht="18" customHeight="1">
      <c r="A174" s="52">
        <v>173</v>
      </c>
      <c r="B174" s="53" t="s">
        <v>4416</v>
      </c>
      <c r="C174" s="59" t="s">
        <v>151</v>
      </c>
      <c r="D174" s="60"/>
      <c r="E174" s="61"/>
      <c r="F174" s="61"/>
      <c r="G174" s="61"/>
      <c r="N174" s="40"/>
      <c r="O174" s="40"/>
      <c r="P174" s="40"/>
      <c r="Q174" s="40"/>
    </row>
    <row r="175" spans="1:17" s="39" customFormat="1" ht="18" customHeight="1">
      <c r="A175" s="52">
        <v>174</v>
      </c>
      <c r="B175" s="53" t="s">
        <v>2465</v>
      </c>
      <c r="C175" s="59" t="s">
        <v>167</v>
      </c>
      <c r="D175" s="60"/>
      <c r="E175" s="61"/>
      <c r="F175" s="61"/>
      <c r="G175" s="61"/>
      <c r="N175" s="40"/>
      <c r="O175" s="40"/>
      <c r="P175" s="40"/>
      <c r="Q175" s="40"/>
    </row>
    <row r="176" spans="1:17" s="39" customFormat="1" ht="18" customHeight="1">
      <c r="A176" s="52">
        <v>175</v>
      </c>
      <c r="B176" s="53" t="s">
        <v>635</v>
      </c>
      <c r="C176" s="59" t="s">
        <v>167</v>
      </c>
      <c r="D176" s="60"/>
      <c r="E176" s="61"/>
      <c r="F176" s="61"/>
      <c r="G176" s="61"/>
      <c r="N176" s="40"/>
      <c r="O176" s="40"/>
      <c r="P176" s="40"/>
      <c r="Q176" s="40"/>
    </row>
    <row r="177" spans="1:17" s="39" customFormat="1" ht="18" customHeight="1">
      <c r="A177" s="52">
        <v>176</v>
      </c>
      <c r="B177" s="53" t="s">
        <v>2478</v>
      </c>
      <c r="C177" s="59" t="s">
        <v>167</v>
      </c>
      <c r="D177" s="60"/>
      <c r="E177" s="61"/>
      <c r="F177" s="61"/>
      <c r="G177" s="61"/>
      <c r="N177" s="40"/>
      <c r="O177" s="40"/>
      <c r="P177" s="40"/>
      <c r="Q177" s="40"/>
    </row>
    <row r="178" spans="1:17" s="39" customFormat="1" ht="18" customHeight="1">
      <c r="A178" s="52">
        <v>177</v>
      </c>
      <c r="B178" s="53" t="s">
        <v>4978</v>
      </c>
      <c r="C178" s="59" t="s">
        <v>3175</v>
      </c>
      <c r="D178" s="60" t="s">
        <v>149</v>
      </c>
      <c r="E178" s="61" t="s">
        <v>3885</v>
      </c>
      <c r="F178" s="61" t="str">
        <f>"原型 "&amp;$B$132</f>
        <v>原型 缺羽蟻</v>
      </c>
      <c r="G178" s="61"/>
      <c r="N178" s="40"/>
      <c r="O178" s="40"/>
      <c r="P178" s="40"/>
      <c r="Q178" s="40"/>
    </row>
    <row r="179" spans="1:17" s="39" customFormat="1" ht="18" customHeight="1">
      <c r="A179" s="52">
        <v>178</v>
      </c>
      <c r="B179" s="53" t="s">
        <v>2467</v>
      </c>
      <c r="C179" s="59" t="s">
        <v>3175</v>
      </c>
      <c r="D179" s="60" t="s">
        <v>149</v>
      </c>
      <c r="E179" s="61" t="s">
        <v>3885</v>
      </c>
      <c r="F179" s="61" t="str">
        <f>"原型 "&amp;$B$133</f>
        <v>原型 禁蟻</v>
      </c>
      <c r="G179" s="61" t="s">
        <v>5042</v>
      </c>
      <c r="N179" s="40"/>
      <c r="O179" s="40"/>
      <c r="P179" s="40"/>
      <c r="Q179" s="40"/>
    </row>
    <row r="180" spans="1:17" s="39" customFormat="1" ht="18" customHeight="1">
      <c r="A180" s="52">
        <v>179</v>
      </c>
      <c r="B180" s="53" t="s">
        <v>4448</v>
      </c>
      <c r="C180" s="59" t="s">
        <v>149</v>
      </c>
      <c r="D180" s="60"/>
      <c r="E180" s="61" t="s">
        <v>3885</v>
      </c>
      <c r="F180" s="61" t="str">
        <f>"原型 "&amp;$B$24</f>
        <v>原型 鳥滴</v>
      </c>
      <c r="G180" s="61"/>
      <c r="N180" s="40"/>
      <c r="O180" s="40"/>
      <c r="P180" s="40"/>
      <c r="Q180" s="40"/>
    </row>
    <row r="181" spans="1:17" s="39" customFormat="1" ht="18" customHeight="1">
      <c r="A181" s="52">
        <v>180</v>
      </c>
      <c r="B181" s="53" t="s">
        <v>2469</v>
      </c>
      <c r="C181" s="59" t="s">
        <v>149</v>
      </c>
      <c r="D181" s="60"/>
      <c r="E181" s="61" t="s">
        <v>3885</v>
      </c>
      <c r="F181" s="61" t="str">
        <f>"原型 "&amp;$B$25</f>
        <v>原型 洛水騰</v>
      </c>
      <c r="G181" s="61"/>
      <c r="N181" s="40"/>
      <c r="O181" s="40"/>
      <c r="P181" s="40"/>
      <c r="Q181" s="40"/>
    </row>
    <row r="182" spans="1:17" s="39" customFormat="1" ht="18" customHeight="1">
      <c r="A182" s="52">
        <v>181</v>
      </c>
      <c r="B182" s="53" t="s">
        <v>638</v>
      </c>
      <c r="C182" s="59" t="s">
        <v>3175</v>
      </c>
      <c r="D182" s="60"/>
      <c r="E182" s="61"/>
      <c r="F182" s="61"/>
      <c r="G182" s="61"/>
      <c r="N182" s="40"/>
      <c r="O182" s="40"/>
      <c r="P182" s="40"/>
      <c r="Q182" s="40"/>
    </row>
    <row r="183" spans="1:17" s="39" customFormat="1" ht="18" customHeight="1">
      <c r="A183" s="52">
        <v>182</v>
      </c>
      <c r="B183" s="53" t="s">
        <v>2470</v>
      </c>
      <c r="C183" s="59" t="s">
        <v>3175</v>
      </c>
      <c r="D183" s="60"/>
      <c r="E183" s="61"/>
      <c r="F183" s="61"/>
      <c r="G183" s="61" t="s">
        <v>5316</v>
      </c>
      <c r="N183" s="40"/>
      <c r="O183" s="40"/>
      <c r="P183" s="40"/>
      <c r="Q183" s="40"/>
    </row>
    <row r="184" spans="1:17" s="39" customFormat="1" ht="18" customHeight="1">
      <c r="A184" s="52">
        <v>183</v>
      </c>
      <c r="B184" s="53" t="s">
        <v>2471</v>
      </c>
      <c r="C184" s="59" t="s">
        <v>189</v>
      </c>
      <c r="D184" s="60"/>
      <c r="E184" s="61"/>
      <c r="F184" s="61"/>
      <c r="G184" s="61"/>
      <c r="N184" s="40"/>
      <c r="O184" s="40"/>
      <c r="P184" s="40"/>
      <c r="Q184" s="40"/>
    </row>
    <row r="185" spans="1:17" s="39" customFormat="1" ht="18" customHeight="1">
      <c r="A185" s="52">
        <v>184</v>
      </c>
      <c r="B185" s="53" t="s">
        <v>2479</v>
      </c>
      <c r="C185" s="59" t="s">
        <v>189</v>
      </c>
      <c r="D185" s="60"/>
      <c r="E185" s="61"/>
      <c r="F185" s="61"/>
      <c r="G185" s="61"/>
      <c r="N185" s="40"/>
      <c r="O185" s="40"/>
      <c r="P185" s="40"/>
      <c r="Q185" s="40"/>
    </row>
    <row r="186" spans="1:17" s="39" customFormat="1" ht="18" customHeight="1">
      <c r="A186" s="52">
        <v>185</v>
      </c>
      <c r="B186" s="53" t="s">
        <v>2472</v>
      </c>
      <c r="C186" s="59" t="s">
        <v>175</v>
      </c>
      <c r="D186" s="60" t="s">
        <v>149</v>
      </c>
      <c r="E186" s="61"/>
      <c r="F186" s="61"/>
      <c r="G186" s="61"/>
      <c r="N186" s="40"/>
      <c r="O186" s="40"/>
      <c r="P186" s="40"/>
      <c r="Q186" s="40"/>
    </row>
    <row r="187" spans="1:17" s="39" customFormat="1" ht="18" customHeight="1">
      <c r="A187" s="52">
        <v>186</v>
      </c>
      <c r="B187" s="53" t="s">
        <v>2473</v>
      </c>
      <c r="C187" s="59" t="s">
        <v>175</v>
      </c>
      <c r="D187" s="60" t="s">
        <v>149</v>
      </c>
      <c r="E187" s="61"/>
      <c r="F187" s="61"/>
      <c r="G187" s="61"/>
      <c r="N187" s="40"/>
      <c r="O187" s="40"/>
      <c r="P187" s="40"/>
      <c r="Q187" s="40"/>
    </row>
    <row r="188" spans="1:17" s="39" customFormat="1" ht="18" customHeight="1">
      <c r="A188" s="52">
        <v>187</v>
      </c>
      <c r="B188" s="53" t="s">
        <v>644</v>
      </c>
      <c r="C188" s="59" t="s">
        <v>20</v>
      </c>
      <c r="D188" s="60"/>
      <c r="E188" s="61"/>
      <c r="F188" s="61"/>
      <c r="G188" s="61"/>
      <c r="N188" s="40"/>
      <c r="O188" s="40"/>
      <c r="P188" s="40"/>
      <c r="Q188" s="40"/>
    </row>
    <row r="189" spans="1:17" s="39" customFormat="1" ht="18" customHeight="1">
      <c r="A189" s="52">
        <v>188</v>
      </c>
      <c r="B189" s="53" t="s">
        <v>2474</v>
      </c>
      <c r="C189" s="59" t="s">
        <v>20</v>
      </c>
      <c r="D189" s="60"/>
      <c r="E189" s="61"/>
      <c r="F189" s="61"/>
      <c r="G189" s="61" t="s">
        <v>5029</v>
      </c>
      <c r="N189" s="40"/>
      <c r="O189" s="40"/>
      <c r="P189" s="40"/>
      <c r="Q189" s="40"/>
    </row>
    <row r="190" spans="1:17" s="39" customFormat="1" ht="18" customHeight="1">
      <c r="A190" s="52">
        <v>189</v>
      </c>
      <c r="B190" s="53" t="s">
        <v>4388</v>
      </c>
      <c r="C190" s="59" t="s">
        <v>176</v>
      </c>
      <c r="D190" s="60"/>
      <c r="E190" s="61"/>
      <c r="F190" s="61"/>
      <c r="G190" s="61"/>
      <c r="N190" s="40"/>
      <c r="O190" s="40"/>
      <c r="P190" s="40"/>
      <c r="Q190" s="40"/>
    </row>
    <row r="191" spans="1:17" s="39" customFormat="1" ht="18" customHeight="1">
      <c r="A191" s="52">
        <v>190</v>
      </c>
      <c r="B191" s="53" t="s">
        <v>2475</v>
      </c>
      <c r="C191" s="59" t="s">
        <v>176</v>
      </c>
      <c r="D191" s="60"/>
      <c r="E191" s="61"/>
      <c r="F191" s="61"/>
      <c r="G191" s="61"/>
      <c r="N191" s="40"/>
      <c r="O191" s="40"/>
      <c r="P191" s="40"/>
      <c r="Q191" s="40"/>
    </row>
    <row r="192" spans="1:17" s="39" customFormat="1" ht="18" customHeight="1">
      <c r="A192" s="52">
        <v>191</v>
      </c>
      <c r="B192" s="53" t="s">
        <v>645</v>
      </c>
      <c r="C192" s="59" t="s">
        <v>176</v>
      </c>
      <c r="D192" s="60"/>
      <c r="E192" s="61"/>
      <c r="F192" s="61"/>
      <c r="G192" s="61"/>
      <c r="N192" s="40"/>
      <c r="O192" s="40"/>
      <c r="P192" s="40"/>
      <c r="Q192" s="40"/>
    </row>
    <row r="193" spans="1:17" s="39" customFormat="1" ht="18" customHeight="1">
      <c r="A193" s="52">
        <v>192</v>
      </c>
      <c r="B193" s="53" t="s">
        <v>2484</v>
      </c>
      <c r="C193" s="59" t="s">
        <v>432</v>
      </c>
      <c r="D193" s="60"/>
      <c r="E193" s="61"/>
      <c r="F193" s="61"/>
      <c r="G193" s="61"/>
      <c r="N193" s="40"/>
      <c r="O193" s="40"/>
      <c r="P193" s="40"/>
      <c r="Q193" s="40"/>
    </row>
    <row r="194" spans="1:17" s="39" customFormat="1" ht="18" customHeight="1">
      <c r="A194" s="52">
        <v>193</v>
      </c>
      <c r="B194" s="53" t="s">
        <v>2485</v>
      </c>
      <c r="C194" s="59" t="s">
        <v>432</v>
      </c>
      <c r="D194" s="60"/>
      <c r="E194" s="61"/>
      <c r="F194" s="61"/>
      <c r="G194" s="61"/>
      <c r="N194" s="40"/>
      <c r="O194" s="40"/>
      <c r="P194" s="40"/>
      <c r="Q194" s="40"/>
    </row>
    <row r="195" spans="1:17" s="39" customFormat="1" ht="18" customHeight="1">
      <c r="A195" s="52">
        <v>194</v>
      </c>
      <c r="B195" s="53" t="s">
        <v>3031</v>
      </c>
      <c r="C195" s="59" t="s">
        <v>432</v>
      </c>
      <c r="D195" s="60"/>
      <c r="E195" s="61"/>
      <c r="F195" s="61"/>
      <c r="G195" s="61"/>
      <c r="N195" s="40"/>
      <c r="O195" s="40"/>
      <c r="P195" s="40"/>
      <c r="Q195" s="40"/>
    </row>
    <row r="196" spans="1:17" s="39" customFormat="1" ht="18" customHeight="1">
      <c r="A196" s="52">
        <v>195</v>
      </c>
      <c r="B196" s="53" t="s">
        <v>4375</v>
      </c>
      <c r="C196" s="59" t="s">
        <v>3137</v>
      </c>
      <c r="D196" s="60"/>
      <c r="E196" s="61"/>
      <c r="F196" s="61"/>
      <c r="G196" s="61"/>
      <c r="N196" s="40"/>
      <c r="O196" s="40"/>
      <c r="P196" s="40"/>
      <c r="Q196" s="40"/>
    </row>
    <row r="197" spans="1:17" s="39" customFormat="1" ht="18" customHeight="1">
      <c r="A197" s="52">
        <v>196</v>
      </c>
      <c r="B197" s="53" t="s">
        <v>2487</v>
      </c>
      <c r="C197" s="59" t="s">
        <v>3137</v>
      </c>
      <c r="D197" s="60"/>
      <c r="E197" s="61"/>
      <c r="F197" s="61"/>
      <c r="G197" s="61"/>
      <c r="N197" s="40"/>
      <c r="O197" s="40"/>
      <c r="P197" s="40"/>
      <c r="Q197" s="40"/>
    </row>
    <row r="198" spans="1:17" s="39" customFormat="1" ht="18" customHeight="1">
      <c r="A198" s="52">
        <v>197</v>
      </c>
      <c r="B198" s="53" t="s">
        <v>4510</v>
      </c>
      <c r="C198" s="59" t="s">
        <v>3137</v>
      </c>
      <c r="D198" s="60"/>
      <c r="E198" s="61"/>
      <c r="F198" s="61"/>
      <c r="G198" s="61"/>
      <c r="N198" s="40"/>
      <c r="O198" s="40"/>
      <c r="P198" s="40"/>
      <c r="Q198" s="40"/>
    </row>
    <row r="199" spans="1:17" s="39" customFormat="1" ht="18" customHeight="1">
      <c r="A199" s="52">
        <v>198</v>
      </c>
      <c r="B199" s="53" t="s">
        <v>2489</v>
      </c>
      <c r="C199" s="59" t="s">
        <v>3176</v>
      </c>
      <c r="D199" s="60" t="s">
        <v>149</v>
      </c>
      <c r="E199" s="61"/>
      <c r="F199" s="61"/>
      <c r="G199" s="61"/>
      <c r="N199" s="40"/>
      <c r="O199" s="40"/>
      <c r="P199" s="40"/>
      <c r="Q199" s="40"/>
    </row>
    <row r="200" spans="1:17" s="39" customFormat="1" ht="18" customHeight="1">
      <c r="A200" s="52">
        <v>199</v>
      </c>
      <c r="B200" s="53" t="s">
        <v>3033</v>
      </c>
      <c r="C200" s="59" t="s">
        <v>3176</v>
      </c>
      <c r="D200" s="60" t="s">
        <v>149</v>
      </c>
      <c r="E200" s="61"/>
      <c r="F200" s="61"/>
      <c r="G200" s="61"/>
      <c r="N200" s="40"/>
      <c r="O200" s="40"/>
      <c r="P200" s="40"/>
      <c r="Q200" s="40"/>
    </row>
    <row r="201" spans="1:17" s="39" customFormat="1" ht="18" customHeight="1">
      <c r="A201" s="52">
        <v>200</v>
      </c>
      <c r="B201" s="53" t="s">
        <v>3032</v>
      </c>
      <c r="C201" s="59" t="s">
        <v>3176</v>
      </c>
      <c r="D201" s="60" t="s">
        <v>149</v>
      </c>
      <c r="E201" s="61"/>
      <c r="F201" s="61"/>
      <c r="G201" s="61"/>
      <c r="N201" s="40"/>
      <c r="O201" s="40"/>
      <c r="P201" s="40"/>
      <c r="Q201" s="40"/>
    </row>
    <row r="202" spans="1:17" s="39" customFormat="1" ht="18" customHeight="1">
      <c r="A202" s="52">
        <v>201</v>
      </c>
      <c r="B202" s="53" t="s">
        <v>4270</v>
      </c>
      <c r="C202" s="59" t="s">
        <v>3176</v>
      </c>
      <c r="D202" s="60"/>
      <c r="E202" s="61"/>
      <c r="F202" s="61"/>
      <c r="G202" s="61"/>
      <c r="N202" s="40"/>
      <c r="O202" s="40"/>
      <c r="P202" s="40"/>
      <c r="Q202" s="40"/>
    </row>
    <row r="203" spans="1:17" s="39" customFormat="1" ht="18" customHeight="1">
      <c r="A203" s="52">
        <v>202</v>
      </c>
      <c r="B203" s="53" t="s">
        <v>4269</v>
      </c>
      <c r="C203" s="59" t="s">
        <v>3176</v>
      </c>
      <c r="D203" s="60"/>
      <c r="E203" s="61"/>
      <c r="F203" s="61"/>
      <c r="G203" s="61"/>
      <c r="N203" s="40"/>
      <c r="O203" s="40"/>
      <c r="P203" s="40"/>
      <c r="Q203" s="40"/>
    </row>
    <row r="204" spans="1:17" s="39" customFormat="1" ht="18" customHeight="1">
      <c r="A204" s="52">
        <v>203</v>
      </c>
      <c r="B204" s="53" t="s">
        <v>2492</v>
      </c>
      <c r="C204" s="59" t="s">
        <v>3176</v>
      </c>
      <c r="D204" s="60"/>
      <c r="E204" s="61"/>
      <c r="F204" s="61"/>
      <c r="G204" s="61"/>
      <c r="N204" s="40"/>
      <c r="O204" s="40"/>
      <c r="P204" s="40"/>
      <c r="Q204" s="40"/>
    </row>
    <row r="205" spans="1:17" s="39" customFormat="1" ht="18" customHeight="1">
      <c r="A205" s="52">
        <v>204</v>
      </c>
      <c r="B205" s="53" t="s">
        <v>2493</v>
      </c>
      <c r="C205" s="59" t="s">
        <v>176</v>
      </c>
      <c r="D205" s="60" t="s">
        <v>180</v>
      </c>
      <c r="E205" s="61"/>
      <c r="F205" s="61"/>
      <c r="G205" s="61"/>
      <c r="N205" s="40"/>
      <c r="O205" s="40"/>
      <c r="P205" s="40"/>
      <c r="Q205" s="40"/>
    </row>
    <row r="206" spans="1:17" s="39" customFormat="1" ht="18" customHeight="1">
      <c r="A206" s="52">
        <v>205</v>
      </c>
      <c r="B206" s="53" t="s">
        <v>2296</v>
      </c>
      <c r="C206" s="59" t="s">
        <v>176</v>
      </c>
      <c r="D206" s="60" t="s">
        <v>180</v>
      </c>
      <c r="E206" s="61"/>
      <c r="F206" s="61"/>
      <c r="G206" s="61"/>
      <c r="N206" s="40"/>
      <c r="O206" s="40"/>
      <c r="P206" s="40"/>
      <c r="Q206" s="40"/>
    </row>
    <row r="207" spans="1:17" s="39" customFormat="1" ht="18" customHeight="1">
      <c r="A207" s="52">
        <v>206</v>
      </c>
      <c r="B207" s="53" t="s">
        <v>3902</v>
      </c>
      <c r="C207" s="59" t="s">
        <v>168</v>
      </c>
      <c r="D207" s="60" t="s">
        <v>18</v>
      </c>
      <c r="E207" s="61"/>
      <c r="F207" s="61"/>
      <c r="G207" s="61"/>
      <c r="N207" s="40"/>
      <c r="O207" s="40"/>
      <c r="P207" s="40"/>
      <c r="Q207" s="40"/>
    </row>
    <row r="208" spans="1:17" s="39" customFormat="1" ht="18" customHeight="1">
      <c r="A208" s="52">
        <v>207</v>
      </c>
      <c r="B208" s="53" t="s">
        <v>3903</v>
      </c>
      <c r="C208" s="59" t="s">
        <v>168</v>
      </c>
      <c r="D208" s="60" t="s">
        <v>18</v>
      </c>
      <c r="E208" s="61"/>
      <c r="F208" s="61"/>
      <c r="G208" s="61"/>
      <c r="N208" s="40"/>
      <c r="O208" s="40"/>
      <c r="P208" s="40"/>
      <c r="Q208" s="40"/>
    </row>
    <row r="209" spans="1:17" s="39" customFormat="1" ht="18" customHeight="1">
      <c r="A209" s="52">
        <v>208</v>
      </c>
      <c r="B209" s="53" t="s">
        <v>4765</v>
      </c>
      <c r="C209" s="59" t="s">
        <v>168</v>
      </c>
      <c r="D209" s="60" t="s">
        <v>18</v>
      </c>
      <c r="E209" s="61"/>
      <c r="F209" s="61"/>
      <c r="G209" s="61"/>
      <c r="N209" s="40"/>
      <c r="O209" s="40"/>
      <c r="P209" s="40"/>
      <c r="Q209" s="40"/>
    </row>
    <row r="210" spans="1:17" s="39" customFormat="1" ht="18" customHeight="1">
      <c r="A210" s="52">
        <v>209</v>
      </c>
      <c r="B210" s="53" t="s">
        <v>4603</v>
      </c>
      <c r="C210" s="59" t="s">
        <v>3179</v>
      </c>
      <c r="D210" s="60"/>
      <c r="E210" s="61"/>
      <c r="F210" s="61"/>
      <c r="G210" s="61"/>
      <c r="N210" s="40"/>
      <c r="O210" s="40"/>
      <c r="P210" s="40"/>
      <c r="Q210" s="40"/>
    </row>
    <row r="211" spans="1:17" s="39" customFormat="1" ht="18">
      <c r="A211" s="52">
        <v>210</v>
      </c>
      <c r="B211" s="53" t="s">
        <v>4604</v>
      </c>
      <c r="C211" s="59" t="s">
        <v>3179</v>
      </c>
      <c r="D211" s="60"/>
      <c r="E211" s="61" t="s">
        <v>3674</v>
      </c>
      <c r="F211" s="61" t="str">
        <f>"原型 "&amp;$B$210</f>
        <v>原型 超崇</v>
      </c>
      <c r="G211" s="61"/>
      <c r="N211" s="40"/>
      <c r="O211" s="40"/>
      <c r="P211" s="40"/>
      <c r="Q211" s="40"/>
    </row>
    <row r="212" spans="1:17" s="39" customFormat="1" ht="18" customHeight="1">
      <c r="A212" s="52">
        <v>211</v>
      </c>
      <c r="B212" s="53" t="s">
        <v>4605</v>
      </c>
      <c r="C212" s="59" t="s">
        <v>3179</v>
      </c>
      <c r="D212" s="60"/>
      <c r="E212" s="61" t="s">
        <v>3674</v>
      </c>
      <c r="F212" s="61" t="str">
        <f>"原型 "&amp;$B$210</f>
        <v>原型 超崇</v>
      </c>
      <c r="G212" s="61"/>
      <c r="N212" s="40"/>
      <c r="O212" s="40"/>
      <c r="P212" s="40"/>
      <c r="Q212" s="40"/>
    </row>
    <row r="213" spans="1:17" s="39" customFormat="1" ht="18" customHeight="1">
      <c r="A213" s="52">
        <v>212</v>
      </c>
      <c r="B213" s="53" t="s">
        <v>2495</v>
      </c>
      <c r="C213" s="59" t="s">
        <v>3179</v>
      </c>
      <c r="D213" s="60"/>
      <c r="E213" s="61"/>
      <c r="F213" s="61"/>
      <c r="G213" s="61"/>
      <c r="N213" s="40"/>
      <c r="O213" s="40"/>
      <c r="P213" s="40"/>
      <c r="Q213" s="40"/>
    </row>
    <row r="214" spans="1:17" s="39" customFormat="1" ht="18" customHeight="1">
      <c r="A214" s="52">
        <v>213</v>
      </c>
      <c r="B214" s="53" t="s">
        <v>2496</v>
      </c>
      <c r="C214" s="59" t="s">
        <v>18</v>
      </c>
      <c r="D214" s="60" t="s">
        <v>187</v>
      </c>
      <c r="E214" s="61"/>
      <c r="F214" s="61"/>
      <c r="G214" s="61"/>
      <c r="N214" s="40"/>
      <c r="O214" s="40"/>
      <c r="P214" s="40"/>
      <c r="Q214" s="40"/>
    </row>
    <row r="215" spans="1:17" s="39" customFormat="1" ht="18" customHeight="1">
      <c r="A215" s="52">
        <v>214</v>
      </c>
      <c r="B215" s="53" t="s">
        <v>2497</v>
      </c>
      <c r="C215" s="59" t="s">
        <v>18</v>
      </c>
      <c r="D215" s="60" t="s">
        <v>187</v>
      </c>
      <c r="E215" s="61"/>
      <c r="F215" s="61"/>
      <c r="G215" s="61"/>
      <c r="N215" s="40"/>
      <c r="O215" s="40"/>
      <c r="P215" s="40"/>
      <c r="Q215" s="40"/>
    </row>
    <row r="216" spans="1:17" s="39" customFormat="1" ht="18" customHeight="1">
      <c r="A216" s="52">
        <v>215</v>
      </c>
      <c r="B216" s="53" t="s">
        <v>2499</v>
      </c>
      <c r="C216" s="59" t="s">
        <v>186</v>
      </c>
      <c r="D216" s="60"/>
      <c r="E216" s="61" t="s">
        <v>3885</v>
      </c>
      <c r="F216" s="61" t="str">
        <f>"原型 "&amp;$B$87</f>
        <v>原型 迷蝶蒙吏</v>
      </c>
      <c r="G216" s="61"/>
      <c r="N216" s="40"/>
      <c r="O216" s="40"/>
      <c r="P216" s="40"/>
      <c r="Q216" s="40"/>
    </row>
    <row r="217" spans="1:17" s="39" customFormat="1" ht="18" customHeight="1">
      <c r="A217" s="52">
        <v>216</v>
      </c>
      <c r="B217" s="53" t="s">
        <v>2498</v>
      </c>
      <c r="C217" s="59" t="s">
        <v>186</v>
      </c>
      <c r="D217" s="60"/>
      <c r="E217" s="61" t="s">
        <v>3885</v>
      </c>
      <c r="F217" s="61" t="str">
        <f>"原型 "&amp;$B$88</f>
        <v>原型 扶搖蒙吏</v>
      </c>
      <c r="G217" s="61"/>
      <c r="N217" s="40"/>
      <c r="O217" s="40"/>
      <c r="P217" s="40"/>
      <c r="Q217" s="40"/>
    </row>
    <row r="218" spans="1:17" s="39" customFormat="1" ht="18" customHeight="1">
      <c r="A218" s="52">
        <v>217</v>
      </c>
      <c r="B218" s="53" t="s">
        <v>3034</v>
      </c>
      <c r="C218" s="59" t="s">
        <v>147</v>
      </c>
      <c r="D218" s="60"/>
      <c r="E218" s="61"/>
      <c r="F218" s="61"/>
      <c r="G218" s="61"/>
      <c r="N218" s="40"/>
      <c r="O218" s="40"/>
      <c r="P218" s="40"/>
      <c r="Q218" s="40"/>
    </row>
    <row r="219" spans="1:17" s="39" customFormat="1" ht="18" customHeight="1">
      <c r="A219" s="52">
        <v>218</v>
      </c>
      <c r="B219" s="53" t="s">
        <v>2500</v>
      </c>
      <c r="C219" s="59" t="s">
        <v>147</v>
      </c>
      <c r="D219" s="60"/>
      <c r="E219" s="61"/>
      <c r="F219" s="61"/>
      <c r="G219" s="61"/>
      <c r="N219" s="40"/>
      <c r="O219" s="40"/>
      <c r="P219" s="40"/>
      <c r="Q219" s="40"/>
    </row>
    <row r="220" spans="1:17" s="39" customFormat="1" ht="18" customHeight="1">
      <c r="A220" s="52">
        <v>219</v>
      </c>
      <c r="B220" s="53" t="s">
        <v>2501</v>
      </c>
      <c r="C220" s="59" t="s">
        <v>167</v>
      </c>
      <c r="D220" s="60" t="s">
        <v>189</v>
      </c>
      <c r="E220" s="61" t="s">
        <v>3675</v>
      </c>
      <c r="F220" s="61" t="str">
        <f>$B$86&amp;" + "&amp;$B$177</f>
        <v>潤金夢 + 番鳴關</v>
      </c>
      <c r="G220" s="61"/>
      <c r="N220" s="40"/>
      <c r="O220" s="40"/>
      <c r="P220" s="40"/>
      <c r="Q220" s="40"/>
    </row>
    <row r="221" spans="1:17" s="39" customFormat="1" ht="18" customHeight="1">
      <c r="A221" s="52">
        <v>220</v>
      </c>
      <c r="B221" s="53" t="s">
        <v>2502</v>
      </c>
      <c r="C221" s="59" t="s">
        <v>167</v>
      </c>
      <c r="D221" s="60" t="s">
        <v>189</v>
      </c>
      <c r="E221" s="61" t="s">
        <v>3675</v>
      </c>
      <c r="F221" s="61" t="str">
        <f>$B$86&amp;" + "&amp;$B$177</f>
        <v>潤金夢 + 番鳴關</v>
      </c>
      <c r="G221" s="61"/>
      <c r="N221" s="40"/>
      <c r="O221" s="40"/>
      <c r="P221" s="40"/>
      <c r="Q221" s="40"/>
    </row>
    <row r="222" spans="1:17" s="39" customFormat="1" ht="18" customHeight="1">
      <c r="A222" s="52">
        <v>221</v>
      </c>
      <c r="B222" s="53" t="s">
        <v>2503</v>
      </c>
      <c r="C222" s="59" t="s">
        <v>167</v>
      </c>
      <c r="D222" s="60" t="s">
        <v>189</v>
      </c>
      <c r="E222" s="61" t="s">
        <v>3675</v>
      </c>
      <c r="F222" s="61" t="str">
        <f>$B$86&amp;" + "&amp;$B$177</f>
        <v>潤金夢 + 番鳴關</v>
      </c>
      <c r="G222" s="61"/>
      <c r="N222" s="40"/>
      <c r="O222" s="40"/>
      <c r="P222" s="40"/>
      <c r="Q222" s="40"/>
    </row>
    <row r="223" spans="1:17" s="39" customFormat="1" ht="18" customHeight="1">
      <c r="A223" s="52">
        <v>222</v>
      </c>
      <c r="B223" s="53" t="s">
        <v>2504</v>
      </c>
      <c r="C223" s="59" t="s">
        <v>176</v>
      </c>
      <c r="D223" s="60"/>
      <c r="E223" s="61" t="s">
        <v>3675</v>
      </c>
      <c r="F223" s="61" t="str">
        <f>$B$60&amp;" + "&amp;$B$192</f>
        <v>慈踐 + 麝蔻</v>
      </c>
      <c r="G223" s="61"/>
      <c r="N223" s="40"/>
      <c r="O223" s="40"/>
      <c r="P223" s="40"/>
      <c r="Q223" s="40"/>
    </row>
    <row r="224" spans="1:17" s="39" customFormat="1" ht="18" customHeight="1">
      <c r="A224" s="52">
        <v>223</v>
      </c>
      <c r="B224" s="53" t="s">
        <v>2505</v>
      </c>
      <c r="C224" s="59" t="s">
        <v>176</v>
      </c>
      <c r="D224" s="60"/>
      <c r="E224" s="61" t="s">
        <v>3675</v>
      </c>
      <c r="F224" s="61" t="str">
        <f>$B$60&amp;" + "&amp;$B$192</f>
        <v>慈踐 + 麝蔻</v>
      </c>
      <c r="G224" s="61"/>
      <c r="N224" s="40"/>
      <c r="O224" s="40"/>
      <c r="P224" s="40"/>
      <c r="Q224" s="40"/>
    </row>
    <row r="225" spans="1:17" s="39" customFormat="1" ht="18" customHeight="1">
      <c r="A225" s="52">
        <v>224</v>
      </c>
      <c r="B225" s="53" t="s">
        <v>2506</v>
      </c>
      <c r="C225" s="59" t="s">
        <v>176</v>
      </c>
      <c r="D225" s="60"/>
      <c r="E225" s="61" t="s">
        <v>3675</v>
      </c>
      <c r="F225" s="61" t="str">
        <f>$B$60&amp;" + "&amp;$B$192</f>
        <v>慈踐 + 麝蔻</v>
      </c>
      <c r="G225" s="61"/>
      <c r="N225" s="40"/>
      <c r="O225" s="40"/>
      <c r="P225" s="40"/>
      <c r="Q225" s="40"/>
    </row>
    <row r="226" spans="1:17" s="39" customFormat="1" ht="18" customHeight="1">
      <c r="A226" s="52">
        <v>225</v>
      </c>
      <c r="B226" s="53" t="s">
        <v>2507</v>
      </c>
      <c r="C226" s="59" t="s">
        <v>187</v>
      </c>
      <c r="D226" s="60"/>
      <c r="E226" s="61"/>
      <c r="F226" s="61"/>
      <c r="G226" s="61"/>
      <c r="N226" s="40"/>
      <c r="O226" s="40"/>
      <c r="P226" s="40"/>
      <c r="Q226" s="40"/>
    </row>
    <row r="227" spans="1:17" s="39" customFormat="1" ht="18" customHeight="1">
      <c r="A227" s="52">
        <v>226</v>
      </c>
      <c r="B227" s="53" t="s">
        <v>4369</v>
      </c>
      <c r="C227" s="59" t="s">
        <v>187</v>
      </c>
      <c r="D227" s="60"/>
      <c r="E227" s="61"/>
      <c r="F227" s="61"/>
      <c r="G227" s="61"/>
      <c r="N227" s="40"/>
      <c r="O227" s="40"/>
      <c r="P227" s="40"/>
      <c r="Q227" s="40"/>
    </row>
    <row r="228" spans="1:17" s="39" customFormat="1" ht="18" customHeight="1">
      <c r="A228" s="52">
        <v>227</v>
      </c>
      <c r="B228" s="53" t="s">
        <v>2509</v>
      </c>
      <c r="C228" s="59" t="s">
        <v>432</v>
      </c>
      <c r="D228" s="60" t="s">
        <v>3137</v>
      </c>
      <c r="E228" s="61" t="s">
        <v>3675</v>
      </c>
      <c r="F228" s="61" t="str">
        <f>$B$90&amp;" + "&amp;$B$95</f>
        <v>聾損龍 + 壚彌格</v>
      </c>
      <c r="G228" s="61"/>
      <c r="N228" s="40"/>
      <c r="O228" s="40"/>
      <c r="P228" s="40"/>
      <c r="Q228" s="40"/>
    </row>
    <row r="229" spans="1:17" s="39" customFormat="1" ht="18" customHeight="1">
      <c r="A229" s="52">
        <v>228</v>
      </c>
      <c r="B229" s="53" t="s">
        <v>2510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壚彌格</v>
      </c>
      <c r="G229" s="61"/>
      <c r="N229" s="40"/>
      <c r="O229" s="40"/>
      <c r="P229" s="40"/>
      <c r="Q229" s="40"/>
    </row>
    <row r="230" spans="1:17" s="39" customFormat="1" ht="18" customHeight="1">
      <c r="A230" s="52">
        <v>229</v>
      </c>
      <c r="B230" s="53" t="s">
        <v>2511</v>
      </c>
      <c r="C230" s="59" t="s">
        <v>3176</v>
      </c>
      <c r="D230" s="60"/>
      <c r="E230" s="61"/>
      <c r="F230" s="61"/>
      <c r="G230" s="61"/>
      <c r="N230" s="40"/>
      <c r="O230" s="40"/>
      <c r="P230" s="40"/>
      <c r="Q230" s="40"/>
    </row>
    <row r="231" spans="1:17" s="39" customFormat="1" ht="18" customHeight="1">
      <c r="A231" s="52">
        <v>230</v>
      </c>
      <c r="B231" s="53" t="s">
        <v>2512</v>
      </c>
      <c r="C231" s="59" t="s">
        <v>3176</v>
      </c>
      <c r="D231" s="60"/>
      <c r="E231" s="61"/>
      <c r="F231" s="61"/>
      <c r="G231" s="61"/>
      <c r="N231" s="40"/>
      <c r="O231" s="40"/>
      <c r="P231" s="40"/>
      <c r="Q231" s="40"/>
    </row>
    <row r="232" spans="1:17" s="39" customFormat="1" ht="18" customHeight="1">
      <c r="A232" s="52">
        <v>231</v>
      </c>
      <c r="B232" s="53" t="s">
        <v>2513</v>
      </c>
      <c r="C232" s="59" t="s">
        <v>174</v>
      </c>
      <c r="D232" s="60"/>
      <c r="E232" s="61"/>
      <c r="F232" s="61"/>
      <c r="G232" s="61"/>
      <c r="N232" s="40"/>
      <c r="O232" s="40"/>
      <c r="P232" s="40"/>
      <c r="Q232" s="40"/>
    </row>
    <row r="233" spans="1:17" s="39" customFormat="1" ht="18" customHeight="1">
      <c r="A233" s="52">
        <v>232</v>
      </c>
      <c r="B233" s="53" t="s">
        <v>4758</v>
      </c>
      <c r="C233" s="59" t="s">
        <v>174</v>
      </c>
      <c r="D233" s="60"/>
      <c r="E233" s="61"/>
      <c r="F233" s="61"/>
      <c r="G233" s="61"/>
      <c r="N233" s="40"/>
      <c r="O233" s="40"/>
      <c r="P233" s="40"/>
      <c r="Q233" s="40"/>
    </row>
    <row r="234" spans="1:17" s="39" customFormat="1" ht="18" customHeight="1">
      <c r="A234" s="52">
        <v>233</v>
      </c>
      <c r="B234" s="53" t="s">
        <v>2515</v>
      </c>
      <c r="C234" s="59" t="s">
        <v>176</v>
      </c>
      <c r="D234" s="60"/>
      <c r="E234" s="61"/>
      <c r="F234" s="61"/>
      <c r="G234" s="61"/>
      <c r="N234" s="40"/>
      <c r="O234" s="40"/>
      <c r="P234" s="40"/>
      <c r="Q234" s="40"/>
    </row>
    <row r="235" spans="1:17" s="39" customFormat="1" ht="18" customHeight="1">
      <c r="A235" s="52">
        <v>234</v>
      </c>
      <c r="B235" s="53" t="s">
        <v>2516</v>
      </c>
      <c r="C235" s="59" t="s">
        <v>147</v>
      </c>
      <c r="D235" s="60"/>
      <c r="E235" s="61"/>
      <c r="F235" s="61"/>
      <c r="G235" s="61"/>
      <c r="N235" s="40"/>
      <c r="O235" s="40"/>
      <c r="P235" s="40"/>
      <c r="Q235" s="40"/>
    </row>
    <row r="236" spans="1:17" s="39" customFormat="1" ht="18" customHeight="1">
      <c r="A236" s="52">
        <v>235</v>
      </c>
      <c r="B236" s="53" t="s">
        <v>2518</v>
      </c>
      <c r="C236" s="59" t="s">
        <v>147</v>
      </c>
      <c r="D236" s="60"/>
      <c r="E236" s="61"/>
      <c r="F236" s="61"/>
      <c r="G236" s="61"/>
      <c r="N236" s="40"/>
      <c r="O236" s="40"/>
      <c r="P236" s="40"/>
      <c r="Q236" s="40"/>
    </row>
    <row r="237" spans="1:17" s="39" customFormat="1" ht="18" customHeight="1">
      <c r="A237" s="52">
        <v>236</v>
      </c>
      <c r="B237" s="53" t="s">
        <v>3928</v>
      </c>
      <c r="C237" s="59" t="s">
        <v>169</v>
      </c>
      <c r="D237" s="60" t="s">
        <v>168</v>
      </c>
      <c r="E237" s="61"/>
      <c r="F237" s="61"/>
      <c r="G237" s="61"/>
      <c r="N237" s="40"/>
      <c r="O237" s="40"/>
      <c r="P237" s="40"/>
      <c r="Q237" s="40"/>
    </row>
    <row r="238" spans="1:17" s="39" customFormat="1" ht="18" customHeight="1">
      <c r="A238" s="52">
        <v>237</v>
      </c>
      <c r="B238" s="53" t="s">
        <v>4741</v>
      </c>
      <c r="C238" s="59" t="s">
        <v>169</v>
      </c>
      <c r="D238" s="60" t="s">
        <v>168</v>
      </c>
      <c r="E238" s="61"/>
      <c r="F238" s="61"/>
      <c r="G238" s="61"/>
      <c r="N238" s="40"/>
      <c r="O238" s="40"/>
      <c r="P238" s="40"/>
      <c r="Q238" s="40"/>
    </row>
    <row r="239" spans="1:17" s="39" customFormat="1" ht="18" customHeight="1">
      <c r="A239" s="52">
        <v>238</v>
      </c>
      <c r="B239" s="53" t="s">
        <v>4742</v>
      </c>
      <c r="C239" s="59" t="s">
        <v>169</v>
      </c>
      <c r="D239" s="60" t="s">
        <v>168</v>
      </c>
      <c r="E239" s="61"/>
      <c r="F239" s="61"/>
      <c r="G239" s="61"/>
      <c r="N239" s="40"/>
      <c r="O239" s="40"/>
      <c r="P239" s="40"/>
      <c r="Q239" s="40"/>
    </row>
    <row r="240" spans="1:17" s="39" customFormat="1" ht="18" customHeight="1">
      <c r="A240" s="52">
        <v>239</v>
      </c>
      <c r="B240" s="53" t="s">
        <v>4740</v>
      </c>
      <c r="C240" s="59" t="s">
        <v>169</v>
      </c>
      <c r="D240" s="60" t="s">
        <v>168</v>
      </c>
      <c r="E240" s="61"/>
      <c r="F240" s="61"/>
      <c r="G240" s="61"/>
      <c r="N240" s="40"/>
      <c r="O240" s="40"/>
      <c r="P240" s="40"/>
      <c r="Q240" s="40"/>
    </row>
    <row r="241" spans="1:17" s="39" customFormat="1" ht="18" customHeight="1">
      <c r="A241" s="52">
        <v>240</v>
      </c>
      <c r="B241" s="53" t="s">
        <v>2520</v>
      </c>
      <c r="C241" s="59" t="s">
        <v>18</v>
      </c>
      <c r="D241" s="60"/>
      <c r="E241" s="61"/>
      <c r="F241" s="61"/>
      <c r="G241" s="61"/>
      <c r="N241" s="40"/>
      <c r="O241" s="40"/>
      <c r="P241" s="40"/>
      <c r="Q241" s="40"/>
    </row>
    <row r="242" spans="1:17" s="39" customFormat="1" ht="18" customHeight="1">
      <c r="A242" s="52">
        <v>241</v>
      </c>
      <c r="B242" s="53" t="s">
        <v>2207</v>
      </c>
      <c r="C242" s="59" t="s">
        <v>18</v>
      </c>
      <c r="D242" s="60"/>
      <c r="E242" s="61"/>
      <c r="F242" s="61"/>
      <c r="G242" s="61"/>
      <c r="N242" s="40"/>
      <c r="O242" s="40"/>
      <c r="P242" s="40"/>
      <c r="Q242" s="40"/>
    </row>
    <row r="243" spans="1:17" s="39" customFormat="1" ht="18" customHeight="1">
      <c r="A243" s="52">
        <v>242</v>
      </c>
      <c r="B243" s="53" t="s">
        <v>2522</v>
      </c>
      <c r="C243" s="59" t="s">
        <v>147</v>
      </c>
      <c r="D243" s="60" t="s">
        <v>168</v>
      </c>
      <c r="E243" s="61"/>
      <c r="F243" s="61"/>
      <c r="G243" s="61"/>
      <c r="N243" s="40"/>
      <c r="O243" s="40"/>
      <c r="P243" s="40"/>
      <c r="Q243" s="40"/>
    </row>
    <row r="244" spans="1:17" s="39" customFormat="1" ht="18" customHeight="1">
      <c r="A244" s="52">
        <v>243</v>
      </c>
      <c r="B244" s="53" t="s">
        <v>2521</v>
      </c>
      <c r="C244" s="59" t="s">
        <v>147</v>
      </c>
      <c r="D244" s="60"/>
      <c r="E244" s="61"/>
      <c r="F244" s="61"/>
      <c r="G244" s="61"/>
      <c r="N244" s="40"/>
      <c r="O244" s="40"/>
      <c r="P244" s="40"/>
      <c r="Q244" s="40"/>
    </row>
    <row r="245" spans="1:17" s="39" customFormat="1" ht="18" customHeight="1">
      <c r="A245" s="52">
        <v>244</v>
      </c>
      <c r="B245" s="53" t="s">
        <v>2523</v>
      </c>
      <c r="C245" s="59" t="s">
        <v>147</v>
      </c>
      <c r="D245" s="60"/>
      <c r="E245" s="61"/>
      <c r="F245" s="61"/>
      <c r="G245" s="61"/>
      <c r="N245" s="40"/>
      <c r="O245" s="40"/>
      <c r="P245" s="40"/>
      <c r="Q245" s="40"/>
    </row>
    <row r="246" spans="1:17" s="39" customFormat="1" ht="18" customHeight="1">
      <c r="A246" s="52">
        <v>245</v>
      </c>
      <c r="B246" s="53" t="s">
        <v>2525</v>
      </c>
      <c r="C246" s="59" t="s">
        <v>3176</v>
      </c>
      <c r="D246" s="60" t="s">
        <v>149</v>
      </c>
      <c r="E246" s="61"/>
      <c r="F246" s="61"/>
      <c r="G246" s="61"/>
      <c r="N246" s="40"/>
      <c r="O246" s="40"/>
      <c r="P246" s="40"/>
      <c r="Q246" s="40"/>
    </row>
    <row r="247" spans="1:17" s="39" customFormat="1" ht="18" customHeight="1">
      <c r="A247" s="52">
        <v>246</v>
      </c>
      <c r="B247" s="53" t="s">
        <v>2524</v>
      </c>
      <c r="C247" s="59" t="s">
        <v>3176</v>
      </c>
      <c r="D247" s="60" t="s">
        <v>149</v>
      </c>
      <c r="E247" s="61"/>
      <c r="F247" s="61"/>
      <c r="G247" s="61"/>
      <c r="N247" s="40"/>
      <c r="O247" s="40"/>
      <c r="P247" s="40"/>
      <c r="Q247" s="40"/>
    </row>
    <row r="248" spans="1:17" s="39" customFormat="1" ht="18" customHeight="1">
      <c r="A248" s="52">
        <v>247</v>
      </c>
      <c r="B248" s="53" t="s">
        <v>2526</v>
      </c>
      <c r="C248" s="59" t="s">
        <v>149</v>
      </c>
      <c r="D248" s="60" t="s">
        <v>151</v>
      </c>
      <c r="E248" s="61"/>
      <c r="F248" s="61"/>
      <c r="G248" s="61"/>
      <c r="N248" s="40"/>
      <c r="O248" s="40"/>
      <c r="P248" s="40"/>
      <c r="Q248" s="40"/>
    </row>
    <row r="249" spans="1:17" s="39" customFormat="1" ht="18" customHeight="1">
      <c r="A249" s="52">
        <v>248</v>
      </c>
      <c r="B249" s="53" t="s">
        <v>2527</v>
      </c>
      <c r="C249" s="59" t="s">
        <v>175</v>
      </c>
      <c r="D249" s="60"/>
      <c r="E249" s="61"/>
      <c r="F249" s="61"/>
      <c r="G249" s="61"/>
      <c r="N249" s="40"/>
      <c r="O249" s="40"/>
      <c r="P249" s="40"/>
      <c r="Q249" s="40"/>
    </row>
    <row r="250" spans="1:17" s="39" customFormat="1" ht="18" customHeight="1">
      <c r="A250" s="52">
        <v>249</v>
      </c>
      <c r="B250" s="53" t="s">
        <v>2528</v>
      </c>
      <c r="C250" s="59" t="s">
        <v>3175</v>
      </c>
      <c r="D250" s="60"/>
      <c r="E250" s="61"/>
      <c r="F250" s="61"/>
      <c r="G250" s="61"/>
      <c r="N250" s="40"/>
      <c r="O250" s="40"/>
      <c r="P250" s="40"/>
      <c r="Q250" s="40"/>
    </row>
    <row r="251" spans="1:17" s="39" customFormat="1" ht="18" customHeight="1">
      <c r="A251" s="52">
        <v>250</v>
      </c>
      <c r="B251" s="53" t="s">
        <v>2529</v>
      </c>
      <c r="C251" s="59" t="s">
        <v>3175</v>
      </c>
      <c r="D251" s="60"/>
      <c r="E251" s="61"/>
      <c r="F251" s="61"/>
      <c r="G251" s="61"/>
      <c r="N251" s="40"/>
      <c r="O251" s="40"/>
      <c r="P251" s="40"/>
      <c r="Q251" s="40"/>
    </row>
    <row r="252" spans="1:17" s="39" customFormat="1" ht="18" customHeight="1">
      <c r="A252" s="52">
        <v>251</v>
      </c>
      <c r="B252" s="53" t="s">
        <v>2530</v>
      </c>
      <c r="C252" s="59" t="s">
        <v>3175</v>
      </c>
      <c r="D252" s="60"/>
      <c r="E252" s="61"/>
      <c r="F252" s="61"/>
      <c r="G252" s="61" t="s">
        <v>5043</v>
      </c>
      <c r="N252" s="40"/>
      <c r="O252" s="40"/>
      <c r="P252" s="40"/>
      <c r="Q252" s="40"/>
    </row>
    <row r="253" spans="1:17" s="39" customFormat="1" ht="18" customHeight="1">
      <c r="A253" s="52">
        <v>252</v>
      </c>
      <c r="B253" s="53" t="s">
        <v>2009</v>
      </c>
      <c r="C253" s="59" t="s">
        <v>176</v>
      </c>
      <c r="D253" s="60"/>
      <c r="E253" s="61"/>
      <c r="F253" s="61"/>
      <c r="G253" s="61"/>
      <c r="N253" s="40"/>
      <c r="O253" s="40"/>
      <c r="P253" s="40"/>
      <c r="Q253" s="40"/>
    </row>
    <row r="254" spans="1:17" s="39" customFormat="1" ht="18" customHeight="1">
      <c r="A254" s="52">
        <v>253</v>
      </c>
      <c r="B254" s="53" t="s">
        <v>2531</v>
      </c>
      <c r="C254" s="59" t="s">
        <v>176</v>
      </c>
      <c r="D254" s="60"/>
      <c r="E254" s="61"/>
      <c r="F254" s="61"/>
      <c r="G254" s="61"/>
      <c r="N254" s="40"/>
      <c r="O254" s="40"/>
      <c r="P254" s="40"/>
      <c r="Q254" s="40"/>
    </row>
    <row r="255" spans="1:17" s="39" customFormat="1" ht="18" customHeight="1">
      <c r="A255" s="52">
        <v>254</v>
      </c>
      <c r="B255" s="53" t="s">
        <v>2532</v>
      </c>
      <c r="C255" s="59" t="s">
        <v>176</v>
      </c>
      <c r="D255" s="60"/>
      <c r="E255" s="61"/>
      <c r="F255" s="61"/>
      <c r="G255" s="61"/>
      <c r="N255" s="40"/>
      <c r="O255" s="40"/>
      <c r="P255" s="40"/>
      <c r="Q255" s="40"/>
    </row>
    <row r="256" spans="1:17" s="39" customFormat="1" ht="18" customHeight="1">
      <c r="A256" s="52">
        <v>255</v>
      </c>
      <c r="B256" s="53" t="s">
        <v>2533</v>
      </c>
      <c r="C256" s="59" t="s">
        <v>175</v>
      </c>
      <c r="D256" s="60"/>
      <c r="E256" s="61"/>
      <c r="F256" s="61"/>
      <c r="G256" s="61"/>
      <c r="N256" s="40"/>
      <c r="O256" s="40"/>
      <c r="P256" s="40"/>
      <c r="Q256" s="40"/>
    </row>
    <row r="257" spans="1:17" s="39" customFormat="1" ht="18" customHeight="1">
      <c r="A257" s="52">
        <v>256</v>
      </c>
      <c r="B257" s="53" t="s">
        <v>2534</v>
      </c>
      <c r="C257" s="59" t="s">
        <v>175</v>
      </c>
      <c r="D257" s="60"/>
      <c r="E257" s="61"/>
      <c r="F257" s="61"/>
      <c r="G257" s="61"/>
      <c r="N257" s="40"/>
      <c r="O257" s="40"/>
      <c r="P257" s="40"/>
      <c r="Q257" s="40"/>
    </row>
    <row r="258" spans="1:17" s="39" customFormat="1" ht="18" customHeight="1">
      <c r="A258" s="52">
        <v>257</v>
      </c>
      <c r="B258" s="53" t="s">
        <v>2535</v>
      </c>
      <c r="C258" s="59" t="s">
        <v>175</v>
      </c>
      <c r="D258" s="60"/>
      <c r="E258" s="61"/>
      <c r="F258" s="61"/>
      <c r="G258" s="61"/>
      <c r="N258" s="40"/>
      <c r="O258" s="40"/>
      <c r="P258" s="40"/>
      <c r="Q258" s="40"/>
    </row>
    <row r="259" spans="1:17" s="39" customFormat="1" ht="18" customHeight="1">
      <c r="A259" s="52">
        <v>258</v>
      </c>
      <c r="B259" s="53" t="s">
        <v>2536</v>
      </c>
      <c r="C259" s="59" t="s">
        <v>188</v>
      </c>
      <c r="D259" s="60"/>
      <c r="E259" s="61"/>
      <c r="F259" s="61"/>
      <c r="G259" s="61"/>
      <c r="N259" s="40"/>
      <c r="O259" s="40"/>
      <c r="P259" s="40"/>
      <c r="Q259" s="40"/>
    </row>
    <row r="260" spans="1:17" s="39" customFormat="1" ht="18" customHeight="1">
      <c r="A260" s="52">
        <v>259</v>
      </c>
      <c r="B260" s="53" t="s">
        <v>5170</v>
      </c>
      <c r="C260" s="59" t="s">
        <v>188</v>
      </c>
      <c r="D260" s="60"/>
      <c r="E260" s="61"/>
      <c r="F260" s="61"/>
      <c r="G260" s="61"/>
      <c r="N260" s="40"/>
      <c r="O260" s="40"/>
      <c r="P260" s="40"/>
      <c r="Q260" s="40"/>
    </row>
    <row r="261" spans="1:17" s="39" customFormat="1" ht="18" customHeight="1">
      <c r="A261" s="52">
        <v>260</v>
      </c>
      <c r="B261" s="53" t="s">
        <v>2538</v>
      </c>
      <c r="C261" s="59" t="s">
        <v>188</v>
      </c>
      <c r="D261" s="60"/>
      <c r="E261" s="61"/>
      <c r="F261" s="61"/>
      <c r="G261" s="61"/>
      <c r="N261" s="40"/>
      <c r="O261" s="40"/>
      <c r="P261" s="40"/>
      <c r="Q261" s="40"/>
    </row>
    <row r="262" spans="1:17" s="39" customFormat="1" ht="18" customHeight="1">
      <c r="A262" s="52">
        <v>261</v>
      </c>
      <c r="B262" s="53" t="s">
        <v>4579</v>
      </c>
      <c r="C262" s="59" t="s">
        <v>4578</v>
      </c>
      <c r="D262" s="60"/>
      <c r="E262" s="61"/>
      <c r="F262" s="61"/>
      <c r="G262" s="61"/>
      <c r="N262" s="40"/>
      <c r="O262" s="40"/>
      <c r="P262" s="40"/>
      <c r="Q262" s="40"/>
    </row>
    <row r="263" spans="1:17" s="39" customFormat="1" ht="18" customHeight="1">
      <c r="A263" s="52">
        <v>262</v>
      </c>
      <c r="B263" s="53" t="s">
        <v>2540</v>
      </c>
      <c r="C263" s="59" t="s">
        <v>4578</v>
      </c>
      <c r="D263" s="60"/>
      <c r="E263" s="61"/>
      <c r="F263" s="61"/>
      <c r="G263" s="61"/>
      <c r="N263" s="40"/>
      <c r="O263" s="40"/>
      <c r="P263" s="40"/>
      <c r="Q263" s="40"/>
    </row>
    <row r="264" spans="1:17" s="39" customFormat="1" ht="18" customHeight="1">
      <c r="A264" s="52">
        <v>263</v>
      </c>
      <c r="B264" s="53" t="s">
        <v>2541</v>
      </c>
      <c r="C264" s="59" t="s">
        <v>172</v>
      </c>
      <c r="D264" s="60"/>
      <c r="E264" s="61"/>
      <c r="F264" s="61"/>
      <c r="G264" s="61"/>
      <c r="N264" s="40"/>
      <c r="O264" s="40"/>
      <c r="P264" s="40"/>
      <c r="Q264" s="40"/>
    </row>
    <row r="265" spans="1:17" s="39" customFormat="1" ht="18" customHeight="1">
      <c r="A265" s="52">
        <v>264</v>
      </c>
      <c r="B265" s="53" t="s">
        <v>4770</v>
      </c>
      <c r="C265" s="59" t="s">
        <v>172</v>
      </c>
      <c r="D265" s="60"/>
      <c r="E265" s="61"/>
      <c r="F265" s="61"/>
      <c r="G265" s="61"/>
      <c r="N265" s="40"/>
      <c r="O265" s="40"/>
      <c r="P265" s="40"/>
      <c r="Q265" s="40"/>
    </row>
    <row r="266" spans="1:17" s="39" customFormat="1" ht="18" customHeight="1">
      <c r="A266" s="52">
        <v>265</v>
      </c>
      <c r="B266" s="53" t="s">
        <v>4763</v>
      </c>
      <c r="C266" s="59" t="s">
        <v>3171</v>
      </c>
      <c r="D266" s="60"/>
      <c r="E266" s="61"/>
      <c r="F266" s="61"/>
      <c r="G266" s="61"/>
      <c r="N266" s="40"/>
      <c r="O266" s="40"/>
      <c r="P266" s="40"/>
      <c r="Q266" s="40"/>
    </row>
    <row r="267" spans="1:17" s="39" customFormat="1" ht="18" customHeight="1">
      <c r="A267" s="52">
        <v>266</v>
      </c>
      <c r="B267" s="53" t="s">
        <v>2544</v>
      </c>
      <c r="C267" s="59" t="s">
        <v>3171</v>
      </c>
      <c r="D267" s="60"/>
      <c r="E267" s="61"/>
      <c r="F267" s="61"/>
      <c r="G267" s="61"/>
      <c r="N267" s="40"/>
      <c r="O267" s="40"/>
      <c r="P267" s="40"/>
      <c r="Q267" s="40"/>
    </row>
    <row r="268" spans="1:17" s="39" customFormat="1" ht="18" customHeight="1">
      <c r="A268" s="52">
        <v>267</v>
      </c>
      <c r="B268" s="53" t="s">
        <v>2543</v>
      </c>
      <c r="C268" s="59" t="s">
        <v>3171</v>
      </c>
      <c r="D268" s="60"/>
      <c r="E268" s="61"/>
      <c r="F268" s="61"/>
      <c r="G268" s="61"/>
      <c r="N268" s="40"/>
      <c r="O268" s="40"/>
      <c r="P268" s="40"/>
      <c r="Q268" s="40"/>
    </row>
    <row r="269" spans="1:17" s="39" customFormat="1" ht="18" customHeight="1">
      <c r="A269" s="52">
        <v>268</v>
      </c>
      <c r="B269" s="53" t="s">
        <v>2545</v>
      </c>
      <c r="C269" s="59" t="s">
        <v>3169</v>
      </c>
      <c r="D269" s="60" t="s">
        <v>391</v>
      </c>
      <c r="E269" s="61"/>
      <c r="F269" s="61"/>
      <c r="G269" s="61"/>
      <c r="N269" s="40"/>
      <c r="O269" s="40"/>
      <c r="P269" s="40"/>
      <c r="Q269" s="40"/>
    </row>
    <row r="270" spans="1:17" s="39" customFormat="1" ht="18" customHeight="1">
      <c r="A270" s="52">
        <v>269</v>
      </c>
      <c r="B270" s="53" t="s">
        <v>4772</v>
      </c>
      <c r="C270" s="59" t="s">
        <v>3169</v>
      </c>
      <c r="D270" s="60"/>
      <c r="E270" s="61"/>
      <c r="F270" s="61"/>
      <c r="G270" s="61"/>
      <c r="N270" s="40"/>
      <c r="O270" s="40"/>
      <c r="P270" s="40"/>
      <c r="Q270" s="40"/>
    </row>
    <row r="271" spans="1:17" s="39" customFormat="1" ht="18" customHeight="1">
      <c r="A271" s="52">
        <v>270</v>
      </c>
      <c r="B271" s="53" t="s">
        <v>4771</v>
      </c>
      <c r="C271" s="59" t="s">
        <v>3169</v>
      </c>
      <c r="D271" s="60"/>
      <c r="E271" s="61"/>
      <c r="F271" s="61"/>
      <c r="G271" s="61"/>
      <c r="N271" s="40"/>
      <c r="O271" s="40"/>
      <c r="P271" s="40"/>
      <c r="Q271" s="40"/>
    </row>
    <row r="272" spans="1:17" s="39" customFormat="1" ht="18" customHeight="1">
      <c r="A272" s="52">
        <v>271</v>
      </c>
      <c r="B272" s="53" t="s">
        <v>2548</v>
      </c>
      <c r="C272" s="59" t="s">
        <v>3169</v>
      </c>
      <c r="D272" s="60"/>
      <c r="E272" s="61"/>
      <c r="F272" s="61"/>
      <c r="G272" s="61"/>
      <c r="N272" s="40"/>
      <c r="O272" s="40"/>
      <c r="P272" s="40"/>
      <c r="Q272" s="40"/>
    </row>
    <row r="273" spans="1:17" s="39" customFormat="1" ht="18" customHeight="1">
      <c r="A273" s="52">
        <v>272</v>
      </c>
      <c r="B273" s="53" t="s">
        <v>4282</v>
      </c>
      <c r="C273" s="59" t="s">
        <v>176</v>
      </c>
      <c r="D273" s="60"/>
      <c r="E273" s="61"/>
      <c r="F273" s="61"/>
      <c r="G273" s="61"/>
      <c r="N273" s="40"/>
      <c r="O273" s="40"/>
      <c r="P273" s="40"/>
      <c r="Q273" s="40"/>
    </row>
    <row r="274" spans="1:17" s="39" customFormat="1" ht="18" customHeight="1">
      <c r="A274" s="52">
        <v>273</v>
      </c>
      <c r="B274" s="53" t="s">
        <v>2549</v>
      </c>
      <c r="C274" s="59" t="s">
        <v>176</v>
      </c>
      <c r="D274" s="60"/>
      <c r="E274" s="61"/>
      <c r="F274" s="61"/>
      <c r="G274" s="61"/>
      <c r="N274" s="40"/>
      <c r="O274" s="40"/>
      <c r="P274" s="40"/>
      <c r="Q274" s="40"/>
    </row>
    <row r="275" spans="1:17" s="39" customFormat="1" ht="18" customHeight="1">
      <c r="A275" s="52">
        <v>274</v>
      </c>
      <c r="B275" s="53" t="s">
        <v>2304</v>
      </c>
      <c r="C275" s="59" t="s">
        <v>3175</v>
      </c>
      <c r="D275" s="60"/>
      <c r="E275" s="61"/>
      <c r="F275" s="61"/>
      <c r="G275" s="61"/>
      <c r="N275" s="40"/>
      <c r="O275" s="40"/>
      <c r="P275" s="40"/>
      <c r="Q275" s="40"/>
    </row>
    <row r="276" spans="1:17" s="39" customFormat="1" ht="18" customHeight="1">
      <c r="A276" s="52">
        <v>275</v>
      </c>
      <c r="B276" s="53" t="s">
        <v>2550</v>
      </c>
      <c r="C276" s="59" t="s">
        <v>3175</v>
      </c>
      <c r="D276" s="60"/>
      <c r="E276" s="61"/>
      <c r="F276" s="61"/>
      <c r="G276" s="61"/>
      <c r="N276" s="40"/>
      <c r="O276" s="40"/>
      <c r="P276" s="40"/>
      <c r="Q276" s="40"/>
    </row>
    <row r="277" spans="1:17" s="39" customFormat="1" ht="18" customHeight="1">
      <c r="A277" s="52">
        <v>276</v>
      </c>
      <c r="B277" s="53" t="s">
        <v>2551</v>
      </c>
      <c r="C277" s="59" t="s">
        <v>3175</v>
      </c>
      <c r="D277" s="60"/>
      <c r="E277" s="61"/>
      <c r="F277" s="61"/>
      <c r="G277" s="61" t="s">
        <v>5044</v>
      </c>
      <c r="N277" s="40"/>
      <c r="O277" s="40"/>
      <c r="P277" s="40"/>
      <c r="Q277" s="40"/>
    </row>
    <row r="278" spans="1:17" s="39" customFormat="1" ht="18" customHeight="1">
      <c r="A278" s="52">
        <v>277</v>
      </c>
      <c r="B278" s="53" t="s">
        <v>2552</v>
      </c>
      <c r="C278" s="59" t="s">
        <v>167</v>
      </c>
      <c r="D278" s="60"/>
      <c r="E278" s="61"/>
      <c r="F278" s="61"/>
      <c r="G278" s="61"/>
      <c r="N278" s="40"/>
      <c r="O278" s="40"/>
      <c r="P278" s="40"/>
      <c r="Q278" s="40"/>
    </row>
    <row r="279" spans="1:17" s="39" customFormat="1" ht="18" customHeight="1">
      <c r="A279" s="52">
        <v>278</v>
      </c>
      <c r="B279" s="53" t="s">
        <v>2553</v>
      </c>
      <c r="C279" s="59" t="s">
        <v>167</v>
      </c>
      <c r="D279" s="60"/>
      <c r="E279" s="61"/>
      <c r="F279" s="61"/>
      <c r="G279" s="61"/>
      <c r="N279" s="40"/>
      <c r="O279" s="40"/>
      <c r="P279" s="40"/>
      <c r="Q279" s="40"/>
    </row>
    <row r="280" spans="1:17" s="39" customFormat="1" ht="18" customHeight="1">
      <c r="A280" s="52">
        <v>279</v>
      </c>
      <c r="B280" s="53" t="s">
        <v>2554</v>
      </c>
      <c r="C280" s="59" t="s">
        <v>18</v>
      </c>
      <c r="D280" s="60"/>
      <c r="E280" s="61"/>
      <c r="F280" s="61"/>
      <c r="G280" s="61"/>
      <c r="N280" s="40"/>
      <c r="O280" s="40"/>
      <c r="P280" s="40"/>
      <c r="Q280" s="40"/>
    </row>
    <row r="281" spans="1:17" s="39" customFormat="1" ht="18" customHeight="1">
      <c r="A281" s="52">
        <v>280</v>
      </c>
      <c r="B281" s="53" t="s">
        <v>2556</v>
      </c>
      <c r="C281" s="59" t="s">
        <v>169</v>
      </c>
      <c r="D281" s="60"/>
      <c r="E281" s="61"/>
      <c r="F281" s="61"/>
      <c r="G281" s="61"/>
      <c r="N281" s="40"/>
      <c r="O281" s="40"/>
      <c r="P281" s="40"/>
      <c r="Q281" s="40"/>
    </row>
    <row r="282" spans="1:17" s="39" customFormat="1" ht="18" customHeight="1">
      <c r="A282" s="52">
        <v>281</v>
      </c>
      <c r="B282" s="53" t="s">
        <v>3037</v>
      </c>
      <c r="C282" s="59" t="s">
        <v>169</v>
      </c>
      <c r="D282" s="60"/>
      <c r="E282" s="61"/>
      <c r="F282" s="61"/>
      <c r="G282" s="61"/>
      <c r="N282" s="40"/>
      <c r="O282" s="40"/>
      <c r="P282" s="40"/>
      <c r="Q282" s="40"/>
    </row>
    <row r="283" spans="1:17" s="39" customFormat="1" ht="18" customHeight="1">
      <c r="A283" s="52">
        <v>282</v>
      </c>
      <c r="B283" s="53" t="s">
        <v>4824</v>
      </c>
      <c r="C283" s="59" t="s">
        <v>20</v>
      </c>
      <c r="D283" s="60"/>
      <c r="E283" s="61"/>
      <c r="F283" s="61"/>
      <c r="G283" s="61"/>
      <c r="N283" s="40"/>
      <c r="O283" s="40"/>
      <c r="P283" s="40"/>
      <c r="Q283" s="40"/>
    </row>
    <row r="284" spans="1:17" s="39" customFormat="1" ht="18" customHeight="1">
      <c r="A284" s="52">
        <v>283</v>
      </c>
      <c r="B284" s="53" t="s">
        <v>4825</v>
      </c>
      <c r="C284" s="59" t="s">
        <v>20</v>
      </c>
      <c r="D284" s="60"/>
      <c r="E284" s="61"/>
      <c r="F284" s="61"/>
      <c r="G284" s="61" t="s">
        <v>5030</v>
      </c>
      <c r="N284" s="40"/>
      <c r="O284" s="40"/>
      <c r="P284" s="40"/>
      <c r="Q284" s="40"/>
    </row>
    <row r="285" spans="1:17" s="39" customFormat="1" ht="18" customHeight="1">
      <c r="A285" s="52">
        <v>284</v>
      </c>
      <c r="B285" s="53" t="s">
        <v>4788</v>
      </c>
      <c r="C285" s="59" t="s">
        <v>4791</v>
      </c>
      <c r="D285" s="60"/>
      <c r="E285" s="61"/>
      <c r="F285" s="61"/>
      <c r="G285" s="61" t="s">
        <v>5315</v>
      </c>
      <c r="N285" s="40"/>
      <c r="O285" s="40"/>
      <c r="P285" s="40"/>
      <c r="Q285" s="40"/>
    </row>
    <row r="286" spans="1:17" s="39" customFormat="1" ht="18" customHeight="1">
      <c r="A286" s="52">
        <v>285</v>
      </c>
      <c r="B286" s="53" t="s">
        <v>5161</v>
      </c>
      <c r="C286" s="59" t="s">
        <v>3171</v>
      </c>
      <c r="D286" s="60"/>
      <c r="E286" s="61" t="s">
        <v>5159</v>
      </c>
      <c r="F286" s="61"/>
      <c r="G286" s="61" t="s">
        <v>5157</v>
      </c>
      <c r="N286" s="40"/>
      <c r="O286" s="40"/>
      <c r="P286" s="40"/>
      <c r="Q286" s="40"/>
    </row>
    <row r="287" spans="1:17" s="39" customFormat="1" ht="18" customHeight="1">
      <c r="A287" s="52">
        <v>286</v>
      </c>
      <c r="B287" s="53" t="s">
        <v>5160</v>
      </c>
      <c r="C287" s="59" t="s">
        <v>147</v>
      </c>
      <c r="D287" s="60"/>
      <c r="E287" s="61" t="s">
        <v>5159</v>
      </c>
      <c r="F287" s="61"/>
      <c r="G287" s="61" t="s">
        <v>5158</v>
      </c>
      <c r="N287" s="40"/>
      <c r="O287" s="40"/>
      <c r="P287" s="40"/>
      <c r="Q287" s="40"/>
    </row>
    <row r="288" spans="1:17" s="39" customFormat="1" ht="18" customHeight="1">
      <c r="A288" s="52">
        <v>287</v>
      </c>
      <c r="B288" s="53" t="s">
        <v>5155</v>
      </c>
      <c r="C288" s="59" t="s">
        <v>2056</v>
      </c>
      <c r="D288" s="60"/>
      <c r="E288" s="61" t="s">
        <v>5159</v>
      </c>
      <c r="F288" s="61"/>
      <c r="G288" s="61" t="s">
        <v>5156</v>
      </c>
      <c r="N288" s="40"/>
      <c r="O288" s="40"/>
      <c r="P288" s="40"/>
      <c r="Q288" s="40"/>
    </row>
    <row r="289" spans="1:17" s="39" customFormat="1" ht="18" customHeight="1">
      <c r="A289" s="52">
        <v>288</v>
      </c>
      <c r="B289" s="53" t="s">
        <v>4429</v>
      </c>
      <c r="C289" s="59" t="s">
        <v>151</v>
      </c>
      <c r="D289" s="60"/>
      <c r="E289" s="61"/>
      <c r="F289" s="61"/>
      <c r="G289" s="61"/>
      <c r="N289" s="40"/>
      <c r="O289" s="40"/>
      <c r="P289" s="40"/>
      <c r="Q289" s="40"/>
    </row>
    <row r="290" spans="1:17" s="39" customFormat="1" ht="18" customHeight="1">
      <c r="A290" s="52">
        <v>289</v>
      </c>
      <c r="B290" s="53" t="s">
        <v>2014</v>
      </c>
      <c r="C290" s="59" t="s">
        <v>432</v>
      </c>
      <c r="D290" s="60"/>
      <c r="E290" s="61"/>
      <c r="F290" s="61"/>
      <c r="G290" s="61"/>
      <c r="N290" s="40"/>
      <c r="O290" s="40"/>
      <c r="P290" s="40"/>
      <c r="Q290" s="40"/>
    </row>
    <row r="291" spans="1:17" s="39" customFormat="1" ht="18" customHeight="1">
      <c r="A291" s="52">
        <v>290</v>
      </c>
      <c r="B291" s="53" t="s">
        <v>4444</v>
      </c>
      <c r="C291" s="59" t="s">
        <v>432</v>
      </c>
      <c r="D291" s="60"/>
      <c r="E291" s="61"/>
      <c r="F291" s="61"/>
      <c r="G291" s="61"/>
      <c r="N291" s="40"/>
      <c r="O291" s="40"/>
      <c r="P291" s="40"/>
      <c r="Q291" s="40"/>
    </row>
    <row r="292" spans="1:17" s="39" customFormat="1" ht="18" customHeight="1">
      <c r="A292" s="52">
        <v>291</v>
      </c>
      <c r="B292" s="53" t="s">
        <v>4445</v>
      </c>
      <c r="C292" s="59" t="s">
        <v>432</v>
      </c>
      <c r="D292" s="60"/>
      <c r="E292" s="61"/>
      <c r="F292" s="61"/>
      <c r="G292" s="61"/>
      <c r="N292" s="40"/>
      <c r="O292" s="40"/>
      <c r="P292" s="40"/>
      <c r="Q292" s="40"/>
    </row>
    <row r="293" spans="1:17" s="39" customFormat="1" ht="18" customHeight="1">
      <c r="A293" s="52">
        <v>292</v>
      </c>
      <c r="B293" s="53" t="s">
        <v>2562</v>
      </c>
      <c r="C293" s="59" t="s">
        <v>176</v>
      </c>
      <c r="D293" s="60"/>
      <c r="E293" s="61"/>
      <c r="F293" s="61"/>
      <c r="G293" s="61"/>
      <c r="N293" s="40"/>
      <c r="O293" s="40"/>
      <c r="P293" s="40"/>
      <c r="Q293" s="40"/>
    </row>
    <row r="294" spans="1:17" s="39" customFormat="1" ht="18" customHeight="1">
      <c r="A294" s="52">
        <v>293</v>
      </c>
      <c r="B294" s="53" t="s">
        <v>2073</v>
      </c>
      <c r="C294" s="59" t="s">
        <v>176</v>
      </c>
      <c r="D294" s="60"/>
      <c r="E294" s="61"/>
      <c r="F294" s="61"/>
      <c r="G294" s="61"/>
      <c r="N294" s="40"/>
      <c r="O294" s="40"/>
      <c r="P294" s="40"/>
      <c r="Q294" s="40"/>
    </row>
    <row r="295" spans="1:17" s="39" customFormat="1" ht="18" customHeight="1">
      <c r="A295" s="52">
        <v>294</v>
      </c>
      <c r="B295" s="53" t="s">
        <v>3974</v>
      </c>
      <c r="C295" s="59" t="s">
        <v>188</v>
      </c>
      <c r="D295" s="60"/>
      <c r="E295" s="61"/>
      <c r="F295" s="61"/>
      <c r="G295" s="61"/>
      <c r="N295" s="40"/>
      <c r="O295" s="40"/>
      <c r="P295" s="40"/>
      <c r="Q295" s="40"/>
    </row>
    <row r="296" spans="1:17" s="39" customFormat="1" ht="18" customHeight="1">
      <c r="A296" s="52">
        <v>295</v>
      </c>
      <c r="B296" s="53" t="s">
        <v>2563</v>
      </c>
      <c r="C296" s="59" t="s">
        <v>3179</v>
      </c>
      <c r="D296" s="60"/>
      <c r="E296" s="61"/>
      <c r="F296" s="61"/>
      <c r="G296" s="61"/>
      <c r="N296" s="40"/>
      <c r="O296" s="40"/>
      <c r="P296" s="40"/>
      <c r="Q296" s="40"/>
    </row>
    <row r="297" spans="1:17" s="39" customFormat="1" ht="18" customHeight="1">
      <c r="A297" s="52">
        <v>296</v>
      </c>
      <c r="B297" s="53" t="s">
        <v>2564</v>
      </c>
      <c r="C297" s="59" t="s">
        <v>3179</v>
      </c>
      <c r="D297" s="60"/>
      <c r="E297" s="61"/>
      <c r="F297" s="61"/>
      <c r="G297" s="61"/>
      <c r="N297" s="40"/>
      <c r="O297" s="40"/>
      <c r="P297" s="40"/>
      <c r="Q297" s="40"/>
    </row>
    <row r="298" spans="1:17" s="39" customFormat="1" ht="18" customHeight="1">
      <c r="A298" s="52">
        <v>297</v>
      </c>
      <c r="B298" s="53" t="s">
        <v>2565</v>
      </c>
      <c r="C298" s="59" t="s">
        <v>189</v>
      </c>
      <c r="D298" s="60"/>
      <c r="E298" s="61"/>
      <c r="F298" s="61"/>
      <c r="G298" s="61"/>
      <c r="N298" s="40"/>
      <c r="O298" s="40"/>
      <c r="P298" s="40"/>
      <c r="Q298" s="40"/>
    </row>
    <row r="299" spans="1:17" s="39" customFormat="1" ht="18" customHeight="1">
      <c r="A299" s="52">
        <v>298</v>
      </c>
      <c r="B299" s="53" t="s">
        <v>2566</v>
      </c>
      <c r="C299" s="59" t="s">
        <v>176</v>
      </c>
      <c r="D299" s="60"/>
      <c r="E299" s="61"/>
      <c r="F299" s="61"/>
      <c r="G299" s="61"/>
      <c r="N299" s="40"/>
      <c r="O299" s="40"/>
      <c r="P299" s="40"/>
      <c r="Q299" s="40"/>
    </row>
    <row r="300" spans="1:17" s="39" customFormat="1" ht="18" customHeight="1">
      <c r="A300" s="52">
        <v>299</v>
      </c>
      <c r="B300" s="53" t="s">
        <v>2028</v>
      </c>
      <c r="C300" s="59" t="s">
        <v>176</v>
      </c>
      <c r="D300" s="60"/>
      <c r="E300" s="61"/>
      <c r="F300" s="61"/>
      <c r="G300" s="61"/>
      <c r="N300" s="40"/>
      <c r="O300" s="40"/>
      <c r="P300" s="40"/>
      <c r="Q300" s="40"/>
    </row>
    <row r="301" spans="1:17" s="39" customFormat="1" ht="18" customHeight="1">
      <c r="A301" s="52">
        <v>300</v>
      </c>
      <c r="B301" s="53" t="s">
        <v>2567</v>
      </c>
      <c r="C301" s="59" t="s">
        <v>176</v>
      </c>
      <c r="D301" s="60"/>
      <c r="E301" s="61"/>
      <c r="F301" s="61"/>
      <c r="G301" s="61"/>
      <c r="N301" s="40"/>
      <c r="O301" s="40"/>
      <c r="P301" s="40"/>
      <c r="Q301" s="40"/>
    </row>
    <row r="302" spans="1:17" s="39" customFormat="1" ht="18" customHeight="1">
      <c r="A302" s="52">
        <v>301</v>
      </c>
      <c r="B302" s="53" t="s">
        <v>2568</v>
      </c>
      <c r="C302" s="59" t="s">
        <v>3179</v>
      </c>
      <c r="D302" s="60"/>
      <c r="E302" s="61"/>
      <c r="F302" s="61"/>
      <c r="G302" s="61"/>
      <c r="N302" s="40"/>
      <c r="O302" s="40"/>
      <c r="P302" s="40"/>
      <c r="Q302" s="40"/>
    </row>
    <row r="303" spans="1:17" s="39" customFormat="1" ht="18" customHeight="1">
      <c r="A303" s="52">
        <v>302</v>
      </c>
      <c r="B303" s="53" t="s">
        <v>2569</v>
      </c>
      <c r="C303" s="59" t="s">
        <v>3179</v>
      </c>
      <c r="D303" s="60"/>
      <c r="E303" s="61"/>
      <c r="F303" s="61"/>
      <c r="G303" s="61"/>
      <c r="N303" s="40"/>
      <c r="O303" s="40"/>
      <c r="P303" s="40"/>
      <c r="Q303" s="40"/>
    </row>
    <row r="304" spans="1:17" s="39" customFormat="1" ht="18" customHeight="1">
      <c r="A304" s="52">
        <v>303</v>
      </c>
      <c r="B304" s="53" t="s">
        <v>5237</v>
      </c>
      <c r="C304" s="59" t="s">
        <v>3179</v>
      </c>
      <c r="D304" s="60"/>
      <c r="E304" s="61"/>
      <c r="F304" s="61"/>
      <c r="G304" s="61"/>
      <c r="N304" s="40"/>
      <c r="O304" s="40"/>
      <c r="P304" s="40"/>
      <c r="Q304" s="40"/>
    </row>
    <row r="305" spans="1:17" s="39" customFormat="1" ht="18" customHeight="1">
      <c r="A305" s="52">
        <v>304</v>
      </c>
      <c r="B305" s="53" t="s">
        <v>2571</v>
      </c>
      <c r="C305" s="59" t="s">
        <v>3179</v>
      </c>
      <c r="D305" s="60"/>
      <c r="E305" s="61"/>
      <c r="F305" s="61"/>
      <c r="G305" s="61"/>
      <c r="N305" s="40"/>
      <c r="O305" s="40"/>
      <c r="P305" s="40"/>
      <c r="Q305" s="40"/>
    </row>
    <row r="306" spans="1:17" s="39" customFormat="1" ht="18" customHeight="1">
      <c r="A306" s="52">
        <v>305</v>
      </c>
      <c r="B306" s="53" t="s">
        <v>2572</v>
      </c>
      <c r="C306" s="59" t="s">
        <v>176</v>
      </c>
      <c r="D306" s="60"/>
      <c r="E306" s="61"/>
      <c r="F306" s="61"/>
      <c r="G306" s="61"/>
      <c r="N306" s="40"/>
      <c r="O306" s="40"/>
      <c r="P306" s="40"/>
      <c r="Q306" s="40"/>
    </row>
    <row r="307" spans="1:17" s="39" customFormat="1" ht="18" customHeight="1">
      <c r="A307" s="52">
        <v>306</v>
      </c>
      <c r="B307" s="53" t="s">
        <v>2573</v>
      </c>
      <c r="C307" s="59" t="s">
        <v>176</v>
      </c>
      <c r="D307" s="60"/>
      <c r="E307" s="61"/>
      <c r="F307" s="61"/>
      <c r="G307" s="61"/>
      <c r="N307" s="40"/>
      <c r="O307" s="40"/>
      <c r="P307" s="40"/>
      <c r="Q307" s="40"/>
    </row>
    <row r="308" spans="1:17" s="39" customFormat="1" ht="18" customHeight="1">
      <c r="A308" s="52">
        <v>307</v>
      </c>
      <c r="B308" s="53" t="s">
        <v>4477</v>
      </c>
      <c r="C308" s="59" t="s">
        <v>149</v>
      </c>
      <c r="D308" s="60"/>
      <c r="E308" s="61"/>
      <c r="F308" s="61"/>
      <c r="G308" s="61"/>
      <c r="N308" s="40"/>
      <c r="O308" s="40"/>
      <c r="P308" s="40"/>
      <c r="Q308" s="40"/>
    </row>
    <row r="309" spans="1:17" s="39" customFormat="1" ht="18" customHeight="1">
      <c r="A309" s="52">
        <v>308</v>
      </c>
      <c r="B309" s="53" t="s">
        <v>2575</v>
      </c>
      <c r="C309" s="59" t="s">
        <v>149</v>
      </c>
      <c r="D309" s="60"/>
      <c r="E309" s="61"/>
      <c r="F309" s="61"/>
      <c r="G309" s="61"/>
      <c r="N309" s="40"/>
      <c r="O309" s="40"/>
      <c r="P309" s="40"/>
      <c r="Q309" s="40"/>
    </row>
    <row r="310" spans="1:17" s="39" customFormat="1" ht="18" customHeight="1">
      <c r="A310" s="52">
        <v>309</v>
      </c>
      <c r="B310" s="53" t="s">
        <v>2576</v>
      </c>
      <c r="C310" s="59" t="s">
        <v>167</v>
      </c>
      <c r="D310" s="60" t="s">
        <v>3175</v>
      </c>
      <c r="E310" s="61"/>
      <c r="F310" s="61"/>
      <c r="G310" s="61"/>
      <c r="N310" s="40"/>
      <c r="O310" s="40"/>
      <c r="P310" s="40"/>
      <c r="Q310" s="40"/>
    </row>
    <row r="311" spans="1:17" s="39" customFormat="1" ht="18" customHeight="1">
      <c r="A311" s="52">
        <v>310</v>
      </c>
      <c r="B311" s="53" t="s">
        <v>2577</v>
      </c>
      <c r="C311" s="59" t="s">
        <v>175</v>
      </c>
      <c r="D311" s="60" t="s">
        <v>3171</v>
      </c>
      <c r="E311" s="61"/>
      <c r="F311" s="61"/>
      <c r="G311" s="61"/>
      <c r="N311" s="40"/>
      <c r="O311" s="40"/>
      <c r="P311" s="40"/>
      <c r="Q311" s="40"/>
    </row>
    <row r="312" spans="1:17" s="39" customFormat="1" ht="18" customHeight="1">
      <c r="A312" s="52">
        <v>311</v>
      </c>
      <c r="B312" s="53" t="s">
        <v>2578</v>
      </c>
      <c r="C312" s="59" t="s">
        <v>175</v>
      </c>
      <c r="D312" s="60" t="s">
        <v>3171</v>
      </c>
      <c r="E312" s="61"/>
      <c r="F312" s="61"/>
      <c r="G312" s="61"/>
      <c r="N312" s="40"/>
      <c r="O312" s="40"/>
      <c r="P312" s="40"/>
      <c r="Q312" s="40"/>
    </row>
    <row r="313" spans="1:17" s="39" customFormat="1" ht="18" customHeight="1">
      <c r="A313" s="52">
        <v>312</v>
      </c>
      <c r="B313" s="53" t="s">
        <v>2579</v>
      </c>
      <c r="C313" s="59" t="s">
        <v>176</v>
      </c>
      <c r="D313" s="60"/>
      <c r="E313" s="61"/>
      <c r="F313" s="61"/>
      <c r="G313" s="61"/>
      <c r="N313" s="40"/>
      <c r="O313" s="40"/>
      <c r="P313" s="40"/>
      <c r="Q313" s="40"/>
    </row>
    <row r="314" spans="1:17" s="39" customFormat="1" ht="18" customHeight="1">
      <c r="A314" s="52">
        <v>313</v>
      </c>
      <c r="B314" s="53" t="s">
        <v>2580</v>
      </c>
      <c r="C314" s="59" t="s">
        <v>176</v>
      </c>
      <c r="D314" s="60"/>
      <c r="E314" s="61"/>
      <c r="F314" s="61"/>
      <c r="G314" s="61"/>
      <c r="N314" s="40"/>
      <c r="O314" s="40"/>
      <c r="P314" s="40"/>
      <c r="Q314" s="40"/>
    </row>
    <row r="315" spans="1:17" s="39" customFormat="1" ht="18" customHeight="1">
      <c r="A315" s="52">
        <v>314</v>
      </c>
      <c r="B315" s="53" t="s">
        <v>2581</v>
      </c>
      <c r="C315" s="59" t="s">
        <v>20</v>
      </c>
      <c r="D315" s="60"/>
      <c r="E315" s="61"/>
      <c r="F315" s="61"/>
      <c r="G315" s="61"/>
      <c r="N315" s="40"/>
      <c r="O315" s="40"/>
      <c r="P315" s="40"/>
      <c r="Q315" s="40"/>
    </row>
    <row r="316" spans="1:17" s="39" customFormat="1" ht="18" customHeight="1">
      <c r="A316" s="52">
        <v>315</v>
      </c>
      <c r="B316" s="53" t="s">
        <v>2582</v>
      </c>
      <c r="C316" s="59" t="s">
        <v>20</v>
      </c>
      <c r="D316" s="60"/>
      <c r="E316" s="61"/>
      <c r="F316" s="61"/>
      <c r="G316" s="61"/>
      <c r="N316" s="40"/>
      <c r="O316" s="40"/>
      <c r="P316" s="40"/>
      <c r="Q316" s="40"/>
    </row>
    <row r="317" spans="1:17" s="39" customFormat="1" ht="18" customHeight="1">
      <c r="A317" s="52">
        <v>316</v>
      </c>
      <c r="B317" s="53" t="s">
        <v>2583</v>
      </c>
      <c r="C317" s="59" t="s">
        <v>20</v>
      </c>
      <c r="D317" s="60"/>
      <c r="E317" s="61"/>
      <c r="F317" s="61"/>
      <c r="G317" s="61"/>
      <c r="N317" s="40"/>
      <c r="O317" s="40"/>
      <c r="P317" s="40"/>
      <c r="Q317" s="40"/>
    </row>
    <row r="318" spans="1:17" s="39" customFormat="1" ht="18" customHeight="1">
      <c r="A318" s="52">
        <v>317</v>
      </c>
      <c r="B318" s="53" t="s">
        <v>2584</v>
      </c>
      <c r="C318" s="59" t="s">
        <v>176</v>
      </c>
      <c r="D318" s="60"/>
      <c r="E318" s="61"/>
      <c r="F318" s="61"/>
      <c r="G318" s="61"/>
      <c r="N318" s="40"/>
      <c r="O318" s="40"/>
      <c r="P318" s="40"/>
      <c r="Q318" s="40"/>
    </row>
    <row r="319" spans="1:17" s="39" customFormat="1" ht="18" customHeight="1">
      <c r="A319" s="52">
        <v>318</v>
      </c>
      <c r="B319" s="53" t="s">
        <v>711</v>
      </c>
      <c r="C319" s="59" t="s">
        <v>180</v>
      </c>
      <c r="D319" s="60"/>
      <c r="E319" s="61"/>
      <c r="F319" s="61"/>
      <c r="G319" s="61"/>
      <c r="N319" s="40"/>
      <c r="O319" s="40"/>
      <c r="P319" s="40"/>
      <c r="Q319" s="40"/>
    </row>
    <row r="320" spans="1:17" s="39" customFormat="1" ht="18" customHeight="1">
      <c r="A320" s="52">
        <v>319</v>
      </c>
      <c r="B320" s="53" t="s">
        <v>2585</v>
      </c>
      <c r="C320" s="59" t="s">
        <v>180</v>
      </c>
      <c r="D320" s="60"/>
      <c r="E320" s="61"/>
      <c r="F320" s="61"/>
      <c r="G320" s="61"/>
      <c r="N320" s="40"/>
      <c r="O320" s="40"/>
      <c r="P320" s="40"/>
      <c r="Q320" s="40"/>
    </row>
    <row r="321" spans="1:17" s="39" customFormat="1" ht="18" customHeight="1">
      <c r="A321" s="52">
        <v>320</v>
      </c>
      <c r="B321" s="53" t="s">
        <v>4381</v>
      </c>
      <c r="C321" s="59" t="s">
        <v>448</v>
      </c>
      <c r="D321" s="60"/>
      <c r="E321" s="61"/>
      <c r="F321" s="61"/>
      <c r="G321" s="61"/>
      <c r="N321" s="40"/>
      <c r="O321" s="40"/>
      <c r="P321" s="40"/>
      <c r="Q321" s="40"/>
    </row>
    <row r="322" spans="1:17" s="39" customFormat="1" ht="18" customHeight="1">
      <c r="A322" s="52">
        <v>321</v>
      </c>
      <c r="B322" s="53" t="s">
        <v>2587</v>
      </c>
      <c r="C322" s="59" t="s">
        <v>448</v>
      </c>
      <c r="D322" s="60"/>
      <c r="E322" s="61"/>
      <c r="F322" s="61"/>
      <c r="G322" s="61"/>
      <c r="N322" s="40"/>
      <c r="O322" s="40"/>
      <c r="P322" s="40"/>
      <c r="Q322" s="40"/>
    </row>
    <row r="323" spans="1:17" s="39" customFormat="1" ht="18" customHeight="1">
      <c r="A323" s="52">
        <v>322</v>
      </c>
      <c r="B323" s="53" t="s">
        <v>2588</v>
      </c>
      <c r="C323" s="59" t="s">
        <v>20</v>
      </c>
      <c r="D323" s="60"/>
      <c r="E323" s="61"/>
      <c r="F323" s="61"/>
      <c r="G323" s="61"/>
      <c r="N323" s="40"/>
      <c r="O323" s="40"/>
      <c r="P323" s="40"/>
      <c r="Q323" s="40"/>
    </row>
    <row r="324" spans="1:17" s="39" customFormat="1" ht="18" customHeight="1">
      <c r="A324" s="52">
        <v>323</v>
      </c>
      <c r="B324" s="53" t="s">
        <v>714</v>
      </c>
      <c r="C324" s="59" t="s">
        <v>18</v>
      </c>
      <c r="D324" s="60"/>
      <c r="E324" s="61"/>
      <c r="F324" s="61"/>
      <c r="G324" s="61"/>
      <c r="N324" s="40"/>
      <c r="O324" s="40"/>
      <c r="P324" s="40"/>
      <c r="Q324" s="40"/>
    </row>
    <row r="325" spans="1:17" s="39" customFormat="1" ht="18" customHeight="1">
      <c r="A325" s="52">
        <v>324</v>
      </c>
      <c r="B325" s="53" t="s">
        <v>2589</v>
      </c>
      <c r="C325" s="59" t="s">
        <v>3175</v>
      </c>
      <c r="D325" s="60"/>
      <c r="E325" s="61"/>
      <c r="F325" s="61"/>
      <c r="G325" s="61" t="s">
        <v>5311</v>
      </c>
      <c r="N325" s="40"/>
      <c r="O325" s="40"/>
      <c r="P325" s="40"/>
      <c r="Q325" s="40"/>
    </row>
    <row r="326" spans="1:17" s="39" customFormat="1" ht="18" customHeight="1">
      <c r="A326" s="52">
        <v>325</v>
      </c>
      <c r="B326" s="53" t="s">
        <v>4090</v>
      </c>
      <c r="C326" s="59" t="s">
        <v>3141</v>
      </c>
      <c r="D326" s="60"/>
      <c r="E326" s="61"/>
      <c r="F326" s="61"/>
      <c r="G326" s="61"/>
      <c r="N326" s="40"/>
      <c r="O326" s="40"/>
      <c r="P326" s="40"/>
      <c r="Q326" s="40"/>
    </row>
    <row r="327" spans="1:17" s="39" customFormat="1" ht="18" customHeight="1">
      <c r="A327" s="52">
        <v>326</v>
      </c>
      <c r="B327" s="53" t="s">
        <v>2590</v>
      </c>
      <c r="C327" s="59" t="s">
        <v>3168</v>
      </c>
      <c r="D327" s="60"/>
      <c r="E327" s="61"/>
      <c r="F327" s="61"/>
      <c r="G327" s="61"/>
      <c r="N327" s="40"/>
      <c r="O327" s="40"/>
      <c r="P327" s="40"/>
      <c r="Q327" s="40"/>
    </row>
    <row r="328" spans="1:17" s="39" customFormat="1" ht="18" customHeight="1">
      <c r="A328" s="52">
        <v>327</v>
      </c>
      <c r="B328" s="53" t="s">
        <v>2591</v>
      </c>
      <c r="C328" s="59" t="s">
        <v>3168</v>
      </c>
      <c r="D328" s="60"/>
      <c r="E328" s="61"/>
      <c r="F328" s="61"/>
      <c r="G328" s="61"/>
      <c r="N328" s="40"/>
      <c r="O328" s="40"/>
      <c r="P328" s="40"/>
      <c r="Q328" s="40"/>
    </row>
    <row r="329" spans="1:17" s="39" customFormat="1" ht="18" customHeight="1">
      <c r="A329" s="52">
        <v>328</v>
      </c>
      <c r="B329" s="53" t="s">
        <v>2592</v>
      </c>
      <c r="C329" s="59" t="s">
        <v>147</v>
      </c>
      <c r="D329" s="60" t="s">
        <v>168</v>
      </c>
      <c r="E329" s="61" t="s">
        <v>3885</v>
      </c>
      <c r="F329" s="61" t="str">
        <f>"原型 "&amp;$B$243</f>
        <v>原型 鬼探地</v>
      </c>
      <c r="G329" s="61"/>
      <c r="N329" s="40"/>
      <c r="O329" s="40"/>
      <c r="P329" s="40"/>
      <c r="Q329" s="40"/>
    </row>
    <row r="330" spans="1:17" s="39" customFormat="1" ht="18" customHeight="1">
      <c r="A330" s="52">
        <v>329</v>
      </c>
      <c r="B330" s="53" t="s">
        <v>4447</v>
      </c>
      <c r="C330" s="59" t="s">
        <v>151</v>
      </c>
      <c r="D330" s="60" t="s">
        <v>432</v>
      </c>
      <c r="E330" s="61" t="s">
        <v>3675</v>
      </c>
      <c r="F330" s="61" t="str">
        <f>$B$289&amp;" + "&amp;$B$292</f>
        <v>還火環 + 刖金玥</v>
      </c>
      <c r="G330" s="61"/>
      <c r="N330" s="40"/>
      <c r="O330" s="40"/>
      <c r="P330" s="40"/>
      <c r="Q330" s="40"/>
    </row>
    <row r="331" spans="1:17" s="39" customFormat="1" ht="18" customHeight="1">
      <c r="A331" s="52">
        <v>330</v>
      </c>
      <c r="B331" s="53" t="s">
        <v>4764</v>
      </c>
      <c r="C331" s="59" t="s">
        <v>151</v>
      </c>
      <c r="D331" s="60" t="s">
        <v>432</v>
      </c>
      <c r="E331" s="61" t="s">
        <v>3675</v>
      </c>
      <c r="F331" s="61" t="str">
        <f>$B$289&amp;" + "&amp;$B$292</f>
        <v>還火環 + 刖金玥</v>
      </c>
      <c r="G331" s="61"/>
      <c r="N331" s="40"/>
      <c r="O331" s="40"/>
      <c r="P331" s="40"/>
      <c r="Q331" s="40"/>
    </row>
    <row r="332" spans="1:17" s="39" customFormat="1" ht="18" customHeight="1">
      <c r="A332" s="52">
        <v>331</v>
      </c>
      <c r="B332" s="53" t="s">
        <v>4446</v>
      </c>
      <c r="C332" s="59" t="s">
        <v>151</v>
      </c>
      <c r="D332" s="60" t="s">
        <v>432</v>
      </c>
      <c r="E332" s="61" t="s">
        <v>3675</v>
      </c>
      <c r="F332" s="61" t="str">
        <f>$B$289&amp;" + "&amp;$B$292</f>
        <v>還火環 + 刖金玥</v>
      </c>
      <c r="G332" s="61"/>
      <c r="N332" s="40"/>
      <c r="O332" s="40"/>
      <c r="P332" s="40"/>
      <c r="Q332" s="40"/>
    </row>
    <row r="333" spans="1:17" s="39" customFormat="1" ht="18" customHeight="1">
      <c r="A333" s="52">
        <v>332</v>
      </c>
      <c r="B333" s="53" t="s">
        <v>5171</v>
      </c>
      <c r="C333" s="59" t="s">
        <v>188</v>
      </c>
      <c r="D333" s="60" t="s">
        <v>3169</v>
      </c>
      <c r="E333" s="61" t="s">
        <v>3675</v>
      </c>
      <c r="F333" s="61" t="str">
        <f>$B$261&amp;" + "&amp;$B$272</f>
        <v>烏莎肴 + 曳閃光</v>
      </c>
      <c r="G333" s="61"/>
      <c r="N333" s="40"/>
      <c r="O333" s="40"/>
      <c r="P333" s="40"/>
      <c r="Q333" s="40"/>
    </row>
    <row r="334" spans="1:17" s="39" customFormat="1" ht="18" customHeight="1">
      <c r="A334" s="52">
        <v>333</v>
      </c>
      <c r="B334" s="53" t="s">
        <v>5172</v>
      </c>
      <c r="C334" s="59" t="s">
        <v>188</v>
      </c>
      <c r="D334" s="60" t="s">
        <v>3169</v>
      </c>
      <c r="E334" s="61" t="s">
        <v>3675</v>
      </c>
      <c r="F334" s="61" t="str">
        <f>$B$261&amp;" + "&amp;$B$272</f>
        <v>烏莎肴 + 曳閃光</v>
      </c>
      <c r="G334" s="61"/>
      <c r="N334" s="40"/>
      <c r="O334" s="40"/>
      <c r="P334" s="40"/>
      <c r="Q334" s="40"/>
    </row>
    <row r="335" spans="1:17" s="39" customFormat="1" ht="18" customHeight="1">
      <c r="A335" s="52">
        <v>334</v>
      </c>
      <c r="B335" s="53" t="s">
        <v>2597</v>
      </c>
      <c r="C335" s="59" t="s">
        <v>188</v>
      </c>
      <c r="D335" s="60" t="s">
        <v>3169</v>
      </c>
      <c r="E335" s="61" t="s">
        <v>3675</v>
      </c>
      <c r="F335" s="61" t="str">
        <f>$B$261&amp;" + "&amp;$B$272</f>
        <v>烏莎肴 + 曳閃光</v>
      </c>
      <c r="G335" s="61"/>
      <c r="N335" s="40"/>
      <c r="O335" s="40"/>
      <c r="P335" s="40"/>
      <c r="Q335" s="40"/>
    </row>
    <row r="336" spans="1:17" s="39" customFormat="1" ht="18" customHeight="1">
      <c r="A336" s="52">
        <v>335</v>
      </c>
      <c r="B336" s="53" t="s">
        <v>3930</v>
      </c>
      <c r="C336" s="59" t="s">
        <v>3141</v>
      </c>
      <c r="D336" s="60"/>
      <c r="E336" s="61" t="s">
        <v>3675</v>
      </c>
      <c r="F336" s="61" t="str">
        <f>$B$279&amp;" + "&amp;$B$77</f>
        <v>影降 + 震夫</v>
      </c>
      <c r="G336" s="61"/>
      <c r="N336" s="40"/>
      <c r="O336" s="40"/>
      <c r="P336" s="40"/>
      <c r="Q336" s="40"/>
    </row>
    <row r="337" spans="1:17" s="39" customFormat="1" ht="18" customHeight="1">
      <c r="A337" s="52">
        <v>336</v>
      </c>
      <c r="B337" s="53" t="s">
        <v>2598</v>
      </c>
      <c r="C337" s="59" t="s">
        <v>3141</v>
      </c>
      <c r="D337" s="60"/>
      <c r="E337" s="61" t="s">
        <v>3675</v>
      </c>
      <c r="F337" s="61" t="str">
        <f>$B$279&amp;" + "&amp;$B$77</f>
        <v>影降 + 震夫</v>
      </c>
      <c r="G337" s="61"/>
      <c r="N337" s="40"/>
      <c r="O337" s="40"/>
      <c r="P337" s="40"/>
      <c r="Q337" s="40"/>
    </row>
    <row r="338" spans="1:17" s="39" customFormat="1" ht="18" customHeight="1">
      <c r="A338" s="52">
        <v>337</v>
      </c>
      <c r="B338" s="53" t="s">
        <v>4391</v>
      </c>
      <c r="C338" s="59" t="s">
        <v>176</v>
      </c>
      <c r="D338" s="60" t="s">
        <v>149</v>
      </c>
      <c r="E338" s="61" t="s">
        <v>3675</v>
      </c>
      <c r="F338" s="61" t="str">
        <f>$B$274&amp;" + "&amp;$B$301</f>
        <v>雲垂釣 + 袒簧宦</v>
      </c>
      <c r="G338" s="61"/>
      <c r="N338" s="40"/>
      <c r="O338" s="40"/>
      <c r="P338" s="40"/>
      <c r="Q338" s="40"/>
    </row>
    <row r="339" spans="1:17" s="39" customFormat="1" ht="18" customHeight="1">
      <c r="A339" s="52">
        <v>338</v>
      </c>
      <c r="B339" s="53" t="s">
        <v>2600</v>
      </c>
      <c r="C339" s="59" t="s">
        <v>176</v>
      </c>
      <c r="D339" s="60" t="s">
        <v>149</v>
      </c>
      <c r="E339" s="61" t="s">
        <v>3675</v>
      </c>
      <c r="F339" s="61" t="str">
        <f>$B$274&amp;" + "&amp;$B$301</f>
        <v>雲垂釣 + 袒簧宦</v>
      </c>
      <c r="G339" s="61"/>
      <c r="N339" s="40"/>
      <c r="O339" s="40"/>
      <c r="P339" s="40"/>
      <c r="Q339" s="40"/>
    </row>
    <row r="340" spans="1:17" s="39" customFormat="1" ht="18" customHeight="1">
      <c r="A340" s="52">
        <v>339</v>
      </c>
      <c r="B340" s="53" t="s">
        <v>2601</v>
      </c>
      <c r="C340" s="59" t="s">
        <v>176</v>
      </c>
      <c r="D340" s="60"/>
      <c r="E340" s="61"/>
      <c r="F340" s="61"/>
      <c r="G340" s="61"/>
      <c r="N340" s="40"/>
      <c r="O340" s="40"/>
      <c r="P340" s="40"/>
      <c r="Q340" s="40"/>
    </row>
    <row r="341" spans="1:17" s="39" customFormat="1" ht="18" customHeight="1">
      <c r="A341" s="52">
        <v>340</v>
      </c>
      <c r="B341" s="53" t="s">
        <v>3039</v>
      </c>
      <c r="C341" s="59" t="s">
        <v>176</v>
      </c>
      <c r="D341" s="60"/>
      <c r="E341" s="61"/>
      <c r="F341" s="61"/>
      <c r="G341" s="61"/>
      <c r="N341" s="40"/>
      <c r="O341" s="40"/>
      <c r="P341" s="40"/>
      <c r="Q341" s="40"/>
    </row>
    <row r="342" spans="1:17" s="39" customFormat="1" ht="18" customHeight="1">
      <c r="A342" s="52">
        <v>341</v>
      </c>
      <c r="B342" s="53" t="s">
        <v>2602</v>
      </c>
      <c r="C342" s="59" t="s">
        <v>176</v>
      </c>
      <c r="D342" s="60" t="s">
        <v>3141</v>
      </c>
      <c r="E342" s="61"/>
      <c r="F342" s="61"/>
      <c r="G342" s="61"/>
      <c r="N342" s="40"/>
      <c r="O342" s="40"/>
      <c r="P342" s="40"/>
      <c r="Q342" s="40"/>
    </row>
    <row r="343" spans="1:17" s="39" customFormat="1" ht="18" customHeight="1">
      <c r="A343" s="52">
        <v>342</v>
      </c>
      <c r="B343" s="53" t="s">
        <v>4743</v>
      </c>
      <c r="C343" s="59" t="s">
        <v>176</v>
      </c>
      <c r="D343" s="60" t="s">
        <v>3141</v>
      </c>
      <c r="E343" s="61"/>
      <c r="F343" s="61"/>
      <c r="G343" s="61"/>
      <c r="N343" s="40"/>
      <c r="O343" s="40"/>
      <c r="P343" s="40"/>
      <c r="Q343" s="40"/>
    </row>
    <row r="344" spans="1:17" s="39" customFormat="1" ht="18" customHeight="1">
      <c r="A344" s="52">
        <v>343</v>
      </c>
      <c r="B344" s="53" t="s">
        <v>2606</v>
      </c>
      <c r="C344" s="59" t="s">
        <v>176</v>
      </c>
      <c r="D344" s="60" t="s">
        <v>3141</v>
      </c>
      <c r="E344" s="61"/>
      <c r="F344" s="61"/>
      <c r="G344" s="61"/>
      <c r="N344" s="40"/>
      <c r="O344" s="40"/>
      <c r="P344" s="40"/>
      <c r="Q344" s="40"/>
    </row>
    <row r="345" spans="1:17" s="39" customFormat="1" ht="18" customHeight="1">
      <c r="A345" s="52">
        <v>344</v>
      </c>
      <c r="B345" s="53" t="s">
        <v>4704</v>
      </c>
      <c r="C345" s="59" t="s">
        <v>4578</v>
      </c>
      <c r="D345" s="60" t="s">
        <v>3171</v>
      </c>
      <c r="E345" s="61" t="s">
        <v>3675</v>
      </c>
      <c r="F345" s="61" t="str">
        <f>$B$263&amp;" + "&amp;$B$268</f>
        <v>怨孰 + 觀險</v>
      </c>
      <c r="G345" s="61"/>
      <c r="N345" s="40"/>
      <c r="O345" s="40"/>
      <c r="P345" s="40"/>
      <c r="Q345" s="40"/>
    </row>
    <row r="346" spans="1:17" s="39" customFormat="1" ht="18" customHeight="1">
      <c r="A346" s="52">
        <v>345</v>
      </c>
      <c r="B346" s="53" t="s">
        <v>4580</v>
      </c>
      <c r="C346" s="59" t="s">
        <v>4578</v>
      </c>
      <c r="D346" s="60" t="s">
        <v>3171</v>
      </c>
      <c r="E346" s="61" t="s">
        <v>3675</v>
      </c>
      <c r="F346" s="61" t="str">
        <f>$B$263&amp;" + "&amp;$B$268</f>
        <v>怨孰 + 觀險</v>
      </c>
      <c r="G346" s="61"/>
      <c r="N346" s="40"/>
      <c r="O346" s="40"/>
      <c r="P346" s="40"/>
      <c r="Q346" s="40"/>
    </row>
    <row r="347" spans="1:17" s="39" customFormat="1" ht="18" customHeight="1">
      <c r="A347" s="52">
        <v>346</v>
      </c>
      <c r="B347" s="53" t="s">
        <v>2605</v>
      </c>
      <c r="C347" s="59" t="s">
        <v>4578</v>
      </c>
      <c r="D347" s="60" t="s">
        <v>3171</v>
      </c>
      <c r="E347" s="61" t="s">
        <v>3675</v>
      </c>
      <c r="F347" s="61" t="str">
        <f>$B$263&amp;" + "&amp;$B$268</f>
        <v>怨孰 + 觀險</v>
      </c>
      <c r="G347" s="61"/>
      <c r="N347" s="40"/>
      <c r="O347" s="40"/>
      <c r="P347" s="40"/>
      <c r="Q347" s="40"/>
    </row>
    <row r="348" spans="1:17" s="39" customFormat="1" ht="18" customHeight="1">
      <c r="A348" s="52">
        <v>347</v>
      </c>
      <c r="B348" s="53" t="s">
        <v>2210</v>
      </c>
      <c r="C348" s="59" t="s">
        <v>3176</v>
      </c>
      <c r="D348" s="60"/>
      <c r="E348" s="61"/>
      <c r="F348" s="61"/>
      <c r="G348" s="61"/>
      <c r="N348" s="40"/>
      <c r="O348" s="40"/>
      <c r="P348" s="40"/>
      <c r="Q348" s="40"/>
    </row>
    <row r="349" spans="1:17" s="39" customFormat="1" ht="18" customHeight="1">
      <c r="A349" s="52">
        <v>348</v>
      </c>
      <c r="B349" s="53" t="s">
        <v>2608</v>
      </c>
      <c r="C349" s="59" t="s">
        <v>180</v>
      </c>
      <c r="D349" s="60" t="s">
        <v>3169</v>
      </c>
      <c r="E349" s="61"/>
      <c r="F349" s="61"/>
      <c r="G349" s="61"/>
      <c r="N349" s="40"/>
      <c r="O349" s="40"/>
      <c r="P349" s="40"/>
      <c r="Q349" s="40"/>
    </row>
    <row r="350" spans="1:17" s="39" customFormat="1" ht="18" customHeight="1">
      <c r="A350" s="52">
        <v>349</v>
      </c>
      <c r="B350" s="53" t="s">
        <v>2609</v>
      </c>
      <c r="C350" s="59" t="s">
        <v>180</v>
      </c>
      <c r="D350" s="60" t="s">
        <v>3169</v>
      </c>
      <c r="E350" s="61"/>
      <c r="F350" s="61"/>
      <c r="G350" s="61"/>
      <c r="N350" s="40"/>
      <c r="O350" s="40"/>
      <c r="P350" s="40"/>
      <c r="Q350" s="40"/>
    </row>
    <row r="351" spans="1:17" s="39" customFormat="1" ht="18" customHeight="1">
      <c r="A351" s="52">
        <v>350</v>
      </c>
      <c r="B351" s="53" t="s">
        <v>2610</v>
      </c>
      <c r="C351" s="59" t="s">
        <v>3168</v>
      </c>
      <c r="D351" s="60"/>
      <c r="E351" s="61"/>
      <c r="F351" s="61"/>
      <c r="G351" s="61"/>
      <c r="N351" s="40"/>
      <c r="O351" s="40"/>
      <c r="P351" s="40"/>
      <c r="Q351" s="40"/>
    </row>
    <row r="352" spans="1:17" s="39" customFormat="1" ht="18" customHeight="1">
      <c r="A352" s="52">
        <v>351</v>
      </c>
      <c r="B352" s="53" t="s">
        <v>4968</v>
      </c>
      <c r="C352" s="59" t="s">
        <v>3179</v>
      </c>
      <c r="D352" s="60"/>
      <c r="E352" s="61" t="s">
        <v>3675</v>
      </c>
      <c r="F352" s="61" t="str">
        <f>$B$303&amp;" + "&amp;$B$305</f>
        <v>胝禽 + 樸塊</v>
      </c>
      <c r="G352" s="61"/>
      <c r="N352" s="40"/>
      <c r="O352" s="40"/>
      <c r="P352" s="40"/>
      <c r="Q352" s="40"/>
    </row>
    <row r="353" spans="1:17" s="39" customFormat="1" ht="18" customHeight="1">
      <c r="A353" s="52">
        <v>352</v>
      </c>
      <c r="B353" s="53" t="s">
        <v>2611</v>
      </c>
      <c r="C353" s="59" t="s">
        <v>3179</v>
      </c>
      <c r="D353" s="60"/>
      <c r="E353" s="61" t="s">
        <v>3675</v>
      </c>
      <c r="F353" s="61" t="str">
        <f>$B$303&amp;" + "&amp;$B$305</f>
        <v>胝禽 + 樸塊</v>
      </c>
      <c r="G353" s="61"/>
      <c r="N353" s="40"/>
      <c r="O353" s="40"/>
      <c r="P353" s="40"/>
      <c r="Q353" s="40"/>
    </row>
    <row r="354" spans="1:17" s="39" customFormat="1" ht="18" customHeight="1">
      <c r="A354" s="52">
        <v>353</v>
      </c>
      <c r="B354" s="53" t="s">
        <v>4610</v>
      </c>
      <c r="C354" s="59" t="s">
        <v>3179</v>
      </c>
      <c r="D354" s="60"/>
      <c r="E354" s="61"/>
      <c r="F354" s="61"/>
      <c r="G354" s="61"/>
      <c r="N354" s="40"/>
      <c r="O354" s="40"/>
      <c r="P354" s="40"/>
      <c r="Q354" s="40"/>
    </row>
    <row r="355" spans="1:17" s="39" customFormat="1" ht="18" customHeight="1">
      <c r="A355" s="52">
        <v>354</v>
      </c>
      <c r="B355" s="53" t="s">
        <v>4611</v>
      </c>
      <c r="C355" s="59" t="s">
        <v>180</v>
      </c>
      <c r="D355" s="60"/>
      <c r="E355" s="61" t="str">
        <f>$B$354&amp;" 之 "&amp;C355&amp;"系"&amp;" 分支衍相"</f>
        <v>悠素若 之 光系 分支衍相</v>
      </c>
      <c r="F355" s="61"/>
      <c r="G355" s="61"/>
      <c r="N355" s="40"/>
      <c r="O355" s="40"/>
      <c r="P355" s="40"/>
      <c r="Q355" s="40"/>
    </row>
    <row r="356" spans="1:17" s="39" customFormat="1" ht="18" customHeight="1">
      <c r="A356" s="52">
        <v>355</v>
      </c>
      <c r="B356" s="53" t="s">
        <v>4612</v>
      </c>
      <c r="C356" s="59" t="s">
        <v>432</v>
      </c>
      <c r="D356" s="60"/>
      <c r="E356" s="61" t="str">
        <f>$B$354&amp;" 之 "&amp;C356&amp;"系"&amp;" 分支衍相"</f>
        <v>悠素若 之 廉系 分支衍相</v>
      </c>
      <c r="F356" s="61"/>
      <c r="G356" s="61"/>
      <c r="N356" s="40"/>
      <c r="O356" s="40"/>
      <c r="P356" s="40"/>
      <c r="Q356" s="40"/>
    </row>
    <row r="357" spans="1:17" s="39" customFormat="1" ht="18" customHeight="1">
      <c r="A357" s="52">
        <v>356</v>
      </c>
      <c r="B357" s="53" t="s">
        <v>2614</v>
      </c>
      <c r="C357" s="59" t="s">
        <v>149</v>
      </c>
      <c r="D357" s="60" t="s">
        <v>174</v>
      </c>
      <c r="E357" s="61"/>
      <c r="F357" s="61"/>
      <c r="G357" s="61"/>
      <c r="N357" s="40"/>
      <c r="O357" s="40"/>
      <c r="P357" s="40"/>
      <c r="Q357" s="40"/>
    </row>
    <row r="358" spans="1:17" s="39" customFormat="1" ht="18" customHeight="1">
      <c r="A358" s="52">
        <v>357</v>
      </c>
      <c r="B358" s="53" t="s">
        <v>2617</v>
      </c>
      <c r="C358" s="59" t="s">
        <v>149</v>
      </c>
      <c r="D358" s="60" t="s">
        <v>174</v>
      </c>
      <c r="E358" s="61"/>
      <c r="F358" s="61"/>
      <c r="G358" s="61"/>
      <c r="N358" s="40"/>
      <c r="O358" s="40"/>
      <c r="P358" s="40"/>
      <c r="Q358" s="40"/>
    </row>
    <row r="359" spans="1:17" s="39" customFormat="1" ht="18" customHeight="1">
      <c r="A359" s="52">
        <v>358</v>
      </c>
      <c r="B359" s="53" t="s">
        <v>2615</v>
      </c>
      <c r="C359" s="59" t="s">
        <v>3137</v>
      </c>
      <c r="D359" s="60"/>
      <c r="E359" s="61"/>
      <c r="F359" s="61"/>
      <c r="G359" s="61"/>
      <c r="N359" s="40"/>
      <c r="O359" s="40"/>
      <c r="P359" s="40"/>
      <c r="Q359" s="40"/>
    </row>
    <row r="360" spans="1:17" s="39" customFormat="1" ht="18" customHeight="1">
      <c r="A360" s="52">
        <v>359</v>
      </c>
      <c r="B360" s="53" t="s">
        <v>2616</v>
      </c>
      <c r="C360" s="59" t="s">
        <v>3137</v>
      </c>
      <c r="D360" s="60"/>
      <c r="E360" s="61"/>
      <c r="F360" s="61"/>
      <c r="G360" s="61"/>
      <c r="N360" s="40"/>
      <c r="O360" s="40"/>
      <c r="P360" s="40"/>
      <c r="Q360" s="40"/>
    </row>
    <row r="361" spans="1:17" s="39" customFormat="1" ht="18" customHeight="1">
      <c r="A361" s="52">
        <v>360</v>
      </c>
      <c r="B361" s="53" t="s">
        <v>2618</v>
      </c>
      <c r="C361" s="59" t="s">
        <v>3137</v>
      </c>
      <c r="D361" s="60"/>
      <c r="E361" s="61"/>
      <c r="F361" s="61"/>
      <c r="G361" s="61"/>
      <c r="N361" s="40"/>
      <c r="O361" s="40"/>
      <c r="P361" s="40"/>
      <c r="Q361" s="40"/>
    </row>
    <row r="362" spans="1:17" s="39" customFormat="1" ht="18" customHeight="1">
      <c r="A362" s="52">
        <v>361</v>
      </c>
      <c r="B362" s="53" t="s">
        <v>3216</v>
      </c>
      <c r="C362" s="60" t="s">
        <v>151</v>
      </c>
      <c r="D362" s="60" t="s">
        <v>20</v>
      </c>
      <c r="E362" s="61"/>
      <c r="F362" s="61"/>
      <c r="G362" s="61"/>
      <c r="N362" s="40"/>
      <c r="O362" s="40"/>
      <c r="P362" s="40"/>
      <c r="Q362" s="40"/>
    </row>
    <row r="363" spans="1:17" s="39" customFormat="1" ht="18" customHeight="1">
      <c r="A363" s="52">
        <v>362</v>
      </c>
      <c r="B363" s="53" t="s">
        <v>4511</v>
      </c>
      <c r="C363" s="60" t="s">
        <v>151</v>
      </c>
      <c r="D363" s="60" t="s">
        <v>20</v>
      </c>
      <c r="E363" s="61"/>
      <c r="F363" s="61"/>
      <c r="G363" s="61"/>
      <c r="N363" s="40"/>
      <c r="O363" s="40"/>
      <c r="P363" s="40"/>
      <c r="Q363" s="40"/>
    </row>
    <row r="364" spans="1:17" s="39" customFormat="1" ht="18" customHeight="1">
      <c r="A364" s="52">
        <v>363</v>
      </c>
      <c r="B364" s="53" t="s">
        <v>3041</v>
      </c>
      <c r="C364" s="59" t="s">
        <v>183</v>
      </c>
      <c r="D364" s="60"/>
      <c r="E364" s="61"/>
      <c r="F364" s="61"/>
      <c r="G364" s="61"/>
      <c r="N364" s="40"/>
      <c r="O364" s="40"/>
      <c r="P364" s="40"/>
      <c r="Q364" s="40"/>
    </row>
    <row r="365" spans="1:17" s="39" customFormat="1" ht="18" customHeight="1">
      <c r="A365" s="52">
        <v>364</v>
      </c>
      <c r="B365" s="53" t="s">
        <v>2619</v>
      </c>
      <c r="C365" s="59" t="s">
        <v>183</v>
      </c>
      <c r="D365" s="60"/>
      <c r="E365" s="61"/>
      <c r="F365" s="61"/>
      <c r="G365" s="61"/>
      <c r="N365" s="40"/>
      <c r="O365" s="40"/>
      <c r="P365" s="40"/>
      <c r="Q365" s="40"/>
    </row>
    <row r="366" spans="1:17" s="39" customFormat="1" ht="18" customHeight="1">
      <c r="A366" s="52">
        <v>365</v>
      </c>
      <c r="B366" s="53" t="s">
        <v>2620</v>
      </c>
      <c r="C366" s="59" t="s">
        <v>167</v>
      </c>
      <c r="D366" s="60" t="s">
        <v>20</v>
      </c>
      <c r="E366" s="61"/>
      <c r="F366" s="61"/>
      <c r="G366" s="61"/>
      <c r="N366" s="40"/>
      <c r="O366" s="40"/>
      <c r="P366" s="40"/>
      <c r="Q366" s="40"/>
    </row>
    <row r="367" spans="1:17" s="39" customFormat="1" ht="18" customHeight="1">
      <c r="A367" s="52">
        <v>366</v>
      </c>
      <c r="B367" s="53" t="s">
        <v>2621</v>
      </c>
      <c r="C367" s="59" t="s">
        <v>167</v>
      </c>
      <c r="D367" s="60" t="s">
        <v>20</v>
      </c>
      <c r="E367" s="61"/>
      <c r="F367" s="61"/>
      <c r="G367" s="61"/>
      <c r="N367" s="40"/>
      <c r="O367" s="40"/>
      <c r="P367" s="40"/>
      <c r="Q367" s="40"/>
    </row>
    <row r="368" spans="1:17" s="39" customFormat="1" ht="18" customHeight="1">
      <c r="A368" s="52">
        <v>367</v>
      </c>
      <c r="B368" s="53" t="s">
        <v>2622</v>
      </c>
      <c r="C368" s="59" t="s">
        <v>167</v>
      </c>
      <c r="D368" s="60" t="s">
        <v>20</v>
      </c>
      <c r="E368" s="61"/>
      <c r="F368" s="61"/>
      <c r="G368" s="61"/>
      <c r="N368" s="40"/>
      <c r="O368" s="40"/>
      <c r="P368" s="40"/>
      <c r="Q368" s="40"/>
    </row>
    <row r="369" spans="1:17" s="39" customFormat="1" ht="18" customHeight="1">
      <c r="A369" s="52">
        <v>368</v>
      </c>
      <c r="B369" s="53" t="s">
        <v>2623</v>
      </c>
      <c r="C369" s="59" t="s">
        <v>187</v>
      </c>
      <c r="D369" s="60"/>
      <c r="E369" s="61"/>
      <c r="F369" s="61"/>
      <c r="G369" s="61"/>
      <c r="N369" s="40"/>
      <c r="O369" s="40"/>
      <c r="P369" s="40"/>
      <c r="Q369" s="40"/>
    </row>
    <row r="370" spans="1:17" s="39" customFormat="1" ht="18" customHeight="1">
      <c r="A370" s="52">
        <v>369</v>
      </c>
      <c r="B370" s="53" t="s">
        <v>2624</v>
      </c>
      <c r="C370" s="59" t="s">
        <v>3176</v>
      </c>
      <c r="D370" s="60" t="s">
        <v>3171</v>
      </c>
      <c r="E370" s="61"/>
      <c r="F370" s="61"/>
      <c r="G370" s="61"/>
      <c r="N370" s="40"/>
      <c r="O370" s="40"/>
      <c r="P370" s="40"/>
      <c r="Q370" s="40"/>
    </row>
    <row r="371" spans="1:17" s="39" customFormat="1" ht="18" customHeight="1">
      <c r="A371" s="52">
        <v>370</v>
      </c>
      <c r="B371" s="53" t="s">
        <v>3975</v>
      </c>
      <c r="C371" s="59" t="s">
        <v>3176</v>
      </c>
      <c r="D371" s="60"/>
      <c r="E371" s="61"/>
      <c r="F371" s="61"/>
      <c r="G371" s="61"/>
      <c r="N371" s="40"/>
      <c r="O371" s="40"/>
      <c r="P371" s="40"/>
      <c r="Q371" s="40"/>
    </row>
    <row r="372" spans="1:17" s="39" customFormat="1" ht="18" customHeight="1">
      <c r="A372" s="52">
        <v>371</v>
      </c>
      <c r="B372" s="53" t="s">
        <v>3977</v>
      </c>
      <c r="C372" s="59" t="s">
        <v>3176</v>
      </c>
      <c r="D372" s="60"/>
      <c r="E372" s="61"/>
      <c r="F372" s="61"/>
      <c r="G372" s="61"/>
      <c r="N372" s="40"/>
      <c r="O372" s="40"/>
      <c r="P372" s="40"/>
      <c r="Q372" s="40"/>
    </row>
    <row r="373" spans="1:17" s="39" customFormat="1" ht="18" customHeight="1">
      <c r="A373" s="52">
        <v>372</v>
      </c>
      <c r="B373" s="53" t="s">
        <v>2625</v>
      </c>
      <c r="C373" s="59" t="s">
        <v>3176</v>
      </c>
      <c r="D373" s="60" t="s">
        <v>186</v>
      </c>
      <c r="E373" s="61"/>
      <c r="F373" s="61"/>
      <c r="G373" s="61"/>
      <c r="N373" s="40"/>
      <c r="O373" s="40"/>
      <c r="P373" s="40"/>
      <c r="Q373" s="40"/>
    </row>
    <row r="374" spans="1:17" s="39" customFormat="1" ht="18" customHeight="1">
      <c r="A374" s="52">
        <v>373</v>
      </c>
      <c r="B374" s="53" t="s">
        <v>3976</v>
      </c>
      <c r="C374" s="59" t="s">
        <v>3176</v>
      </c>
      <c r="D374" s="60" t="s">
        <v>186</v>
      </c>
      <c r="E374" s="61"/>
      <c r="F374" s="61"/>
      <c r="G374" s="61"/>
      <c r="N374" s="40"/>
      <c r="O374" s="40"/>
      <c r="P374" s="40"/>
      <c r="Q374" s="40"/>
    </row>
    <row r="375" spans="1:17" s="39" customFormat="1" ht="18" customHeight="1">
      <c r="A375" s="52">
        <v>374</v>
      </c>
      <c r="B375" s="53" t="s">
        <v>2626</v>
      </c>
      <c r="C375" s="59" t="s">
        <v>4578</v>
      </c>
      <c r="D375" s="60"/>
      <c r="E375" s="61"/>
      <c r="F375" s="61"/>
      <c r="G375" s="61"/>
      <c r="N375" s="40"/>
      <c r="O375" s="40"/>
      <c r="P375" s="40"/>
      <c r="Q375" s="40"/>
    </row>
    <row r="376" spans="1:17" s="39" customFormat="1" ht="18" customHeight="1">
      <c r="A376" s="52">
        <v>375</v>
      </c>
      <c r="B376" s="53" t="s">
        <v>2627</v>
      </c>
      <c r="C376" s="59" t="s">
        <v>4578</v>
      </c>
      <c r="D376" s="60"/>
      <c r="E376" s="61"/>
      <c r="F376" s="61"/>
      <c r="G376" s="61"/>
      <c r="N376" s="40"/>
      <c r="O376" s="40"/>
      <c r="P376" s="40"/>
      <c r="Q376" s="40"/>
    </row>
    <row r="377" spans="1:17" s="39" customFormat="1" ht="18" customHeight="1">
      <c r="A377" s="52">
        <v>376</v>
      </c>
      <c r="B377" s="53" t="s">
        <v>2628</v>
      </c>
      <c r="C377" s="59" t="s">
        <v>4578</v>
      </c>
      <c r="D377" s="60"/>
      <c r="E377" s="61"/>
      <c r="F377" s="61"/>
      <c r="G377" s="61"/>
      <c r="N377" s="40"/>
      <c r="O377" s="40"/>
      <c r="P377" s="40"/>
      <c r="Q377" s="40"/>
    </row>
    <row r="378" spans="1:17" s="39" customFormat="1" ht="18" customHeight="1">
      <c r="A378" s="52">
        <v>377</v>
      </c>
      <c r="B378" s="53" t="s">
        <v>2632</v>
      </c>
      <c r="C378" s="59" t="s">
        <v>3175</v>
      </c>
      <c r="D378" s="60" t="s">
        <v>149</v>
      </c>
      <c r="E378" s="61"/>
      <c r="F378" s="61"/>
      <c r="G378" s="61"/>
      <c r="N378" s="40"/>
      <c r="O378" s="40"/>
      <c r="P378" s="40"/>
      <c r="Q378" s="40"/>
    </row>
    <row r="379" spans="1:17" s="39" customFormat="1" ht="18" customHeight="1">
      <c r="A379" s="52">
        <v>378</v>
      </c>
      <c r="B379" s="53" t="s">
        <v>3042</v>
      </c>
      <c r="C379" s="59" t="s">
        <v>3175</v>
      </c>
      <c r="D379" s="60" t="s">
        <v>149</v>
      </c>
      <c r="E379" s="61"/>
      <c r="F379" s="61"/>
      <c r="G379" s="61" t="s">
        <v>5045</v>
      </c>
      <c r="N379" s="40"/>
      <c r="O379" s="40"/>
      <c r="P379" s="40"/>
      <c r="Q379" s="40"/>
    </row>
    <row r="380" spans="1:17" s="39" customFormat="1" ht="18" customHeight="1">
      <c r="A380" s="52">
        <v>379</v>
      </c>
      <c r="B380" s="53" t="s">
        <v>2633</v>
      </c>
      <c r="C380" s="59" t="s">
        <v>3175</v>
      </c>
      <c r="D380" s="60" t="s">
        <v>20</v>
      </c>
      <c r="E380" s="61"/>
      <c r="F380" s="61"/>
      <c r="G380" s="61"/>
      <c r="N380" s="40"/>
      <c r="O380" s="40"/>
      <c r="P380" s="40"/>
      <c r="Q380" s="40"/>
    </row>
    <row r="381" spans="1:17" s="39" customFormat="1" ht="18" customHeight="1">
      <c r="A381" s="52">
        <v>380</v>
      </c>
      <c r="B381" s="53" t="s">
        <v>2634</v>
      </c>
      <c r="C381" s="59" t="s">
        <v>3175</v>
      </c>
      <c r="D381" s="60" t="s">
        <v>20</v>
      </c>
      <c r="E381" s="61"/>
      <c r="F381" s="61"/>
      <c r="G381" s="61"/>
      <c r="N381" s="40"/>
      <c r="O381" s="40"/>
      <c r="P381" s="40"/>
      <c r="Q381" s="40"/>
    </row>
    <row r="382" spans="1:17" s="39" customFormat="1" ht="18" customHeight="1">
      <c r="A382" s="52">
        <v>381</v>
      </c>
      <c r="B382" s="53" t="s">
        <v>2635</v>
      </c>
      <c r="C382" s="59" t="s">
        <v>3175</v>
      </c>
      <c r="D382" s="60" t="s">
        <v>20</v>
      </c>
      <c r="E382" s="61"/>
      <c r="F382" s="61"/>
      <c r="G382" s="61" t="s">
        <v>5046</v>
      </c>
      <c r="N382" s="40"/>
      <c r="O382" s="40"/>
      <c r="P382" s="40"/>
      <c r="Q382" s="40"/>
    </row>
    <row r="383" spans="1:17" s="39" customFormat="1" ht="18" customHeight="1">
      <c r="A383" s="52">
        <v>382</v>
      </c>
      <c r="B383" s="53" t="s">
        <v>2636</v>
      </c>
      <c r="C383" s="59" t="s">
        <v>3175</v>
      </c>
      <c r="D383" s="60"/>
      <c r="E383" s="61"/>
      <c r="F383" s="61"/>
      <c r="G383" s="61"/>
      <c r="N383" s="40"/>
      <c r="O383" s="40"/>
      <c r="P383" s="40"/>
      <c r="Q383" s="40"/>
    </row>
    <row r="384" spans="1:17" s="39" customFormat="1" ht="18" customHeight="1">
      <c r="A384" s="52">
        <v>383</v>
      </c>
      <c r="B384" s="53" t="s">
        <v>2637</v>
      </c>
      <c r="C384" s="59" t="s">
        <v>3175</v>
      </c>
      <c r="D384" s="60"/>
      <c r="E384" s="61"/>
      <c r="F384" s="61"/>
      <c r="G384" s="61" t="s">
        <v>5047</v>
      </c>
      <c r="N384" s="40"/>
      <c r="O384" s="40"/>
      <c r="P384" s="40"/>
      <c r="Q384" s="40"/>
    </row>
    <row r="385" spans="1:17" s="39" customFormat="1" ht="18" customHeight="1">
      <c r="A385" s="52">
        <v>384</v>
      </c>
      <c r="B385" s="53" t="s">
        <v>2638</v>
      </c>
      <c r="C385" s="59" t="s">
        <v>18</v>
      </c>
      <c r="D385" s="60"/>
      <c r="E385" s="61"/>
      <c r="F385" s="61"/>
      <c r="G385" s="61"/>
      <c r="N385" s="40"/>
      <c r="O385" s="40"/>
      <c r="P385" s="40"/>
      <c r="Q385" s="40"/>
    </row>
    <row r="386" spans="1:17" s="39" customFormat="1" ht="18" customHeight="1">
      <c r="A386" s="52">
        <v>385</v>
      </c>
      <c r="B386" s="53" t="s">
        <v>2639</v>
      </c>
      <c r="C386" s="59" t="s">
        <v>18</v>
      </c>
      <c r="D386" s="60"/>
      <c r="E386" s="61"/>
      <c r="F386" s="61"/>
      <c r="G386" s="61"/>
      <c r="N386" s="40"/>
      <c r="O386" s="40"/>
      <c r="P386" s="40"/>
      <c r="Q386" s="40"/>
    </row>
    <row r="387" spans="1:17" s="39" customFormat="1" ht="18" customHeight="1">
      <c r="A387" s="52">
        <v>386</v>
      </c>
      <c r="B387" s="53" t="s">
        <v>2629</v>
      </c>
      <c r="C387" s="59" t="s">
        <v>188</v>
      </c>
      <c r="D387" s="60"/>
      <c r="E387" s="61"/>
      <c r="F387" s="61"/>
      <c r="G387" s="61"/>
      <c r="N387" s="40"/>
      <c r="O387" s="40"/>
      <c r="P387" s="40"/>
      <c r="Q387" s="40"/>
    </row>
    <row r="388" spans="1:17" s="39" customFormat="1" ht="18" customHeight="1">
      <c r="A388" s="52">
        <v>387</v>
      </c>
      <c r="B388" s="53" t="s">
        <v>2630</v>
      </c>
      <c r="C388" s="59" t="s">
        <v>188</v>
      </c>
      <c r="D388" s="60"/>
      <c r="E388" s="61"/>
      <c r="F388" s="61"/>
      <c r="G388" s="61"/>
      <c r="N388" s="40"/>
      <c r="O388" s="40"/>
      <c r="P388" s="40"/>
      <c r="Q388" s="40"/>
    </row>
    <row r="389" spans="1:17" s="39" customFormat="1" ht="18" customHeight="1">
      <c r="A389" s="52">
        <v>388</v>
      </c>
      <c r="B389" s="53" t="s">
        <v>2640</v>
      </c>
      <c r="C389" s="59" t="s">
        <v>188</v>
      </c>
      <c r="D389" s="60"/>
      <c r="E389" s="61"/>
      <c r="F389" s="61"/>
      <c r="G389" s="61"/>
      <c r="N389" s="40"/>
      <c r="O389" s="40"/>
      <c r="P389" s="40"/>
      <c r="Q389" s="40"/>
    </row>
    <row r="390" spans="1:17" s="39" customFormat="1" ht="18" customHeight="1">
      <c r="A390" s="52">
        <v>389</v>
      </c>
      <c r="B390" s="53" t="s">
        <v>2641</v>
      </c>
      <c r="C390" s="59" t="s">
        <v>176</v>
      </c>
      <c r="D390" s="60"/>
      <c r="E390" s="61"/>
      <c r="F390" s="61"/>
      <c r="G390" s="61"/>
      <c r="N390" s="40"/>
      <c r="O390" s="40"/>
      <c r="P390" s="40"/>
      <c r="Q390" s="40"/>
    </row>
    <row r="391" spans="1:17" s="39" customFormat="1" ht="18" customHeight="1">
      <c r="A391" s="52">
        <v>390</v>
      </c>
      <c r="B391" s="53" t="s">
        <v>2642</v>
      </c>
      <c r="C391" s="59" t="s">
        <v>176</v>
      </c>
      <c r="D391" s="60"/>
      <c r="E391" s="61"/>
      <c r="F391" s="61"/>
      <c r="G391" s="61"/>
      <c r="N391" s="40"/>
      <c r="O391" s="40"/>
      <c r="P391" s="40"/>
      <c r="Q391" s="40"/>
    </row>
    <row r="392" spans="1:17" s="39" customFormat="1" ht="18" customHeight="1">
      <c r="A392" s="52">
        <v>391</v>
      </c>
      <c r="B392" s="53" t="s">
        <v>2643</v>
      </c>
      <c r="C392" s="59" t="s">
        <v>3175</v>
      </c>
      <c r="D392" s="60"/>
      <c r="E392" s="61"/>
      <c r="F392" s="61"/>
      <c r="G392" s="61"/>
      <c r="N392" s="40"/>
      <c r="O392" s="40"/>
      <c r="P392" s="40"/>
      <c r="Q392" s="40"/>
    </row>
    <row r="393" spans="1:17" s="39" customFormat="1" ht="18" customHeight="1">
      <c r="A393" s="52">
        <v>392</v>
      </c>
      <c r="B393" s="53" t="s">
        <v>2644</v>
      </c>
      <c r="C393" s="59" t="s">
        <v>3175</v>
      </c>
      <c r="D393" s="60" t="s">
        <v>149</v>
      </c>
      <c r="E393" s="61" t="str">
        <f>$B$392&amp;" 之 "&amp;"分支衍相"</f>
        <v>短櫛 之 分支衍相</v>
      </c>
      <c r="F393" s="61"/>
      <c r="G393" s="61"/>
      <c r="N393" s="40"/>
      <c r="O393" s="40"/>
      <c r="P393" s="40"/>
      <c r="Q393" s="40"/>
    </row>
    <row r="394" spans="1:17" s="39" customFormat="1" ht="18" customHeight="1">
      <c r="A394" s="52">
        <v>393</v>
      </c>
      <c r="B394" s="53" t="s">
        <v>2645</v>
      </c>
      <c r="C394" s="59" t="s">
        <v>3175</v>
      </c>
      <c r="D394" s="60" t="s">
        <v>149</v>
      </c>
      <c r="E394" s="61"/>
      <c r="F394" s="61"/>
      <c r="G394" s="61"/>
      <c r="N394" s="40"/>
      <c r="O394" s="40"/>
      <c r="P394" s="40"/>
      <c r="Q394" s="40"/>
    </row>
    <row r="395" spans="1:17" s="39" customFormat="1" ht="18" customHeight="1">
      <c r="A395" s="52">
        <v>394</v>
      </c>
      <c r="B395" s="53" t="s">
        <v>2646</v>
      </c>
      <c r="C395" s="59" t="s">
        <v>3175</v>
      </c>
      <c r="D395" s="60" t="s">
        <v>149</v>
      </c>
      <c r="E395" s="61"/>
      <c r="F395" s="61"/>
      <c r="G395" s="61"/>
      <c r="N395" s="40"/>
      <c r="O395" s="40"/>
      <c r="P395" s="40"/>
      <c r="Q395" s="40"/>
    </row>
    <row r="396" spans="1:17" s="39" customFormat="1" ht="18" customHeight="1">
      <c r="A396" s="52">
        <v>395</v>
      </c>
      <c r="B396" s="53" t="s">
        <v>2647</v>
      </c>
      <c r="C396" s="59" t="s">
        <v>3175</v>
      </c>
      <c r="D396" s="60" t="s">
        <v>174</v>
      </c>
      <c r="E396" s="61" t="str">
        <f>$B$392&amp;" 之 "&amp;"分支衍相"</f>
        <v>短櫛 之 分支衍相</v>
      </c>
      <c r="F396" s="61"/>
      <c r="G396" s="61"/>
      <c r="N396" s="40"/>
      <c r="O396" s="40"/>
      <c r="P396" s="40"/>
      <c r="Q396" s="40"/>
    </row>
    <row r="397" spans="1:17" s="39" customFormat="1" ht="18" customHeight="1">
      <c r="A397" s="52">
        <v>396</v>
      </c>
      <c r="B397" s="53" t="s">
        <v>2648</v>
      </c>
      <c r="C397" s="59" t="s">
        <v>3175</v>
      </c>
      <c r="D397" s="60" t="s">
        <v>174</v>
      </c>
      <c r="E397" s="61"/>
      <c r="F397" s="61"/>
      <c r="G397" s="61"/>
      <c r="N397" s="40"/>
      <c r="O397" s="40"/>
      <c r="P397" s="40"/>
      <c r="Q397" s="40"/>
    </row>
    <row r="398" spans="1:17" s="39" customFormat="1" ht="18" customHeight="1">
      <c r="A398" s="52">
        <v>397</v>
      </c>
      <c r="B398" s="53" t="s">
        <v>4786</v>
      </c>
      <c r="C398" s="59" t="s">
        <v>149</v>
      </c>
      <c r="D398" s="60"/>
      <c r="E398" s="61"/>
      <c r="F398" s="61"/>
      <c r="G398" s="61"/>
      <c r="N398" s="40"/>
      <c r="O398" s="40"/>
      <c r="P398" s="40"/>
      <c r="Q398" s="40"/>
    </row>
    <row r="399" spans="1:17" s="39" customFormat="1" ht="18" customHeight="1">
      <c r="A399" s="52">
        <v>398</v>
      </c>
      <c r="B399" s="53" t="s">
        <v>759</v>
      </c>
      <c r="C399" s="59" t="s">
        <v>149</v>
      </c>
      <c r="D399" s="60"/>
      <c r="E399" s="61"/>
      <c r="F399" s="61"/>
      <c r="G399" s="61"/>
      <c r="N399" s="40"/>
      <c r="O399" s="40"/>
      <c r="P399" s="40"/>
      <c r="Q399" s="40"/>
    </row>
    <row r="400" spans="1:17" s="39" customFormat="1" ht="18" customHeight="1">
      <c r="A400" s="52">
        <v>399</v>
      </c>
      <c r="B400" s="53" t="s">
        <v>4117</v>
      </c>
      <c r="C400" s="59" t="s">
        <v>432</v>
      </c>
      <c r="D400" s="60"/>
      <c r="E400" s="61"/>
      <c r="F400" s="61"/>
      <c r="G400" s="61"/>
      <c r="N400" s="40"/>
      <c r="O400" s="40"/>
      <c r="P400" s="40"/>
      <c r="Q400" s="40"/>
    </row>
    <row r="401" spans="1:17" s="39" customFormat="1" ht="18" customHeight="1">
      <c r="A401" s="52">
        <v>400</v>
      </c>
      <c r="B401" s="53" t="s">
        <v>1685</v>
      </c>
      <c r="C401" s="59" t="s">
        <v>432</v>
      </c>
      <c r="D401" s="60"/>
      <c r="E401" s="61"/>
      <c r="F401" s="61"/>
      <c r="G401" s="61"/>
      <c r="N401" s="40"/>
      <c r="O401" s="40"/>
      <c r="P401" s="40"/>
      <c r="Q401" s="40"/>
    </row>
    <row r="402" spans="1:17" s="39" customFormat="1" ht="18" customHeight="1">
      <c r="A402" s="52">
        <v>401</v>
      </c>
      <c r="B402" s="53" t="s">
        <v>4793</v>
      </c>
      <c r="C402" s="59" t="s">
        <v>187</v>
      </c>
      <c r="D402" s="60" t="s">
        <v>169</v>
      </c>
      <c r="E402" s="61"/>
      <c r="F402" s="61"/>
      <c r="G402" s="61"/>
      <c r="N402" s="40"/>
      <c r="O402" s="40"/>
      <c r="P402" s="40"/>
      <c r="Q402" s="40"/>
    </row>
    <row r="403" spans="1:17" s="39" customFormat="1" ht="18" customHeight="1">
      <c r="A403" s="52">
        <v>402</v>
      </c>
      <c r="B403" s="53" t="s">
        <v>4657</v>
      </c>
      <c r="C403" s="59" t="s">
        <v>187</v>
      </c>
      <c r="D403" s="60" t="s">
        <v>169</v>
      </c>
      <c r="E403" s="61"/>
      <c r="F403" s="61"/>
      <c r="G403" s="61" t="s">
        <v>5243</v>
      </c>
      <c r="N403" s="40"/>
      <c r="O403" s="40"/>
      <c r="P403" s="40"/>
      <c r="Q403" s="40"/>
    </row>
    <row r="404" spans="1:17" s="39" customFormat="1" ht="18" customHeight="1">
      <c r="A404" s="52">
        <v>403</v>
      </c>
      <c r="B404" s="53" t="s">
        <v>2253</v>
      </c>
      <c r="C404" s="59" t="s">
        <v>3175</v>
      </c>
      <c r="D404" s="60" t="s">
        <v>169</v>
      </c>
      <c r="E404" s="61"/>
      <c r="F404" s="61"/>
      <c r="G404" s="61"/>
      <c r="N404" s="40"/>
      <c r="O404" s="40"/>
      <c r="P404" s="40"/>
      <c r="Q404" s="40"/>
    </row>
    <row r="405" spans="1:17" s="39" customFormat="1" ht="18" customHeight="1">
      <c r="A405" s="52">
        <v>404</v>
      </c>
      <c r="B405" s="53" t="s">
        <v>2651</v>
      </c>
      <c r="C405" s="59" t="s">
        <v>3175</v>
      </c>
      <c r="D405" s="60" t="s">
        <v>169</v>
      </c>
      <c r="E405" s="61"/>
      <c r="F405" s="61"/>
      <c r="G405" s="61" t="s">
        <v>5312</v>
      </c>
      <c r="N405" s="40"/>
      <c r="O405" s="40"/>
      <c r="P405" s="40"/>
      <c r="Q405" s="40"/>
    </row>
    <row r="406" spans="1:17" s="39" customFormat="1" ht="18" customHeight="1">
      <c r="A406" s="52">
        <v>405</v>
      </c>
      <c r="B406" s="53" t="s">
        <v>4779</v>
      </c>
      <c r="C406" s="59" t="s">
        <v>149</v>
      </c>
      <c r="D406" s="60"/>
      <c r="E406" s="61"/>
      <c r="F406" s="61"/>
      <c r="G406" s="61"/>
      <c r="N406" s="40"/>
      <c r="O406" s="40"/>
      <c r="P406" s="40"/>
      <c r="Q406" s="40"/>
    </row>
    <row r="407" spans="1:17" s="39" customFormat="1" ht="18" customHeight="1">
      <c r="A407" s="52">
        <v>406</v>
      </c>
      <c r="B407" s="53" t="s">
        <v>4389</v>
      </c>
      <c r="C407" s="59" t="s">
        <v>149</v>
      </c>
      <c r="D407" s="60"/>
      <c r="E407" s="61"/>
      <c r="F407" s="61"/>
      <c r="G407" s="61"/>
      <c r="N407" s="40"/>
      <c r="O407" s="40"/>
      <c r="P407" s="40"/>
      <c r="Q407" s="40"/>
    </row>
    <row r="408" spans="1:17" s="39" customFormat="1" ht="18" customHeight="1">
      <c r="A408" s="52">
        <v>407</v>
      </c>
      <c r="B408" s="53" t="s">
        <v>4390</v>
      </c>
      <c r="C408" s="59" t="s">
        <v>149</v>
      </c>
      <c r="D408" s="60"/>
      <c r="E408" s="61"/>
      <c r="F408" s="61"/>
      <c r="G408" s="61"/>
      <c r="N408" s="40"/>
      <c r="O408" s="40"/>
      <c r="P408" s="40"/>
      <c r="Q408" s="40"/>
    </row>
    <row r="409" spans="1:17" s="39" customFormat="1" ht="18" customHeight="1">
      <c r="A409" s="52">
        <v>408</v>
      </c>
      <c r="B409" s="53" t="s">
        <v>3978</v>
      </c>
      <c r="C409" s="59" t="s">
        <v>432</v>
      </c>
      <c r="D409" s="60"/>
      <c r="E409" s="61"/>
      <c r="F409" s="61"/>
      <c r="G409" s="61"/>
      <c r="N409" s="40"/>
      <c r="O409" s="40"/>
      <c r="P409" s="40"/>
      <c r="Q409" s="40"/>
    </row>
    <row r="410" spans="1:17" s="39" customFormat="1" ht="18" customHeight="1">
      <c r="A410" s="52">
        <v>409</v>
      </c>
      <c r="B410" s="53" t="s">
        <v>764</v>
      </c>
      <c r="C410" s="59" t="s">
        <v>432</v>
      </c>
      <c r="D410" s="60"/>
      <c r="E410" s="61"/>
      <c r="F410" s="61"/>
      <c r="G410" s="61"/>
      <c r="N410" s="40"/>
      <c r="O410" s="40"/>
      <c r="P410" s="40"/>
      <c r="Q410" s="40"/>
    </row>
    <row r="411" spans="1:17" s="39" customFormat="1" ht="18" customHeight="1">
      <c r="A411" s="52">
        <v>410</v>
      </c>
      <c r="B411" s="53" t="s">
        <v>2654</v>
      </c>
      <c r="C411" s="59" t="s">
        <v>3169</v>
      </c>
      <c r="D411" s="60"/>
      <c r="E411" s="61"/>
      <c r="F411" s="61"/>
      <c r="G411" s="61"/>
      <c r="N411" s="40"/>
      <c r="O411" s="40"/>
      <c r="P411" s="40"/>
      <c r="Q411" s="40"/>
    </row>
    <row r="412" spans="1:17" s="39" customFormat="1" ht="18" customHeight="1">
      <c r="A412" s="52">
        <v>411</v>
      </c>
      <c r="B412" s="53" t="s">
        <v>2263</v>
      </c>
      <c r="C412" s="59" t="s">
        <v>3169</v>
      </c>
      <c r="D412" s="60"/>
      <c r="E412" s="61"/>
      <c r="F412" s="61"/>
      <c r="G412" s="61"/>
      <c r="N412" s="40"/>
      <c r="O412" s="40"/>
      <c r="P412" s="40"/>
      <c r="Q412" s="40"/>
    </row>
    <row r="413" spans="1:17" s="39" customFormat="1" ht="18" customHeight="1">
      <c r="A413" s="52">
        <v>412</v>
      </c>
      <c r="B413" s="53" t="s">
        <v>4479</v>
      </c>
      <c r="C413" s="59" t="s">
        <v>3169</v>
      </c>
      <c r="D413" s="60"/>
      <c r="E413" s="61"/>
      <c r="F413" s="61"/>
      <c r="G413" s="61"/>
      <c r="N413" s="40"/>
      <c r="O413" s="40"/>
      <c r="P413" s="40"/>
      <c r="Q413" s="40"/>
    </row>
    <row r="414" spans="1:17" s="39" customFormat="1" ht="18" customHeight="1">
      <c r="A414" s="52">
        <v>413</v>
      </c>
      <c r="B414" s="53" t="s">
        <v>2657</v>
      </c>
      <c r="C414" s="59" t="s">
        <v>175</v>
      </c>
      <c r="D414" s="60"/>
      <c r="E414" s="61"/>
      <c r="F414" s="61"/>
      <c r="G414" s="61"/>
      <c r="N414" s="40"/>
      <c r="O414" s="40"/>
      <c r="P414" s="40"/>
      <c r="Q414" s="40"/>
    </row>
    <row r="415" spans="1:17" s="39" customFormat="1" ht="18" customHeight="1">
      <c r="A415" s="52">
        <v>414</v>
      </c>
      <c r="B415" s="53" t="s">
        <v>2656</v>
      </c>
      <c r="C415" s="59" t="s">
        <v>175</v>
      </c>
      <c r="D415" s="60"/>
      <c r="E415" s="61"/>
      <c r="F415" s="61"/>
      <c r="G415" s="61"/>
      <c r="N415" s="40"/>
      <c r="O415" s="40"/>
      <c r="P415" s="40"/>
      <c r="Q415" s="40"/>
    </row>
    <row r="416" spans="1:17" s="39" customFormat="1" ht="18" customHeight="1">
      <c r="A416" s="52">
        <v>415</v>
      </c>
      <c r="B416" s="53" t="s">
        <v>2658</v>
      </c>
      <c r="C416" s="59" t="s">
        <v>167</v>
      </c>
      <c r="D416" s="60"/>
      <c r="E416" s="61"/>
      <c r="F416" s="61"/>
      <c r="G416" s="61"/>
      <c r="N416" s="40"/>
      <c r="O416" s="40"/>
      <c r="P416" s="40"/>
      <c r="Q416" s="40"/>
    </row>
    <row r="417" spans="1:17" s="39" customFormat="1" ht="18" customHeight="1">
      <c r="A417" s="52">
        <v>416</v>
      </c>
      <c r="B417" s="53" t="s">
        <v>3979</v>
      </c>
      <c r="C417" s="59" t="s">
        <v>167</v>
      </c>
      <c r="D417" s="60"/>
      <c r="E417" s="61"/>
      <c r="F417" s="61"/>
      <c r="G417" s="61"/>
      <c r="N417" s="40"/>
      <c r="O417" s="40"/>
      <c r="P417" s="40"/>
      <c r="Q417" s="40"/>
    </row>
    <row r="418" spans="1:17" s="39" customFormat="1" ht="18" customHeight="1">
      <c r="A418" s="52">
        <v>417</v>
      </c>
      <c r="B418" s="53" t="s">
        <v>2659</v>
      </c>
      <c r="C418" s="59" t="s">
        <v>18</v>
      </c>
      <c r="D418" s="60"/>
      <c r="E418" s="61"/>
      <c r="F418" s="61"/>
      <c r="G418" s="61"/>
      <c r="N418" s="40"/>
      <c r="O418" s="40"/>
      <c r="P418" s="40"/>
      <c r="Q418" s="40"/>
    </row>
    <row r="419" spans="1:17" s="39" customFormat="1" ht="18" customHeight="1">
      <c r="A419" s="52">
        <v>418</v>
      </c>
      <c r="B419" s="53" t="s">
        <v>2660</v>
      </c>
      <c r="C419" s="59" t="s">
        <v>18</v>
      </c>
      <c r="D419" s="60"/>
      <c r="E419" s="61"/>
      <c r="F419" s="61"/>
      <c r="G419" s="61"/>
      <c r="N419" s="40"/>
      <c r="O419" s="40"/>
      <c r="P419" s="40"/>
      <c r="Q419" s="40"/>
    </row>
    <row r="420" spans="1:17" s="39" customFormat="1" ht="18" customHeight="1">
      <c r="A420" s="52">
        <v>419</v>
      </c>
      <c r="B420" s="53" t="s">
        <v>2661</v>
      </c>
      <c r="C420" s="59" t="s">
        <v>167</v>
      </c>
      <c r="D420" s="60" t="s">
        <v>186</v>
      </c>
      <c r="E420" s="61"/>
      <c r="F420" s="61"/>
      <c r="G420" s="61"/>
      <c r="N420" s="40"/>
      <c r="O420" s="40"/>
      <c r="P420" s="40"/>
      <c r="Q420" s="40"/>
    </row>
    <row r="421" spans="1:17" s="39" customFormat="1" ht="18" customHeight="1">
      <c r="A421" s="52">
        <v>420</v>
      </c>
      <c r="B421" s="53" t="s">
        <v>2662</v>
      </c>
      <c r="C421" s="59" t="s">
        <v>167</v>
      </c>
      <c r="D421" s="60" t="s">
        <v>186</v>
      </c>
      <c r="E421" s="61"/>
      <c r="F421" s="61"/>
      <c r="G421" s="61"/>
      <c r="N421" s="40"/>
      <c r="O421" s="40"/>
      <c r="P421" s="40"/>
      <c r="Q421" s="40"/>
    </row>
    <row r="422" spans="1:17" s="39" customFormat="1" ht="18" customHeight="1">
      <c r="A422" s="52">
        <v>421</v>
      </c>
      <c r="B422" s="53" t="s">
        <v>2663</v>
      </c>
      <c r="C422" s="59" t="s">
        <v>18</v>
      </c>
      <c r="D422" s="60"/>
      <c r="E422" s="61"/>
      <c r="F422" s="61"/>
      <c r="G422" s="61"/>
      <c r="N422" s="40"/>
      <c r="O422" s="40"/>
      <c r="P422" s="40"/>
      <c r="Q422" s="40"/>
    </row>
    <row r="423" spans="1:17" s="39" customFormat="1" ht="18" customHeight="1">
      <c r="A423" s="52">
        <v>422</v>
      </c>
      <c r="B423" s="53" t="s">
        <v>2664</v>
      </c>
      <c r="C423" s="59" t="s">
        <v>18</v>
      </c>
      <c r="D423" s="60"/>
      <c r="E423" s="61"/>
      <c r="F423" s="61"/>
      <c r="G423" s="61"/>
      <c r="N423" s="40"/>
      <c r="O423" s="40"/>
      <c r="P423" s="40"/>
      <c r="Q423" s="40"/>
    </row>
    <row r="424" spans="1:17" s="39" customFormat="1" ht="18" customHeight="1">
      <c r="A424" s="52">
        <v>423</v>
      </c>
      <c r="B424" s="53" t="s">
        <v>2306</v>
      </c>
      <c r="C424" s="59" t="s">
        <v>18</v>
      </c>
      <c r="D424" s="60" t="s">
        <v>3176</v>
      </c>
      <c r="E424" s="61"/>
      <c r="F424" s="61"/>
      <c r="G424" s="61"/>
      <c r="N424" s="40"/>
      <c r="O424" s="40"/>
      <c r="P424" s="40"/>
      <c r="Q424" s="40"/>
    </row>
    <row r="425" spans="1:17" s="39" customFormat="1" ht="18" customHeight="1">
      <c r="A425" s="52">
        <v>424</v>
      </c>
      <c r="B425" s="53" t="s">
        <v>2305</v>
      </c>
      <c r="C425" s="59" t="s">
        <v>18</v>
      </c>
      <c r="D425" s="60" t="s">
        <v>3176</v>
      </c>
      <c r="E425" s="61"/>
      <c r="F425" s="61"/>
      <c r="G425" s="61"/>
      <c r="N425" s="40"/>
      <c r="O425" s="40"/>
      <c r="P425" s="40"/>
      <c r="Q425" s="40"/>
    </row>
    <row r="426" spans="1:17" s="39" customFormat="1" ht="18" customHeight="1">
      <c r="A426" s="52">
        <v>425</v>
      </c>
      <c r="B426" s="53" t="s">
        <v>2665</v>
      </c>
      <c r="C426" s="59" t="s">
        <v>174</v>
      </c>
      <c r="D426" s="60" t="s">
        <v>3175</v>
      </c>
      <c r="E426" s="61"/>
      <c r="F426" s="61"/>
      <c r="G426" s="61"/>
      <c r="N426" s="40"/>
      <c r="O426" s="40"/>
      <c r="P426" s="40"/>
      <c r="Q426" s="40"/>
    </row>
    <row r="427" spans="1:17" s="39" customFormat="1" ht="18" customHeight="1">
      <c r="A427" s="52">
        <v>426</v>
      </c>
      <c r="B427" s="53" t="s">
        <v>2666</v>
      </c>
      <c r="C427" s="59" t="s">
        <v>174</v>
      </c>
      <c r="D427" s="60" t="s">
        <v>3175</v>
      </c>
      <c r="E427" s="61"/>
      <c r="F427" s="61"/>
      <c r="G427" s="61"/>
      <c r="N427" s="40"/>
      <c r="O427" s="40"/>
      <c r="P427" s="40"/>
      <c r="Q427" s="40"/>
    </row>
    <row r="428" spans="1:17" s="39" customFormat="1" ht="18" customHeight="1">
      <c r="A428" s="52">
        <v>427</v>
      </c>
      <c r="B428" s="53" t="s">
        <v>2667</v>
      </c>
      <c r="C428" s="59" t="s">
        <v>174</v>
      </c>
      <c r="D428" s="60" t="s">
        <v>3175</v>
      </c>
      <c r="E428" s="61"/>
      <c r="F428" s="61"/>
      <c r="G428" s="61"/>
      <c r="N428" s="40"/>
      <c r="O428" s="40"/>
      <c r="P428" s="40"/>
      <c r="Q428" s="40"/>
    </row>
    <row r="429" spans="1:17" s="39" customFormat="1" ht="18" customHeight="1">
      <c r="A429" s="52">
        <v>428</v>
      </c>
      <c r="B429" s="53" t="s">
        <v>2668</v>
      </c>
      <c r="C429" s="59" t="s">
        <v>174</v>
      </c>
      <c r="D429" s="60"/>
      <c r="E429" s="61"/>
      <c r="F429" s="61"/>
      <c r="G429" s="61"/>
      <c r="N429" s="40"/>
      <c r="O429" s="40"/>
      <c r="P429" s="40"/>
      <c r="Q429" s="40"/>
    </row>
    <row r="430" spans="1:17" s="39" customFormat="1" ht="18" customHeight="1">
      <c r="A430" s="52">
        <v>429</v>
      </c>
      <c r="B430" s="53" t="s">
        <v>2669</v>
      </c>
      <c r="C430" s="59" t="s">
        <v>174</v>
      </c>
      <c r="D430" s="60"/>
      <c r="E430" s="61"/>
      <c r="F430" s="61"/>
      <c r="G430" s="61"/>
      <c r="N430" s="40"/>
      <c r="O430" s="40"/>
      <c r="P430" s="40"/>
      <c r="Q430" s="40"/>
    </row>
    <row r="431" spans="1:17" s="39" customFormat="1" ht="18" customHeight="1">
      <c r="A431" s="52">
        <v>430</v>
      </c>
      <c r="B431" s="53" t="s">
        <v>2670</v>
      </c>
      <c r="C431" s="59" t="s">
        <v>189</v>
      </c>
      <c r="D431" s="60"/>
      <c r="E431" s="61"/>
      <c r="F431" s="61"/>
      <c r="G431" s="61"/>
      <c r="N431" s="40"/>
      <c r="O431" s="40"/>
      <c r="P431" s="40"/>
      <c r="Q431" s="40"/>
    </row>
    <row r="432" spans="1:17" s="39" customFormat="1" ht="18" customHeight="1">
      <c r="A432" s="52">
        <v>431</v>
      </c>
      <c r="B432" s="53" t="s">
        <v>3043</v>
      </c>
      <c r="C432" s="59" t="s">
        <v>189</v>
      </c>
      <c r="D432" s="60"/>
      <c r="E432" s="61"/>
      <c r="F432" s="61"/>
      <c r="G432" s="61"/>
      <c r="N432" s="40"/>
      <c r="O432" s="40"/>
      <c r="P432" s="40"/>
      <c r="Q432" s="40"/>
    </row>
    <row r="433" spans="1:17" s="39" customFormat="1" ht="18" customHeight="1">
      <c r="A433" s="52">
        <v>432</v>
      </c>
      <c r="B433" s="53" t="s">
        <v>2671</v>
      </c>
      <c r="C433" s="59" t="s">
        <v>189</v>
      </c>
      <c r="D433" s="60" t="s">
        <v>169</v>
      </c>
      <c r="E433" s="61"/>
      <c r="F433" s="61"/>
      <c r="G433" s="61"/>
      <c r="N433" s="40"/>
      <c r="O433" s="40"/>
      <c r="P433" s="40"/>
      <c r="Q433" s="40"/>
    </row>
    <row r="434" spans="1:17" s="39" customFormat="1" ht="18" customHeight="1">
      <c r="A434" s="52">
        <v>433</v>
      </c>
      <c r="B434" s="53" t="s">
        <v>2672</v>
      </c>
      <c r="C434" s="59" t="s">
        <v>189</v>
      </c>
      <c r="D434" s="60" t="s">
        <v>169</v>
      </c>
      <c r="E434" s="61"/>
      <c r="F434" s="61"/>
      <c r="G434" s="61"/>
      <c r="N434" s="40"/>
      <c r="O434" s="40"/>
      <c r="P434" s="40"/>
      <c r="Q434" s="40"/>
    </row>
    <row r="435" spans="1:17" s="39" customFormat="1" ht="18" customHeight="1">
      <c r="A435" s="52">
        <v>434</v>
      </c>
      <c r="B435" s="53" t="s">
        <v>2673</v>
      </c>
      <c r="C435" s="59" t="s">
        <v>176</v>
      </c>
      <c r="D435" s="60" t="s">
        <v>3168</v>
      </c>
      <c r="E435" s="61"/>
      <c r="F435" s="61"/>
      <c r="G435" s="61"/>
      <c r="N435" s="40"/>
      <c r="O435" s="40"/>
      <c r="P435" s="40"/>
      <c r="Q435" s="40"/>
    </row>
    <row r="436" spans="1:17" s="39" customFormat="1" ht="18" customHeight="1">
      <c r="A436" s="52">
        <v>435</v>
      </c>
      <c r="B436" s="53" t="s">
        <v>2674</v>
      </c>
      <c r="C436" s="59" t="s">
        <v>176</v>
      </c>
      <c r="D436" s="60" t="s">
        <v>3168</v>
      </c>
      <c r="E436" s="61"/>
      <c r="F436" s="61"/>
      <c r="G436" s="61"/>
      <c r="N436" s="40"/>
      <c r="O436" s="40"/>
      <c r="P436" s="40"/>
      <c r="Q436" s="40"/>
    </row>
    <row r="437" spans="1:17" s="39" customFormat="1" ht="18" customHeight="1">
      <c r="A437" s="52">
        <v>436</v>
      </c>
      <c r="B437" s="53" t="s">
        <v>2675</v>
      </c>
      <c r="C437" s="59" t="s">
        <v>176</v>
      </c>
      <c r="D437" s="60"/>
      <c r="E437" s="61"/>
      <c r="F437" s="61"/>
      <c r="G437" s="61"/>
      <c r="N437" s="40"/>
      <c r="O437" s="40"/>
      <c r="P437" s="40"/>
      <c r="Q437" s="40"/>
    </row>
    <row r="438" spans="1:17" s="39" customFormat="1" ht="18" customHeight="1">
      <c r="A438" s="52">
        <v>437</v>
      </c>
      <c r="B438" s="53" t="s">
        <v>2676</v>
      </c>
      <c r="C438" s="59" t="s">
        <v>176</v>
      </c>
      <c r="D438" s="60"/>
      <c r="E438" s="61"/>
      <c r="F438" s="61"/>
      <c r="G438" s="61"/>
      <c r="N438" s="40"/>
      <c r="O438" s="40"/>
      <c r="P438" s="40"/>
      <c r="Q438" s="40"/>
    </row>
    <row r="439" spans="1:17" s="39" customFormat="1" ht="18" customHeight="1">
      <c r="A439" s="52">
        <v>438</v>
      </c>
      <c r="B439" s="53" t="s">
        <v>2677</v>
      </c>
      <c r="C439" s="59" t="s">
        <v>3141</v>
      </c>
      <c r="D439" s="60" t="s">
        <v>167</v>
      </c>
      <c r="E439" s="61"/>
      <c r="F439" s="61"/>
      <c r="G439" s="61"/>
      <c r="N439" s="40"/>
      <c r="O439" s="40"/>
      <c r="P439" s="40"/>
      <c r="Q439" s="40"/>
    </row>
    <row r="440" spans="1:17" s="39" customFormat="1" ht="18" customHeight="1">
      <c r="A440" s="52">
        <v>439</v>
      </c>
      <c r="B440" s="53" t="s">
        <v>2678</v>
      </c>
      <c r="C440" s="59" t="s">
        <v>3141</v>
      </c>
      <c r="D440" s="60" t="s">
        <v>167</v>
      </c>
      <c r="E440" s="61"/>
      <c r="F440" s="61"/>
      <c r="G440" s="61"/>
      <c r="N440" s="40"/>
      <c r="O440" s="40"/>
      <c r="P440" s="40"/>
      <c r="Q440" s="40"/>
    </row>
    <row r="441" spans="1:17" s="39" customFormat="1" ht="18" customHeight="1">
      <c r="A441" s="52">
        <v>440</v>
      </c>
      <c r="B441" s="53" t="s">
        <v>2679</v>
      </c>
      <c r="C441" s="59" t="s">
        <v>4578</v>
      </c>
      <c r="D441" s="60" t="s">
        <v>18</v>
      </c>
      <c r="E441" s="61"/>
      <c r="F441" s="61"/>
      <c r="G441" s="61"/>
      <c r="N441" s="40"/>
      <c r="O441" s="40"/>
      <c r="P441" s="40"/>
      <c r="Q441" s="40"/>
    </row>
    <row r="442" spans="1:17" s="39" customFormat="1" ht="18" customHeight="1">
      <c r="A442" s="52">
        <v>441</v>
      </c>
      <c r="B442" s="53" t="s">
        <v>2680</v>
      </c>
      <c r="C442" s="59" t="s">
        <v>4578</v>
      </c>
      <c r="D442" s="60" t="s">
        <v>18</v>
      </c>
      <c r="E442" s="61"/>
      <c r="F442" s="61"/>
      <c r="G442" s="61"/>
      <c r="N442" s="40"/>
      <c r="O442" s="40"/>
      <c r="P442" s="40"/>
      <c r="Q442" s="40"/>
    </row>
    <row r="443" spans="1:17" s="39" customFormat="1" ht="18" customHeight="1">
      <c r="A443" s="52">
        <v>442</v>
      </c>
      <c r="B443" s="53" t="s">
        <v>2681</v>
      </c>
      <c r="C443" s="59" t="s">
        <v>432</v>
      </c>
      <c r="D443" s="60" t="s">
        <v>189</v>
      </c>
      <c r="E443" s="61"/>
      <c r="F443" s="61"/>
      <c r="G443" s="61"/>
      <c r="N443" s="40"/>
      <c r="O443" s="40"/>
      <c r="P443" s="40"/>
      <c r="Q443" s="40"/>
    </row>
    <row r="444" spans="1:17" s="39" customFormat="1" ht="18" customHeight="1">
      <c r="A444" s="52">
        <v>443</v>
      </c>
      <c r="B444" s="53" t="s">
        <v>2682</v>
      </c>
      <c r="C444" s="59" t="s">
        <v>432</v>
      </c>
      <c r="D444" s="60" t="s">
        <v>189</v>
      </c>
      <c r="E444" s="61"/>
      <c r="F444" s="61"/>
      <c r="G444" s="61"/>
      <c r="N444" s="40"/>
      <c r="O444" s="40"/>
      <c r="P444" s="40"/>
      <c r="Q444" s="40"/>
    </row>
    <row r="445" spans="1:17" s="39" customFormat="1" ht="18" customHeight="1">
      <c r="A445" s="52">
        <v>444</v>
      </c>
      <c r="B445" s="53" t="s">
        <v>4679</v>
      </c>
      <c r="C445" s="59" t="s">
        <v>432</v>
      </c>
      <c r="D445" s="60" t="s">
        <v>189</v>
      </c>
      <c r="E445" s="61"/>
      <c r="F445" s="61"/>
      <c r="G445" s="61"/>
      <c r="N445" s="40"/>
      <c r="O445" s="40"/>
      <c r="P445" s="40"/>
      <c r="Q445" s="40"/>
    </row>
    <row r="446" spans="1:17" s="39" customFormat="1" ht="18" customHeight="1">
      <c r="A446" s="52">
        <v>445</v>
      </c>
      <c r="B446" s="53" t="s">
        <v>2683</v>
      </c>
      <c r="C446" s="59" t="s">
        <v>4578</v>
      </c>
      <c r="D446" s="60"/>
      <c r="E446" s="61"/>
      <c r="F446" s="61"/>
      <c r="G446" s="61"/>
      <c r="N446" s="40"/>
      <c r="O446" s="40"/>
      <c r="P446" s="40"/>
      <c r="Q446" s="40"/>
    </row>
    <row r="447" spans="1:17" s="39" customFormat="1" ht="18" customHeight="1">
      <c r="A447" s="52">
        <v>446</v>
      </c>
      <c r="B447" s="53" t="s">
        <v>4664</v>
      </c>
      <c r="C447" s="59" t="s">
        <v>4578</v>
      </c>
      <c r="D447" s="60"/>
      <c r="E447" s="61"/>
      <c r="F447" s="61"/>
      <c r="G447" s="61"/>
      <c r="N447" s="40"/>
      <c r="O447" s="40"/>
      <c r="P447" s="40"/>
      <c r="Q447" s="40"/>
    </row>
    <row r="448" spans="1:17" s="39" customFormat="1" ht="18" customHeight="1">
      <c r="A448" s="52">
        <v>447</v>
      </c>
      <c r="B448" s="53" t="s">
        <v>785</v>
      </c>
      <c r="C448" s="59" t="s">
        <v>448</v>
      </c>
      <c r="D448" s="60"/>
      <c r="E448" s="61"/>
      <c r="F448" s="61"/>
      <c r="G448" s="61"/>
      <c r="N448" s="40"/>
      <c r="O448" s="40"/>
      <c r="P448" s="40"/>
      <c r="Q448" s="40"/>
    </row>
    <row r="449" spans="1:17" s="39" customFormat="1" ht="18" customHeight="1">
      <c r="A449" s="52">
        <v>448</v>
      </c>
      <c r="B449" s="53" t="s">
        <v>2684</v>
      </c>
      <c r="C449" s="59" t="s">
        <v>448</v>
      </c>
      <c r="D449" s="60"/>
      <c r="E449" s="61"/>
      <c r="F449" s="61"/>
      <c r="G449" s="61"/>
      <c r="N449" s="40"/>
      <c r="O449" s="40"/>
      <c r="P449" s="40"/>
      <c r="Q449" s="40"/>
    </row>
    <row r="450" spans="1:17" s="39" customFormat="1" ht="18" customHeight="1">
      <c r="A450" s="52">
        <v>449</v>
      </c>
      <c r="B450" s="53" t="s">
        <v>2685</v>
      </c>
      <c r="C450" s="59" t="s">
        <v>448</v>
      </c>
      <c r="D450" s="60"/>
      <c r="E450" s="61"/>
      <c r="F450" s="61"/>
      <c r="G450" s="61"/>
      <c r="N450" s="40"/>
      <c r="O450" s="40"/>
      <c r="P450" s="40"/>
      <c r="Q450" s="40"/>
    </row>
    <row r="451" spans="1:17" s="39" customFormat="1" ht="18" customHeight="1">
      <c r="A451" s="52">
        <v>450</v>
      </c>
      <c r="B451" s="53"/>
      <c r="C451" s="59"/>
      <c r="D451" s="60"/>
      <c r="E451" s="61"/>
      <c r="F451" s="61"/>
      <c r="G451" s="61" t="s">
        <v>4644</v>
      </c>
      <c r="N451" s="40"/>
      <c r="O451" s="40"/>
      <c r="P451" s="40"/>
      <c r="Q451" s="40"/>
    </row>
    <row r="452" spans="1:17" s="39" customFormat="1" ht="18" customHeight="1">
      <c r="A452" s="52">
        <v>451</v>
      </c>
      <c r="B452" s="53" t="s">
        <v>4588</v>
      </c>
      <c r="C452" s="59" t="s">
        <v>151</v>
      </c>
      <c r="D452" s="60"/>
      <c r="E452" s="61"/>
      <c r="F452" s="61"/>
      <c r="G452" s="61"/>
      <c r="N452" s="40"/>
      <c r="O452" s="40"/>
      <c r="P452" s="40"/>
      <c r="Q452" s="40"/>
    </row>
    <row r="453" spans="1:17" s="39" customFormat="1" ht="18" customHeight="1">
      <c r="A453" s="52">
        <v>452</v>
      </c>
      <c r="B453" s="53" t="s">
        <v>4431</v>
      </c>
      <c r="C453" s="59" t="s">
        <v>151</v>
      </c>
      <c r="D453" s="60"/>
      <c r="E453" s="61"/>
      <c r="F453" s="61"/>
      <c r="G453" s="61"/>
      <c r="N453" s="40"/>
      <c r="O453" s="40"/>
      <c r="P453" s="40"/>
      <c r="Q453" s="40"/>
    </row>
    <row r="454" spans="1:17" s="39" customFormat="1" ht="18" customHeight="1">
      <c r="A454" s="52">
        <v>453</v>
      </c>
      <c r="B454" s="53" t="s">
        <v>2687</v>
      </c>
      <c r="C454" s="59" t="s">
        <v>169</v>
      </c>
      <c r="D454" s="60"/>
      <c r="E454" s="61"/>
      <c r="F454" s="61"/>
      <c r="G454" s="61"/>
      <c r="N454" s="40"/>
      <c r="O454" s="40"/>
      <c r="P454" s="40"/>
      <c r="Q454" s="40"/>
    </row>
    <row r="455" spans="1:17" s="39" customFormat="1" ht="18" customHeight="1">
      <c r="A455" s="52">
        <v>454</v>
      </c>
      <c r="B455" s="53" t="s">
        <v>4464</v>
      </c>
      <c r="C455" s="59" t="s">
        <v>169</v>
      </c>
      <c r="D455" s="60"/>
      <c r="E455" s="61"/>
      <c r="F455" s="61"/>
      <c r="G455" s="61"/>
      <c r="N455" s="40"/>
      <c r="O455" s="40"/>
      <c r="P455" s="40"/>
      <c r="Q455" s="40"/>
    </row>
    <row r="456" spans="1:17" s="39" customFormat="1" ht="18" customHeight="1">
      <c r="A456" s="52">
        <v>455</v>
      </c>
      <c r="B456" s="53" t="s">
        <v>5168</v>
      </c>
      <c r="C456" s="59" t="s">
        <v>20</v>
      </c>
      <c r="D456" s="60"/>
      <c r="E456" s="61"/>
      <c r="F456" s="61"/>
      <c r="G456" s="61"/>
      <c r="N456" s="40"/>
      <c r="O456" s="40"/>
      <c r="P456" s="40"/>
      <c r="Q456" s="40"/>
    </row>
    <row r="457" spans="1:17" s="39" customFormat="1" ht="18" customHeight="1">
      <c r="A457" s="52">
        <v>456</v>
      </c>
      <c r="B457" s="53" t="s">
        <v>5169</v>
      </c>
      <c r="C457" s="59" t="s">
        <v>20</v>
      </c>
      <c r="D457" s="60"/>
      <c r="E457" s="61"/>
      <c r="F457" s="61"/>
      <c r="G457" s="61"/>
      <c r="N457" s="40"/>
      <c r="O457" s="40"/>
      <c r="P457" s="40"/>
      <c r="Q457" s="40"/>
    </row>
    <row r="458" spans="1:17" s="39" customFormat="1" ht="18" customHeight="1">
      <c r="A458" s="52">
        <v>457</v>
      </c>
      <c r="B458" s="53" t="s">
        <v>2690</v>
      </c>
      <c r="C458" s="59" t="s">
        <v>3176</v>
      </c>
      <c r="D458" s="60"/>
      <c r="E458" s="61"/>
      <c r="F458" s="61"/>
      <c r="G458" s="61"/>
      <c r="N458" s="40"/>
      <c r="O458" s="40"/>
      <c r="P458" s="40"/>
      <c r="Q458" s="40"/>
    </row>
    <row r="459" spans="1:17" s="39" customFormat="1" ht="18" customHeight="1">
      <c r="A459" s="52">
        <v>458</v>
      </c>
      <c r="B459" s="53" t="s">
        <v>3062</v>
      </c>
      <c r="C459" s="59" t="s">
        <v>2000</v>
      </c>
      <c r="D459" s="60" t="s">
        <v>2064</v>
      </c>
      <c r="E459" s="61"/>
      <c r="F459" s="61"/>
      <c r="G459" s="61"/>
      <c r="N459" s="40"/>
      <c r="O459" s="40"/>
      <c r="P459" s="40"/>
      <c r="Q459" s="40"/>
    </row>
    <row r="460" spans="1:17" s="39" customFormat="1" ht="18" customHeight="1">
      <c r="A460" s="52">
        <v>459</v>
      </c>
      <c r="B460" s="53" t="s">
        <v>2691</v>
      </c>
      <c r="C460" s="59" t="s">
        <v>149</v>
      </c>
      <c r="D460" s="60"/>
      <c r="E460" s="61"/>
      <c r="F460" s="61"/>
      <c r="G460" s="61"/>
      <c r="N460" s="40"/>
      <c r="O460" s="40"/>
      <c r="P460" s="40"/>
      <c r="Q460" s="40"/>
    </row>
    <row r="461" spans="1:17" s="39" customFormat="1" ht="18" customHeight="1">
      <c r="A461" s="52">
        <v>460</v>
      </c>
      <c r="B461" s="53" t="s">
        <v>3045</v>
      </c>
      <c r="C461" s="59" t="s">
        <v>149</v>
      </c>
      <c r="D461" s="60"/>
      <c r="E461" s="61"/>
      <c r="F461" s="61"/>
      <c r="G461" s="61"/>
      <c r="N461" s="40"/>
      <c r="O461" s="40"/>
      <c r="P461" s="40"/>
      <c r="Q461" s="40"/>
    </row>
    <row r="462" spans="1:17" s="39" customFormat="1" ht="18" customHeight="1">
      <c r="A462" s="52">
        <v>461</v>
      </c>
      <c r="B462" s="53" t="s">
        <v>2692</v>
      </c>
      <c r="C462" s="59" t="s">
        <v>149</v>
      </c>
      <c r="D462" s="60"/>
      <c r="E462" s="61"/>
      <c r="F462" s="61"/>
      <c r="G462" s="61"/>
      <c r="N462" s="40"/>
      <c r="O462" s="40"/>
      <c r="P462" s="40"/>
      <c r="Q462" s="40"/>
    </row>
    <row r="463" spans="1:17" s="39" customFormat="1" ht="18" customHeight="1">
      <c r="A463" s="52">
        <v>462</v>
      </c>
      <c r="B463" s="53" t="s">
        <v>2693</v>
      </c>
      <c r="C463" s="59" t="s">
        <v>149</v>
      </c>
      <c r="D463" s="60"/>
      <c r="E463" s="61"/>
      <c r="F463" s="61"/>
      <c r="G463" s="61"/>
      <c r="N463" s="40"/>
      <c r="O463" s="40"/>
      <c r="P463" s="40"/>
      <c r="Q463" s="40"/>
    </row>
    <row r="464" spans="1:17" s="39" customFormat="1" ht="18" customHeight="1">
      <c r="A464" s="52">
        <v>463</v>
      </c>
      <c r="B464" s="53" t="s">
        <v>4673</v>
      </c>
      <c r="C464" s="59" t="s">
        <v>18</v>
      </c>
      <c r="D464" s="60"/>
      <c r="E464" s="61"/>
      <c r="F464" s="61"/>
      <c r="G464" s="61"/>
      <c r="N464" s="40"/>
      <c r="O464" s="40"/>
      <c r="P464" s="40"/>
      <c r="Q464" s="40"/>
    </row>
    <row r="465" spans="1:17" s="39" customFormat="1" ht="18" customHeight="1">
      <c r="A465" s="52">
        <v>464</v>
      </c>
      <c r="B465" s="53"/>
      <c r="C465" s="59"/>
      <c r="D465" s="60"/>
      <c r="E465" s="61"/>
      <c r="F465" s="61"/>
      <c r="G465" s="61" t="s">
        <v>4644</v>
      </c>
      <c r="N465" s="40"/>
      <c r="O465" s="40"/>
      <c r="P465" s="40"/>
      <c r="Q465" s="40"/>
    </row>
    <row r="466" spans="1:17" s="39" customFormat="1" ht="18" customHeight="1">
      <c r="A466" s="52">
        <v>465</v>
      </c>
      <c r="B466" s="53" t="s">
        <v>2694</v>
      </c>
      <c r="C466" s="59" t="s">
        <v>169</v>
      </c>
      <c r="D466" s="60"/>
      <c r="E466" s="61"/>
      <c r="F466" s="61"/>
      <c r="G466" s="61"/>
      <c r="N466" s="40"/>
      <c r="O466" s="40"/>
      <c r="P466" s="40"/>
      <c r="Q466" s="40"/>
    </row>
    <row r="467" spans="1:17" s="39" customFormat="1" ht="18" customHeight="1">
      <c r="A467" s="52">
        <v>466</v>
      </c>
      <c r="B467" s="53" t="s">
        <v>2695</v>
      </c>
      <c r="C467" s="59" t="s">
        <v>169</v>
      </c>
      <c r="D467" s="60"/>
      <c r="E467" s="61"/>
      <c r="F467" s="61"/>
      <c r="G467" s="61"/>
      <c r="N467" s="40"/>
      <c r="O467" s="40"/>
      <c r="P467" s="40"/>
      <c r="Q467" s="40"/>
    </row>
    <row r="468" spans="1:17" s="39" customFormat="1" ht="18" customHeight="1">
      <c r="A468" s="52">
        <v>467</v>
      </c>
      <c r="B468" s="53" t="s">
        <v>2696</v>
      </c>
      <c r="C468" s="59" t="s">
        <v>4578</v>
      </c>
      <c r="D468" s="60"/>
      <c r="E468" s="61"/>
      <c r="F468" s="61"/>
      <c r="G468" s="61"/>
      <c r="N468" s="40"/>
      <c r="O468" s="40"/>
      <c r="P468" s="40"/>
      <c r="Q468" s="40"/>
    </row>
    <row r="469" spans="1:17" s="39" customFormat="1" ht="18" customHeight="1">
      <c r="A469" s="52">
        <v>468</v>
      </c>
      <c r="B469" s="53" t="s">
        <v>2697</v>
      </c>
      <c r="C469" s="59" t="s">
        <v>3179</v>
      </c>
      <c r="D469" s="60"/>
      <c r="E469" s="61"/>
      <c r="F469" s="61"/>
      <c r="G469" s="61"/>
      <c r="N469" s="40"/>
      <c r="O469" s="40"/>
      <c r="P469" s="40"/>
      <c r="Q469" s="40"/>
    </row>
    <row r="470" spans="1:17" s="39" customFormat="1" ht="18" customHeight="1">
      <c r="A470" s="52">
        <v>469</v>
      </c>
      <c r="B470" s="53" t="s">
        <v>2698</v>
      </c>
      <c r="C470" s="59" t="s">
        <v>3179</v>
      </c>
      <c r="D470" s="60"/>
      <c r="E470" s="61"/>
      <c r="F470" s="61"/>
      <c r="G470" s="61"/>
      <c r="N470" s="40"/>
      <c r="O470" s="40"/>
      <c r="P470" s="40"/>
      <c r="Q470" s="40"/>
    </row>
    <row r="471" spans="1:17" s="39" customFormat="1" ht="18" customHeight="1">
      <c r="A471" s="52">
        <v>470</v>
      </c>
      <c r="B471" s="53" t="s">
        <v>3950</v>
      </c>
      <c r="C471" s="59" t="s">
        <v>149</v>
      </c>
      <c r="D471" s="60"/>
      <c r="E471" s="61"/>
      <c r="F471" s="61"/>
      <c r="G471" s="61"/>
      <c r="N471" s="40"/>
      <c r="O471" s="40"/>
      <c r="P471" s="40"/>
      <c r="Q471" s="40"/>
    </row>
    <row r="472" spans="1:17" s="39" customFormat="1" ht="18" customHeight="1">
      <c r="A472" s="52">
        <v>471</v>
      </c>
      <c r="B472" s="53" t="s">
        <v>3951</v>
      </c>
      <c r="C472" s="59" t="s">
        <v>149</v>
      </c>
      <c r="D472" s="60"/>
      <c r="E472" s="61"/>
      <c r="F472" s="61"/>
      <c r="G472" s="61"/>
      <c r="N472" s="40"/>
      <c r="O472" s="40"/>
      <c r="P472" s="40"/>
      <c r="Q472" s="40"/>
    </row>
    <row r="473" spans="1:17" s="39" customFormat="1" ht="18" customHeight="1">
      <c r="A473" s="52">
        <v>472</v>
      </c>
      <c r="B473" s="53" t="s">
        <v>4330</v>
      </c>
      <c r="C473" s="59" t="s">
        <v>176</v>
      </c>
      <c r="D473" s="60"/>
      <c r="E473" s="61"/>
      <c r="F473" s="61"/>
      <c r="G473" s="61"/>
      <c r="N473" s="40"/>
      <c r="O473" s="40"/>
      <c r="P473" s="40"/>
      <c r="Q473" s="40"/>
    </row>
    <row r="474" spans="1:17" s="39" customFormat="1" ht="18" customHeight="1">
      <c r="A474" s="52">
        <v>473</v>
      </c>
      <c r="B474" s="53" t="s">
        <v>4331</v>
      </c>
      <c r="C474" s="59" t="s">
        <v>176</v>
      </c>
      <c r="D474" s="60"/>
      <c r="E474" s="61"/>
      <c r="F474" s="61"/>
      <c r="G474" s="61"/>
      <c r="N474" s="40"/>
      <c r="O474" s="40"/>
      <c r="P474" s="40"/>
      <c r="Q474" s="40"/>
    </row>
    <row r="475" spans="1:17" s="39" customFormat="1" ht="18" customHeight="1">
      <c r="A475" s="52">
        <v>474</v>
      </c>
      <c r="B475" s="53" t="s">
        <v>2701</v>
      </c>
      <c r="C475" s="59" t="s">
        <v>149</v>
      </c>
      <c r="D475" s="60" t="s">
        <v>168</v>
      </c>
      <c r="E475" s="61"/>
      <c r="F475" s="61"/>
      <c r="G475" s="61"/>
      <c r="N475" s="40"/>
      <c r="O475" s="40"/>
      <c r="P475" s="40"/>
      <c r="Q475" s="40"/>
    </row>
    <row r="476" spans="1:17" s="39" customFormat="1" ht="18" customHeight="1">
      <c r="A476" s="52">
        <v>475</v>
      </c>
      <c r="B476" s="53" t="s">
        <v>2702</v>
      </c>
      <c r="C476" s="59" t="s">
        <v>175</v>
      </c>
      <c r="D476" s="60"/>
      <c r="E476" s="61"/>
      <c r="F476" s="61"/>
      <c r="G476" s="61"/>
      <c r="N476" s="40"/>
      <c r="O476" s="40"/>
      <c r="P476" s="40"/>
      <c r="Q476" s="40"/>
    </row>
    <row r="477" spans="1:17" s="39" customFormat="1" ht="18" customHeight="1">
      <c r="A477" s="52">
        <v>476</v>
      </c>
      <c r="B477" s="53" t="s">
        <v>2703</v>
      </c>
      <c r="C477" s="59" t="s">
        <v>175</v>
      </c>
      <c r="D477" s="60"/>
      <c r="E477" s="61"/>
      <c r="F477" s="61"/>
      <c r="G477" s="61"/>
      <c r="N477" s="40"/>
      <c r="O477" s="40"/>
      <c r="P477" s="40"/>
      <c r="Q477" s="40"/>
    </row>
    <row r="478" spans="1:17" s="39" customFormat="1" ht="18" customHeight="1">
      <c r="A478" s="52">
        <v>477</v>
      </c>
      <c r="B478" s="53" t="s">
        <v>2299</v>
      </c>
      <c r="C478" s="59" t="s">
        <v>167</v>
      </c>
      <c r="D478" s="60"/>
      <c r="E478" s="61"/>
      <c r="F478" s="61"/>
      <c r="G478" s="61"/>
      <c r="N478" s="40"/>
      <c r="O478" s="40"/>
      <c r="P478" s="40"/>
      <c r="Q478" s="40"/>
    </row>
    <row r="479" spans="1:17" s="39" customFormat="1" ht="18" customHeight="1">
      <c r="A479" s="52">
        <v>478</v>
      </c>
      <c r="B479" s="53" t="s">
        <v>4668</v>
      </c>
      <c r="C479" s="59" t="s">
        <v>167</v>
      </c>
      <c r="D479" s="60"/>
      <c r="E479" s="61"/>
      <c r="F479" s="61"/>
      <c r="G479" s="61"/>
      <c r="N479" s="40"/>
      <c r="O479" s="40"/>
      <c r="P479" s="40"/>
      <c r="Q479" s="40"/>
    </row>
    <row r="480" spans="1:17" s="39" customFormat="1" ht="18" customHeight="1">
      <c r="A480" s="52">
        <v>479</v>
      </c>
      <c r="B480" s="53" t="s">
        <v>2704</v>
      </c>
      <c r="C480" s="59" t="s">
        <v>167</v>
      </c>
      <c r="D480" s="60"/>
      <c r="E480" s="61"/>
      <c r="F480" s="61"/>
      <c r="G480" s="61"/>
      <c r="N480" s="40"/>
      <c r="O480" s="40"/>
      <c r="P480" s="40"/>
      <c r="Q480" s="40"/>
    </row>
    <row r="481" spans="1:17" s="39" customFormat="1" ht="18" customHeight="1">
      <c r="A481" s="52">
        <v>480</v>
      </c>
      <c r="B481" s="53" t="s">
        <v>2705</v>
      </c>
      <c r="C481" s="59" t="s">
        <v>175</v>
      </c>
      <c r="D481" s="60"/>
      <c r="E481" s="61" t="s">
        <v>3675</v>
      </c>
      <c r="F481" s="61" t="str">
        <f>$B$415&amp;" + "&amp;$B$477</f>
        <v>樓英 + 寂煢</v>
      </c>
      <c r="G481" s="61"/>
      <c r="N481" s="40"/>
      <c r="O481" s="40"/>
      <c r="P481" s="40"/>
      <c r="Q481" s="40"/>
    </row>
    <row r="482" spans="1:17" s="39" customFormat="1" ht="18" customHeight="1">
      <c r="A482" s="52">
        <v>481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$B$415&amp;" + "&amp;$B$477</f>
        <v>樓英 + 寂煢</v>
      </c>
      <c r="G482" s="61"/>
      <c r="N482" s="40"/>
      <c r="O482" s="40"/>
      <c r="P482" s="40"/>
      <c r="Q482" s="40"/>
    </row>
    <row r="483" spans="1:17" s="39" customFormat="1" ht="18" customHeight="1">
      <c r="A483" s="52">
        <v>482</v>
      </c>
      <c r="B483" s="53" t="s">
        <v>4400</v>
      </c>
      <c r="C483" s="59" t="s">
        <v>149</v>
      </c>
      <c r="D483" s="60"/>
      <c r="E483" s="61" t="s">
        <v>3675</v>
      </c>
      <c r="F483" s="61" t="str">
        <f>$B$461&amp;" + "&amp;$B$463</f>
        <v>長鮍 + 長磲</v>
      </c>
      <c r="G483" s="61"/>
      <c r="N483" s="40"/>
      <c r="O483" s="40"/>
      <c r="P483" s="40"/>
      <c r="Q483" s="40"/>
    </row>
    <row r="484" spans="1:17" s="39" customFormat="1" ht="18" customHeight="1">
      <c r="A484" s="52">
        <v>483</v>
      </c>
      <c r="B484" s="53" t="s">
        <v>2708</v>
      </c>
      <c r="C484" s="59" t="s">
        <v>149</v>
      </c>
      <c r="D484" s="60"/>
      <c r="E484" s="61" t="s">
        <v>3675</v>
      </c>
      <c r="F484" s="61" t="str">
        <f>$B$461&amp;" + "&amp;$B$463</f>
        <v>長鮍 + 長磲</v>
      </c>
      <c r="G484" s="61"/>
      <c r="N484" s="40"/>
      <c r="O484" s="40"/>
      <c r="P484" s="40"/>
      <c r="Q484" s="40"/>
    </row>
    <row r="485" spans="1:17" s="39" customFormat="1" ht="18" customHeight="1">
      <c r="A485" s="52">
        <v>484</v>
      </c>
      <c r="B485" s="53" t="s">
        <v>3207</v>
      </c>
      <c r="C485" s="59" t="s">
        <v>167</v>
      </c>
      <c r="D485" s="60" t="s">
        <v>18</v>
      </c>
      <c r="E485" s="61"/>
      <c r="F485" s="61"/>
      <c r="G485" s="61"/>
      <c r="N485" s="40"/>
      <c r="O485" s="40"/>
      <c r="P485" s="40"/>
      <c r="Q485" s="40"/>
    </row>
    <row r="486" spans="1:17" s="39" customFormat="1" ht="18" customHeight="1">
      <c r="A486" s="52">
        <v>485</v>
      </c>
      <c r="B486" s="53" t="s">
        <v>2709</v>
      </c>
      <c r="C486" s="59" t="s">
        <v>167</v>
      </c>
      <c r="D486" s="60" t="s">
        <v>18</v>
      </c>
      <c r="E486" s="61"/>
      <c r="F486" s="61"/>
      <c r="G486" s="61"/>
      <c r="N486" s="40"/>
      <c r="O486" s="40"/>
      <c r="P486" s="40"/>
      <c r="Q486" s="40"/>
    </row>
    <row r="487" spans="1:17" s="39" customFormat="1" ht="18" customHeight="1">
      <c r="A487" s="52">
        <v>486</v>
      </c>
      <c r="B487" s="53" t="s">
        <v>4463</v>
      </c>
      <c r="C487" s="59" t="s">
        <v>169</v>
      </c>
      <c r="D487" s="60"/>
      <c r="E487" s="61"/>
      <c r="F487" s="61"/>
      <c r="G487" s="61"/>
      <c r="N487" s="40"/>
      <c r="O487" s="40"/>
      <c r="P487" s="40"/>
      <c r="Q487" s="40"/>
    </row>
    <row r="488" spans="1:17" s="39" customFormat="1" ht="18" customHeight="1">
      <c r="A488" s="52">
        <v>487</v>
      </c>
      <c r="B488" s="53"/>
      <c r="C488" s="59"/>
      <c r="D488" s="60"/>
      <c r="E488" s="61"/>
      <c r="F488" s="61"/>
      <c r="G488" s="61" t="s">
        <v>4644</v>
      </c>
      <c r="N488" s="40"/>
      <c r="O488" s="40"/>
      <c r="P488" s="40"/>
      <c r="Q488" s="40"/>
    </row>
    <row r="489" spans="1:17" s="39" customFormat="1" ht="18" customHeight="1">
      <c r="A489" s="52">
        <v>488</v>
      </c>
      <c r="B489" s="53"/>
      <c r="C489" s="59"/>
      <c r="D489" s="60"/>
      <c r="E489" s="61"/>
      <c r="F489" s="61"/>
      <c r="G489" s="61" t="s">
        <v>4644</v>
      </c>
      <c r="N489" s="40"/>
      <c r="O489" s="40"/>
      <c r="P489" s="40"/>
      <c r="Q489" s="40"/>
    </row>
    <row r="490" spans="1:17" s="39" customFormat="1" ht="18" customHeight="1">
      <c r="A490" s="52">
        <v>489</v>
      </c>
      <c r="B490" s="53" t="s">
        <v>2712</v>
      </c>
      <c r="C490" s="59" t="s">
        <v>3176</v>
      </c>
      <c r="D490" s="60"/>
      <c r="E490" s="61"/>
      <c r="F490" s="61"/>
      <c r="G490" s="61"/>
      <c r="N490" s="40"/>
      <c r="O490" s="40"/>
      <c r="P490" s="40"/>
      <c r="Q490" s="40"/>
    </row>
    <row r="491" spans="1:17" s="39" customFormat="1" ht="18" customHeight="1">
      <c r="A491" s="52">
        <v>490</v>
      </c>
      <c r="B491" s="53" t="s">
        <v>2713</v>
      </c>
      <c r="C491" s="59" t="s">
        <v>3176</v>
      </c>
      <c r="D491" s="60"/>
      <c r="E491" s="61"/>
      <c r="F491" s="61"/>
      <c r="G491" s="61"/>
      <c r="N491" s="40"/>
      <c r="O491" s="40"/>
      <c r="P491" s="40"/>
      <c r="Q491" s="40"/>
    </row>
    <row r="492" spans="1:17" s="39" customFormat="1" ht="18" customHeight="1">
      <c r="A492" s="52">
        <v>491</v>
      </c>
      <c r="B492" s="53" t="s">
        <v>2714</v>
      </c>
      <c r="C492" s="59" t="s">
        <v>176</v>
      </c>
      <c r="D492" s="60"/>
      <c r="E492" s="61"/>
      <c r="F492" s="61"/>
      <c r="G492" s="61"/>
      <c r="N492" s="40"/>
      <c r="O492" s="40"/>
      <c r="P492" s="40"/>
      <c r="Q492" s="40"/>
    </row>
    <row r="493" spans="1:17" s="39" customFormat="1" ht="18" customHeight="1">
      <c r="A493" s="52">
        <v>492</v>
      </c>
      <c r="B493" s="53" t="s">
        <v>2715</v>
      </c>
      <c r="C493" s="59" t="s">
        <v>176</v>
      </c>
      <c r="D493" s="60"/>
      <c r="E493" s="61"/>
      <c r="F493" s="61"/>
      <c r="G493" s="61"/>
      <c r="N493" s="40"/>
      <c r="O493" s="40"/>
      <c r="P493" s="40"/>
      <c r="Q493" s="40"/>
    </row>
    <row r="494" spans="1:17" s="39" customFormat="1" ht="18" customHeight="1">
      <c r="A494" s="52">
        <v>493</v>
      </c>
      <c r="B494" s="53" t="s">
        <v>2716</v>
      </c>
      <c r="C494" s="59" t="s">
        <v>188</v>
      </c>
      <c r="D494" s="60"/>
      <c r="E494" s="61"/>
      <c r="F494" s="61"/>
      <c r="G494" s="61"/>
      <c r="N494" s="40"/>
      <c r="O494" s="40"/>
      <c r="P494" s="40"/>
      <c r="Q494" s="40"/>
    </row>
    <row r="495" spans="1:17" s="39" customFormat="1" ht="18" customHeight="1">
      <c r="A495" s="52">
        <v>494</v>
      </c>
      <c r="B495" s="53" t="s">
        <v>3046</v>
      </c>
      <c r="C495" s="59" t="s">
        <v>188</v>
      </c>
      <c r="D495" s="60"/>
      <c r="E495" s="61"/>
      <c r="F495" s="61"/>
      <c r="G495" s="61"/>
      <c r="N495" s="40"/>
      <c r="O495" s="40"/>
      <c r="P495" s="40"/>
      <c r="Q495" s="40"/>
    </row>
    <row r="496" spans="1:17" s="39" customFormat="1" ht="18" customHeight="1">
      <c r="A496" s="52">
        <v>495</v>
      </c>
      <c r="B496" s="53" t="s">
        <v>4337</v>
      </c>
      <c r="C496" s="59" t="s">
        <v>3137</v>
      </c>
      <c r="D496" s="60"/>
      <c r="E496" s="61"/>
      <c r="F496" s="61"/>
      <c r="G496" s="61"/>
      <c r="N496" s="40"/>
      <c r="O496" s="40"/>
      <c r="P496" s="40"/>
      <c r="Q496" s="40"/>
    </row>
    <row r="497" spans="1:17" s="39" customFormat="1" ht="18" customHeight="1">
      <c r="A497" s="52">
        <v>496</v>
      </c>
      <c r="B497" s="53" t="s">
        <v>4338</v>
      </c>
      <c r="C497" s="59" t="s">
        <v>3137</v>
      </c>
      <c r="D497" s="60"/>
      <c r="E497" s="61"/>
      <c r="F497" s="61"/>
      <c r="G497" s="61"/>
      <c r="N497" s="40"/>
      <c r="O497" s="40"/>
      <c r="P497" s="40"/>
      <c r="Q497" s="40"/>
    </row>
    <row r="498" spans="1:17" s="39" customFormat="1" ht="18" customHeight="1">
      <c r="A498" s="52">
        <v>497</v>
      </c>
      <c r="B498" s="53" t="s">
        <v>2718</v>
      </c>
      <c r="C498" s="59" t="s">
        <v>3137</v>
      </c>
      <c r="D498" s="60"/>
      <c r="E498" s="61"/>
      <c r="F498" s="61"/>
      <c r="G498" s="61"/>
      <c r="N498" s="40"/>
      <c r="O498" s="40"/>
      <c r="P498" s="40"/>
      <c r="Q498" s="40"/>
    </row>
    <row r="499" spans="1:17" s="39" customFormat="1" ht="18" customHeight="1">
      <c r="A499" s="52">
        <v>498</v>
      </c>
      <c r="B499" s="53" t="s">
        <v>4403</v>
      </c>
      <c r="C499" s="59" t="s">
        <v>149</v>
      </c>
      <c r="D499" s="60"/>
      <c r="E499" s="61"/>
      <c r="F499" s="61"/>
      <c r="G499" s="61"/>
      <c r="N499" s="40"/>
      <c r="O499" s="40"/>
      <c r="P499" s="40"/>
      <c r="Q499" s="40"/>
    </row>
    <row r="500" spans="1:17" s="39" customFormat="1" ht="18" customHeight="1">
      <c r="A500" s="52">
        <v>499</v>
      </c>
      <c r="B500" s="53" t="s">
        <v>4404</v>
      </c>
      <c r="C500" s="59" t="s">
        <v>149</v>
      </c>
      <c r="D500" s="60"/>
      <c r="E500" s="61"/>
      <c r="F500" s="61"/>
      <c r="G500" s="61"/>
      <c r="N500" s="40"/>
      <c r="O500" s="40"/>
      <c r="P500" s="40"/>
      <c r="Q500" s="40"/>
    </row>
    <row r="501" spans="1:17" s="39" customFormat="1" ht="18" customHeight="1">
      <c r="A501" s="52">
        <v>500</v>
      </c>
      <c r="B501" s="53" t="s">
        <v>4402</v>
      </c>
      <c r="C501" s="59" t="s">
        <v>149</v>
      </c>
      <c r="D501" s="60"/>
      <c r="E501" s="61"/>
      <c r="F501" s="61"/>
      <c r="G501" s="61"/>
      <c r="N501" s="40"/>
      <c r="O501" s="40"/>
      <c r="P501" s="40"/>
      <c r="Q501" s="40"/>
    </row>
    <row r="502" spans="1:17" s="39" customFormat="1" ht="18" customHeight="1">
      <c r="A502" s="52">
        <v>501</v>
      </c>
      <c r="B502" s="53" t="s">
        <v>2722</v>
      </c>
      <c r="C502" s="59" t="s">
        <v>147</v>
      </c>
      <c r="D502" s="60"/>
      <c r="E502" s="61"/>
      <c r="F502" s="61"/>
      <c r="G502" s="61"/>
      <c r="N502" s="40"/>
      <c r="O502" s="40"/>
      <c r="P502" s="40"/>
      <c r="Q502" s="40"/>
    </row>
    <row r="503" spans="1:17" s="39" customFormat="1" ht="18" customHeight="1">
      <c r="A503" s="52">
        <v>502</v>
      </c>
      <c r="B503" s="53" t="s">
        <v>2723</v>
      </c>
      <c r="C503" s="59" t="s">
        <v>147</v>
      </c>
      <c r="D503" s="60"/>
      <c r="E503" s="61"/>
      <c r="F503" s="61"/>
      <c r="G503" s="61"/>
      <c r="N503" s="40"/>
      <c r="O503" s="40"/>
      <c r="P503" s="40"/>
      <c r="Q503" s="40"/>
    </row>
    <row r="504" spans="1:17" s="39" customFormat="1" ht="18" customHeight="1">
      <c r="A504" s="52">
        <v>503</v>
      </c>
      <c r="B504" s="53" t="s">
        <v>2075</v>
      </c>
      <c r="C504" s="59" t="s">
        <v>147</v>
      </c>
      <c r="D504" s="60"/>
      <c r="E504" s="61"/>
      <c r="F504" s="61"/>
      <c r="G504" s="61"/>
      <c r="N504" s="40"/>
      <c r="O504" s="40"/>
      <c r="P504" s="40"/>
      <c r="Q504" s="40"/>
    </row>
    <row r="505" spans="1:17" s="39" customFormat="1" ht="18" customHeight="1">
      <c r="A505" s="52">
        <v>504</v>
      </c>
      <c r="B505" s="53" t="s">
        <v>2724</v>
      </c>
      <c r="C505" s="59" t="s">
        <v>180</v>
      </c>
      <c r="D505" s="60" t="s">
        <v>18</v>
      </c>
      <c r="E505" s="61"/>
      <c r="F505" s="61"/>
      <c r="G505" s="61"/>
      <c r="N505" s="40"/>
      <c r="O505" s="40"/>
      <c r="P505" s="40"/>
      <c r="Q505" s="40"/>
    </row>
    <row r="506" spans="1:17" s="39" customFormat="1" ht="18" customHeight="1">
      <c r="A506" s="52">
        <v>505</v>
      </c>
      <c r="B506" s="53" t="s">
        <v>4118</v>
      </c>
      <c r="C506" s="59" t="s">
        <v>180</v>
      </c>
      <c r="D506" s="60" t="s">
        <v>18</v>
      </c>
      <c r="E506" s="61"/>
      <c r="F506" s="61"/>
      <c r="G506" s="61"/>
      <c r="N506" s="40"/>
      <c r="O506" s="40"/>
      <c r="P506" s="40"/>
      <c r="Q506" s="40"/>
    </row>
    <row r="507" spans="1:17" s="39" customFormat="1" ht="18" customHeight="1">
      <c r="A507" s="52">
        <v>506</v>
      </c>
      <c r="B507" s="53" t="s">
        <v>3208</v>
      </c>
      <c r="C507" s="59" t="s">
        <v>180</v>
      </c>
      <c r="D507" s="60" t="s">
        <v>18</v>
      </c>
      <c r="E507" s="61"/>
      <c r="F507" s="61"/>
      <c r="G507" s="61"/>
      <c r="N507" s="40"/>
      <c r="O507" s="40"/>
      <c r="P507" s="40"/>
      <c r="Q507" s="40"/>
    </row>
    <row r="508" spans="1:17" s="39" customFormat="1" ht="18" customHeight="1">
      <c r="A508" s="52">
        <v>507</v>
      </c>
      <c r="B508" s="53" t="s">
        <v>4438</v>
      </c>
      <c r="C508" s="59" t="s">
        <v>151</v>
      </c>
      <c r="D508" s="60"/>
      <c r="E508" s="61"/>
      <c r="F508" s="61"/>
      <c r="G508" s="61"/>
      <c r="N508" s="40"/>
      <c r="O508" s="40"/>
      <c r="P508" s="40"/>
      <c r="Q508" s="40"/>
    </row>
    <row r="509" spans="1:17" s="39" customFormat="1" ht="18" customHeight="1">
      <c r="A509" s="52">
        <v>508</v>
      </c>
      <c r="B509" s="53" t="s">
        <v>3904</v>
      </c>
      <c r="C509" s="59" t="s">
        <v>176</v>
      </c>
      <c r="D509" s="60"/>
      <c r="E509" s="61"/>
      <c r="F509" s="61"/>
      <c r="G509" s="61"/>
      <c r="N509" s="40"/>
      <c r="O509" s="40"/>
      <c r="P509" s="40"/>
      <c r="Q509" s="40"/>
    </row>
    <row r="510" spans="1:17" s="39" customFormat="1" ht="18" customHeight="1">
      <c r="A510" s="52">
        <v>509</v>
      </c>
      <c r="B510" s="53" t="s">
        <v>3905</v>
      </c>
      <c r="C510" s="59" t="s">
        <v>176</v>
      </c>
      <c r="D510" s="60"/>
      <c r="E510" s="61"/>
      <c r="F510" s="61"/>
      <c r="G510" s="61"/>
      <c r="N510" s="40"/>
      <c r="O510" s="40"/>
      <c r="P510" s="40"/>
      <c r="Q510" s="40"/>
    </row>
    <row r="511" spans="1:17" s="39" customFormat="1" ht="18" customHeight="1">
      <c r="A511" s="52">
        <v>510</v>
      </c>
      <c r="B511" s="53" t="s">
        <v>2727</v>
      </c>
      <c r="C511" s="59" t="s">
        <v>167</v>
      </c>
      <c r="D511" s="60" t="s">
        <v>147</v>
      </c>
      <c r="E511" s="61"/>
      <c r="F511" s="61"/>
      <c r="G511" s="61"/>
      <c r="N511" s="40"/>
      <c r="O511" s="40"/>
      <c r="P511" s="40"/>
      <c r="Q511" s="40"/>
    </row>
    <row r="512" spans="1:17" s="39" customFormat="1" ht="18" customHeight="1">
      <c r="A512" s="52">
        <v>511</v>
      </c>
      <c r="B512" s="53" t="s">
        <v>2728</v>
      </c>
      <c r="C512" s="59" t="s">
        <v>167</v>
      </c>
      <c r="D512" s="60" t="s">
        <v>147</v>
      </c>
      <c r="E512" s="61"/>
      <c r="F512" s="61"/>
      <c r="G512" s="61"/>
      <c r="N512" s="40"/>
      <c r="O512" s="40"/>
      <c r="P512" s="40"/>
      <c r="Q512" s="40"/>
    </row>
    <row r="513" spans="1:17" s="39" customFormat="1" ht="18" customHeight="1">
      <c r="A513" s="52">
        <v>512</v>
      </c>
      <c r="B513" s="53" t="s">
        <v>2729</v>
      </c>
      <c r="C513" s="59" t="s">
        <v>3168</v>
      </c>
      <c r="D513" s="60"/>
      <c r="E513" s="61"/>
      <c r="F513" s="61"/>
      <c r="G513" s="61"/>
      <c r="N513" s="40"/>
      <c r="O513" s="40"/>
      <c r="P513" s="40"/>
      <c r="Q513" s="40"/>
    </row>
    <row r="514" spans="1:17" s="39" customFormat="1" ht="18" customHeight="1">
      <c r="A514" s="52">
        <v>513</v>
      </c>
      <c r="B514" s="53" t="s">
        <v>2730</v>
      </c>
      <c r="C514" s="59" t="s">
        <v>3168</v>
      </c>
      <c r="D514" s="60"/>
      <c r="E514" s="61"/>
      <c r="F514" s="61"/>
      <c r="G514" s="61"/>
      <c r="N514" s="40"/>
      <c r="O514" s="40"/>
      <c r="P514" s="40"/>
      <c r="Q514" s="40"/>
    </row>
    <row r="515" spans="1:17" s="39" customFormat="1" ht="18" customHeight="1">
      <c r="A515" s="52">
        <v>514</v>
      </c>
      <c r="B515" s="53" t="s">
        <v>2731</v>
      </c>
      <c r="C515" s="59" t="s">
        <v>3168</v>
      </c>
      <c r="D515" s="60"/>
      <c r="E515" s="61"/>
      <c r="F515" s="61"/>
      <c r="G515" s="61"/>
      <c r="N515" s="40"/>
      <c r="O515" s="40"/>
      <c r="P515" s="40"/>
      <c r="Q515" s="40"/>
    </row>
    <row r="516" spans="1:17" s="39" customFormat="1" ht="18" customHeight="1">
      <c r="A516" s="52">
        <v>515</v>
      </c>
      <c r="B516" s="53" t="s">
        <v>2732</v>
      </c>
      <c r="C516" s="59" t="s">
        <v>172</v>
      </c>
      <c r="D516" s="60"/>
      <c r="E516" s="61"/>
      <c r="F516" s="61"/>
      <c r="G516" s="61"/>
      <c r="N516" s="40"/>
      <c r="O516" s="40"/>
      <c r="P516" s="40"/>
      <c r="Q516" s="40"/>
    </row>
    <row r="517" spans="1:17" s="39" customFormat="1" ht="18" customHeight="1">
      <c r="A517" s="52">
        <v>516</v>
      </c>
      <c r="B517" s="53" t="s">
        <v>2733</v>
      </c>
      <c r="C517" s="59" t="s">
        <v>169</v>
      </c>
      <c r="D517" s="60"/>
      <c r="E517" s="61"/>
      <c r="F517" s="61"/>
      <c r="G517" s="61"/>
      <c r="N517" s="40"/>
      <c r="O517" s="40"/>
      <c r="P517" s="40"/>
      <c r="Q517" s="40"/>
    </row>
    <row r="518" spans="1:17" s="39" customFormat="1" ht="18" customHeight="1">
      <c r="A518" s="52">
        <v>517</v>
      </c>
      <c r="B518" s="53" t="s">
        <v>2734</v>
      </c>
      <c r="C518" s="59" t="s">
        <v>169</v>
      </c>
      <c r="D518" s="60"/>
      <c r="E518" s="61"/>
      <c r="F518" s="61"/>
      <c r="G518" s="61"/>
      <c r="N518" s="40"/>
      <c r="O518" s="40"/>
      <c r="P518" s="40"/>
      <c r="Q518" s="40"/>
    </row>
    <row r="519" spans="1:17" s="39" customFormat="1" ht="18" customHeight="1">
      <c r="A519" s="52">
        <v>518</v>
      </c>
      <c r="B519" s="53" t="s">
        <v>4291</v>
      </c>
      <c r="C519" s="59" t="s">
        <v>169</v>
      </c>
      <c r="D519" s="60"/>
      <c r="E519" s="61"/>
      <c r="F519" s="61"/>
      <c r="G519" s="61"/>
      <c r="N519" s="40"/>
      <c r="O519" s="40"/>
      <c r="P519" s="40"/>
      <c r="Q519" s="40"/>
    </row>
    <row r="520" spans="1:17" s="39" customFormat="1" ht="18" customHeight="1">
      <c r="A520" s="52">
        <v>519</v>
      </c>
      <c r="B520" s="53" t="s">
        <v>2735</v>
      </c>
      <c r="C520" s="59" t="s">
        <v>3175</v>
      </c>
      <c r="D520" s="60" t="s">
        <v>147</v>
      </c>
      <c r="E520" s="61"/>
      <c r="F520" s="61"/>
      <c r="G520" s="61"/>
      <c r="N520" s="40"/>
      <c r="O520" s="40"/>
      <c r="P520" s="40"/>
      <c r="Q520" s="40"/>
    </row>
    <row r="521" spans="1:17" s="39" customFormat="1" ht="18" customHeight="1">
      <c r="A521" s="52">
        <v>520</v>
      </c>
      <c r="B521" s="53" t="s">
        <v>2736</v>
      </c>
      <c r="C521" s="59" t="s">
        <v>3175</v>
      </c>
      <c r="D521" s="60" t="s">
        <v>147</v>
      </c>
      <c r="E521" s="61"/>
      <c r="F521" s="61"/>
      <c r="G521" s="61"/>
      <c r="N521" s="40"/>
      <c r="O521" s="40"/>
      <c r="P521" s="40"/>
      <c r="Q521" s="40"/>
    </row>
    <row r="522" spans="1:17" s="39" customFormat="1" ht="18" customHeight="1">
      <c r="A522" s="52">
        <v>521</v>
      </c>
      <c r="B522" s="53" t="s">
        <v>2737</v>
      </c>
      <c r="C522" s="59" t="s">
        <v>167</v>
      </c>
      <c r="D522" s="60"/>
      <c r="E522" s="61"/>
      <c r="F522" s="61"/>
      <c r="G522" s="61"/>
      <c r="N522" s="40"/>
      <c r="O522" s="40"/>
      <c r="P522" s="40"/>
      <c r="Q522" s="40"/>
    </row>
    <row r="523" spans="1:17" s="39" customFormat="1" ht="18" customHeight="1">
      <c r="A523" s="52">
        <v>522</v>
      </c>
      <c r="B523" s="53" t="s">
        <v>2738</v>
      </c>
      <c r="C523" s="59" t="s">
        <v>167</v>
      </c>
      <c r="D523" s="60"/>
      <c r="E523" s="61"/>
      <c r="F523" s="61"/>
      <c r="G523" s="61"/>
      <c r="N523" s="40"/>
      <c r="O523" s="40"/>
      <c r="P523" s="40"/>
      <c r="Q523" s="40"/>
    </row>
    <row r="524" spans="1:17" s="39" customFormat="1" ht="18" customHeight="1">
      <c r="A524" s="52">
        <v>523</v>
      </c>
      <c r="B524" s="53" t="s">
        <v>2739</v>
      </c>
      <c r="C524" s="59" t="s">
        <v>167</v>
      </c>
      <c r="D524" s="60"/>
      <c r="E524" s="61"/>
      <c r="F524" s="61"/>
      <c r="G524" s="61"/>
      <c r="N524" s="40"/>
      <c r="O524" s="40"/>
      <c r="P524" s="40"/>
      <c r="Q524" s="40"/>
    </row>
    <row r="525" spans="1:17" s="39" customFormat="1" ht="18" customHeight="1">
      <c r="A525" s="52">
        <v>524</v>
      </c>
      <c r="B525" s="53" t="s">
        <v>2740</v>
      </c>
      <c r="C525" s="59" t="s">
        <v>448</v>
      </c>
      <c r="D525" s="60"/>
      <c r="E525" s="61"/>
      <c r="F525" s="61"/>
      <c r="G525" s="61"/>
      <c r="N525" s="40"/>
      <c r="O525" s="40"/>
      <c r="P525" s="40"/>
      <c r="Q525" s="40"/>
    </row>
    <row r="526" spans="1:17" s="39" customFormat="1" ht="18" customHeight="1">
      <c r="A526" s="52">
        <v>525</v>
      </c>
      <c r="B526" s="53" t="s">
        <v>2741</v>
      </c>
      <c r="C526" s="59" t="s">
        <v>448</v>
      </c>
      <c r="D526" s="60"/>
      <c r="E526" s="61"/>
      <c r="F526" s="61"/>
      <c r="G526" s="61"/>
      <c r="N526" s="40"/>
      <c r="O526" s="40"/>
      <c r="P526" s="40"/>
      <c r="Q526" s="40"/>
    </row>
    <row r="527" spans="1:17" s="39" customFormat="1" ht="18" customHeight="1">
      <c r="A527" s="52">
        <v>526</v>
      </c>
      <c r="B527" s="53" t="s">
        <v>2742</v>
      </c>
      <c r="C527" s="59" t="s">
        <v>147</v>
      </c>
      <c r="D527" s="60" t="s">
        <v>149</v>
      </c>
      <c r="E527" s="61"/>
      <c r="F527" s="61"/>
      <c r="G527" s="61"/>
      <c r="N527" s="40"/>
      <c r="O527" s="40"/>
      <c r="P527" s="40"/>
      <c r="Q527" s="40"/>
    </row>
    <row r="528" spans="1:17" s="39" customFormat="1" ht="18" customHeight="1">
      <c r="A528" s="52">
        <v>527</v>
      </c>
      <c r="B528" s="53" t="s">
        <v>2326</v>
      </c>
      <c r="C528" s="59" t="s">
        <v>3169</v>
      </c>
      <c r="D528" s="60" t="s">
        <v>167</v>
      </c>
      <c r="E528" s="61"/>
      <c r="F528" s="61"/>
      <c r="G528" s="61"/>
      <c r="N528" s="40"/>
      <c r="O528" s="40"/>
      <c r="P528" s="40"/>
      <c r="Q528" s="40"/>
    </row>
    <row r="529" spans="1:17" s="39" customFormat="1" ht="18" customHeight="1">
      <c r="A529" s="52">
        <v>528</v>
      </c>
      <c r="B529" s="53" t="s">
        <v>2743</v>
      </c>
      <c r="C529" s="59" t="s">
        <v>3169</v>
      </c>
      <c r="D529" s="60" t="s">
        <v>167</v>
      </c>
      <c r="E529" s="61"/>
      <c r="F529" s="61"/>
      <c r="G529" s="61"/>
      <c r="N529" s="40"/>
      <c r="O529" s="40"/>
      <c r="P529" s="40"/>
      <c r="Q529" s="40"/>
    </row>
    <row r="530" spans="1:17" s="39" customFormat="1" ht="18" customHeight="1">
      <c r="A530" s="52">
        <v>529</v>
      </c>
      <c r="B530" s="53" t="s">
        <v>2744</v>
      </c>
      <c r="C530" s="59" t="s">
        <v>3169</v>
      </c>
      <c r="D530" s="60" t="s">
        <v>167</v>
      </c>
      <c r="E530" s="61"/>
      <c r="F530" s="61"/>
      <c r="G530" s="61"/>
      <c r="N530" s="40"/>
      <c r="O530" s="40"/>
      <c r="P530" s="40"/>
      <c r="Q530" s="40"/>
    </row>
    <row r="531" spans="1:17" s="39" customFormat="1" ht="18" customHeight="1">
      <c r="A531" s="52">
        <v>530</v>
      </c>
      <c r="B531" s="53" t="s">
        <v>4666</v>
      </c>
      <c r="C531" s="59" t="s">
        <v>167</v>
      </c>
      <c r="D531" s="60"/>
      <c r="E531" s="61"/>
      <c r="F531" s="61"/>
      <c r="G531" s="61"/>
      <c r="N531" s="40"/>
      <c r="O531" s="40"/>
      <c r="P531" s="40"/>
      <c r="Q531" s="40"/>
    </row>
    <row r="532" spans="1:17" s="39" customFormat="1" ht="18" customHeight="1">
      <c r="A532" s="52">
        <v>531</v>
      </c>
      <c r="B532" s="53" t="s">
        <v>4665</v>
      </c>
      <c r="C532" s="59" t="s">
        <v>167</v>
      </c>
      <c r="D532" s="60"/>
      <c r="E532" s="61"/>
      <c r="F532" s="61"/>
      <c r="G532" s="61"/>
      <c r="N532" s="40"/>
      <c r="O532" s="40"/>
      <c r="P532" s="40"/>
      <c r="Q532" s="40"/>
    </row>
    <row r="533" spans="1:17" s="39" customFormat="1" ht="18" customHeight="1">
      <c r="A533" s="52">
        <v>532</v>
      </c>
      <c r="B533" s="53" t="s">
        <v>2747</v>
      </c>
      <c r="C533" s="59" t="s">
        <v>176</v>
      </c>
      <c r="D533" s="60" t="s">
        <v>2059</v>
      </c>
      <c r="E533" s="61"/>
      <c r="F533" s="61"/>
      <c r="G533" s="61"/>
      <c r="N533" s="40"/>
      <c r="O533" s="40"/>
      <c r="P533" s="40"/>
      <c r="Q533" s="40"/>
    </row>
    <row r="534" spans="1:17" s="39" customFormat="1" ht="18" customHeight="1">
      <c r="A534" s="52">
        <v>533</v>
      </c>
      <c r="B534" s="53" t="s">
        <v>2748</v>
      </c>
      <c r="C534" s="59" t="s">
        <v>176</v>
      </c>
      <c r="D534" s="60" t="s">
        <v>2059</v>
      </c>
      <c r="E534" s="61"/>
      <c r="F534" s="61"/>
      <c r="G534" s="61"/>
      <c r="N534" s="40"/>
      <c r="O534" s="40"/>
      <c r="P534" s="40"/>
      <c r="Q534" s="40"/>
    </row>
    <row r="535" spans="1:17" s="39" customFormat="1" ht="18" customHeight="1">
      <c r="A535" s="52">
        <v>534</v>
      </c>
      <c r="B535" s="53" t="s">
        <v>2749</v>
      </c>
      <c r="C535" s="59" t="s">
        <v>187</v>
      </c>
      <c r="D535" s="60"/>
      <c r="E535" s="61"/>
      <c r="F535" s="61"/>
      <c r="G535" s="61"/>
      <c r="N535" s="40"/>
      <c r="O535" s="40"/>
      <c r="P535" s="40"/>
      <c r="Q535" s="40"/>
    </row>
    <row r="536" spans="1:17" s="39" customFormat="1" ht="18" customHeight="1">
      <c r="A536" s="52">
        <v>535</v>
      </c>
      <c r="B536" s="53" t="s">
        <v>2750</v>
      </c>
      <c r="C536" s="59" t="s">
        <v>187</v>
      </c>
      <c r="D536" s="60"/>
      <c r="E536" s="61"/>
      <c r="F536" s="61"/>
      <c r="G536" s="61"/>
      <c r="N536" s="40"/>
      <c r="O536" s="40"/>
      <c r="P536" s="40"/>
      <c r="Q536" s="40"/>
    </row>
    <row r="537" spans="1:17" s="39" customFormat="1" ht="18" customHeight="1">
      <c r="A537" s="52">
        <v>536</v>
      </c>
      <c r="B537" s="53" t="s">
        <v>2140</v>
      </c>
      <c r="C537" s="59" t="s">
        <v>187</v>
      </c>
      <c r="D537" s="60"/>
      <c r="E537" s="61"/>
      <c r="F537" s="61"/>
      <c r="G537" s="61"/>
      <c r="N537" s="40"/>
      <c r="O537" s="40"/>
      <c r="P537" s="40"/>
      <c r="Q537" s="40"/>
    </row>
    <row r="538" spans="1:17" s="39" customFormat="1" ht="18" customHeight="1">
      <c r="A538" s="52">
        <v>537</v>
      </c>
      <c r="B538" s="53" t="s">
        <v>2751</v>
      </c>
      <c r="C538" s="59" t="s">
        <v>187</v>
      </c>
      <c r="D538" s="60"/>
      <c r="E538" s="61"/>
      <c r="F538" s="61"/>
      <c r="G538" s="61"/>
      <c r="N538" s="40"/>
      <c r="O538" s="40"/>
      <c r="P538" s="40"/>
      <c r="Q538" s="40"/>
    </row>
    <row r="539" spans="1:17" s="39" customFormat="1" ht="18" customHeight="1">
      <c r="A539" s="52">
        <v>538</v>
      </c>
      <c r="B539" s="53" t="s">
        <v>2752</v>
      </c>
      <c r="C539" s="59" t="s">
        <v>187</v>
      </c>
      <c r="D539" s="60"/>
      <c r="E539" s="61"/>
      <c r="F539" s="61"/>
      <c r="G539" s="61"/>
      <c r="N539" s="40"/>
      <c r="O539" s="40"/>
      <c r="P539" s="40"/>
      <c r="Q539" s="40"/>
    </row>
    <row r="540" spans="1:17" s="39" customFormat="1" ht="18" customHeight="1">
      <c r="A540" s="52">
        <v>539</v>
      </c>
      <c r="B540" s="53" t="s">
        <v>859</v>
      </c>
      <c r="C540" s="59" t="s">
        <v>180</v>
      </c>
      <c r="D540" s="60"/>
      <c r="E540" s="61"/>
      <c r="F540" s="61"/>
      <c r="G540" s="61"/>
      <c r="N540" s="40"/>
      <c r="O540" s="40"/>
      <c r="P540" s="40"/>
      <c r="Q540" s="40"/>
    </row>
    <row r="541" spans="1:17" s="39" customFormat="1" ht="18" customHeight="1">
      <c r="A541" s="52">
        <v>540</v>
      </c>
      <c r="B541" s="53" t="s">
        <v>2753</v>
      </c>
      <c r="C541" s="59" t="s">
        <v>180</v>
      </c>
      <c r="D541" s="60"/>
      <c r="E541" s="61"/>
      <c r="F541" s="61"/>
      <c r="G541" s="61"/>
      <c r="N541" s="40"/>
      <c r="O541" s="40"/>
      <c r="P541" s="40"/>
      <c r="Q541" s="40"/>
    </row>
    <row r="542" spans="1:17" s="39" customFormat="1" ht="18" customHeight="1">
      <c r="A542" s="52">
        <v>541</v>
      </c>
      <c r="B542" s="53" t="s">
        <v>2754</v>
      </c>
      <c r="C542" s="59" t="s">
        <v>180</v>
      </c>
      <c r="D542" s="60"/>
      <c r="E542" s="61"/>
      <c r="F542" s="61"/>
      <c r="G542" s="61"/>
      <c r="N542" s="40"/>
      <c r="O542" s="40"/>
      <c r="P542" s="40"/>
      <c r="Q542" s="40"/>
    </row>
    <row r="543" spans="1:17" s="39" customFormat="1" ht="18" customHeight="1">
      <c r="A543" s="52">
        <v>542</v>
      </c>
      <c r="B543" s="53" t="s">
        <v>2755</v>
      </c>
      <c r="C543" s="59" t="s">
        <v>3176</v>
      </c>
      <c r="D543" s="60" t="s">
        <v>175</v>
      </c>
      <c r="E543" s="61"/>
      <c r="F543" s="61"/>
      <c r="G543" s="61"/>
      <c r="N543" s="40"/>
      <c r="O543" s="40"/>
      <c r="P543" s="40"/>
      <c r="Q543" s="40"/>
    </row>
    <row r="544" spans="1:17" s="39" customFormat="1" ht="18" customHeight="1">
      <c r="A544" s="52">
        <v>543</v>
      </c>
      <c r="B544" s="53" t="s">
        <v>2631</v>
      </c>
      <c r="C544" s="59" t="s">
        <v>3176</v>
      </c>
      <c r="D544" s="60" t="s">
        <v>175</v>
      </c>
      <c r="E544" s="61"/>
      <c r="F544" s="61"/>
      <c r="G544" s="61"/>
      <c r="N544" s="40"/>
      <c r="O544" s="40"/>
      <c r="P544" s="40"/>
      <c r="Q544" s="40"/>
    </row>
    <row r="545" spans="1:17" s="39" customFormat="1" ht="18" customHeight="1">
      <c r="A545" s="52">
        <v>544</v>
      </c>
      <c r="B545" s="53" t="s">
        <v>2211</v>
      </c>
      <c r="C545" s="59" t="s">
        <v>3176</v>
      </c>
      <c r="D545" s="60" t="s">
        <v>175</v>
      </c>
      <c r="E545" s="61"/>
      <c r="F545" s="61"/>
      <c r="G545" s="61"/>
      <c r="N545" s="40"/>
      <c r="O545" s="40"/>
      <c r="P545" s="40"/>
      <c r="Q545" s="40"/>
    </row>
    <row r="546" spans="1:17" s="39" customFormat="1" ht="18" customHeight="1">
      <c r="A546" s="52">
        <v>545</v>
      </c>
      <c r="B546" s="53" t="s">
        <v>2756</v>
      </c>
      <c r="C546" s="59" t="s">
        <v>3176</v>
      </c>
      <c r="D546" s="60"/>
      <c r="E546" s="61"/>
      <c r="F546" s="61"/>
      <c r="G546" s="61"/>
      <c r="N546" s="40"/>
      <c r="O546" s="40"/>
      <c r="P546" s="40"/>
      <c r="Q546" s="40"/>
    </row>
    <row r="547" spans="1:17" s="39" customFormat="1" ht="18" customHeight="1">
      <c r="A547" s="52">
        <v>546</v>
      </c>
      <c r="B547" s="53" t="s">
        <v>2757</v>
      </c>
      <c r="C547" s="59" t="s">
        <v>3176</v>
      </c>
      <c r="D547" s="60"/>
      <c r="E547" s="61"/>
      <c r="F547" s="61"/>
      <c r="G547" s="61"/>
      <c r="N547" s="40"/>
      <c r="O547" s="40"/>
      <c r="P547" s="40"/>
      <c r="Q547" s="40"/>
    </row>
    <row r="548" spans="1:17" s="39" customFormat="1" ht="18" customHeight="1">
      <c r="A548" s="52">
        <v>547</v>
      </c>
      <c r="B548" s="53" t="s">
        <v>2758</v>
      </c>
      <c r="C548" s="59" t="s">
        <v>188</v>
      </c>
      <c r="D548" s="60"/>
      <c r="E548" s="61"/>
      <c r="F548" s="61"/>
      <c r="G548" s="61"/>
      <c r="N548" s="40"/>
      <c r="O548" s="40"/>
      <c r="P548" s="40"/>
      <c r="Q548" s="40"/>
    </row>
    <row r="549" spans="1:17" s="39" customFormat="1" ht="18" customHeight="1">
      <c r="A549" s="52">
        <v>548</v>
      </c>
      <c r="B549" s="53" t="s">
        <v>2759</v>
      </c>
      <c r="C549" s="59" t="s">
        <v>188</v>
      </c>
      <c r="D549" s="60"/>
      <c r="E549" s="61"/>
      <c r="F549" s="61"/>
      <c r="G549" s="61"/>
      <c r="N549" s="40"/>
      <c r="O549" s="40"/>
      <c r="P549" s="40"/>
      <c r="Q549" s="40"/>
    </row>
    <row r="550" spans="1:17" s="39" customFormat="1" ht="18" customHeight="1">
      <c r="A550" s="52">
        <v>549</v>
      </c>
      <c r="B550" s="53" t="s">
        <v>4449</v>
      </c>
      <c r="C550" s="59" t="s">
        <v>188</v>
      </c>
      <c r="D550" s="60" t="s">
        <v>2000</v>
      </c>
      <c r="E550" s="61"/>
      <c r="F550" s="61"/>
      <c r="G550" s="61"/>
      <c r="N550" s="40"/>
      <c r="O550" s="40"/>
      <c r="P550" s="40"/>
      <c r="Q550" s="40"/>
    </row>
    <row r="551" spans="1:17" s="39" customFormat="1" ht="18" customHeight="1">
      <c r="A551" s="52">
        <v>550</v>
      </c>
      <c r="B551" s="53" t="s">
        <v>3203</v>
      </c>
      <c r="C551" s="59" t="s">
        <v>188</v>
      </c>
      <c r="D551" s="60" t="s">
        <v>2000</v>
      </c>
      <c r="E551" s="61"/>
      <c r="F551" s="61"/>
      <c r="G551" s="61"/>
      <c r="N551" s="40"/>
      <c r="O551" s="40"/>
      <c r="P551" s="40"/>
      <c r="Q551" s="40"/>
    </row>
    <row r="552" spans="1:17" s="39" customFormat="1" ht="18" customHeight="1">
      <c r="A552" s="52">
        <v>551</v>
      </c>
      <c r="B552" s="53" t="s">
        <v>3566</v>
      </c>
      <c r="C552" s="59" t="s">
        <v>188</v>
      </c>
      <c r="D552" s="60" t="s">
        <v>2053</v>
      </c>
      <c r="E552" s="61"/>
      <c r="F552" s="61"/>
      <c r="G552" s="61"/>
      <c r="N552" s="40"/>
      <c r="O552" s="40"/>
      <c r="P552" s="40"/>
      <c r="Q552" s="40"/>
    </row>
    <row r="553" spans="1:17" s="39" customFormat="1" ht="18" customHeight="1">
      <c r="A553" s="52">
        <v>552</v>
      </c>
      <c r="B553" s="53" t="s">
        <v>2760</v>
      </c>
      <c r="C553" s="59" t="s">
        <v>188</v>
      </c>
      <c r="D553" s="60" t="s">
        <v>168</v>
      </c>
      <c r="E553" s="61"/>
      <c r="F553" s="61"/>
      <c r="G553" s="61"/>
      <c r="N553" s="40"/>
      <c r="O553" s="40"/>
      <c r="P553" s="40"/>
      <c r="Q553" s="40"/>
    </row>
    <row r="554" spans="1:17" s="39" customFormat="1" ht="18" customHeight="1">
      <c r="A554" s="52">
        <v>553</v>
      </c>
      <c r="B554" s="53" t="s">
        <v>2761</v>
      </c>
      <c r="C554" s="59" t="s">
        <v>149</v>
      </c>
      <c r="D554" s="60"/>
      <c r="E554" s="61"/>
      <c r="F554" s="61"/>
      <c r="G554" s="61"/>
      <c r="N554" s="40"/>
      <c r="O554" s="40"/>
      <c r="P554" s="40"/>
      <c r="Q554" s="40"/>
    </row>
    <row r="555" spans="1:17" s="39" customFormat="1" ht="18" customHeight="1">
      <c r="A555" s="52">
        <v>554</v>
      </c>
      <c r="B555" s="53" t="s">
        <v>2762</v>
      </c>
      <c r="C555" s="59" t="s">
        <v>149</v>
      </c>
      <c r="D555" s="60"/>
      <c r="E555" s="61"/>
      <c r="F555" s="61"/>
      <c r="G555" s="61"/>
      <c r="N555" s="40"/>
      <c r="O555" s="40"/>
      <c r="P555" s="40"/>
      <c r="Q555" s="40"/>
    </row>
    <row r="556" spans="1:17" s="39" customFormat="1" ht="18" customHeight="1">
      <c r="A556" s="52">
        <v>555</v>
      </c>
      <c r="B556" s="53" t="s">
        <v>2763</v>
      </c>
      <c r="C556" s="59" t="s">
        <v>149</v>
      </c>
      <c r="D556" s="60"/>
      <c r="E556" s="61"/>
      <c r="F556" s="61"/>
      <c r="G556" s="61"/>
      <c r="N556" s="40"/>
      <c r="O556" s="40"/>
      <c r="P556" s="40"/>
      <c r="Q556" s="40"/>
    </row>
    <row r="557" spans="1:17" s="39" customFormat="1" ht="18" customHeight="1">
      <c r="A557" s="52">
        <v>556</v>
      </c>
      <c r="B557" s="53" t="s">
        <v>2764</v>
      </c>
      <c r="C557" s="59" t="s">
        <v>149</v>
      </c>
      <c r="D557" s="60"/>
      <c r="E557" s="61"/>
      <c r="F557" s="61"/>
      <c r="G557" s="61"/>
      <c r="N557" s="40"/>
      <c r="O557" s="40"/>
      <c r="P557" s="40"/>
      <c r="Q557" s="40"/>
    </row>
    <row r="558" spans="1:17" s="39" customFormat="1" ht="18" customHeight="1">
      <c r="A558" s="52">
        <v>557</v>
      </c>
      <c r="B558" s="53" t="s">
        <v>2765</v>
      </c>
      <c r="C558" s="59" t="s">
        <v>183</v>
      </c>
      <c r="D558" s="60"/>
      <c r="E558" s="61" t="s">
        <v>3675</v>
      </c>
      <c r="F558" s="61" t="str">
        <f>$B$554&amp;" + "&amp;$B$556</f>
        <v>椽小 + 梁小</v>
      </c>
      <c r="G558" s="61"/>
      <c r="N558" s="40"/>
      <c r="O558" s="40"/>
      <c r="P558" s="40"/>
      <c r="Q558" s="40"/>
    </row>
    <row r="559" spans="1:17" s="39" customFormat="1" ht="18" customHeight="1">
      <c r="A559" s="52">
        <v>558</v>
      </c>
      <c r="B559" s="53" t="s">
        <v>2766</v>
      </c>
      <c r="C559" s="59" t="s">
        <v>183</v>
      </c>
      <c r="D559" s="60"/>
      <c r="E559" s="61" t="s">
        <v>3675</v>
      </c>
      <c r="F559" s="61" t="str">
        <f>$B$554&amp;" + "&amp;$B$556</f>
        <v>椽小 + 梁小</v>
      </c>
      <c r="G559" s="61"/>
      <c r="N559" s="40"/>
      <c r="O559" s="40"/>
      <c r="P559" s="40"/>
      <c r="Q559" s="40"/>
    </row>
    <row r="560" spans="1:17" s="39" customFormat="1" ht="18" customHeight="1">
      <c r="A560" s="52">
        <v>559</v>
      </c>
      <c r="B560" s="53" t="s">
        <v>2209</v>
      </c>
      <c r="C560" s="59" t="s">
        <v>18</v>
      </c>
      <c r="D560" s="60"/>
      <c r="E560" s="61"/>
      <c r="F560" s="61"/>
      <c r="G560" s="61"/>
      <c r="N560" s="40"/>
      <c r="O560" s="40"/>
      <c r="P560" s="40"/>
      <c r="Q560" s="40"/>
    </row>
    <row r="561" spans="1:17" s="39" customFormat="1" ht="18" customHeight="1">
      <c r="A561" s="52">
        <v>560</v>
      </c>
      <c r="B561" s="53" t="s">
        <v>4292</v>
      </c>
      <c r="C561" s="59" t="s">
        <v>167</v>
      </c>
      <c r="D561" s="60"/>
      <c r="E561" s="61"/>
      <c r="F561" s="61"/>
      <c r="G561" s="61"/>
      <c r="N561" s="40"/>
      <c r="O561" s="40"/>
      <c r="P561" s="40"/>
      <c r="Q561" s="40"/>
    </row>
    <row r="562" spans="1:17" s="39" customFormat="1" ht="18" customHeight="1">
      <c r="A562" s="52">
        <v>561</v>
      </c>
      <c r="B562" s="53" t="s">
        <v>1785</v>
      </c>
      <c r="C562" s="59" t="s">
        <v>20</v>
      </c>
      <c r="D562" s="60"/>
      <c r="E562" s="61"/>
      <c r="F562" s="61"/>
      <c r="G562" s="61"/>
      <c r="N562" s="40"/>
      <c r="O562" s="40"/>
      <c r="P562" s="40"/>
      <c r="Q562" s="40"/>
    </row>
    <row r="563" spans="1:17" s="39" customFormat="1" ht="18" customHeight="1">
      <c r="A563" s="52">
        <v>562</v>
      </c>
      <c r="B563" s="53" t="s">
        <v>2767</v>
      </c>
      <c r="C563" s="59" t="s">
        <v>2059</v>
      </c>
      <c r="D563" s="60"/>
      <c r="E563" s="61"/>
      <c r="F563" s="61"/>
      <c r="G563" s="61"/>
      <c r="N563" s="40"/>
      <c r="O563" s="40"/>
      <c r="P563" s="40"/>
      <c r="Q563" s="40"/>
    </row>
    <row r="564" spans="1:17" s="39" customFormat="1" ht="18" customHeight="1">
      <c r="A564" s="52">
        <v>563</v>
      </c>
      <c r="B564" s="53" t="s">
        <v>2768</v>
      </c>
      <c r="C564" s="59" t="s">
        <v>20</v>
      </c>
      <c r="D564" s="60"/>
      <c r="E564" s="61"/>
      <c r="F564" s="61"/>
      <c r="G564" s="61"/>
      <c r="N564" s="40"/>
      <c r="O564" s="40"/>
      <c r="P564" s="40"/>
      <c r="Q564" s="40"/>
    </row>
    <row r="565" spans="1:17" s="39" customFormat="1" ht="18" customHeight="1">
      <c r="A565" s="52">
        <v>564</v>
      </c>
      <c r="B565" s="53" t="s">
        <v>4574</v>
      </c>
      <c r="C565" s="59" t="s">
        <v>18</v>
      </c>
      <c r="D565" s="60"/>
      <c r="E565" s="61"/>
      <c r="F565" s="61"/>
      <c r="G565" s="61"/>
      <c r="N565" s="40"/>
      <c r="O565" s="40"/>
      <c r="P565" s="40"/>
      <c r="Q565" s="40"/>
    </row>
    <row r="566" spans="1:17" s="39" customFormat="1" ht="18" customHeight="1">
      <c r="A566" s="52">
        <v>565</v>
      </c>
      <c r="B566" s="53" t="s">
        <v>4573</v>
      </c>
      <c r="C566" s="59" t="s">
        <v>18</v>
      </c>
      <c r="D566" s="60"/>
      <c r="E566" s="61"/>
      <c r="F566" s="61"/>
      <c r="G566" s="61"/>
      <c r="N566" s="40"/>
      <c r="O566" s="40"/>
      <c r="P566" s="40"/>
      <c r="Q566" s="40"/>
    </row>
    <row r="567" spans="1:17" s="39" customFormat="1" ht="18" customHeight="1">
      <c r="A567" s="52">
        <v>566</v>
      </c>
      <c r="B567" s="53" t="s">
        <v>4575</v>
      </c>
      <c r="C567" s="59" t="s">
        <v>18</v>
      </c>
      <c r="D567" s="60"/>
      <c r="E567" s="61"/>
      <c r="F567" s="61"/>
      <c r="G567" s="61"/>
      <c r="N567" s="40"/>
      <c r="O567" s="40"/>
      <c r="P567" s="40"/>
      <c r="Q567" s="40"/>
    </row>
    <row r="568" spans="1:17" s="39" customFormat="1" ht="18" customHeight="1">
      <c r="A568" s="52">
        <v>567</v>
      </c>
      <c r="B568" s="53" t="s">
        <v>3048</v>
      </c>
      <c r="C568" s="59" t="s">
        <v>147</v>
      </c>
      <c r="D568" s="60"/>
      <c r="E568" s="61"/>
      <c r="F568" s="61"/>
      <c r="G568" s="61"/>
      <c r="N568" s="40"/>
      <c r="O568" s="40"/>
      <c r="P568" s="40"/>
      <c r="Q568" s="40"/>
    </row>
    <row r="569" spans="1:17" s="39" customFormat="1" ht="18" customHeight="1">
      <c r="A569" s="52">
        <v>568</v>
      </c>
      <c r="B569" s="53" t="s">
        <v>3567</v>
      </c>
      <c r="C569" s="59" t="s">
        <v>147</v>
      </c>
      <c r="D569" s="60"/>
      <c r="E569" s="61"/>
      <c r="F569" s="61"/>
      <c r="G569" s="61"/>
      <c r="N569" s="40"/>
      <c r="O569" s="40"/>
      <c r="P569" s="40"/>
      <c r="Q569" s="40"/>
    </row>
    <row r="570" spans="1:17" s="39" customFormat="1" ht="18" customHeight="1">
      <c r="A570" s="52">
        <v>569</v>
      </c>
      <c r="B570" s="53" t="s">
        <v>3568</v>
      </c>
      <c r="C570" s="59" t="s">
        <v>147</v>
      </c>
      <c r="D570" s="60"/>
      <c r="E570" s="61"/>
      <c r="F570" s="61"/>
      <c r="G570" s="61"/>
      <c r="N570" s="40"/>
      <c r="O570" s="40"/>
      <c r="P570" s="40"/>
      <c r="Q570" s="40"/>
    </row>
    <row r="571" spans="1:17" s="39" customFormat="1" ht="18" customHeight="1">
      <c r="A571" s="52">
        <v>570</v>
      </c>
      <c r="B571" s="53" t="s">
        <v>4847</v>
      </c>
      <c r="C571" s="59" t="s">
        <v>3171</v>
      </c>
      <c r="D571" s="60" t="s">
        <v>167</v>
      </c>
      <c r="E571" s="61"/>
      <c r="F571" s="61"/>
      <c r="G571" s="61"/>
      <c r="N571" s="40"/>
      <c r="O571" s="40"/>
      <c r="P571" s="40"/>
      <c r="Q571" s="40"/>
    </row>
    <row r="572" spans="1:17" s="39" customFormat="1" ht="18" customHeight="1">
      <c r="A572" s="52">
        <v>571</v>
      </c>
      <c r="B572" s="53" t="s">
        <v>4848</v>
      </c>
      <c r="C572" s="59" t="s">
        <v>3171</v>
      </c>
      <c r="D572" s="60" t="s">
        <v>167</v>
      </c>
      <c r="E572" s="61"/>
      <c r="F572" s="61"/>
      <c r="G572" s="61"/>
      <c r="N572" s="40"/>
      <c r="O572" s="40"/>
      <c r="P572" s="40"/>
      <c r="Q572" s="40"/>
    </row>
    <row r="573" spans="1:17" s="39" customFormat="1" ht="18" customHeight="1">
      <c r="A573" s="52">
        <v>572</v>
      </c>
      <c r="B573" s="53" t="s">
        <v>2770</v>
      </c>
      <c r="C573" s="59" t="s">
        <v>3171</v>
      </c>
      <c r="D573" s="60" t="s">
        <v>2064</v>
      </c>
      <c r="E573" s="61"/>
      <c r="F573" s="61"/>
      <c r="G573" s="61"/>
      <c r="N573" s="40"/>
      <c r="O573" s="40"/>
      <c r="P573" s="40"/>
      <c r="Q573" s="40"/>
    </row>
    <row r="574" spans="1:17" s="39" customFormat="1" ht="18" customHeight="1">
      <c r="A574" s="52">
        <v>573</v>
      </c>
      <c r="B574" s="53" t="s">
        <v>2772</v>
      </c>
      <c r="C574" s="59" t="s">
        <v>176</v>
      </c>
      <c r="D574" s="60"/>
      <c r="E574" s="61"/>
      <c r="F574" s="61"/>
      <c r="G574" s="61"/>
      <c r="N574" s="40"/>
      <c r="O574" s="40"/>
      <c r="P574" s="40"/>
      <c r="Q574" s="40"/>
    </row>
    <row r="575" spans="1:17" s="39" customFormat="1" ht="18" customHeight="1">
      <c r="A575" s="52">
        <v>574</v>
      </c>
      <c r="B575" s="53" t="s">
        <v>2773</v>
      </c>
      <c r="C575" s="59" t="s">
        <v>176</v>
      </c>
      <c r="D575" s="60"/>
      <c r="E575" s="61"/>
      <c r="F575" s="61"/>
      <c r="G575" s="61"/>
      <c r="N575" s="40"/>
      <c r="O575" s="40"/>
      <c r="P575" s="40"/>
      <c r="Q575" s="40"/>
    </row>
    <row r="576" spans="1:17" s="39" customFormat="1" ht="18" customHeight="1">
      <c r="A576" s="52">
        <v>575</v>
      </c>
      <c r="B576" s="53" t="s">
        <v>2775</v>
      </c>
      <c r="C576" s="59" t="s">
        <v>172</v>
      </c>
      <c r="D576" s="60"/>
      <c r="E576" s="61"/>
      <c r="F576" s="61"/>
      <c r="G576" s="61"/>
      <c r="N576" s="40"/>
      <c r="O576" s="40"/>
      <c r="P576" s="40"/>
      <c r="Q576" s="40"/>
    </row>
    <row r="577" spans="1:17" s="39" customFormat="1" ht="18" customHeight="1">
      <c r="A577" s="52">
        <v>576</v>
      </c>
      <c r="B577" s="53" t="s">
        <v>4457</v>
      </c>
      <c r="C577" s="59" t="s">
        <v>172</v>
      </c>
      <c r="D577" s="60"/>
      <c r="E577" s="61"/>
      <c r="F577" s="61"/>
      <c r="G577" s="61"/>
      <c r="N577" s="40"/>
      <c r="O577" s="40"/>
      <c r="P577" s="40"/>
      <c r="Q577" s="40"/>
    </row>
    <row r="578" spans="1:17" s="39" customFormat="1" ht="18" customHeight="1">
      <c r="A578" s="52">
        <v>577</v>
      </c>
      <c r="B578" s="53" t="s">
        <v>3980</v>
      </c>
      <c r="C578" s="59" t="s">
        <v>172</v>
      </c>
      <c r="D578" s="60"/>
      <c r="E578" s="61"/>
      <c r="F578" s="61"/>
      <c r="G578" s="61"/>
      <c r="N578" s="40"/>
      <c r="O578" s="40"/>
      <c r="P578" s="40"/>
      <c r="Q578" s="40"/>
    </row>
    <row r="579" spans="1:17" s="39" customFormat="1" ht="18" customHeight="1">
      <c r="A579" s="52">
        <v>578</v>
      </c>
      <c r="B579" s="53" t="s">
        <v>2301</v>
      </c>
      <c r="C579" s="59" t="s">
        <v>391</v>
      </c>
      <c r="D579" s="60"/>
      <c r="E579" s="61"/>
      <c r="F579" s="61"/>
      <c r="G579" s="61"/>
      <c r="N579" s="40"/>
      <c r="O579" s="40"/>
      <c r="P579" s="40"/>
      <c r="Q579" s="40"/>
    </row>
    <row r="580" spans="1:17" s="39" customFormat="1" ht="18" customHeight="1">
      <c r="A580" s="52">
        <v>579</v>
      </c>
      <c r="B580" s="53" t="s">
        <v>2302</v>
      </c>
      <c r="C580" s="59" t="s">
        <v>391</v>
      </c>
      <c r="D580" s="60"/>
      <c r="E580" s="61"/>
      <c r="F580" s="61"/>
      <c r="G580" s="61"/>
      <c r="N580" s="40"/>
      <c r="O580" s="40"/>
      <c r="P580" s="40"/>
      <c r="Q580" s="40"/>
    </row>
    <row r="581" spans="1:17" s="39" customFormat="1" ht="18" customHeight="1">
      <c r="A581" s="52">
        <v>580</v>
      </c>
      <c r="B581" s="53" t="s">
        <v>2776</v>
      </c>
      <c r="C581" s="59" t="s">
        <v>391</v>
      </c>
      <c r="D581" s="60"/>
      <c r="E581" s="61"/>
      <c r="F581" s="61"/>
      <c r="G581" s="61"/>
      <c r="N581" s="40"/>
      <c r="O581" s="40"/>
      <c r="P581" s="40"/>
      <c r="Q581" s="40"/>
    </row>
    <row r="582" spans="1:17" s="39" customFormat="1" ht="18" customHeight="1">
      <c r="A582" s="52">
        <v>581</v>
      </c>
      <c r="B582" s="53" t="s">
        <v>2777</v>
      </c>
      <c r="C582" s="59" t="s">
        <v>149</v>
      </c>
      <c r="D582" s="60"/>
      <c r="E582" s="61"/>
      <c r="F582" s="61"/>
      <c r="G582" s="61"/>
      <c r="N582" s="40"/>
      <c r="O582" s="40"/>
      <c r="P582" s="40"/>
      <c r="Q582" s="40"/>
    </row>
    <row r="583" spans="1:17" s="39" customFormat="1" ht="18" customHeight="1">
      <c r="A583" s="52">
        <v>582</v>
      </c>
      <c r="B583" s="53" t="s">
        <v>2778</v>
      </c>
      <c r="C583" s="59" t="s">
        <v>149</v>
      </c>
      <c r="D583" s="60"/>
      <c r="E583" s="61"/>
      <c r="F583" s="61"/>
      <c r="G583" s="61"/>
      <c r="N583" s="40"/>
      <c r="O583" s="40"/>
      <c r="P583" s="40"/>
      <c r="Q583" s="40"/>
    </row>
    <row r="584" spans="1:17" s="39" customFormat="1" ht="18" customHeight="1">
      <c r="A584" s="52">
        <v>583</v>
      </c>
      <c r="B584" s="53" t="s">
        <v>1122</v>
      </c>
      <c r="C584" s="59" t="s">
        <v>149</v>
      </c>
      <c r="D584" s="60"/>
      <c r="E584" s="61"/>
      <c r="F584" s="61"/>
      <c r="G584" s="61"/>
      <c r="N584" s="40"/>
      <c r="O584" s="40"/>
      <c r="P584" s="40"/>
      <c r="Q584" s="40"/>
    </row>
    <row r="585" spans="1:17" s="39" customFormat="1" ht="18" customHeight="1">
      <c r="A585" s="52">
        <v>584</v>
      </c>
      <c r="B585" s="53" t="s">
        <v>2779</v>
      </c>
      <c r="C585" s="59" t="s">
        <v>3176</v>
      </c>
      <c r="D585" s="60"/>
      <c r="E585" s="61"/>
      <c r="F585" s="61"/>
      <c r="G585" s="61"/>
      <c r="N585" s="40"/>
      <c r="O585" s="40"/>
      <c r="P585" s="40"/>
      <c r="Q585" s="40"/>
    </row>
    <row r="586" spans="1:17" s="39" customFormat="1" ht="18" customHeight="1">
      <c r="A586" s="52">
        <v>585</v>
      </c>
      <c r="B586" s="53" t="s">
        <v>895</v>
      </c>
      <c r="C586" s="59" t="s">
        <v>3176</v>
      </c>
      <c r="D586" s="60"/>
      <c r="E586" s="61"/>
      <c r="F586" s="61"/>
      <c r="G586" s="61"/>
      <c r="N586" s="40"/>
      <c r="O586" s="40"/>
      <c r="P586" s="40"/>
      <c r="Q586" s="40"/>
    </row>
    <row r="587" spans="1:17" s="39" customFormat="1" ht="18" customHeight="1">
      <c r="A587" s="52">
        <v>586</v>
      </c>
      <c r="B587" s="53" t="s">
        <v>2780</v>
      </c>
      <c r="C587" s="59" t="s">
        <v>3176</v>
      </c>
      <c r="D587" s="60"/>
      <c r="E587" s="61"/>
      <c r="F587" s="61"/>
      <c r="G587" s="61"/>
      <c r="N587" s="40"/>
      <c r="O587" s="40"/>
      <c r="P587" s="40"/>
      <c r="Q587" s="40"/>
    </row>
    <row r="588" spans="1:17" s="39" customFormat="1" ht="18" customHeight="1">
      <c r="A588" s="52">
        <v>587</v>
      </c>
      <c r="B588" s="53" t="s">
        <v>4419</v>
      </c>
      <c r="C588" s="59" t="s">
        <v>149</v>
      </c>
      <c r="D588" s="60" t="s">
        <v>188</v>
      </c>
      <c r="E588" s="61"/>
      <c r="F588" s="61"/>
      <c r="G588" s="61"/>
      <c r="N588" s="40"/>
      <c r="O588" s="40"/>
      <c r="P588" s="40"/>
      <c r="Q588" s="40"/>
    </row>
    <row r="589" spans="1:17" s="39" customFormat="1" ht="18" customHeight="1">
      <c r="A589" s="52">
        <v>588</v>
      </c>
      <c r="B589" s="53" t="s">
        <v>4420</v>
      </c>
      <c r="C589" s="59" t="s">
        <v>149</v>
      </c>
      <c r="D589" s="60" t="s">
        <v>188</v>
      </c>
      <c r="E589" s="61"/>
      <c r="F589" s="61"/>
      <c r="G589" s="61"/>
      <c r="N589" s="40"/>
      <c r="O589" s="40"/>
      <c r="P589" s="40"/>
      <c r="Q589" s="40"/>
    </row>
    <row r="590" spans="1:17" s="39" customFormat="1" ht="18" customHeight="1">
      <c r="A590" s="52">
        <v>589</v>
      </c>
      <c r="B590" s="53" t="s">
        <v>4421</v>
      </c>
      <c r="C590" s="59" t="s">
        <v>149</v>
      </c>
      <c r="D590" s="60" t="s">
        <v>188</v>
      </c>
      <c r="E590" s="61"/>
      <c r="F590" s="61"/>
      <c r="G590" s="61"/>
      <c r="N590" s="40"/>
      <c r="O590" s="40"/>
      <c r="P590" s="40"/>
      <c r="Q590" s="40"/>
    </row>
    <row r="591" spans="1:17" s="39" customFormat="1" ht="18" customHeight="1">
      <c r="A591" s="52">
        <v>590</v>
      </c>
      <c r="B591" s="53" t="s">
        <v>3063</v>
      </c>
      <c r="C591" s="59" t="s">
        <v>3179</v>
      </c>
      <c r="D591" s="60"/>
      <c r="E591" s="61"/>
      <c r="F591" s="61"/>
      <c r="G591" s="61"/>
      <c r="N591" s="40"/>
      <c r="O591" s="40"/>
      <c r="P591" s="40"/>
      <c r="Q591" s="40"/>
    </row>
    <row r="592" spans="1:17" s="39" customFormat="1" ht="18" customHeight="1">
      <c r="A592" s="52">
        <v>591</v>
      </c>
      <c r="B592" s="53" t="s">
        <v>3198</v>
      </c>
      <c r="C592" s="59" t="s">
        <v>3179</v>
      </c>
      <c r="D592" s="60"/>
      <c r="E592" s="61"/>
      <c r="F592" s="61"/>
      <c r="G592" s="61"/>
      <c r="N592" s="40"/>
      <c r="O592" s="40"/>
      <c r="P592" s="40"/>
      <c r="Q592" s="40"/>
    </row>
    <row r="593" spans="1:17" s="39" customFormat="1" ht="18" customHeight="1">
      <c r="A593" s="52">
        <v>592</v>
      </c>
      <c r="B593" s="53" t="s">
        <v>2784</v>
      </c>
      <c r="C593" s="59" t="s">
        <v>3179</v>
      </c>
      <c r="D593" s="60"/>
      <c r="E593" s="61"/>
      <c r="F593" s="61"/>
      <c r="G593" s="61"/>
      <c r="N593" s="40"/>
      <c r="O593" s="40"/>
      <c r="P593" s="40"/>
      <c r="Q593" s="40"/>
    </row>
    <row r="594" spans="1:17" s="39" customFormat="1" ht="18" customHeight="1">
      <c r="A594" s="52">
        <v>593</v>
      </c>
      <c r="B594" s="53" t="s">
        <v>3217</v>
      </c>
      <c r="C594" s="59" t="s">
        <v>190</v>
      </c>
      <c r="D594" s="60"/>
      <c r="E594" s="61" t="s">
        <v>5175</v>
      </c>
      <c r="F594" s="61"/>
      <c r="G594" s="61"/>
      <c r="N594" s="40"/>
      <c r="O594" s="40"/>
      <c r="P594" s="40"/>
      <c r="Q594" s="40"/>
    </row>
    <row r="595" spans="1:17" s="39" customFormat="1" ht="18" customHeight="1">
      <c r="A595" s="52">
        <v>594</v>
      </c>
      <c r="B595" s="53" t="s">
        <v>2785</v>
      </c>
      <c r="C595" s="59" t="s">
        <v>167</v>
      </c>
      <c r="D595" s="60"/>
      <c r="E595" s="61"/>
      <c r="F595" s="61"/>
      <c r="G595" s="61"/>
      <c r="N595" s="40"/>
      <c r="O595" s="40"/>
      <c r="P595" s="40"/>
      <c r="Q595" s="40"/>
    </row>
    <row r="596" spans="1:17" s="39" customFormat="1" ht="18" customHeight="1">
      <c r="A596" s="52">
        <v>595</v>
      </c>
      <c r="B596" s="53" t="s">
        <v>2786</v>
      </c>
      <c r="C596" s="59" t="s">
        <v>167</v>
      </c>
      <c r="D596" s="60"/>
      <c r="E596" s="61"/>
      <c r="F596" s="61"/>
      <c r="G596" s="61"/>
      <c r="N596" s="40"/>
      <c r="O596" s="40"/>
      <c r="P596" s="40"/>
      <c r="Q596" s="40"/>
    </row>
    <row r="597" spans="1:17" s="39" customFormat="1" ht="18" customHeight="1">
      <c r="A597" s="52">
        <v>596</v>
      </c>
      <c r="B597" s="53" t="s">
        <v>2188</v>
      </c>
      <c r="C597" s="59" t="s">
        <v>167</v>
      </c>
      <c r="D597" s="60"/>
      <c r="E597" s="61"/>
      <c r="F597" s="61"/>
      <c r="G597" s="61"/>
      <c r="N597" s="40"/>
      <c r="O597" s="40"/>
      <c r="P597" s="40"/>
      <c r="Q597" s="40"/>
    </row>
    <row r="598" spans="1:17" s="39" customFormat="1" ht="18" customHeight="1">
      <c r="A598" s="52">
        <v>597</v>
      </c>
      <c r="B598" s="53" t="s">
        <v>2787</v>
      </c>
      <c r="C598" s="59" t="s">
        <v>167</v>
      </c>
      <c r="D598" s="60" t="s">
        <v>172</v>
      </c>
      <c r="E598" s="61"/>
      <c r="F598" s="61"/>
      <c r="G598" s="61"/>
      <c r="N598" s="40"/>
      <c r="O598" s="40"/>
      <c r="P598" s="40"/>
      <c r="Q598" s="40"/>
    </row>
    <row r="599" spans="1:17" s="39" customFormat="1" ht="18" customHeight="1">
      <c r="A599" s="52">
        <v>598</v>
      </c>
      <c r="B599" s="53" t="s">
        <v>2788</v>
      </c>
      <c r="C599" s="59" t="s">
        <v>167</v>
      </c>
      <c r="D599" s="60" t="s">
        <v>172</v>
      </c>
      <c r="E599" s="61"/>
      <c r="F599" s="61"/>
      <c r="G599" s="61"/>
      <c r="N599" s="40"/>
      <c r="O599" s="40"/>
      <c r="P599" s="40"/>
      <c r="Q599" s="40"/>
    </row>
    <row r="600" spans="1:17" s="39" customFormat="1" ht="18" customHeight="1">
      <c r="A600" s="52">
        <v>599</v>
      </c>
      <c r="B600" s="53" t="s">
        <v>2789</v>
      </c>
      <c r="C600" s="59" t="s">
        <v>3141</v>
      </c>
      <c r="D600" s="60"/>
      <c r="E600" s="61"/>
      <c r="F600" s="61"/>
      <c r="G600" s="61"/>
      <c r="N600" s="40"/>
      <c r="O600" s="40"/>
      <c r="P600" s="40"/>
      <c r="Q600" s="40"/>
    </row>
    <row r="601" spans="1:17" s="39" customFormat="1" ht="18" customHeight="1">
      <c r="A601" s="52">
        <v>600</v>
      </c>
      <c r="B601" s="53" t="s">
        <v>2790</v>
      </c>
      <c r="C601" s="59" t="s">
        <v>3141</v>
      </c>
      <c r="D601" s="60"/>
      <c r="E601" s="61"/>
      <c r="F601" s="61"/>
      <c r="G601" s="61"/>
      <c r="N601" s="40"/>
      <c r="O601" s="40"/>
      <c r="P601" s="40"/>
      <c r="Q601" s="40"/>
    </row>
    <row r="602" spans="1:17" s="39" customFormat="1" ht="18" customHeight="1">
      <c r="A602" s="52">
        <v>601</v>
      </c>
      <c r="B602" s="53" t="s">
        <v>2791</v>
      </c>
      <c r="C602" s="59" t="s">
        <v>149</v>
      </c>
      <c r="D602" s="60"/>
      <c r="E602" s="61"/>
      <c r="F602" s="61"/>
      <c r="G602" s="61"/>
      <c r="N602" s="40"/>
      <c r="O602" s="40"/>
      <c r="P602" s="40"/>
      <c r="Q602" s="40"/>
    </row>
    <row r="603" spans="1:17" s="39" customFormat="1" ht="18" customHeight="1">
      <c r="A603" s="52">
        <v>602</v>
      </c>
      <c r="B603" s="53" t="s">
        <v>2792</v>
      </c>
      <c r="C603" s="59" t="s">
        <v>149</v>
      </c>
      <c r="D603" s="60"/>
      <c r="E603" s="61"/>
      <c r="F603" s="61"/>
      <c r="G603" s="61" t="s">
        <v>4794</v>
      </c>
      <c r="N603" s="40"/>
      <c r="O603" s="40"/>
      <c r="P603" s="40"/>
      <c r="Q603" s="40"/>
    </row>
    <row r="604" spans="1:17" s="39" customFormat="1" ht="18" customHeight="1">
      <c r="A604" s="52">
        <v>603</v>
      </c>
      <c r="B604" s="53" t="s">
        <v>2793</v>
      </c>
      <c r="C604" s="59" t="s">
        <v>3175</v>
      </c>
      <c r="D604" s="60" t="s">
        <v>188</v>
      </c>
      <c r="E604" s="61"/>
      <c r="F604" s="61"/>
      <c r="G604" s="61"/>
      <c r="N604" s="40"/>
      <c r="O604" s="40"/>
      <c r="P604" s="40"/>
      <c r="Q604" s="40"/>
    </row>
    <row r="605" spans="1:17" s="39" customFormat="1" ht="18" customHeight="1">
      <c r="A605" s="52">
        <v>604</v>
      </c>
      <c r="B605" s="53" t="s">
        <v>2794</v>
      </c>
      <c r="C605" s="59" t="s">
        <v>3175</v>
      </c>
      <c r="D605" s="60" t="s">
        <v>188</v>
      </c>
      <c r="E605" s="61"/>
      <c r="F605" s="61"/>
      <c r="G605" s="61"/>
      <c r="N605" s="40"/>
      <c r="O605" s="40"/>
      <c r="P605" s="40"/>
      <c r="Q605" s="40"/>
    </row>
    <row r="606" spans="1:17" s="39" customFormat="1" ht="18" customHeight="1">
      <c r="A606" s="52">
        <v>605</v>
      </c>
      <c r="B606" s="53" t="s">
        <v>2795</v>
      </c>
      <c r="C606" s="59" t="s">
        <v>3175</v>
      </c>
      <c r="D606" s="60" t="s">
        <v>188</v>
      </c>
      <c r="E606" s="61"/>
      <c r="F606" s="61"/>
      <c r="G606" s="61" t="s">
        <v>5048</v>
      </c>
      <c r="N606" s="40"/>
      <c r="O606" s="40"/>
      <c r="P606" s="40"/>
      <c r="Q606" s="40"/>
    </row>
    <row r="607" spans="1:17" s="39" customFormat="1" ht="18" customHeight="1">
      <c r="A607" s="52">
        <v>606</v>
      </c>
      <c r="B607" s="53" t="s">
        <v>2796</v>
      </c>
      <c r="C607" s="59" t="s">
        <v>169</v>
      </c>
      <c r="D607" s="60" t="s">
        <v>167</v>
      </c>
      <c r="E607" s="61"/>
      <c r="F607" s="61"/>
      <c r="G607" s="61"/>
      <c r="N607" s="40"/>
      <c r="O607" s="40"/>
      <c r="P607" s="40"/>
      <c r="Q607" s="40"/>
    </row>
    <row r="608" spans="1:17" s="39" customFormat="1" ht="18" customHeight="1">
      <c r="A608" s="52">
        <v>607</v>
      </c>
      <c r="B608" s="53" t="s">
        <v>979</v>
      </c>
      <c r="C608" s="59" t="s">
        <v>169</v>
      </c>
      <c r="D608" s="60" t="s">
        <v>167</v>
      </c>
      <c r="E608" s="61"/>
      <c r="F608" s="61"/>
      <c r="G608" s="61"/>
      <c r="N608" s="40"/>
      <c r="O608" s="40"/>
      <c r="P608" s="40"/>
      <c r="Q608" s="40"/>
    </row>
    <row r="609" spans="1:17" s="39" customFormat="1" ht="18" customHeight="1">
      <c r="A609" s="52">
        <v>608</v>
      </c>
      <c r="B609" s="53" t="s">
        <v>4759</v>
      </c>
      <c r="C609" s="59" t="s">
        <v>3137</v>
      </c>
      <c r="D609" s="60" t="s">
        <v>151</v>
      </c>
      <c r="E609" s="61"/>
      <c r="F609" s="61"/>
      <c r="G609" s="61"/>
      <c r="N609" s="40"/>
      <c r="O609" s="40"/>
      <c r="P609" s="40"/>
      <c r="Q609" s="40"/>
    </row>
    <row r="610" spans="1:17" s="39" customFormat="1" ht="18" customHeight="1">
      <c r="A610" s="52">
        <v>609</v>
      </c>
      <c r="B610" s="53" t="s">
        <v>2798</v>
      </c>
      <c r="C610" s="59" t="s">
        <v>3137</v>
      </c>
      <c r="D610" s="60" t="s">
        <v>151</v>
      </c>
      <c r="E610" s="61"/>
      <c r="F610" s="61"/>
      <c r="G610" s="61"/>
      <c r="N610" s="40"/>
      <c r="O610" s="40"/>
      <c r="P610" s="40"/>
      <c r="Q610" s="40"/>
    </row>
    <row r="611" spans="1:17" s="39" customFormat="1" ht="18" customHeight="1">
      <c r="A611" s="52">
        <v>610</v>
      </c>
      <c r="B611" s="53" t="s">
        <v>2799</v>
      </c>
      <c r="C611" s="59" t="s">
        <v>187</v>
      </c>
      <c r="D611" s="60" t="s">
        <v>18</v>
      </c>
      <c r="E611" s="61"/>
      <c r="F611" s="61"/>
      <c r="G611" s="61"/>
      <c r="N611" s="40"/>
      <c r="O611" s="40"/>
      <c r="P611" s="40"/>
      <c r="Q611" s="40"/>
    </row>
    <row r="612" spans="1:17" s="39" customFormat="1" ht="18" customHeight="1">
      <c r="A612" s="52">
        <v>611</v>
      </c>
      <c r="B612" s="53" t="s">
        <v>2800</v>
      </c>
      <c r="C612" s="59" t="s">
        <v>3137</v>
      </c>
      <c r="D612" s="60" t="s">
        <v>187</v>
      </c>
      <c r="E612" s="61"/>
      <c r="F612" s="61"/>
      <c r="G612" s="61"/>
      <c r="N612" s="40"/>
      <c r="O612" s="40"/>
      <c r="P612" s="40"/>
      <c r="Q612" s="40"/>
    </row>
    <row r="613" spans="1:17" s="39" customFormat="1" ht="18" customHeight="1">
      <c r="A613" s="52">
        <v>612</v>
      </c>
      <c r="B613" s="53" t="s">
        <v>2801</v>
      </c>
      <c r="C613" s="59" t="s">
        <v>3137</v>
      </c>
      <c r="D613" s="60" t="s">
        <v>187</v>
      </c>
      <c r="E613" s="61"/>
      <c r="F613" s="61"/>
      <c r="G613" s="61"/>
      <c r="N613" s="40"/>
      <c r="O613" s="40"/>
      <c r="P613" s="40"/>
      <c r="Q613" s="40"/>
    </row>
    <row r="614" spans="1:17" s="39" customFormat="1" ht="18" customHeight="1">
      <c r="A614" s="52">
        <v>613</v>
      </c>
      <c r="B614" s="53" t="s">
        <v>2802</v>
      </c>
      <c r="C614" s="59" t="s">
        <v>3137</v>
      </c>
      <c r="D614" s="60" t="s">
        <v>187</v>
      </c>
      <c r="E614" s="61"/>
      <c r="F614" s="61"/>
      <c r="G614" s="61"/>
      <c r="N614" s="40"/>
      <c r="O614" s="40"/>
      <c r="P614" s="40"/>
      <c r="Q614" s="40"/>
    </row>
    <row r="615" spans="1:17" s="39" customFormat="1" ht="18" customHeight="1">
      <c r="A615" s="52">
        <v>614</v>
      </c>
      <c r="B615" s="53" t="s">
        <v>2803</v>
      </c>
      <c r="C615" s="59" t="s">
        <v>18</v>
      </c>
      <c r="D615" s="60" t="s">
        <v>3176</v>
      </c>
      <c r="E615" s="61"/>
      <c r="F615" s="61"/>
      <c r="G615" s="61"/>
      <c r="N615" s="40"/>
      <c r="O615" s="40"/>
      <c r="P615" s="40"/>
      <c r="Q615" s="40"/>
    </row>
    <row r="616" spans="1:17" s="39" customFormat="1" ht="18" customHeight="1">
      <c r="A616" s="52">
        <v>615</v>
      </c>
      <c r="B616" s="53" t="s">
        <v>2804</v>
      </c>
      <c r="C616" s="59" t="s">
        <v>18</v>
      </c>
      <c r="D616" s="60" t="s">
        <v>3176</v>
      </c>
      <c r="E616" s="61"/>
      <c r="F616" s="61"/>
      <c r="G616" s="61"/>
      <c r="N616" s="40"/>
      <c r="O616" s="40"/>
      <c r="P616" s="40"/>
      <c r="Q616" s="40"/>
    </row>
    <row r="617" spans="1:17" s="39" customFormat="1" ht="18" customHeight="1">
      <c r="A617" s="52">
        <v>616</v>
      </c>
      <c r="B617" s="53" t="s">
        <v>2806</v>
      </c>
      <c r="C617" s="59" t="s">
        <v>3168</v>
      </c>
      <c r="D617" s="60" t="s">
        <v>167</v>
      </c>
      <c r="E617" s="61"/>
      <c r="F617" s="61"/>
      <c r="G617" s="61"/>
      <c r="N617" s="40"/>
      <c r="O617" s="40"/>
      <c r="P617" s="40"/>
      <c r="Q617" s="40"/>
    </row>
    <row r="618" spans="1:17" s="39" customFormat="1" ht="18" customHeight="1">
      <c r="A618" s="52">
        <v>617</v>
      </c>
      <c r="B618" s="53" t="s">
        <v>2805</v>
      </c>
      <c r="C618" s="59" t="s">
        <v>3168</v>
      </c>
      <c r="D618" s="60" t="s">
        <v>167</v>
      </c>
      <c r="E618" s="61"/>
      <c r="F618" s="61"/>
      <c r="G618" s="61"/>
      <c r="N618" s="40"/>
      <c r="O618" s="40"/>
      <c r="P618" s="40"/>
      <c r="Q618" s="40"/>
    </row>
    <row r="619" spans="1:17" s="39" customFormat="1" ht="18" customHeight="1">
      <c r="A619" s="52">
        <v>618</v>
      </c>
      <c r="B619" s="53" t="s">
        <v>4858</v>
      </c>
      <c r="C619" s="59" t="s">
        <v>3175</v>
      </c>
      <c r="D619" s="60" t="s">
        <v>167</v>
      </c>
      <c r="E619" s="61"/>
      <c r="F619" s="61"/>
      <c r="G619" s="61"/>
      <c r="N619" s="40"/>
      <c r="O619" s="40"/>
      <c r="P619" s="40"/>
      <c r="Q619" s="40"/>
    </row>
    <row r="620" spans="1:17" s="39" customFormat="1" ht="18" customHeight="1">
      <c r="A620" s="52">
        <v>619</v>
      </c>
      <c r="B620" s="53" t="s">
        <v>3982</v>
      </c>
      <c r="C620" s="59" t="s">
        <v>3175</v>
      </c>
      <c r="D620" s="60" t="s">
        <v>167</v>
      </c>
      <c r="E620" s="61"/>
      <c r="F620" s="61"/>
      <c r="G620" s="61"/>
      <c r="N620" s="40"/>
      <c r="O620" s="40"/>
      <c r="P620" s="40"/>
      <c r="Q620" s="40"/>
    </row>
    <row r="621" spans="1:17" s="39" customFormat="1" ht="18" customHeight="1">
      <c r="A621" s="52">
        <v>620</v>
      </c>
      <c r="B621" s="53" t="s">
        <v>2808</v>
      </c>
      <c r="C621" s="59" t="s">
        <v>3175</v>
      </c>
      <c r="D621" s="60" t="s">
        <v>167</v>
      </c>
      <c r="E621" s="61"/>
      <c r="F621" s="61"/>
      <c r="G621" s="61"/>
      <c r="N621" s="40"/>
      <c r="O621" s="40"/>
      <c r="P621" s="40"/>
      <c r="Q621" s="40"/>
    </row>
    <row r="622" spans="1:17" s="39" customFormat="1" ht="18" customHeight="1">
      <c r="A622" s="52">
        <v>621</v>
      </c>
      <c r="B622" s="53" t="s">
        <v>2809</v>
      </c>
      <c r="C622" s="59" t="s">
        <v>149</v>
      </c>
      <c r="D622" s="60" t="s">
        <v>3176</v>
      </c>
      <c r="E622" s="61"/>
      <c r="F622" s="61"/>
      <c r="G622" s="61"/>
      <c r="N622" s="40"/>
      <c r="O622" s="40"/>
      <c r="P622" s="40"/>
      <c r="Q622" s="40"/>
    </row>
    <row r="623" spans="1:17" s="39" customFormat="1" ht="18" customHeight="1">
      <c r="A623" s="52">
        <v>622</v>
      </c>
      <c r="B623" s="53" t="s">
        <v>2811</v>
      </c>
      <c r="C623" s="59" t="s">
        <v>149</v>
      </c>
      <c r="D623" s="60" t="s">
        <v>3176</v>
      </c>
      <c r="E623" s="61"/>
      <c r="F623" s="61"/>
      <c r="G623" s="61"/>
      <c r="N623" s="40"/>
      <c r="O623" s="40"/>
      <c r="P623" s="40"/>
      <c r="Q623" s="40"/>
    </row>
    <row r="624" spans="1:17" s="39" customFormat="1" ht="18" customHeight="1">
      <c r="A624" s="52">
        <v>623</v>
      </c>
      <c r="B624" s="53" t="s">
        <v>4294</v>
      </c>
      <c r="C624" s="59" t="s">
        <v>149</v>
      </c>
      <c r="D624" s="60" t="s">
        <v>3176</v>
      </c>
      <c r="E624" s="61"/>
      <c r="F624" s="61"/>
      <c r="G624" s="61"/>
      <c r="N624" s="40"/>
      <c r="O624" s="40"/>
      <c r="P624" s="40"/>
      <c r="Q624" s="40"/>
    </row>
    <row r="625" spans="1:17" s="39" customFormat="1" ht="18" customHeight="1">
      <c r="A625" s="52">
        <v>624</v>
      </c>
      <c r="B625" s="53" t="s">
        <v>2812</v>
      </c>
      <c r="C625" s="59" t="s">
        <v>169</v>
      </c>
      <c r="D625" s="60" t="s">
        <v>167</v>
      </c>
      <c r="E625" s="61"/>
      <c r="F625" s="61"/>
      <c r="G625" s="61"/>
      <c r="N625" s="40"/>
      <c r="O625" s="40"/>
      <c r="P625" s="40"/>
      <c r="Q625" s="40"/>
    </row>
    <row r="626" spans="1:17" s="39" customFormat="1" ht="18" customHeight="1">
      <c r="A626" s="52">
        <v>625</v>
      </c>
      <c r="B626" s="53" t="s">
        <v>2813</v>
      </c>
      <c r="C626" s="59" t="s">
        <v>169</v>
      </c>
      <c r="D626" s="60" t="s">
        <v>167</v>
      </c>
      <c r="E626" s="61"/>
      <c r="F626" s="61"/>
      <c r="G626" s="61"/>
      <c r="N626" s="40"/>
      <c r="O626" s="40"/>
      <c r="P626" s="40"/>
      <c r="Q626" s="40"/>
    </row>
    <row r="627" spans="1:17" s="39" customFormat="1" ht="18" customHeight="1">
      <c r="A627" s="52">
        <v>626</v>
      </c>
      <c r="B627" s="53" t="s">
        <v>2814</v>
      </c>
      <c r="C627" s="59" t="s">
        <v>169</v>
      </c>
      <c r="D627" s="60"/>
      <c r="E627" s="61" t="s">
        <v>3675</v>
      </c>
      <c r="F627" s="61" t="str">
        <f>$B$608&amp;" + "&amp;$B$626</f>
        <v>赫庭 + 昌蠡</v>
      </c>
      <c r="G627" s="61"/>
      <c r="N627" s="40"/>
      <c r="O627" s="40"/>
      <c r="P627" s="40"/>
      <c r="Q627" s="40"/>
    </row>
    <row r="628" spans="1:17" s="39" customFormat="1" ht="18" customHeight="1">
      <c r="A628" s="52">
        <v>627</v>
      </c>
      <c r="B628" s="53" t="s">
        <v>3983</v>
      </c>
      <c r="C628" s="59" t="s">
        <v>169</v>
      </c>
      <c r="D628" s="60"/>
      <c r="E628" s="61" t="s">
        <v>3675</v>
      </c>
      <c r="F628" s="61" t="str">
        <f>$B$608&amp;" + "&amp;$B$626</f>
        <v>赫庭 + 昌蠡</v>
      </c>
      <c r="G628" s="61"/>
      <c r="N628" s="40"/>
      <c r="O628" s="40"/>
      <c r="P628" s="40"/>
      <c r="Q628" s="40"/>
    </row>
    <row r="629" spans="1:17" s="39" customFormat="1" ht="18" customHeight="1">
      <c r="A629" s="52">
        <v>628</v>
      </c>
      <c r="B629" s="53" t="s">
        <v>3985</v>
      </c>
      <c r="C629" s="59" t="s">
        <v>189</v>
      </c>
      <c r="D629" s="60"/>
      <c r="E629" s="61"/>
      <c r="F629" s="61"/>
      <c r="G629" s="61"/>
      <c r="N629" s="40"/>
      <c r="O629" s="40"/>
      <c r="P629" s="40"/>
      <c r="Q629" s="40"/>
    </row>
    <row r="630" spans="1:17" s="39" customFormat="1" ht="18" customHeight="1">
      <c r="A630" s="52">
        <v>629</v>
      </c>
      <c r="B630" s="53" t="s">
        <v>4296</v>
      </c>
      <c r="C630" s="59" t="s">
        <v>189</v>
      </c>
      <c r="D630" s="60"/>
      <c r="E630" s="61"/>
      <c r="F630" s="61"/>
      <c r="G630" s="61" t="s">
        <v>4297</v>
      </c>
      <c r="N630" s="40"/>
      <c r="O630" s="40"/>
      <c r="P630" s="40"/>
      <c r="Q630" s="40"/>
    </row>
    <row r="631" spans="1:17" s="39" customFormat="1" ht="18" customHeight="1">
      <c r="A631" s="52">
        <v>630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N631" s="40"/>
      <c r="O631" s="40"/>
      <c r="P631" s="40"/>
      <c r="Q631" s="40"/>
    </row>
    <row r="632" spans="1:17" s="39" customFormat="1" ht="18" customHeight="1">
      <c r="A632" s="52">
        <v>631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N632" s="40"/>
      <c r="O632" s="40"/>
      <c r="P632" s="40"/>
      <c r="Q632" s="40"/>
    </row>
    <row r="633" spans="1:17" s="39" customFormat="1" ht="18" customHeight="1">
      <c r="A633" s="52">
        <v>632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N633" s="40"/>
      <c r="O633" s="40"/>
      <c r="P633" s="40"/>
      <c r="Q633" s="40"/>
    </row>
    <row r="634" spans="1:17" s="39" customFormat="1" ht="18" customHeight="1">
      <c r="A634" s="52">
        <v>633</v>
      </c>
      <c r="B634" s="53" t="s">
        <v>915</v>
      </c>
      <c r="C634" s="59" t="s">
        <v>147</v>
      </c>
      <c r="D634" s="60"/>
      <c r="E634" s="61"/>
      <c r="F634" s="61"/>
      <c r="G634" s="61"/>
      <c r="N634" s="40"/>
      <c r="O634" s="40"/>
      <c r="P634" s="40"/>
      <c r="Q634" s="40"/>
    </row>
    <row r="635" spans="1:17" s="39" customFormat="1" ht="18" customHeight="1">
      <c r="A635" s="52">
        <v>634</v>
      </c>
      <c r="B635" s="53" t="s">
        <v>2817</v>
      </c>
      <c r="C635" s="59" t="s">
        <v>147</v>
      </c>
      <c r="D635" s="60"/>
      <c r="E635" s="61"/>
      <c r="F635" s="61"/>
      <c r="G635" s="61"/>
      <c r="N635" s="40"/>
      <c r="O635" s="40"/>
      <c r="P635" s="40"/>
      <c r="Q635" s="40"/>
    </row>
    <row r="636" spans="1:17" s="39" customFormat="1" ht="18" customHeight="1">
      <c r="A636" s="52">
        <v>635</v>
      </c>
      <c r="B636" s="53" t="s">
        <v>1439</v>
      </c>
      <c r="C636" s="59" t="s">
        <v>147</v>
      </c>
      <c r="D636" s="60"/>
      <c r="E636" s="61"/>
      <c r="F636" s="61"/>
      <c r="G636" s="61"/>
      <c r="N636" s="40"/>
      <c r="O636" s="40"/>
      <c r="P636" s="40"/>
      <c r="Q636" s="40"/>
    </row>
    <row r="637" spans="1:17" s="39" customFormat="1" ht="18" customHeight="1">
      <c r="A637" s="52">
        <v>636</v>
      </c>
      <c r="B637" s="53" t="s">
        <v>2818</v>
      </c>
      <c r="C637" s="59" t="s">
        <v>175</v>
      </c>
      <c r="D637" s="60"/>
      <c r="E637" s="61"/>
      <c r="F637" s="61"/>
      <c r="G637" s="61"/>
      <c r="N637" s="40"/>
      <c r="O637" s="40"/>
      <c r="P637" s="40"/>
      <c r="Q637" s="40"/>
    </row>
    <row r="638" spans="1:17" s="39" customFormat="1" ht="18" customHeight="1">
      <c r="A638" s="52">
        <v>637</v>
      </c>
      <c r="B638" s="53" t="s">
        <v>2819</v>
      </c>
      <c r="C638" s="59" t="s">
        <v>175</v>
      </c>
      <c r="D638" s="60"/>
      <c r="E638" s="61"/>
      <c r="F638" s="61"/>
      <c r="G638" s="61"/>
      <c r="N638" s="40"/>
      <c r="O638" s="40"/>
      <c r="P638" s="40"/>
      <c r="Q638" s="40"/>
    </row>
    <row r="639" spans="1:17" s="39" customFormat="1" ht="18" customHeight="1">
      <c r="A639" s="52">
        <v>638</v>
      </c>
      <c r="B639" s="53" t="s">
        <v>2826</v>
      </c>
      <c r="C639" s="59" t="s">
        <v>175</v>
      </c>
      <c r="D639" s="60"/>
      <c r="E639" s="61"/>
      <c r="F639" s="61"/>
      <c r="G639" s="61"/>
      <c r="N639" s="40"/>
      <c r="O639" s="40"/>
      <c r="P639" s="40"/>
      <c r="Q639" s="40"/>
    </row>
    <row r="640" spans="1:17" s="39" customFormat="1" ht="18" customHeight="1">
      <c r="A640" s="52">
        <v>639</v>
      </c>
      <c r="B640" s="53" t="s">
        <v>2820</v>
      </c>
      <c r="C640" s="59" t="s">
        <v>180</v>
      </c>
      <c r="D640" s="60"/>
      <c r="E640" s="61"/>
      <c r="F640" s="61"/>
      <c r="G640" s="61"/>
      <c r="N640" s="40"/>
      <c r="O640" s="40"/>
      <c r="P640" s="40"/>
      <c r="Q640" s="40"/>
    </row>
    <row r="641" spans="1:17" s="39" customFormat="1" ht="18" customHeight="1">
      <c r="A641" s="52">
        <v>640</v>
      </c>
      <c r="B641" s="53" t="s">
        <v>2821</v>
      </c>
      <c r="C641" s="59" t="s">
        <v>180</v>
      </c>
      <c r="D641" s="60"/>
      <c r="E641" s="61"/>
      <c r="F641" s="61"/>
      <c r="G641" s="61"/>
      <c r="N641" s="40"/>
      <c r="O641" s="40"/>
      <c r="P641" s="40"/>
      <c r="Q641" s="40"/>
    </row>
    <row r="642" spans="1:17" s="39" customFormat="1" ht="18" customHeight="1">
      <c r="A642" s="52">
        <v>641</v>
      </c>
      <c r="B642" s="53" t="s">
        <v>2822</v>
      </c>
      <c r="C642" s="59" t="s">
        <v>167</v>
      </c>
      <c r="D642" s="60" t="s">
        <v>189</v>
      </c>
      <c r="E642" s="61"/>
      <c r="F642" s="61"/>
      <c r="G642" s="61"/>
      <c r="N642" s="40"/>
      <c r="O642" s="40"/>
      <c r="P642" s="40"/>
      <c r="Q642" s="40"/>
    </row>
    <row r="643" spans="1:17" s="39" customFormat="1" ht="18" customHeight="1">
      <c r="A643" s="52">
        <v>642</v>
      </c>
      <c r="B643" s="53" t="s">
        <v>4443</v>
      </c>
      <c r="C643" s="59" t="s">
        <v>167</v>
      </c>
      <c r="D643" s="60" t="s">
        <v>189</v>
      </c>
      <c r="E643" s="61"/>
      <c r="F643" s="61"/>
      <c r="G643" s="61"/>
      <c r="N643" s="40"/>
      <c r="O643" s="40"/>
      <c r="P643" s="40"/>
      <c r="Q643" s="40"/>
    </row>
    <row r="644" spans="1:17" s="39" customFormat="1" ht="18" customHeight="1">
      <c r="A644" s="52">
        <v>643</v>
      </c>
      <c r="B644" s="53" t="s">
        <v>2824</v>
      </c>
      <c r="C644" s="59" t="s">
        <v>189</v>
      </c>
      <c r="D644" s="60"/>
      <c r="E644" s="61"/>
      <c r="F644" s="61"/>
      <c r="G644" s="61"/>
      <c r="N644" s="40"/>
      <c r="O644" s="40"/>
      <c r="P644" s="40"/>
      <c r="Q644" s="40"/>
    </row>
    <row r="645" spans="1:17" s="39" customFormat="1" ht="18">
      <c r="A645" s="52">
        <v>644</v>
      </c>
      <c r="B645" s="53" t="s">
        <v>2825</v>
      </c>
      <c r="C645" s="59" t="s">
        <v>189</v>
      </c>
      <c r="D645" s="60"/>
      <c r="E645" s="61"/>
      <c r="F645" s="61"/>
      <c r="G645" s="61"/>
      <c r="N645" s="40"/>
      <c r="O645" s="40"/>
      <c r="P645" s="40"/>
      <c r="Q645" s="40"/>
    </row>
    <row r="646" spans="1:17" s="39" customFormat="1" ht="18" customHeight="1">
      <c r="A646" s="52">
        <v>645</v>
      </c>
      <c r="B646" s="53" t="s">
        <v>4752</v>
      </c>
      <c r="C646" s="59" t="s">
        <v>186</v>
      </c>
      <c r="D646" s="60" t="s">
        <v>169</v>
      </c>
      <c r="E646" s="61"/>
      <c r="F646" s="61"/>
      <c r="G646" s="61"/>
      <c r="N646" s="40"/>
      <c r="O646" s="40"/>
      <c r="P646" s="40"/>
      <c r="Q646" s="40"/>
    </row>
    <row r="647" spans="1:17" s="39" customFormat="1" ht="18" customHeight="1">
      <c r="A647" s="52">
        <v>646</v>
      </c>
      <c r="B647" s="53" t="s">
        <v>4751</v>
      </c>
      <c r="C647" s="59" t="s">
        <v>186</v>
      </c>
      <c r="D647" s="60" t="s">
        <v>169</v>
      </c>
      <c r="E647" s="61"/>
      <c r="F647" s="61"/>
      <c r="G647" s="61"/>
      <c r="N647" s="40"/>
      <c r="O647" s="40"/>
      <c r="P647" s="40"/>
      <c r="Q647" s="40"/>
    </row>
    <row r="648" spans="1:17" s="39" customFormat="1" ht="18" customHeight="1">
      <c r="A648" s="52">
        <v>647</v>
      </c>
      <c r="B648" s="53" t="s">
        <v>3052</v>
      </c>
      <c r="C648" s="59" t="s">
        <v>186</v>
      </c>
      <c r="D648" s="60" t="s">
        <v>169</v>
      </c>
      <c r="E648" s="61"/>
      <c r="F648" s="61"/>
      <c r="G648" s="61"/>
      <c r="N648" s="40"/>
      <c r="O648" s="40"/>
      <c r="P648" s="40"/>
      <c r="Q648" s="40"/>
    </row>
    <row r="649" spans="1:17" s="39" customFormat="1" ht="18" customHeight="1">
      <c r="A649" s="52">
        <v>648</v>
      </c>
      <c r="B649" s="53" t="s">
        <v>4754</v>
      </c>
      <c r="C649" s="59" t="s">
        <v>186</v>
      </c>
      <c r="D649" s="60"/>
      <c r="E649" s="61"/>
      <c r="F649" s="61"/>
      <c r="G649" s="61"/>
      <c r="N649" s="40"/>
      <c r="O649" s="40"/>
      <c r="P649" s="40"/>
      <c r="Q649" s="40"/>
    </row>
    <row r="650" spans="1:17" s="39" customFormat="1" ht="18" customHeight="1">
      <c r="A650" s="52">
        <v>649</v>
      </c>
      <c r="B650" s="53" t="s">
        <v>4753</v>
      </c>
      <c r="C650" s="59" t="s">
        <v>186</v>
      </c>
      <c r="D650" s="60"/>
      <c r="E650" s="61"/>
      <c r="F650" s="61"/>
      <c r="G650" s="61"/>
      <c r="N650" s="40"/>
      <c r="O650" s="40"/>
      <c r="P650" s="40"/>
      <c r="Q650" s="40"/>
    </row>
    <row r="651" spans="1:17" s="39" customFormat="1" ht="18" customHeight="1">
      <c r="A651" s="52">
        <v>650</v>
      </c>
      <c r="B651" s="53" t="s">
        <v>2827</v>
      </c>
      <c r="C651" s="59" t="s">
        <v>186</v>
      </c>
      <c r="D651" s="60"/>
      <c r="E651" s="61"/>
      <c r="F651" s="61"/>
      <c r="G651" s="61"/>
      <c r="N651" s="40"/>
      <c r="O651" s="40"/>
      <c r="P651" s="40"/>
      <c r="Q651" s="40"/>
    </row>
    <row r="652" spans="1:17" s="39" customFormat="1" ht="18" customHeight="1">
      <c r="A652" s="52">
        <v>651</v>
      </c>
      <c r="B652" s="53" t="s">
        <v>2269</v>
      </c>
      <c r="C652" s="59" t="s">
        <v>183</v>
      </c>
      <c r="D652" s="60"/>
      <c r="E652" s="61"/>
      <c r="F652" s="61"/>
      <c r="G652" s="61"/>
      <c r="N652" s="40"/>
      <c r="O652" s="40"/>
      <c r="P652" s="40"/>
      <c r="Q652" s="40"/>
    </row>
    <row r="653" spans="1:17" s="39" customFormat="1" ht="18" customHeight="1">
      <c r="A653" s="52">
        <v>652</v>
      </c>
      <c r="B653" s="53" t="s">
        <v>2270</v>
      </c>
      <c r="C653" s="59" t="s">
        <v>183</v>
      </c>
      <c r="D653" s="60"/>
      <c r="E653" s="61"/>
      <c r="F653" s="61"/>
      <c r="G653" s="61"/>
      <c r="N653" s="40"/>
      <c r="O653" s="40"/>
      <c r="P653" s="40"/>
      <c r="Q653" s="40"/>
    </row>
    <row r="654" spans="1:17" s="39" customFormat="1" ht="18" customHeight="1">
      <c r="A654" s="52">
        <v>653</v>
      </c>
      <c r="B654" s="53" t="s">
        <v>4382</v>
      </c>
      <c r="C654" s="59" t="s">
        <v>4578</v>
      </c>
      <c r="D654" s="60"/>
      <c r="E654" s="61"/>
      <c r="F654" s="61"/>
      <c r="G654" s="61"/>
      <c r="N654" s="40"/>
      <c r="O654" s="40"/>
      <c r="P654" s="40"/>
      <c r="Q654" s="40"/>
    </row>
    <row r="655" spans="1:17" s="39" customFormat="1" ht="18" customHeight="1">
      <c r="A655" s="52">
        <v>654</v>
      </c>
      <c r="B655" s="53" t="s">
        <v>2831</v>
      </c>
      <c r="C655" s="59" t="s">
        <v>4578</v>
      </c>
      <c r="D655" s="60"/>
      <c r="E655" s="61"/>
      <c r="F655" s="61"/>
      <c r="G655" s="61"/>
      <c r="N655" s="40"/>
      <c r="O655" s="40"/>
      <c r="P655" s="40"/>
      <c r="Q655" s="40"/>
    </row>
    <row r="656" spans="1:17" s="39" customFormat="1" ht="18" customHeight="1">
      <c r="A656" s="52">
        <v>655</v>
      </c>
      <c r="B656" s="53" t="s">
        <v>4383</v>
      </c>
      <c r="C656" s="59" t="s">
        <v>18</v>
      </c>
      <c r="D656" s="60"/>
      <c r="E656" s="61"/>
      <c r="F656" s="61"/>
      <c r="G656" s="61"/>
      <c r="N656" s="40"/>
      <c r="O656" s="40"/>
      <c r="P656" s="40"/>
      <c r="Q656" s="40"/>
    </row>
    <row r="657" spans="1:17" s="39" customFormat="1" ht="18" customHeight="1">
      <c r="A657" s="52">
        <v>656</v>
      </c>
      <c r="B657" s="53" t="s">
        <v>4470</v>
      </c>
      <c r="C657" s="59" t="s">
        <v>18</v>
      </c>
      <c r="D657" s="60"/>
      <c r="E657" s="61"/>
      <c r="F657" s="61"/>
      <c r="G657" s="61"/>
      <c r="N657" s="40"/>
      <c r="O657" s="40"/>
      <c r="P657" s="40"/>
      <c r="Q657" s="40"/>
    </row>
    <row r="658" spans="1:17" s="39" customFormat="1" ht="18" customHeight="1">
      <c r="A658" s="52">
        <v>657</v>
      </c>
      <c r="B658" s="53" t="s">
        <v>2834</v>
      </c>
      <c r="C658" s="59" t="s">
        <v>18</v>
      </c>
      <c r="D658" s="60"/>
      <c r="E658" s="61"/>
      <c r="F658" s="61"/>
      <c r="G658" s="61"/>
      <c r="N658" s="40"/>
      <c r="O658" s="40"/>
      <c r="P658" s="40"/>
      <c r="Q658" s="40"/>
    </row>
    <row r="659" spans="1:17" s="39" customFormat="1" ht="18" customHeight="1">
      <c r="A659" s="52">
        <v>658</v>
      </c>
      <c r="B659" s="53" t="s">
        <v>2835</v>
      </c>
      <c r="C659" s="59" t="s">
        <v>3137</v>
      </c>
      <c r="D659" s="60"/>
      <c r="E659" s="61"/>
      <c r="F659" s="61"/>
      <c r="G659" s="61"/>
      <c r="N659" s="40"/>
      <c r="O659" s="40"/>
      <c r="P659" s="40"/>
      <c r="Q659" s="40"/>
    </row>
    <row r="660" spans="1:17" s="39" customFormat="1" ht="18" customHeight="1">
      <c r="A660" s="52">
        <v>659</v>
      </c>
      <c r="B660" s="53" t="s">
        <v>3053</v>
      </c>
      <c r="C660" s="59" t="s">
        <v>3137</v>
      </c>
      <c r="D660" s="60"/>
      <c r="E660" s="61"/>
      <c r="F660" s="61"/>
      <c r="G660" s="61"/>
      <c r="N660" s="40"/>
      <c r="O660" s="40"/>
      <c r="P660" s="40"/>
      <c r="Q660" s="40"/>
    </row>
    <row r="661" spans="1:17" s="39" customFormat="1" ht="18" customHeight="1">
      <c r="A661" s="52">
        <v>660</v>
      </c>
      <c r="B661" s="53" t="s">
        <v>2836</v>
      </c>
      <c r="C661" s="59" t="s">
        <v>176</v>
      </c>
      <c r="D661" s="60"/>
      <c r="E661" s="61"/>
      <c r="F661" s="61"/>
      <c r="G661" s="61"/>
      <c r="N661" s="40"/>
      <c r="O661" s="40"/>
      <c r="P661" s="40"/>
      <c r="Q661" s="40"/>
    </row>
    <row r="662" spans="1:17" s="39" customFormat="1" ht="18" customHeight="1">
      <c r="A662" s="52">
        <v>661</v>
      </c>
      <c r="B662" s="53" t="s">
        <v>2837</v>
      </c>
      <c r="C662" s="59" t="s">
        <v>176</v>
      </c>
      <c r="D662" s="60"/>
      <c r="E662" s="61"/>
      <c r="F662" s="61"/>
      <c r="G662" s="61"/>
      <c r="N662" s="40"/>
      <c r="O662" s="40"/>
      <c r="P662" s="40"/>
      <c r="Q662" s="40"/>
    </row>
    <row r="663" spans="1:17" s="39" customFormat="1" ht="18" customHeight="1">
      <c r="A663" s="52">
        <v>662</v>
      </c>
      <c r="B663" s="53" t="s">
        <v>2838</v>
      </c>
      <c r="C663" s="59" t="s">
        <v>188</v>
      </c>
      <c r="D663" s="60" t="s">
        <v>3169</v>
      </c>
      <c r="E663" s="61"/>
      <c r="F663" s="61"/>
      <c r="G663" s="61"/>
      <c r="N663" s="40"/>
      <c r="O663" s="40"/>
      <c r="P663" s="40"/>
      <c r="Q663" s="40"/>
    </row>
    <row r="664" spans="1:17" s="39" customFormat="1" ht="18" customHeight="1">
      <c r="A664" s="52">
        <v>663</v>
      </c>
      <c r="B664" s="53" t="s">
        <v>2839</v>
      </c>
      <c r="C664" s="59" t="s">
        <v>188</v>
      </c>
      <c r="D664" s="60" t="s">
        <v>3169</v>
      </c>
      <c r="E664" s="61"/>
      <c r="F664" s="61"/>
      <c r="G664" s="61"/>
      <c r="N664" s="40"/>
      <c r="O664" s="40"/>
      <c r="P664" s="40"/>
      <c r="Q664" s="40"/>
    </row>
    <row r="665" spans="1:17" s="39" customFormat="1" ht="18" customHeight="1">
      <c r="A665" s="52">
        <v>664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N665" s="40"/>
      <c r="O665" s="40"/>
      <c r="P665" s="40"/>
      <c r="Q665" s="40"/>
    </row>
    <row r="666" spans="1:17" s="39" customFormat="1" ht="18" customHeight="1">
      <c r="A666" s="52">
        <v>665</v>
      </c>
      <c r="B666" s="53" t="s">
        <v>2841</v>
      </c>
      <c r="C666" s="59" t="s">
        <v>176</v>
      </c>
      <c r="D666" s="60"/>
      <c r="E666" s="61"/>
      <c r="F666" s="61"/>
      <c r="G666" s="61"/>
      <c r="N666" s="40"/>
      <c r="O666" s="40"/>
      <c r="P666" s="40"/>
      <c r="Q666" s="40"/>
    </row>
    <row r="667" spans="1:17" s="39" customFormat="1" ht="18" customHeight="1">
      <c r="A667" s="52">
        <v>666</v>
      </c>
      <c r="B667" s="53" t="s">
        <v>2842</v>
      </c>
      <c r="C667" s="59" t="s">
        <v>176</v>
      </c>
      <c r="D667" s="60"/>
      <c r="E667" s="61"/>
      <c r="F667" s="61"/>
      <c r="G667" s="61"/>
      <c r="N667" s="40"/>
      <c r="O667" s="40"/>
      <c r="P667" s="40"/>
      <c r="Q667" s="40"/>
    </row>
    <row r="668" spans="1:17" s="39" customFormat="1" ht="18" customHeight="1">
      <c r="A668" s="52">
        <v>667</v>
      </c>
      <c r="B668" s="53" t="s">
        <v>2843</v>
      </c>
      <c r="C668" s="59" t="s">
        <v>176</v>
      </c>
      <c r="D668" s="60"/>
      <c r="E668" s="61"/>
      <c r="F668" s="61"/>
      <c r="G668" s="61"/>
      <c r="N668" s="40"/>
      <c r="O668" s="40"/>
      <c r="P668" s="40"/>
      <c r="Q668" s="40"/>
    </row>
    <row r="669" spans="1:17" s="39" customFormat="1" ht="18" customHeight="1">
      <c r="A669" s="52">
        <v>668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N669" s="40"/>
      <c r="O669" s="40"/>
      <c r="P669" s="40"/>
      <c r="Q669" s="40"/>
    </row>
    <row r="670" spans="1:17" s="39" customFormat="1" ht="18" customHeight="1">
      <c r="A670" s="52">
        <v>669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N670" s="40"/>
      <c r="O670" s="40"/>
      <c r="P670" s="40"/>
      <c r="Q670" s="40"/>
    </row>
    <row r="671" spans="1:17" s="39" customFormat="1" ht="18" customHeight="1">
      <c r="A671" s="52">
        <v>670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N671" s="40"/>
      <c r="O671" s="40"/>
      <c r="P671" s="40"/>
      <c r="Q671" s="40"/>
    </row>
    <row r="672" spans="1:17" s="39" customFormat="1" ht="18" customHeight="1">
      <c r="A672" s="52">
        <v>671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N672" s="40"/>
      <c r="O672" s="40"/>
      <c r="P672" s="40"/>
      <c r="Q672" s="40"/>
    </row>
    <row r="673" spans="1:17" s="39" customFormat="1" ht="18" customHeight="1">
      <c r="A673" s="52">
        <v>672</v>
      </c>
      <c r="B673" s="53" t="s">
        <v>2846</v>
      </c>
      <c r="C673" s="59" t="s">
        <v>3171</v>
      </c>
      <c r="D673" s="60" t="s">
        <v>3176</v>
      </c>
      <c r="E673" s="61"/>
      <c r="F673" s="61"/>
      <c r="G673" s="61"/>
      <c r="N673" s="40"/>
      <c r="O673" s="40"/>
      <c r="P673" s="40"/>
      <c r="Q673" s="40"/>
    </row>
    <row r="674" spans="1:17" s="39" customFormat="1" ht="18" customHeight="1">
      <c r="A674" s="52">
        <v>673</v>
      </c>
      <c r="B674" s="53" t="s">
        <v>2847</v>
      </c>
      <c r="C674" s="59" t="s">
        <v>3171</v>
      </c>
      <c r="D674" s="60" t="s">
        <v>3176</v>
      </c>
      <c r="E674" s="61"/>
      <c r="F674" s="61"/>
      <c r="G674" s="61"/>
      <c r="N674" s="40"/>
      <c r="O674" s="40"/>
      <c r="P674" s="40"/>
      <c r="Q674" s="40"/>
    </row>
    <row r="675" spans="1:17" s="39" customFormat="1" ht="18" customHeight="1">
      <c r="A675" s="52">
        <v>674</v>
      </c>
      <c r="B675" s="53" t="s">
        <v>2848</v>
      </c>
      <c r="C675" s="59" t="s">
        <v>3171</v>
      </c>
      <c r="D675" s="60" t="s">
        <v>3176</v>
      </c>
      <c r="E675" s="61"/>
      <c r="F675" s="61"/>
      <c r="G675" s="61"/>
      <c r="N675" s="40"/>
      <c r="O675" s="40"/>
      <c r="P675" s="40"/>
      <c r="Q675" s="40"/>
    </row>
    <row r="676" spans="1:17" s="39" customFormat="1" ht="18" customHeight="1">
      <c r="A676" s="52">
        <v>675</v>
      </c>
      <c r="B676" s="53" t="s">
        <v>4795</v>
      </c>
      <c r="C676" s="59" t="s">
        <v>169</v>
      </c>
      <c r="D676" s="60"/>
      <c r="E676" s="61"/>
      <c r="F676" s="61"/>
      <c r="G676" s="61"/>
      <c r="N676" s="40"/>
      <c r="O676" s="40"/>
      <c r="P676" s="40"/>
      <c r="Q676" s="40"/>
    </row>
    <row r="677" spans="1:17" s="39" customFormat="1" ht="18" customHeight="1">
      <c r="A677" s="52">
        <v>676</v>
      </c>
      <c r="B677" s="53" t="s">
        <v>4796</v>
      </c>
      <c r="C677" s="59" t="s">
        <v>169</v>
      </c>
      <c r="D677" s="60"/>
      <c r="E677" s="61"/>
      <c r="F677" s="61"/>
      <c r="G677" s="61"/>
      <c r="N677" s="40"/>
      <c r="O677" s="40"/>
      <c r="P677" s="40"/>
      <c r="Q677" s="40"/>
    </row>
    <row r="678" spans="1:17" s="39" customFormat="1" ht="18" customHeight="1">
      <c r="A678" s="52">
        <v>677</v>
      </c>
      <c r="B678" s="53" t="s">
        <v>2849</v>
      </c>
      <c r="C678" s="59" t="s">
        <v>20</v>
      </c>
      <c r="D678" s="60" t="s">
        <v>3176</v>
      </c>
      <c r="E678" s="61"/>
      <c r="F678" s="61"/>
      <c r="G678" s="61"/>
      <c r="N678" s="40"/>
      <c r="O678" s="40"/>
      <c r="P678" s="40"/>
      <c r="Q678" s="40"/>
    </row>
    <row r="679" spans="1:17" s="39" customFormat="1" ht="18" customHeight="1">
      <c r="A679" s="52">
        <v>678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5031</v>
      </c>
      <c r="N679" s="40"/>
      <c r="O679" s="40"/>
      <c r="P679" s="40"/>
      <c r="Q679" s="40"/>
    </row>
    <row r="680" spans="1:17" s="39" customFormat="1" ht="18" customHeight="1">
      <c r="A680" s="52">
        <v>679</v>
      </c>
      <c r="B680" s="53"/>
      <c r="C680" s="59"/>
      <c r="D680" s="60"/>
      <c r="E680" s="61"/>
      <c r="F680" s="61"/>
      <c r="G680" s="61" t="s">
        <v>4644</v>
      </c>
      <c r="N680" s="40"/>
      <c r="O680" s="40"/>
      <c r="P680" s="40"/>
      <c r="Q680" s="40"/>
    </row>
    <row r="681" spans="1:17" s="39" customFormat="1" ht="18" customHeight="1">
      <c r="A681" s="52">
        <v>680</v>
      </c>
      <c r="B681" s="53"/>
      <c r="C681" s="59"/>
      <c r="D681" s="60"/>
      <c r="E681" s="61"/>
      <c r="F681" s="61"/>
      <c r="G681" s="61" t="s">
        <v>4644</v>
      </c>
      <c r="N681" s="40"/>
      <c r="O681" s="40"/>
      <c r="P681" s="40"/>
      <c r="Q681" s="40"/>
    </row>
    <row r="682" spans="1:17" s="39" customFormat="1" ht="18" customHeight="1">
      <c r="A682" s="52">
        <v>681</v>
      </c>
      <c r="B682" s="53" t="s">
        <v>2852</v>
      </c>
      <c r="C682" s="60" t="s">
        <v>2022</v>
      </c>
      <c r="D682" s="60" t="s">
        <v>1989</v>
      </c>
      <c r="E682" s="61" t="s">
        <v>3675</v>
      </c>
      <c r="F682" s="61" t="str">
        <f>$B$18&amp;" + "&amp;$B$57</f>
        <v>仿鎔爪歌 + 晚置翼</v>
      </c>
      <c r="G682" s="61"/>
      <c r="N682" s="40"/>
      <c r="O682" s="40"/>
      <c r="P682" s="40"/>
      <c r="Q682" s="40"/>
    </row>
    <row r="683" spans="1:17" s="39" customFormat="1" ht="18" customHeight="1">
      <c r="A683" s="52">
        <v>682</v>
      </c>
      <c r="B683" s="53" t="s">
        <v>4481</v>
      </c>
      <c r="C683" s="60" t="s">
        <v>2022</v>
      </c>
      <c r="D683" s="60" t="s">
        <v>1989</v>
      </c>
      <c r="E683" s="61" t="s">
        <v>3675</v>
      </c>
      <c r="F683" s="61" t="str">
        <f>$B$18&amp;" + "&amp;$B$57</f>
        <v>仿鎔爪歌 + 晚置翼</v>
      </c>
      <c r="G683" s="61"/>
      <c r="N683" s="40"/>
      <c r="O683" s="40"/>
      <c r="P683" s="40"/>
      <c r="Q683" s="40"/>
    </row>
    <row r="684" spans="1:17" s="39" customFormat="1" ht="18" customHeight="1">
      <c r="A684" s="52">
        <v>683</v>
      </c>
      <c r="B684" s="53" t="s">
        <v>2853</v>
      </c>
      <c r="C684" s="60" t="s">
        <v>2022</v>
      </c>
      <c r="D684" s="60" t="s">
        <v>1989</v>
      </c>
      <c r="E684" s="61" t="s">
        <v>3675</v>
      </c>
      <c r="F684" s="61" t="str">
        <f>$B$18&amp;" + "&amp;$B$57</f>
        <v>仿鎔爪歌 + 晚置翼</v>
      </c>
      <c r="G684" s="61"/>
      <c r="N684" s="40"/>
      <c r="O684" s="40"/>
      <c r="P684" s="40"/>
      <c r="Q684" s="40"/>
    </row>
    <row r="685" spans="1:17" s="39" customFormat="1" ht="18" customHeight="1">
      <c r="A685" s="52">
        <v>684</v>
      </c>
      <c r="B685" s="53" t="s">
        <v>3054</v>
      </c>
      <c r="C685" s="59" t="s">
        <v>3175</v>
      </c>
      <c r="D685" s="60" t="s">
        <v>20</v>
      </c>
      <c r="E685" s="61" t="s">
        <v>3675</v>
      </c>
      <c r="F685" s="61" t="str">
        <f>$B$323&amp;" + "&amp;$B$325</f>
        <v>鮮勃 + 蘭渠蜒</v>
      </c>
      <c r="G685" s="61"/>
      <c r="N685" s="40"/>
      <c r="O685" s="40"/>
      <c r="P685" s="40"/>
      <c r="Q685" s="40"/>
    </row>
    <row r="686" spans="1:17" s="39" customFormat="1" ht="18" customHeight="1">
      <c r="A686" s="52">
        <v>685</v>
      </c>
      <c r="B686" s="53" t="s">
        <v>2854</v>
      </c>
      <c r="C686" s="59" t="s">
        <v>3175</v>
      </c>
      <c r="D686" s="60"/>
      <c r="E686" s="61" t="s">
        <v>3675</v>
      </c>
      <c r="F686" s="61" t="str">
        <f>$B$252&amp;" + "&amp;$B$277</f>
        <v>首離螳 + 初殲角</v>
      </c>
      <c r="G686" s="61"/>
      <c r="N686" s="40"/>
      <c r="O686" s="40"/>
      <c r="P686" s="40"/>
      <c r="Q686" s="40"/>
    </row>
    <row r="687" spans="1:17" s="39" customFormat="1" ht="18" customHeight="1">
      <c r="A687" s="52">
        <v>686</v>
      </c>
      <c r="B687" s="53" t="s">
        <v>2855</v>
      </c>
      <c r="C687" s="59" t="s">
        <v>3175</v>
      </c>
      <c r="D687" s="60"/>
      <c r="E687" s="61" t="s">
        <v>3675</v>
      </c>
      <c r="F687" s="61" t="str">
        <f>$B$252&amp;" + "&amp;$B$277</f>
        <v>首離螳 + 初殲角</v>
      </c>
      <c r="G687" s="61"/>
      <c r="N687" s="40"/>
      <c r="O687" s="40"/>
      <c r="P687" s="40"/>
      <c r="Q687" s="40"/>
    </row>
    <row r="688" spans="1:17" s="39" customFormat="1" ht="18" customHeight="1">
      <c r="A688" s="52">
        <v>687</v>
      </c>
      <c r="B688" s="53" t="s">
        <v>4662</v>
      </c>
      <c r="C688" s="59" t="s">
        <v>3175</v>
      </c>
      <c r="D688" s="60"/>
      <c r="E688" s="61" t="s">
        <v>3675</v>
      </c>
      <c r="F688" s="61" t="str">
        <f>$B$252&amp;" + "&amp;$B$277</f>
        <v>首離螳 + 初殲角</v>
      </c>
      <c r="G688" s="61" t="s">
        <v>5032</v>
      </c>
      <c r="N688" s="40"/>
      <c r="O688" s="40"/>
      <c r="P688" s="40"/>
      <c r="Q688" s="40"/>
    </row>
    <row r="689" spans="1:17" s="39" customFormat="1" ht="18" customHeight="1">
      <c r="A689" s="52">
        <v>688</v>
      </c>
      <c r="B689" s="53" t="s">
        <v>2857</v>
      </c>
      <c r="C689" s="59" t="s">
        <v>3176</v>
      </c>
      <c r="D689" s="60"/>
      <c r="E689" s="61" t="s">
        <v>3675</v>
      </c>
      <c r="F689" s="61" t="str">
        <f>$B$231&amp;" + "&amp;$B$372</f>
        <v>二鏡牌 + 拙克</v>
      </c>
      <c r="G689" s="61"/>
      <c r="N689" s="40"/>
      <c r="O689" s="40"/>
      <c r="P689" s="40"/>
      <c r="Q689" s="40"/>
    </row>
    <row r="690" spans="1:17" s="39" customFormat="1" ht="18" customHeight="1">
      <c r="A690" s="52">
        <v>689</v>
      </c>
      <c r="B690" s="53" t="s">
        <v>4353</v>
      </c>
      <c r="C690" s="59" t="s">
        <v>3176</v>
      </c>
      <c r="D690" s="60"/>
      <c r="E690" s="61" t="s">
        <v>3675</v>
      </c>
      <c r="F690" s="61" t="str">
        <f>$B$231&amp;" + "&amp;$B$372</f>
        <v>二鏡牌 + 拙克</v>
      </c>
      <c r="G690" s="61"/>
      <c r="N690" s="40"/>
      <c r="O690" s="40"/>
      <c r="P690" s="40"/>
      <c r="Q690" s="40"/>
    </row>
    <row r="691" spans="1:17" s="39" customFormat="1" ht="18" customHeight="1">
      <c r="A691" s="52">
        <v>690</v>
      </c>
      <c r="B691" s="53" t="s">
        <v>2861</v>
      </c>
      <c r="C691" s="59" t="s">
        <v>149</v>
      </c>
      <c r="D691" s="60" t="s">
        <v>432</v>
      </c>
      <c r="E691" s="61" t="s">
        <v>3675</v>
      </c>
      <c r="F691" s="61" t="str">
        <f>$B$399&amp;" + "&amp;$B$401</f>
        <v>振玉 + 蟪蛄辰</v>
      </c>
      <c r="G691" s="61"/>
      <c r="N691" s="40"/>
      <c r="O691" s="40"/>
      <c r="P691" s="40"/>
      <c r="Q691" s="40"/>
    </row>
    <row r="692" spans="1:17" s="39" customFormat="1" ht="18" customHeight="1">
      <c r="A692" s="52">
        <v>691</v>
      </c>
      <c r="B692" s="53" t="s">
        <v>2858</v>
      </c>
      <c r="C692" s="59" t="s">
        <v>149</v>
      </c>
      <c r="D692" s="60" t="s">
        <v>432</v>
      </c>
      <c r="E692" s="61" t="s">
        <v>3675</v>
      </c>
      <c r="F692" s="61" t="str">
        <f>$B$399&amp;" + "&amp;$B$401</f>
        <v>振玉 + 蟪蛄辰</v>
      </c>
      <c r="G692" s="61"/>
      <c r="N692" s="40"/>
      <c r="O692" s="40"/>
      <c r="P692" s="40"/>
      <c r="Q692" s="40"/>
    </row>
    <row r="693" spans="1:17" s="39" customFormat="1" ht="18" customHeight="1">
      <c r="A693" s="52">
        <v>692</v>
      </c>
      <c r="B693" s="53" t="s">
        <v>2859</v>
      </c>
      <c r="C693" s="59" t="s">
        <v>176</v>
      </c>
      <c r="D693" s="60"/>
      <c r="E693" s="61" t="s">
        <v>3675</v>
      </c>
      <c r="F693" s="61" t="str">
        <f>$B$391&amp;" + "&amp;$B$662</f>
        <v>賈震蜃 + 摒人遊</v>
      </c>
      <c r="G693" s="61"/>
      <c r="N693" s="40"/>
      <c r="O693" s="40"/>
      <c r="P693" s="40"/>
      <c r="Q693" s="40"/>
    </row>
    <row r="694" spans="1:17" s="39" customFormat="1" ht="18" customHeight="1">
      <c r="A694" s="52">
        <v>693</v>
      </c>
      <c r="B694" s="53" t="s">
        <v>4526</v>
      </c>
      <c r="C694" s="59" t="s">
        <v>176</v>
      </c>
      <c r="D694" s="60"/>
      <c r="E694" s="61" t="s">
        <v>3675</v>
      </c>
      <c r="F694" s="61" t="str">
        <f>$B$391&amp;" + "&amp;$B$662</f>
        <v>賈震蜃 + 摒人遊</v>
      </c>
      <c r="G694" s="61"/>
      <c r="N694" s="40"/>
      <c r="O694" s="40"/>
      <c r="P694" s="40"/>
      <c r="Q694" s="40"/>
    </row>
    <row r="695" spans="1:17" s="39" customFormat="1" ht="18" customHeight="1">
      <c r="A695" s="52">
        <v>694</v>
      </c>
      <c r="B695" s="53" t="s">
        <v>2862</v>
      </c>
      <c r="C695" s="59" t="s">
        <v>167</v>
      </c>
      <c r="D695" s="60" t="s">
        <v>18</v>
      </c>
      <c r="E695" s="61"/>
      <c r="F695" s="61"/>
      <c r="G695" s="61"/>
      <c r="N695" s="40"/>
      <c r="O695" s="40"/>
      <c r="P695" s="40"/>
      <c r="Q695" s="40"/>
    </row>
    <row r="696" spans="1:17" s="39" customFormat="1" ht="18" customHeight="1">
      <c r="A696" s="52">
        <v>695</v>
      </c>
      <c r="B696" s="53" t="s">
        <v>2863</v>
      </c>
      <c r="C696" s="59" t="s">
        <v>167</v>
      </c>
      <c r="D696" s="60" t="s">
        <v>18</v>
      </c>
      <c r="E696" s="61"/>
      <c r="F696" s="61"/>
      <c r="G696" s="61"/>
      <c r="N696" s="40"/>
      <c r="O696" s="40"/>
      <c r="P696" s="40"/>
      <c r="Q696" s="40"/>
    </row>
    <row r="697" spans="1:17" s="39" customFormat="1" ht="18" customHeight="1">
      <c r="A697" s="52">
        <v>696</v>
      </c>
      <c r="B697" s="53" t="s">
        <v>2864</v>
      </c>
      <c r="C697" s="59" t="s">
        <v>167</v>
      </c>
      <c r="D697" s="60" t="s">
        <v>18</v>
      </c>
      <c r="E697" s="61"/>
      <c r="F697" s="61"/>
      <c r="G697" s="61"/>
      <c r="N697" s="40"/>
      <c r="O697" s="40"/>
      <c r="P697" s="40"/>
      <c r="Q697" s="40"/>
    </row>
    <row r="698" spans="1:17" s="39" customFormat="1" ht="18" customHeight="1">
      <c r="A698" s="52">
        <v>697</v>
      </c>
      <c r="B698" s="53" t="s">
        <v>3209</v>
      </c>
      <c r="C698" s="59" t="s">
        <v>3176</v>
      </c>
      <c r="D698" s="60" t="s">
        <v>168</v>
      </c>
      <c r="E698" s="61"/>
      <c r="F698" s="61"/>
      <c r="G698" s="61"/>
      <c r="N698" s="40"/>
      <c r="O698" s="40"/>
      <c r="P698" s="40"/>
      <c r="Q698" s="40"/>
    </row>
    <row r="699" spans="1:17" s="39" customFormat="1" ht="18" customHeight="1">
      <c r="A699" s="52">
        <v>698</v>
      </c>
      <c r="B699" s="53" t="s">
        <v>3210</v>
      </c>
      <c r="C699" s="59" t="s">
        <v>3176</v>
      </c>
      <c r="D699" s="60" t="s">
        <v>168</v>
      </c>
      <c r="E699" s="61"/>
      <c r="F699" s="61"/>
      <c r="G699" s="61"/>
      <c r="N699" s="40"/>
      <c r="O699" s="40"/>
      <c r="P699" s="40"/>
      <c r="Q699" s="40"/>
    </row>
    <row r="700" spans="1:17" s="39" customFormat="1" ht="18" customHeight="1">
      <c r="A700" s="52">
        <v>699</v>
      </c>
      <c r="B700" s="53" t="s">
        <v>2865</v>
      </c>
      <c r="C700" s="59" t="s">
        <v>169</v>
      </c>
      <c r="D700" s="60"/>
      <c r="E700" s="61"/>
      <c r="F700" s="61"/>
      <c r="G700" s="61"/>
      <c r="N700" s="40"/>
      <c r="O700" s="40"/>
      <c r="P700" s="40"/>
      <c r="Q700" s="40"/>
    </row>
    <row r="701" spans="1:17" s="39" customFormat="1" ht="18" customHeight="1">
      <c r="A701" s="52">
        <v>700</v>
      </c>
      <c r="B701" s="53" t="s">
        <v>2866</v>
      </c>
      <c r="C701" s="59" t="s">
        <v>169</v>
      </c>
      <c r="D701" s="60"/>
      <c r="E701" s="61"/>
      <c r="F701" s="61"/>
      <c r="G701" s="61"/>
      <c r="N701" s="40"/>
      <c r="O701" s="40"/>
      <c r="P701" s="40"/>
      <c r="Q701" s="40"/>
    </row>
    <row r="702" spans="1:17" s="39" customFormat="1" ht="18" customHeight="1">
      <c r="A702" s="52">
        <v>701</v>
      </c>
      <c r="B702" s="53" t="s">
        <v>2867</v>
      </c>
      <c r="C702" s="59" t="s">
        <v>169</v>
      </c>
      <c r="D702" s="60"/>
      <c r="E702" s="61"/>
      <c r="F702" s="61"/>
      <c r="G702" s="61" t="s">
        <v>4797</v>
      </c>
      <c r="N702" s="40"/>
      <c r="O702" s="40"/>
      <c r="P702" s="40"/>
      <c r="Q702" s="40"/>
    </row>
    <row r="703" spans="1:17" s="39" customFormat="1" ht="18" customHeight="1">
      <c r="A703" s="52">
        <v>702</v>
      </c>
      <c r="B703" s="53" t="s">
        <v>2868</v>
      </c>
      <c r="C703" s="59" t="s">
        <v>3171</v>
      </c>
      <c r="D703" s="60" t="s">
        <v>167</v>
      </c>
      <c r="E703" s="61"/>
      <c r="F703" s="61"/>
      <c r="G703" s="61"/>
      <c r="N703" s="40"/>
      <c r="O703" s="40"/>
      <c r="P703" s="40"/>
      <c r="Q703" s="40"/>
    </row>
    <row r="704" spans="1:17" s="39" customFormat="1" ht="18" customHeight="1">
      <c r="A704" s="52">
        <v>703</v>
      </c>
      <c r="B704" s="53" t="s">
        <v>2869</v>
      </c>
      <c r="C704" s="59" t="s">
        <v>3171</v>
      </c>
      <c r="D704" s="60" t="s">
        <v>167</v>
      </c>
      <c r="E704" s="61"/>
      <c r="F704" s="61"/>
      <c r="G704" s="61"/>
      <c r="N704" s="40"/>
      <c r="O704" s="40"/>
      <c r="P704" s="40"/>
      <c r="Q704" s="40"/>
    </row>
    <row r="705" spans="1:17" s="39" customFormat="1" ht="18" customHeight="1">
      <c r="A705" s="52">
        <v>704</v>
      </c>
      <c r="B705" s="53" t="s">
        <v>2870</v>
      </c>
      <c r="C705" s="59" t="s">
        <v>3171</v>
      </c>
      <c r="D705" s="60" t="s">
        <v>167</v>
      </c>
      <c r="E705" s="61"/>
      <c r="F705" s="61"/>
      <c r="G705" s="61"/>
      <c r="N705" s="40"/>
      <c r="O705" s="40"/>
      <c r="P705" s="40"/>
      <c r="Q705" s="40"/>
    </row>
    <row r="706" spans="1:17" s="39" customFormat="1" ht="18" customHeight="1">
      <c r="A706" s="52">
        <v>705</v>
      </c>
      <c r="B706" s="53" t="s">
        <v>2871</v>
      </c>
      <c r="C706" s="59" t="s">
        <v>20</v>
      </c>
      <c r="D706" s="60"/>
      <c r="E706" s="61"/>
      <c r="F706" s="61"/>
      <c r="G706" s="61"/>
      <c r="N706" s="40"/>
      <c r="O706" s="40"/>
      <c r="P706" s="40"/>
      <c r="Q706" s="40"/>
    </row>
    <row r="707" spans="1:17" s="39" customFormat="1" ht="18" customHeight="1">
      <c r="A707" s="52">
        <v>706</v>
      </c>
      <c r="B707" s="53" t="s">
        <v>2873</v>
      </c>
      <c r="C707" s="59" t="s">
        <v>20</v>
      </c>
      <c r="D707" s="60"/>
      <c r="E707" s="61"/>
      <c r="F707" s="61"/>
      <c r="G707" s="61" t="s">
        <v>5033</v>
      </c>
      <c r="N707" s="40"/>
      <c r="O707" s="40"/>
      <c r="P707" s="40"/>
      <c r="Q707" s="40"/>
    </row>
    <row r="708" spans="1:17" s="39" customFormat="1" ht="18" customHeight="1">
      <c r="A708" s="52">
        <v>707</v>
      </c>
      <c r="B708" s="53"/>
      <c r="C708" s="59"/>
      <c r="D708" s="60"/>
      <c r="E708" s="61"/>
      <c r="F708" s="61"/>
      <c r="G708" s="61" t="s">
        <v>4644</v>
      </c>
      <c r="N708" s="40"/>
      <c r="O708" s="40"/>
      <c r="P708" s="40"/>
      <c r="Q708" s="40"/>
    </row>
    <row r="709" spans="1:17" s="39" customFormat="1" ht="18" customHeight="1">
      <c r="A709" s="52">
        <v>708</v>
      </c>
      <c r="B709" s="53" t="s">
        <v>2874</v>
      </c>
      <c r="C709" s="59" t="s">
        <v>180</v>
      </c>
      <c r="D709" s="60" t="s">
        <v>448</v>
      </c>
      <c r="E709" s="61"/>
      <c r="F709" s="61"/>
      <c r="G709" s="61"/>
      <c r="N709" s="40"/>
      <c r="O709" s="40"/>
      <c r="P709" s="40"/>
      <c r="Q709" s="40"/>
    </row>
    <row r="710" spans="1:17" s="39" customFormat="1" ht="18" customHeight="1">
      <c r="A710" s="52">
        <v>709</v>
      </c>
      <c r="B710" s="53" t="s">
        <v>2875</v>
      </c>
      <c r="C710" s="59" t="s">
        <v>18</v>
      </c>
      <c r="D710" s="60"/>
      <c r="E710" s="61"/>
      <c r="F710" s="61"/>
      <c r="G710" s="61"/>
      <c r="N710" s="40"/>
      <c r="O710" s="40"/>
      <c r="P710" s="40"/>
      <c r="Q710" s="40"/>
    </row>
    <row r="711" spans="1:17" s="39" customFormat="1" ht="18" customHeight="1">
      <c r="A711" s="52">
        <v>710</v>
      </c>
      <c r="B711" s="53" t="s">
        <v>823</v>
      </c>
      <c r="C711" s="59" t="s">
        <v>18</v>
      </c>
      <c r="D711" s="60"/>
      <c r="E711" s="61"/>
      <c r="F711" s="61"/>
      <c r="G711" s="61"/>
      <c r="N711" s="40"/>
      <c r="O711" s="40"/>
      <c r="P711" s="40"/>
      <c r="Q711" s="40"/>
    </row>
    <row r="712" spans="1:17" s="39" customFormat="1" ht="18" customHeight="1">
      <c r="A712" s="52">
        <v>711</v>
      </c>
      <c r="B712" s="53" t="s">
        <v>2929</v>
      </c>
      <c r="C712" s="59" t="s">
        <v>168</v>
      </c>
      <c r="D712" s="60"/>
      <c r="E712" s="61"/>
      <c r="F712" s="61"/>
      <c r="G712" s="61"/>
      <c r="N712" s="40"/>
      <c r="O712" s="40"/>
      <c r="P712" s="40"/>
      <c r="Q712" s="40"/>
    </row>
    <row r="713" spans="1:17" s="39" customFormat="1" ht="18" customHeight="1">
      <c r="A713" s="52">
        <v>712</v>
      </c>
      <c r="B713" s="53" t="s">
        <v>2930</v>
      </c>
      <c r="C713" s="59" t="s">
        <v>168</v>
      </c>
      <c r="D713" s="60"/>
      <c r="E713" s="61"/>
      <c r="F713" s="61"/>
      <c r="G713" s="61"/>
      <c r="N713" s="40"/>
      <c r="O713" s="40"/>
      <c r="P713" s="40"/>
      <c r="Q713" s="40"/>
    </row>
    <row r="714" spans="1:17" s="39" customFormat="1" ht="18" customHeight="1">
      <c r="A714" s="52">
        <v>713</v>
      </c>
      <c r="B714" s="53" t="s">
        <v>2876</v>
      </c>
      <c r="C714" s="59" t="s">
        <v>172</v>
      </c>
      <c r="D714" s="60" t="s">
        <v>432</v>
      </c>
      <c r="E714" s="61"/>
      <c r="F714" s="61"/>
      <c r="G714" s="61"/>
      <c r="N714" s="40"/>
      <c r="O714" s="40"/>
      <c r="P714" s="40"/>
      <c r="Q714" s="40"/>
    </row>
    <row r="715" spans="1:17" s="39" customFormat="1" ht="18" customHeight="1">
      <c r="A715" s="52">
        <v>714</v>
      </c>
      <c r="B715" s="53" t="s">
        <v>3987</v>
      </c>
      <c r="C715" s="59" t="s">
        <v>172</v>
      </c>
      <c r="D715" s="60" t="s">
        <v>432</v>
      </c>
      <c r="E715" s="61"/>
      <c r="F715" s="61"/>
      <c r="G715" s="61"/>
      <c r="N715" s="40"/>
      <c r="O715" s="40"/>
      <c r="P715" s="40"/>
      <c r="Q715" s="40"/>
    </row>
    <row r="716" spans="1:17" s="39" customFormat="1" ht="18" customHeight="1">
      <c r="A716" s="52">
        <v>715</v>
      </c>
      <c r="B716" s="53" t="s">
        <v>2928</v>
      </c>
      <c r="C716" s="59" t="s">
        <v>172</v>
      </c>
      <c r="D716" s="60" t="s">
        <v>432</v>
      </c>
      <c r="E716" s="61"/>
      <c r="F716" s="61"/>
      <c r="G716" s="61"/>
      <c r="N716" s="40"/>
      <c r="O716" s="40"/>
      <c r="P716" s="40"/>
      <c r="Q716" s="40"/>
    </row>
    <row r="717" spans="1:17" s="39" customFormat="1" ht="18" customHeight="1">
      <c r="A717" s="52">
        <v>716</v>
      </c>
      <c r="B717" s="53" t="s">
        <v>2877</v>
      </c>
      <c r="C717" s="59" t="s">
        <v>3169</v>
      </c>
      <c r="D717" s="60"/>
      <c r="E717" s="61"/>
      <c r="F717" s="61"/>
      <c r="G717" s="61"/>
      <c r="N717" s="40"/>
      <c r="O717" s="40"/>
      <c r="P717" s="40"/>
      <c r="Q717" s="40"/>
    </row>
    <row r="718" spans="1:17" s="39" customFormat="1" ht="18" customHeight="1">
      <c r="A718" s="52">
        <v>717</v>
      </c>
      <c r="B718" s="53" t="s">
        <v>2878</v>
      </c>
      <c r="C718" s="59" t="s">
        <v>3169</v>
      </c>
      <c r="D718" s="60"/>
      <c r="E718" s="61"/>
      <c r="F718" s="61"/>
      <c r="G718" s="61"/>
      <c r="N718" s="40"/>
      <c r="O718" s="40"/>
      <c r="P718" s="40"/>
      <c r="Q718" s="40"/>
    </row>
    <row r="719" spans="1:17" s="39" customFormat="1" ht="18" customHeight="1">
      <c r="A719" s="52">
        <v>718</v>
      </c>
      <c r="B719" s="53" t="s">
        <v>2879</v>
      </c>
      <c r="C719" s="59" t="s">
        <v>3169</v>
      </c>
      <c r="D719" s="60"/>
      <c r="E719" s="61"/>
      <c r="F719" s="61"/>
      <c r="G719" s="61"/>
      <c r="N719" s="40"/>
      <c r="O719" s="40"/>
      <c r="P719" s="40"/>
      <c r="Q719" s="40"/>
    </row>
    <row r="720" spans="1:17" s="39" customFormat="1" ht="18" customHeight="1">
      <c r="A720" s="52">
        <v>719</v>
      </c>
      <c r="B720" s="53" t="s">
        <v>2880</v>
      </c>
      <c r="C720" s="59" t="s">
        <v>4578</v>
      </c>
      <c r="D720" s="60"/>
      <c r="E720" s="61"/>
      <c r="F720" s="61"/>
      <c r="G720" s="61"/>
      <c r="N720" s="40"/>
      <c r="O720" s="40"/>
      <c r="P720" s="40"/>
      <c r="Q720" s="40"/>
    </row>
    <row r="721" spans="1:17" s="39" customFormat="1" ht="18" customHeight="1">
      <c r="A721" s="52">
        <v>720</v>
      </c>
      <c r="B721" s="53" t="s">
        <v>2881</v>
      </c>
      <c r="C721" s="59" t="s">
        <v>4578</v>
      </c>
      <c r="D721" s="60"/>
      <c r="E721" s="61"/>
      <c r="F721" s="61"/>
      <c r="G721" s="61"/>
      <c r="N721" s="40"/>
      <c r="O721" s="40"/>
      <c r="P721" s="40"/>
      <c r="Q721" s="40"/>
    </row>
    <row r="722" spans="1:17" s="39" customFormat="1" ht="18" customHeight="1">
      <c r="A722" s="52">
        <v>721</v>
      </c>
      <c r="B722" s="53" t="s">
        <v>2882</v>
      </c>
      <c r="C722" s="59" t="s">
        <v>176</v>
      </c>
      <c r="D722" s="60"/>
      <c r="E722" s="61"/>
      <c r="F722" s="61"/>
      <c r="G722" s="61"/>
      <c r="N722" s="40"/>
      <c r="O722" s="40"/>
      <c r="P722" s="40"/>
      <c r="Q722" s="40"/>
    </row>
    <row r="723" spans="1:17" s="39" customFormat="1" ht="18" customHeight="1">
      <c r="A723" s="52">
        <v>722</v>
      </c>
      <c r="B723" s="53" t="s">
        <v>2883</v>
      </c>
      <c r="C723" s="59" t="s">
        <v>176</v>
      </c>
      <c r="D723" s="60"/>
      <c r="E723" s="61"/>
      <c r="F723" s="61"/>
      <c r="G723" s="61"/>
      <c r="N723" s="40"/>
      <c r="O723" s="40"/>
      <c r="P723" s="40"/>
      <c r="Q723" s="40"/>
    </row>
    <row r="724" spans="1:17" s="39" customFormat="1" ht="18" customHeight="1">
      <c r="A724" s="52">
        <v>723</v>
      </c>
      <c r="B724" s="53" t="s">
        <v>2884</v>
      </c>
      <c r="C724" s="59" t="s">
        <v>3169</v>
      </c>
      <c r="D724" s="60" t="s">
        <v>432</v>
      </c>
      <c r="E724" s="61"/>
      <c r="F724" s="61"/>
      <c r="G724" s="61"/>
      <c r="N724" s="40"/>
      <c r="O724" s="40"/>
      <c r="P724" s="40"/>
      <c r="Q724" s="40"/>
    </row>
    <row r="725" spans="1:17" s="39" customFormat="1" ht="18" customHeight="1">
      <c r="A725" s="52">
        <v>724</v>
      </c>
      <c r="B725" s="53" t="s">
        <v>2885</v>
      </c>
      <c r="C725" s="59" t="s">
        <v>3169</v>
      </c>
      <c r="D725" s="60" t="s">
        <v>432</v>
      </c>
      <c r="E725" s="61"/>
      <c r="F725" s="61"/>
      <c r="G725" s="61"/>
      <c r="N725" s="40"/>
      <c r="O725" s="40"/>
      <c r="P725" s="40"/>
      <c r="Q725" s="40"/>
    </row>
    <row r="726" spans="1:17" s="39" customFormat="1" ht="18" customHeight="1">
      <c r="A726" s="52">
        <v>725</v>
      </c>
      <c r="B726" s="53" t="s">
        <v>2886</v>
      </c>
      <c r="C726" s="59" t="s">
        <v>183</v>
      </c>
      <c r="D726" s="60"/>
      <c r="E726" s="61"/>
      <c r="F726" s="61"/>
      <c r="G726" s="61"/>
      <c r="N726" s="40"/>
      <c r="O726" s="40"/>
      <c r="P726" s="40"/>
      <c r="Q726" s="40"/>
    </row>
    <row r="727" spans="1:17" s="39" customFormat="1" ht="18" customHeight="1">
      <c r="A727" s="52">
        <v>726</v>
      </c>
      <c r="B727" s="53" t="s">
        <v>3211</v>
      </c>
      <c r="C727" s="59" t="s">
        <v>183</v>
      </c>
      <c r="D727" s="60"/>
      <c r="E727" s="61"/>
      <c r="F727" s="61"/>
      <c r="G727" s="61"/>
      <c r="N727" s="40"/>
      <c r="O727" s="40"/>
      <c r="P727" s="40"/>
      <c r="Q727" s="40"/>
    </row>
    <row r="728" spans="1:17" s="39" customFormat="1" ht="18" customHeight="1">
      <c r="A728" s="52">
        <v>727</v>
      </c>
      <c r="B728" s="53" t="s">
        <v>4286</v>
      </c>
      <c r="C728" s="59" t="s">
        <v>176</v>
      </c>
      <c r="D728" s="60"/>
      <c r="E728" s="61"/>
      <c r="F728" s="61"/>
      <c r="G728" s="61"/>
      <c r="N728" s="40"/>
      <c r="O728" s="40"/>
      <c r="P728" s="40"/>
      <c r="Q728" s="40"/>
    </row>
    <row r="729" spans="1:17" s="39" customFormat="1" ht="18" customHeight="1">
      <c r="A729" s="52">
        <v>728</v>
      </c>
      <c r="B729" s="53" t="s">
        <v>2887</v>
      </c>
      <c r="C729" s="59" t="s">
        <v>176</v>
      </c>
      <c r="D729" s="60"/>
      <c r="E729" s="61"/>
      <c r="F729" s="61"/>
      <c r="G729" s="61"/>
      <c r="N729" s="40"/>
      <c r="O729" s="40"/>
      <c r="P729" s="40"/>
      <c r="Q729" s="40"/>
    </row>
    <row r="730" spans="1:17" s="39" customFormat="1" ht="18" customHeight="1">
      <c r="A730" s="52">
        <v>729</v>
      </c>
      <c r="B730" s="53" t="s">
        <v>2888</v>
      </c>
      <c r="C730" s="59" t="s">
        <v>174</v>
      </c>
      <c r="D730" s="60"/>
      <c r="E730" s="61"/>
      <c r="F730" s="61"/>
      <c r="G730" s="61"/>
      <c r="N730" s="40"/>
      <c r="O730" s="40"/>
      <c r="P730" s="40"/>
      <c r="Q730" s="40"/>
    </row>
    <row r="731" spans="1:17" s="39" customFormat="1" ht="18" customHeight="1">
      <c r="A731" s="52">
        <v>730</v>
      </c>
      <c r="B731" s="53" t="s">
        <v>2889</v>
      </c>
      <c r="C731" s="59" t="s">
        <v>174</v>
      </c>
      <c r="D731" s="60"/>
      <c r="E731" s="61"/>
      <c r="F731" s="61"/>
      <c r="G731" s="61"/>
      <c r="N731" s="40"/>
      <c r="O731" s="40"/>
      <c r="P731" s="40"/>
      <c r="Q731" s="40"/>
    </row>
    <row r="732" spans="1:17" s="39" customFormat="1" ht="18" customHeight="1">
      <c r="A732" s="52">
        <v>731</v>
      </c>
      <c r="B732" s="53" t="s">
        <v>2890</v>
      </c>
      <c r="C732" s="59" t="s">
        <v>174</v>
      </c>
      <c r="D732" s="60"/>
      <c r="E732" s="61"/>
      <c r="F732" s="61"/>
      <c r="G732" s="61" t="s">
        <v>5244</v>
      </c>
      <c r="N732" s="40"/>
      <c r="O732" s="40"/>
      <c r="P732" s="40"/>
      <c r="Q732" s="40"/>
    </row>
    <row r="733" spans="1:17" s="39" customFormat="1" ht="18" customHeight="1">
      <c r="A733" s="52">
        <v>732</v>
      </c>
      <c r="B733" s="53" t="s">
        <v>4442</v>
      </c>
      <c r="C733" s="59" t="s">
        <v>189</v>
      </c>
      <c r="D733" s="60" t="s">
        <v>3171</v>
      </c>
      <c r="E733" s="61" t="s">
        <v>3675</v>
      </c>
      <c r="F733" s="61" t="str">
        <f>$B$432&amp;" + "&amp;$B$434</f>
        <v>塗籤金 + 金穴額</v>
      </c>
      <c r="G733" s="61"/>
      <c r="N733" s="40"/>
      <c r="O733" s="40"/>
      <c r="P733" s="40"/>
      <c r="Q733" s="40"/>
    </row>
    <row r="734" spans="1:17" s="39" customFormat="1" ht="18" customHeight="1">
      <c r="A734" s="52">
        <v>733</v>
      </c>
      <c r="B734" s="53" t="s">
        <v>2892</v>
      </c>
      <c r="C734" s="59" t="s">
        <v>189</v>
      </c>
      <c r="D734" s="60" t="s">
        <v>3171</v>
      </c>
      <c r="E734" s="61" t="s">
        <v>3675</v>
      </c>
      <c r="F734" s="61" t="str">
        <f>$B$432&amp;" + "&amp;$B$434</f>
        <v>塗籤金 + 金穴額</v>
      </c>
      <c r="G734" s="61"/>
      <c r="N734" s="40"/>
      <c r="O734" s="40"/>
      <c r="P734" s="40"/>
      <c r="Q734" s="40"/>
    </row>
    <row r="735" spans="1:17" s="39" customFormat="1" ht="18" customHeight="1">
      <c r="A735" s="52">
        <v>734</v>
      </c>
      <c r="B735" s="53" t="s">
        <v>4472</v>
      </c>
      <c r="C735" s="59" t="s">
        <v>187</v>
      </c>
      <c r="D735" s="60" t="s">
        <v>167</v>
      </c>
      <c r="E735" s="61"/>
      <c r="F735" s="61"/>
      <c r="G735" s="61"/>
      <c r="N735" s="40"/>
      <c r="O735" s="40"/>
      <c r="P735" s="40"/>
      <c r="Q735" s="40"/>
    </row>
    <row r="736" spans="1:17" s="39" customFormat="1" ht="18" customHeight="1">
      <c r="A736" s="52">
        <v>735</v>
      </c>
      <c r="B736" s="53" t="s">
        <v>2894</v>
      </c>
      <c r="C736" s="59" t="s">
        <v>187</v>
      </c>
      <c r="D736" s="60" t="s">
        <v>167</v>
      </c>
      <c r="E736" s="61"/>
      <c r="F736" s="61"/>
      <c r="G736" s="61"/>
      <c r="N736" s="40"/>
      <c r="O736" s="40"/>
      <c r="P736" s="40"/>
      <c r="Q736" s="40"/>
    </row>
    <row r="737" spans="1:17" s="39" customFormat="1" ht="18" customHeight="1">
      <c r="A737" s="52">
        <v>736</v>
      </c>
      <c r="B737" s="53" t="s">
        <v>4474</v>
      </c>
      <c r="C737" s="59" t="s">
        <v>3171</v>
      </c>
      <c r="D737" s="60"/>
      <c r="E737" s="61"/>
      <c r="F737" s="61"/>
      <c r="G737" s="61"/>
      <c r="N737" s="40"/>
      <c r="O737" s="40"/>
      <c r="P737" s="40"/>
      <c r="Q737" s="40"/>
    </row>
    <row r="738" spans="1:17" s="39" customFormat="1" ht="18" customHeight="1">
      <c r="A738" s="52">
        <v>737</v>
      </c>
      <c r="B738" s="53" t="s">
        <v>4473</v>
      </c>
      <c r="C738" s="59" t="s">
        <v>3171</v>
      </c>
      <c r="D738" s="60"/>
      <c r="E738" s="61"/>
      <c r="F738" s="61"/>
      <c r="G738" s="61"/>
      <c r="N738" s="40"/>
      <c r="O738" s="40"/>
      <c r="P738" s="40"/>
      <c r="Q738" s="40"/>
    </row>
    <row r="739" spans="1:17" s="39" customFormat="1" ht="18" customHeight="1">
      <c r="A739" s="52">
        <v>738</v>
      </c>
      <c r="B739" s="53" t="s">
        <v>4475</v>
      </c>
      <c r="C739" s="59" t="s">
        <v>3171</v>
      </c>
      <c r="D739" s="60"/>
      <c r="E739" s="61"/>
      <c r="F739" s="61"/>
      <c r="G739" s="61"/>
      <c r="N739" s="40"/>
      <c r="O739" s="40"/>
      <c r="P739" s="40"/>
      <c r="Q739" s="40"/>
    </row>
    <row r="740" spans="1:17" s="39" customFormat="1" ht="18" customHeight="1">
      <c r="A740" s="52">
        <v>739</v>
      </c>
      <c r="B740" s="53" t="s">
        <v>2898</v>
      </c>
      <c r="C740" s="59" t="s">
        <v>3176</v>
      </c>
      <c r="D740" s="60"/>
      <c r="E740" s="61"/>
      <c r="F740" s="61"/>
      <c r="G740" s="61"/>
      <c r="N740" s="40"/>
      <c r="O740" s="40"/>
      <c r="P740" s="40"/>
      <c r="Q740" s="40"/>
    </row>
    <row r="741" spans="1:17" s="39" customFormat="1" ht="18" customHeight="1">
      <c r="A741" s="52">
        <v>740</v>
      </c>
      <c r="B741" s="53" t="s">
        <v>2899</v>
      </c>
      <c r="C741" s="59" t="s">
        <v>3176</v>
      </c>
      <c r="D741" s="60"/>
      <c r="E741" s="61"/>
      <c r="F741" s="61"/>
      <c r="G741" s="61"/>
      <c r="N741" s="40"/>
      <c r="O741" s="40"/>
      <c r="P741" s="40"/>
      <c r="Q741" s="40"/>
    </row>
    <row r="742" spans="1:17" s="39" customFormat="1" ht="18" customHeight="1">
      <c r="A742" s="52">
        <v>741</v>
      </c>
      <c r="B742" s="53"/>
      <c r="C742" s="59"/>
      <c r="D742" s="60"/>
      <c r="E742" s="61"/>
      <c r="F742" s="61"/>
      <c r="G742" s="61" t="s">
        <v>4644</v>
      </c>
      <c r="N742" s="40"/>
      <c r="O742" s="40"/>
      <c r="P742" s="40"/>
      <c r="Q742" s="40"/>
    </row>
    <row r="743" spans="1:17" s="39" customFormat="1" ht="18" customHeight="1">
      <c r="A743" s="52">
        <v>742</v>
      </c>
      <c r="B743" s="53" t="s">
        <v>2901</v>
      </c>
      <c r="C743" s="59" t="s">
        <v>169</v>
      </c>
      <c r="D743" s="60" t="s">
        <v>448</v>
      </c>
      <c r="E743" s="61"/>
      <c r="F743" s="61"/>
      <c r="G743" s="61"/>
      <c r="N743" s="40"/>
      <c r="O743" s="40"/>
      <c r="P743" s="40"/>
      <c r="Q743" s="40"/>
    </row>
    <row r="744" spans="1:17" s="39" customFormat="1" ht="18" customHeight="1">
      <c r="A744" s="52">
        <v>743</v>
      </c>
      <c r="B744" s="53" t="s">
        <v>4589</v>
      </c>
      <c r="C744" s="59" t="s">
        <v>169</v>
      </c>
      <c r="D744" s="60" t="s">
        <v>448</v>
      </c>
      <c r="E744" s="61"/>
      <c r="F744" s="61"/>
      <c r="G744" s="61"/>
      <c r="N744" s="40"/>
      <c r="O744" s="40"/>
      <c r="P744" s="40"/>
      <c r="Q744" s="40"/>
    </row>
    <row r="745" spans="1:17" s="39" customFormat="1" ht="18" customHeight="1">
      <c r="A745" s="52">
        <v>744</v>
      </c>
      <c r="B745" s="53" t="s">
        <v>2903</v>
      </c>
      <c r="C745" s="59" t="s">
        <v>151</v>
      </c>
      <c r="D745" s="60" t="s">
        <v>3171</v>
      </c>
      <c r="E745" s="61"/>
      <c r="F745" s="61"/>
      <c r="G745" s="61"/>
      <c r="N745" s="40"/>
      <c r="O745" s="40"/>
      <c r="P745" s="40"/>
      <c r="Q745" s="40"/>
    </row>
    <row r="746" spans="1:17" s="39" customFormat="1" ht="18" customHeight="1">
      <c r="A746" s="52">
        <v>745</v>
      </c>
      <c r="B746" s="53" t="s">
        <v>2904</v>
      </c>
      <c r="C746" s="59" t="s">
        <v>151</v>
      </c>
      <c r="D746" s="60" t="s">
        <v>3171</v>
      </c>
      <c r="E746" s="61"/>
      <c r="F746" s="61"/>
      <c r="G746" s="61"/>
      <c r="N746" s="40"/>
      <c r="O746" s="40"/>
      <c r="P746" s="40"/>
      <c r="Q746" s="40"/>
    </row>
    <row r="747" spans="1:17" s="39" customFormat="1" ht="18" customHeight="1">
      <c r="A747" s="52">
        <v>746</v>
      </c>
      <c r="B747" s="53" t="s">
        <v>2905</v>
      </c>
      <c r="C747" s="60" t="s">
        <v>180</v>
      </c>
      <c r="D747" s="59" t="s">
        <v>169</v>
      </c>
      <c r="E747" s="61"/>
      <c r="F747" s="61"/>
      <c r="G747" s="61"/>
      <c r="N747" s="40"/>
      <c r="O747" s="40"/>
      <c r="P747" s="40"/>
      <c r="Q747" s="40"/>
    </row>
    <row r="748" spans="1:17" s="39" customFormat="1" ht="18" customHeight="1">
      <c r="A748" s="52">
        <v>747</v>
      </c>
      <c r="B748" s="53" t="s">
        <v>2906</v>
      </c>
      <c r="C748" s="60" t="s">
        <v>180</v>
      </c>
      <c r="D748" s="59" t="s">
        <v>169</v>
      </c>
      <c r="E748" s="61"/>
      <c r="F748" s="61"/>
      <c r="G748" s="61"/>
      <c r="N748" s="40"/>
      <c r="O748" s="40"/>
      <c r="P748" s="40"/>
      <c r="Q748" s="40"/>
    </row>
    <row r="749" spans="1:17" s="39" customFormat="1" ht="18" customHeight="1">
      <c r="A749" s="52">
        <v>748</v>
      </c>
      <c r="B749" s="53" t="s">
        <v>2907</v>
      </c>
      <c r="C749" s="60" t="s">
        <v>180</v>
      </c>
      <c r="D749" s="59" t="s">
        <v>169</v>
      </c>
      <c r="E749" s="61"/>
      <c r="F749" s="61"/>
      <c r="G749" s="61" t="s">
        <v>5298</v>
      </c>
      <c r="N749" s="40"/>
      <c r="O749" s="40"/>
      <c r="P749" s="40"/>
      <c r="Q749" s="40"/>
    </row>
    <row r="750" spans="1:17" s="39" customFormat="1" ht="18" customHeight="1">
      <c r="A750" s="52">
        <v>749</v>
      </c>
      <c r="B750" s="53" t="s">
        <v>2908</v>
      </c>
      <c r="C750" s="59" t="s">
        <v>168</v>
      </c>
      <c r="D750" s="60"/>
      <c r="E750" s="61"/>
      <c r="F750" s="61"/>
      <c r="G750" s="61"/>
      <c r="N750" s="40"/>
      <c r="O750" s="40"/>
      <c r="P750" s="40"/>
      <c r="Q750" s="40"/>
    </row>
    <row r="751" spans="1:17" s="39" customFormat="1" ht="18" customHeight="1">
      <c r="A751" s="52">
        <v>750</v>
      </c>
      <c r="B751" s="53" t="s">
        <v>2909</v>
      </c>
      <c r="C751" s="59" t="s">
        <v>168</v>
      </c>
      <c r="D751" s="60"/>
      <c r="E751" s="61"/>
      <c r="F751" s="61"/>
      <c r="G751" s="61"/>
      <c r="N751" s="40"/>
      <c r="O751" s="40"/>
      <c r="P751" s="40"/>
      <c r="Q751" s="40"/>
    </row>
    <row r="752" spans="1:17" s="39" customFormat="1" ht="18" customHeight="1">
      <c r="A752" s="52">
        <v>751</v>
      </c>
      <c r="B752" s="53" t="s">
        <v>3991</v>
      </c>
      <c r="C752" s="59" t="s">
        <v>168</v>
      </c>
      <c r="D752" s="60"/>
      <c r="E752" s="61"/>
      <c r="F752" s="61"/>
      <c r="G752" s="61"/>
      <c r="N752" s="40"/>
      <c r="O752" s="40"/>
      <c r="P752" s="40"/>
      <c r="Q752" s="40"/>
    </row>
    <row r="753" spans="1:17" s="39" customFormat="1" ht="18" customHeight="1">
      <c r="A753" s="52">
        <v>752</v>
      </c>
      <c r="B753" s="53" t="s">
        <v>1016</v>
      </c>
      <c r="C753" s="59" t="s">
        <v>168</v>
      </c>
      <c r="D753" s="60"/>
      <c r="E753" s="61"/>
      <c r="F753" s="61"/>
      <c r="G753" s="61"/>
      <c r="N753" s="40"/>
      <c r="O753" s="40"/>
      <c r="P753" s="40"/>
      <c r="Q753" s="40"/>
    </row>
    <row r="754" spans="1:17" s="39" customFormat="1" ht="18" customHeight="1">
      <c r="A754" s="52">
        <v>753</v>
      </c>
      <c r="B754" s="53" t="s">
        <v>3989</v>
      </c>
      <c r="C754" s="59" t="s">
        <v>3169</v>
      </c>
      <c r="D754" s="60" t="s">
        <v>176</v>
      </c>
      <c r="E754" s="61"/>
      <c r="F754" s="61"/>
      <c r="G754" s="61"/>
      <c r="N754" s="40"/>
      <c r="O754" s="40"/>
      <c r="P754" s="40"/>
      <c r="Q754" s="40"/>
    </row>
    <row r="755" spans="1:17" s="39" customFormat="1" ht="18" customHeight="1">
      <c r="A755" s="52">
        <v>754</v>
      </c>
      <c r="B755" s="53" t="s">
        <v>3990</v>
      </c>
      <c r="C755" s="59" t="s">
        <v>3169</v>
      </c>
      <c r="D755" s="60" t="s">
        <v>176</v>
      </c>
      <c r="E755" s="61"/>
      <c r="F755" s="61"/>
      <c r="G755" s="61"/>
      <c r="N755" s="40"/>
      <c r="O755" s="40"/>
      <c r="P755" s="40"/>
      <c r="Q755" s="40"/>
    </row>
    <row r="756" spans="1:17" s="39" customFormat="1" ht="18" customHeight="1">
      <c r="A756" s="52">
        <v>755</v>
      </c>
      <c r="B756" s="53" t="s">
        <v>2910</v>
      </c>
      <c r="C756" s="59" t="s">
        <v>3179</v>
      </c>
      <c r="D756" s="60"/>
      <c r="E756" s="61"/>
      <c r="F756" s="61"/>
      <c r="G756" s="61"/>
      <c r="N756" s="40"/>
      <c r="O756" s="40"/>
      <c r="P756" s="40"/>
      <c r="Q756" s="40"/>
    </row>
    <row r="757" spans="1:17" s="39" customFormat="1" ht="18" customHeight="1">
      <c r="A757" s="52">
        <v>756</v>
      </c>
      <c r="B757" s="53" t="s">
        <v>2911</v>
      </c>
      <c r="C757" s="59" t="s">
        <v>3179</v>
      </c>
      <c r="D757" s="60"/>
      <c r="E757" s="61"/>
      <c r="F757" s="61"/>
      <c r="G757" s="61"/>
      <c r="N757" s="40"/>
      <c r="O757" s="40"/>
      <c r="P757" s="40"/>
      <c r="Q757" s="40"/>
    </row>
    <row r="758" spans="1:17" s="39" customFormat="1" ht="18" customHeight="1">
      <c r="A758" s="52">
        <v>757</v>
      </c>
      <c r="B758" s="53" t="s">
        <v>2912</v>
      </c>
      <c r="C758" s="59" t="s">
        <v>3179</v>
      </c>
      <c r="D758" s="60"/>
      <c r="E758" s="61"/>
      <c r="F758" s="61"/>
      <c r="G758" s="61"/>
      <c r="N758" s="40"/>
      <c r="O758" s="40"/>
      <c r="P758" s="40"/>
      <c r="Q758" s="40"/>
    </row>
    <row r="759" spans="1:17" s="39" customFormat="1" ht="18" customHeight="1">
      <c r="A759" s="52">
        <v>758</v>
      </c>
      <c r="B759" s="53" t="s">
        <v>3992</v>
      </c>
      <c r="C759" s="59" t="s">
        <v>448</v>
      </c>
      <c r="D759" s="60" t="s">
        <v>180</v>
      </c>
      <c r="E759" s="61" t="s">
        <v>3675</v>
      </c>
      <c r="F759" s="61" t="str">
        <f>$B$320&amp;" + "&amp;$B$322</f>
        <v>蒼朗光 + 月謐爾</v>
      </c>
      <c r="G759" s="61"/>
      <c r="N759" s="40"/>
      <c r="O759" s="40"/>
      <c r="P759" s="40"/>
      <c r="Q759" s="40"/>
    </row>
    <row r="760" spans="1:17" s="39" customFormat="1" ht="18" customHeight="1">
      <c r="A760" s="52">
        <v>759</v>
      </c>
      <c r="B760" s="53" t="s">
        <v>3993</v>
      </c>
      <c r="C760" s="59" t="s">
        <v>448</v>
      </c>
      <c r="D760" s="60" t="s">
        <v>180</v>
      </c>
      <c r="E760" s="61" t="s">
        <v>3675</v>
      </c>
      <c r="F760" s="61" t="str">
        <f>$B$320&amp;" + "&amp;$B$322</f>
        <v>蒼朗光 + 月謐爾</v>
      </c>
      <c r="G760" s="61"/>
      <c r="N760" s="40"/>
      <c r="O760" s="40"/>
      <c r="P760" s="40"/>
      <c r="Q760" s="40"/>
    </row>
    <row r="761" spans="1:17" s="39" customFormat="1" ht="18" customHeight="1">
      <c r="A761" s="52">
        <v>760</v>
      </c>
      <c r="B761" s="53" t="s">
        <v>4527</v>
      </c>
      <c r="C761" s="59" t="s">
        <v>3175</v>
      </c>
      <c r="D761" s="60" t="s">
        <v>189</v>
      </c>
      <c r="E761" s="61" t="s">
        <v>3675</v>
      </c>
      <c r="F761" s="61" t="str">
        <f>$B$183&amp;" + "&amp;$B$185</f>
        <v>飭目 + 錙錆礦</v>
      </c>
      <c r="G761" s="61"/>
      <c r="N761" s="40"/>
      <c r="O761" s="40"/>
      <c r="P761" s="40"/>
      <c r="Q761" s="40"/>
    </row>
    <row r="762" spans="1:17" s="39" customFormat="1" ht="18" customHeight="1">
      <c r="A762" s="52">
        <v>761</v>
      </c>
      <c r="B762" s="53" t="s">
        <v>2914</v>
      </c>
      <c r="C762" s="59" t="s">
        <v>3175</v>
      </c>
      <c r="D762" s="60" t="s">
        <v>189</v>
      </c>
      <c r="E762" s="61" t="s">
        <v>3675</v>
      </c>
      <c r="F762" s="61" t="str">
        <f>$B$183&amp;" + "&amp;$B$185</f>
        <v>飭目 + 錙錆礦</v>
      </c>
      <c r="G762" s="61"/>
      <c r="N762" s="40"/>
      <c r="O762" s="40"/>
      <c r="P762" s="40"/>
      <c r="Q762" s="40"/>
    </row>
    <row r="763" spans="1:17" s="39" customFormat="1" ht="18" customHeight="1">
      <c r="A763" s="52">
        <v>762</v>
      </c>
      <c r="B763" s="53" t="s">
        <v>4298</v>
      </c>
      <c r="C763" s="59" t="s">
        <v>149</v>
      </c>
      <c r="D763" s="60" t="s">
        <v>175</v>
      </c>
      <c r="E763" s="61" t="s">
        <v>3675</v>
      </c>
      <c r="F763" s="61" t="str">
        <f>$B$128&amp;" + "&amp;$B$187</f>
        <v>南鄉僊 + 思磬</v>
      </c>
      <c r="G763" s="61"/>
      <c r="N763" s="40"/>
      <c r="O763" s="40"/>
      <c r="P763" s="40"/>
      <c r="Q763" s="40"/>
    </row>
    <row r="764" spans="1:17" s="39" customFormat="1" ht="18" customHeight="1">
      <c r="A764" s="52">
        <v>763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"&amp;$B$187</f>
        <v>南鄉僊 + 思磬</v>
      </c>
      <c r="G764" s="61"/>
      <c r="N764" s="40"/>
      <c r="O764" s="40"/>
      <c r="P764" s="40"/>
      <c r="Q764" s="40"/>
    </row>
    <row r="765" spans="1:17" s="39" customFormat="1" ht="18" customHeight="1">
      <c r="A765" s="52">
        <v>764</v>
      </c>
      <c r="B765" s="53" t="s">
        <v>2916</v>
      </c>
      <c r="C765" s="59" t="s">
        <v>149</v>
      </c>
      <c r="D765" s="60" t="s">
        <v>175</v>
      </c>
      <c r="E765" s="61" t="s">
        <v>3675</v>
      </c>
      <c r="F765" s="61" t="str">
        <f>$B$128&amp;" + "&amp;$B$187</f>
        <v>南鄉僊 + 思磬</v>
      </c>
      <c r="G765" s="61"/>
      <c r="N765" s="40"/>
      <c r="O765" s="40"/>
      <c r="P765" s="40"/>
      <c r="Q765" s="40"/>
    </row>
    <row r="766" spans="1:17" s="39" customFormat="1" ht="18" customHeight="1">
      <c r="A766" s="52">
        <v>765</v>
      </c>
      <c r="B766" s="53" t="s">
        <v>1062</v>
      </c>
      <c r="C766" s="59" t="s">
        <v>167</v>
      </c>
      <c r="D766" s="60" t="s">
        <v>188</v>
      </c>
      <c r="E766" s="61" t="s">
        <v>3675</v>
      </c>
      <c r="F766" s="61" t="str">
        <f>$B$143&amp;" + "&amp;$B$145</f>
        <v>五不悛 + 眉閒裂</v>
      </c>
      <c r="G766" s="61"/>
      <c r="N766" s="40"/>
      <c r="O766" s="40"/>
      <c r="P766" s="40"/>
      <c r="Q766" s="40"/>
    </row>
    <row r="767" spans="1:17" s="39" customFormat="1" ht="18" customHeight="1">
      <c r="A767" s="52">
        <v>766</v>
      </c>
      <c r="B767" s="53" t="s">
        <v>2918</v>
      </c>
      <c r="C767" s="59" t="s">
        <v>167</v>
      </c>
      <c r="D767" s="60" t="s">
        <v>188</v>
      </c>
      <c r="E767" s="61" t="s">
        <v>3675</v>
      </c>
      <c r="F767" s="61" t="str">
        <f>$B$143&amp;" + "&amp;$B$145</f>
        <v>五不悛 + 眉閒裂</v>
      </c>
      <c r="G767" s="61"/>
      <c r="N767" s="40"/>
      <c r="O767" s="40"/>
      <c r="P767" s="40"/>
      <c r="Q767" s="40"/>
    </row>
    <row r="768" spans="1:17" s="39" customFormat="1" ht="18" customHeight="1">
      <c r="A768" s="52">
        <v>767</v>
      </c>
      <c r="B768" s="53" t="s">
        <v>2919</v>
      </c>
      <c r="C768" s="59" t="s">
        <v>168</v>
      </c>
      <c r="D768" s="60" t="s">
        <v>18</v>
      </c>
      <c r="E768" s="61"/>
      <c r="F768" s="61"/>
      <c r="G768" s="61"/>
      <c r="N768" s="40"/>
      <c r="O768" s="40"/>
      <c r="P768" s="40"/>
      <c r="Q768" s="40"/>
    </row>
    <row r="769" spans="1:17" s="39" customFormat="1" ht="18" customHeight="1">
      <c r="A769" s="52">
        <v>768</v>
      </c>
      <c r="B769" s="53" t="s">
        <v>2920</v>
      </c>
      <c r="C769" s="59" t="s">
        <v>168</v>
      </c>
      <c r="D769" s="60" t="s">
        <v>18</v>
      </c>
      <c r="E769" s="61"/>
      <c r="F769" s="61"/>
      <c r="G769" s="61"/>
      <c r="N769" s="40"/>
      <c r="O769" s="40"/>
      <c r="P769" s="40"/>
      <c r="Q769" s="40"/>
    </row>
    <row r="770" spans="1:17" s="39" customFormat="1" ht="18" customHeight="1">
      <c r="A770" s="52">
        <v>769</v>
      </c>
      <c r="B770" s="53" t="s">
        <v>3061</v>
      </c>
      <c r="C770" s="59" t="s">
        <v>168</v>
      </c>
      <c r="D770" s="60" t="s">
        <v>18</v>
      </c>
      <c r="E770" s="61"/>
      <c r="F770" s="61"/>
      <c r="G770" s="61"/>
      <c r="N770" s="40"/>
      <c r="O770" s="40"/>
      <c r="P770" s="40"/>
      <c r="Q770" s="40"/>
    </row>
    <row r="771" spans="1:17" s="39" customFormat="1" ht="18" customHeight="1">
      <c r="A771" s="52">
        <v>770</v>
      </c>
      <c r="B771" s="53" t="s">
        <v>4357</v>
      </c>
      <c r="C771" s="59" t="s">
        <v>20</v>
      </c>
      <c r="D771" s="60" t="s">
        <v>167</v>
      </c>
      <c r="E771" s="61"/>
      <c r="F771" s="61"/>
      <c r="G771" s="61"/>
      <c r="N771" s="40"/>
      <c r="O771" s="40"/>
      <c r="P771" s="40"/>
      <c r="Q771" s="40"/>
    </row>
    <row r="772" spans="1:17" s="39" customFormat="1" ht="18" customHeight="1">
      <c r="A772" s="52">
        <v>771</v>
      </c>
      <c r="B772" s="53" t="s">
        <v>2921</v>
      </c>
      <c r="C772" s="59" t="s">
        <v>176</v>
      </c>
      <c r="D772" s="60"/>
      <c r="E772" s="61"/>
      <c r="F772" s="61"/>
      <c r="G772" s="61"/>
      <c r="N772" s="40"/>
      <c r="O772" s="40"/>
      <c r="P772" s="40"/>
      <c r="Q772" s="40"/>
    </row>
    <row r="773" spans="1:17" s="39" customFormat="1" ht="18" customHeight="1">
      <c r="A773" s="52">
        <v>772</v>
      </c>
      <c r="B773" s="53" t="s">
        <v>2922</v>
      </c>
      <c r="C773" s="59" t="s">
        <v>176</v>
      </c>
      <c r="D773" s="60"/>
      <c r="E773" s="61"/>
      <c r="F773" s="61"/>
      <c r="G773" s="61"/>
      <c r="N773" s="40"/>
      <c r="O773" s="40"/>
      <c r="P773" s="40"/>
      <c r="Q773" s="40"/>
    </row>
    <row r="774" spans="1:17" s="39" customFormat="1" ht="18" customHeight="1">
      <c r="A774" s="52">
        <v>773</v>
      </c>
      <c r="B774" s="53" t="s">
        <v>2923</v>
      </c>
      <c r="C774" s="59" t="s">
        <v>2022</v>
      </c>
      <c r="D774" s="60"/>
      <c r="E774" s="61"/>
      <c r="F774" s="61"/>
      <c r="G774" s="61"/>
      <c r="N774" s="40"/>
      <c r="O774" s="40"/>
      <c r="P774" s="40"/>
      <c r="Q774" s="40"/>
    </row>
    <row r="775" spans="1:17" s="39" customFormat="1" ht="18" customHeight="1">
      <c r="A775" s="52">
        <v>774</v>
      </c>
      <c r="B775" s="53" t="s">
        <v>2924</v>
      </c>
      <c r="C775" s="59" t="s">
        <v>2022</v>
      </c>
      <c r="D775" s="60"/>
      <c r="E775" s="61"/>
      <c r="F775" s="61"/>
      <c r="G775" s="61"/>
      <c r="N775" s="40"/>
      <c r="O775" s="40"/>
      <c r="P775" s="40"/>
      <c r="Q775" s="40"/>
    </row>
    <row r="776" spans="1:17" s="39" customFormat="1" ht="18" customHeight="1">
      <c r="A776" s="52">
        <v>775</v>
      </c>
      <c r="B776" s="53" t="s">
        <v>4386</v>
      </c>
      <c r="C776" s="59" t="s">
        <v>432</v>
      </c>
      <c r="D776" s="60"/>
      <c r="E776" s="61"/>
      <c r="F776" s="61"/>
      <c r="G776" s="61"/>
      <c r="N776" s="40"/>
      <c r="O776" s="40"/>
      <c r="P776" s="40"/>
      <c r="Q776" s="40"/>
    </row>
    <row r="777" spans="1:17" s="39" customFormat="1" ht="18" customHeight="1">
      <c r="A777" s="52">
        <v>776</v>
      </c>
      <c r="B777" s="53" t="s">
        <v>2925</v>
      </c>
      <c r="C777" s="59" t="s">
        <v>20</v>
      </c>
      <c r="D777" s="60"/>
      <c r="E777" s="61"/>
      <c r="F777" s="61"/>
      <c r="G777" s="61"/>
      <c r="N777" s="40"/>
      <c r="O777" s="40"/>
      <c r="P777" s="40"/>
      <c r="Q777" s="40"/>
    </row>
    <row r="778" spans="1:17" s="39" customFormat="1" ht="18" customHeight="1">
      <c r="A778" s="52">
        <v>777</v>
      </c>
      <c r="B778" s="53" t="s">
        <v>2931</v>
      </c>
      <c r="C778" s="59" t="s">
        <v>176</v>
      </c>
      <c r="D778" s="60"/>
      <c r="E778" s="61"/>
      <c r="F778" s="61"/>
      <c r="G778" s="61"/>
      <c r="N778" s="40"/>
      <c r="O778" s="40"/>
      <c r="P778" s="40"/>
      <c r="Q778" s="40"/>
    </row>
    <row r="779" spans="1:17" s="39" customFormat="1" ht="18" customHeight="1">
      <c r="A779" s="52">
        <v>778</v>
      </c>
      <c r="B779" s="53" t="s">
        <v>3947</v>
      </c>
      <c r="C779" s="59" t="s">
        <v>3179</v>
      </c>
      <c r="D779" s="60"/>
      <c r="E779" s="61"/>
      <c r="F779" s="61"/>
      <c r="G779" s="61"/>
      <c r="N779" s="40"/>
      <c r="O779" s="40"/>
      <c r="P779" s="40"/>
      <c r="Q779" s="40"/>
    </row>
    <row r="780" spans="1:17" s="39" customFormat="1" ht="18" customHeight="1">
      <c r="A780" s="52">
        <v>779</v>
      </c>
      <c r="B780" s="53" t="s">
        <v>2932</v>
      </c>
      <c r="C780" s="59" t="s">
        <v>3179</v>
      </c>
      <c r="D780" s="60"/>
      <c r="E780" s="61"/>
      <c r="F780" s="61"/>
      <c r="G780" s="61"/>
      <c r="N780" s="40"/>
      <c r="O780" s="40"/>
      <c r="P780" s="40"/>
      <c r="Q780" s="40"/>
    </row>
    <row r="781" spans="1:17" s="39" customFormat="1" ht="18" customHeight="1">
      <c r="A781" s="52">
        <v>780</v>
      </c>
      <c r="B781" s="53" t="s">
        <v>2933</v>
      </c>
      <c r="C781" s="59" t="s">
        <v>3179</v>
      </c>
      <c r="D781" s="60"/>
      <c r="E781" s="61"/>
      <c r="F781" s="61"/>
      <c r="G781" s="61"/>
      <c r="N781" s="40"/>
      <c r="O781" s="40"/>
      <c r="P781" s="40"/>
      <c r="Q781" s="40"/>
    </row>
    <row r="782" spans="1:17" s="39" customFormat="1" ht="18" customHeight="1">
      <c r="A782" s="52">
        <v>781</v>
      </c>
      <c r="B782" s="53" t="s">
        <v>3994</v>
      </c>
      <c r="C782" s="59" t="s">
        <v>176</v>
      </c>
      <c r="D782" s="60"/>
      <c r="E782" s="61"/>
      <c r="F782" s="61"/>
      <c r="G782" s="61"/>
      <c r="N782" s="40"/>
      <c r="O782" s="40"/>
      <c r="P782" s="40"/>
      <c r="Q782" s="40"/>
    </row>
    <row r="783" spans="1:17" s="39" customFormat="1" ht="18" customHeight="1">
      <c r="A783" s="52">
        <v>782</v>
      </c>
      <c r="B783" s="53" t="s">
        <v>2934</v>
      </c>
      <c r="C783" s="59" t="s">
        <v>3169</v>
      </c>
      <c r="D783" s="60" t="s">
        <v>180</v>
      </c>
      <c r="E783" s="61" t="str">
        <f>$B$42&amp;" 之 "&amp;"分支衍相"</f>
        <v>覆環爾 之 分支衍相</v>
      </c>
      <c r="F783" s="61"/>
      <c r="G783" s="61"/>
      <c r="N783" s="40"/>
      <c r="O783" s="40"/>
      <c r="P783" s="40"/>
      <c r="Q783" s="40"/>
    </row>
    <row r="784" spans="1:17" s="39" customFormat="1" ht="18" customHeight="1">
      <c r="A784" s="52">
        <v>783</v>
      </c>
      <c r="B784" s="53" t="s">
        <v>4576</v>
      </c>
      <c r="C784" s="59" t="s">
        <v>3171</v>
      </c>
      <c r="D784" s="60" t="s">
        <v>18</v>
      </c>
      <c r="E784" s="61" t="str">
        <f>$B$42&amp;" 之 "&amp;"分支衍相"</f>
        <v>覆環爾 之 分支衍相</v>
      </c>
      <c r="F784" s="61"/>
      <c r="G784" s="61"/>
      <c r="N784" s="40"/>
      <c r="O784" s="40"/>
      <c r="P784" s="40"/>
      <c r="Q784" s="40"/>
    </row>
    <row r="785" spans="1:17" s="39" customFormat="1" ht="18" customHeight="1">
      <c r="A785" s="52">
        <v>784</v>
      </c>
      <c r="B785" s="53" t="s">
        <v>2936</v>
      </c>
      <c r="C785" s="59" t="s">
        <v>147</v>
      </c>
      <c r="D785" s="60" t="s">
        <v>432</v>
      </c>
      <c r="E785" s="61" t="str">
        <f>$B$42&amp;" 之 "&amp;"分支衍相"</f>
        <v>覆環爾 之 分支衍相</v>
      </c>
      <c r="F785" s="61"/>
      <c r="G785" s="61"/>
      <c r="N785" s="40"/>
      <c r="O785" s="40"/>
      <c r="P785" s="40"/>
      <c r="Q785" s="40"/>
    </row>
    <row r="786" spans="1:17" s="39" customFormat="1" ht="18" customHeight="1">
      <c r="A786" s="52">
        <v>785</v>
      </c>
      <c r="B786" s="53" t="s">
        <v>4577</v>
      </c>
      <c r="C786" s="59" t="s">
        <v>391</v>
      </c>
      <c r="D786" s="60"/>
      <c r="E786" s="61"/>
      <c r="F786" s="61"/>
      <c r="G786" s="61"/>
      <c r="N786" s="40"/>
      <c r="O786" s="40"/>
      <c r="P786" s="40"/>
      <c r="Q786" s="40"/>
    </row>
    <row r="787" spans="1:17" s="39" customFormat="1" ht="18" customHeight="1">
      <c r="A787" s="52">
        <v>786</v>
      </c>
      <c r="B787" s="53" t="s">
        <v>2937</v>
      </c>
      <c r="C787" s="59" t="s">
        <v>391</v>
      </c>
      <c r="D787" s="60"/>
      <c r="E787" s="61"/>
      <c r="F787" s="61"/>
      <c r="G787" s="61"/>
      <c r="N787" s="40"/>
      <c r="O787" s="40"/>
      <c r="P787" s="40"/>
      <c r="Q787" s="40"/>
    </row>
    <row r="788" spans="1:17" s="39" customFormat="1" ht="18" customHeight="1">
      <c r="A788" s="52">
        <v>787</v>
      </c>
      <c r="B788" s="53" t="s">
        <v>2938</v>
      </c>
      <c r="C788" s="59" t="s">
        <v>391</v>
      </c>
      <c r="D788" s="60"/>
      <c r="E788" s="61"/>
      <c r="F788" s="61"/>
      <c r="G788" s="61"/>
      <c r="N788" s="40"/>
      <c r="O788" s="40"/>
      <c r="P788" s="40"/>
      <c r="Q788" s="40"/>
    </row>
    <row r="789" spans="1:17" s="39" customFormat="1" ht="18" customHeight="1">
      <c r="A789" s="52">
        <v>788</v>
      </c>
      <c r="B789" s="53" t="s">
        <v>2939</v>
      </c>
      <c r="C789" s="59" t="s">
        <v>20</v>
      </c>
      <c r="D789" s="60"/>
      <c r="E789" s="61"/>
      <c r="F789" s="61"/>
      <c r="G789" s="61"/>
      <c r="N789" s="40"/>
      <c r="O789" s="40"/>
      <c r="P789" s="40"/>
      <c r="Q789" s="40"/>
    </row>
    <row r="790" spans="1:17" s="39" customFormat="1" ht="18" customHeight="1">
      <c r="A790" s="52">
        <v>789</v>
      </c>
      <c r="B790" s="53" t="s">
        <v>2940</v>
      </c>
      <c r="C790" s="59" t="s">
        <v>20</v>
      </c>
      <c r="D790" s="60"/>
      <c r="E790" s="61"/>
      <c r="F790" s="61"/>
      <c r="G790" s="61"/>
      <c r="N790" s="40"/>
      <c r="O790" s="40"/>
      <c r="P790" s="40"/>
      <c r="Q790" s="40"/>
    </row>
    <row r="791" spans="1:17" s="39" customFormat="1" ht="18" customHeight="1">
      <c r="A791" s="52">
        <v>790</v>
      </c>
      <c r="B791" s="53" t="s">
        <v>4619</v>
      </c>
      <c r="C791" s="59" t="s">
        <v>391</v>
      </c>
      <c r="D791" s="60"/>
      <c r="E791" s="61" t="s">
        <v>3675</v>
      </c>
      <c r="F791" s="61" t="str">
        <f>$B$581&amp;" + "&amp;$B$788</f>
        <v>修渠 + 薄令</v>
      </c>
      <c r="G791" s="61"/>
      <c r="N791" s="40"/>
      <c r="O791" s="40"/>
      <c r="P791" s="40"/>
      <c r="Q791" s="40"/>
    </row>
    <row r="792" spans="1:17" s="39" customFormat="1" ht="18" customHeight="1">
      <c r="A792" s="52">
        <v>791</v>
      </c>
      <c r="B792" s="53"/>
      <c r="C792" s="59"/>
      <c r="D792" s="60"/>
      <c r="E792" s="61"/>
      <c r="F792" s="61"/>
      <c r="G792" s="61" t="s">
        <v>4644</v>
      </c>
      <c r="N792" s="40"/>
      <c r="O792" s="40"/>
      <c r="P792" s="40"/>
      <c r="Q792" s="40"/>
    </row>
    <row r="793" spans="1:17" s="39" customFormat="1" ht="18" customHeight="1">
      <c r="A793" s="52">
        <v>792</v>
      </c>
      <c r="B793" s="53"/>
      <c r="C793" s="59"/>
      <c r="D793" s="60"/>
      <c r="E793" s="61"/>
      <c r="F793" s="61"/>
      <c r="G793" s="61" t="s">
        <v>4644</v>
      </c>
      <c r="N793" s="40"/>
      <c r="O793" s="40"/>
      <c r="P793" s="40"/>
      <c r="Q793" s="40"/>
    </row>
    <row r="794" spans="1:17" s="39" customFormat="1" ht="18" customHeight="1">
      <c r="A794" s="52">
        <v>793</v>
      </c>
      <c r="B794" s="53" t="s">
        <v>4572</v>
      </c>
      <c r="C794" s="59" t="s">
        <v>3179</v>
      </c>
      <c r="D794" s="60"/>
      <c r="E794" s="61"/>
      <c r="F794" s="61"/>
      <c r="G794" s="61"/>
      <c r="N794" s="40"/>
      <c r="O794" s="40"/>
      <c r="P794" s="40"/>
      <c r="Q794" s="40"/>
    </row>
    <row r="795" spans="1:17" s="39" customFormat="1" ht="18" customHeight="1">
      <c r="A795" s="52">
        <v>794</v>
      </c>
      <c r="B795" s="53" t="s">
        <v>2944</v>
      </c>
      <c r="C795" s="59" t="s">
        <v>3179</v>
      </c>
      <c r="D795" s="60"/>
      <c r="E795" s="61"/>
      <c r="F795" s="61"/>
      <c r="G795" s="61"/>
      <c r="N795" s="40"/>
      <c r="O795" s="40"/>
      <c r="P795" s="40"/>
      <c r="Q795" s="40"/>
    </row>
    <row r="796" spans="1:17" s="39" customFormat="1" ht="18" customHeight="1">
      <c r="A796" s="52">
        <v>795</v>
      </c>
      <c r="B796" s="53" t="s">
        <v>2945</v>
      </c>
      <c r="C796" s="59" t="s">
        <v>3179</v>
      </c>
      <c r="D796" s="60"/>
      <c r="E796" s="61"/>
      <c r="F796" s="61"/>
      <c r="G796" s="61"/>
      <c r="N796" s="40"/>
      <c r="O796" s="40"/>
      <c r="P796" s="40"/>
      <c r="Q796" s="40"/>
    </row>
    <row r="797" spans="1:17" s="39" customFormat="1" ht="18" customHeight="1">
      <c r="A797" s="52">
        <v>796</v>
      </c>
      <c r="B797" s="53" t="s">
        <v>2946</v>
      </c>
      <c r="C797" s="59" t="s">
        <v>3137</v>
      </c>
      <c r="D797" s="60"/>
      <c r="E797" s="61"/>
      <c r="F797" s="61"/>
      <c r="G797" s="61"/>
      <c r="N797" s="40"/>
      <c r="O797" s="40"/>
      <c r="P797" s="40"/>
      <c r="Q797" s="40"/>
    </row>
    <row r="798" spans="1:17" s="39" customFormat="1" ht="18" customHeight="1">
      <c r="A798" s="52">
        <v>797</v>
      </c>
      <c r="B798" s="53" t="s">
        <v>2947</v>
      </c>
      <c r="C798" s="59" t="s">
        <v>3137</v>
      </c>
      <c r="D798" s="60"/>
      <c r="E798" s="61"/>
      <c r="F798" s="61"/>
      <c r="G798" s="61" t="s">
        <v>5034</v>
      </c>
      <c r="N798" s="40"/>
      <c r="O798" s="40"/>
      <c r="P798" s="40"/>
      <c r="Q798" s="40"/>
    </row>
    <row r="799" spans="1:17" s="39" customFormat="1" ht="18" customHeight="1">
      <c r="A799" s="52">
        <v>798</v>
      </c>
      <c r="B799" s="53" t="s">
        <v>2948</v>
      </c>
      <c r="C799" s="59" t="s">
        <v>391</v>
      </c>
      <c r="D799" s="60"/>
      <c r="E799" s="61"/>
      <c r="F799" s="61"/>
      <c r="G799" s="61"/>
      <c r="N799" s="40"/>
      <c r="O799" s="40"/>
      <c r="P799" s="40"/>
      <c r="Q799" s="40"/>
    </row>
    <row r="800" spans="1:17" s="39" customFormat="1" ht="18" customHeight="1">
      <c r="A800" s="52">
        <v>799</v>
      </c>
      <c r="B800" s="53" t="s">
        <v>2949</v>
      </c>
      <c r="C800" s="59" t="s">
        <v>391</v>
      </c>
      <c r="D800" s="60"/>
      <c r="E800" s="61"/>
      <c r="F800" s="61"/>
      <c r="G800" s="61"/>
      <c r="N800" s="40"/>
      <c r="O800" s="40"/>
      <c r="P800" s="40"/>
      <c r="Q800" s="40"/>
    </row>
    <row r="801" spans="1:17" s="39" customFormat="1" ht="18" customHeight="1">
      <c r="A801" s="52">
        <v>800</v>
      </c>
      <c r="B801" s="53" t="s">
        <v>2950</v>
      </c>
      <c r="C801" s="59" t="s">
        <v>391</v>
      </c>
      <c r="D801" s="60"/>
      <c r="E801" s="61"/>
      <c r="F801" s="61"/>
      <c r="G801" s="61"/>
      <c r="N801" s="40"/>
      <c r="O801" s="40"/>
      <c r="P801" s="40"/>
      <c r="Q801" s="40"/>
    </row>
    <row r="802" spans="1:17" s="39" customFormat="1" ht="18" customHeight="1">
      <c r="A802" s="52">
        <v>801</v>
      </c>
      <c r="B802" s="53" t="s">
        <v>2951</v>
      </c>
      <c r="C802" s="59" t="s">
        <v>176</v>
      </c>
      <c r="D802" s="60"/>
      <c r="E802" s="61"/>
      <c r="F802" s="61"/>
      <c r="G802" s="61"/>
      <c r="N802" s="40"/>
      <c r="O802" s="40"/>
      <c r="P802" s="40"/>
      <c r="Q802" s="40"/>
    </row>
    <row r="803" spans="1:17" s="39" customFormat="1" ht="18" customHeight="1">
      <c r="A803" s="52">
        <v>802</v>
      </c>
      <c r="B803" s="53" t="s">
        <v>3055</v>
      </c>
      <c r="C803" s="59" t="s">
        <v>176</v>
      </c>
      <c r="D803" s="60"/>
      <c r="E803" s="61"/>
      <c r="F803" s="61"/>
      <c r="G803" s="61"/>
      <c r="N803" s="40"/>
      <c r="O803" s="40"/>
      <c r="P803" s="40"/>
      <c r="Q803" s="40"/>
    </row>
    <row r="804" spans="1:17" s="39" customFormat="1" ht="18" customHeight="1">
      <c r="A804" s="52">
        <v>803</v>
      </c>
      <c r="B804" s="53" t="s">
        <v>3056</v>
      </c>
      <c r="C804" s="59" t="s">
        <v>3176</v>
      </c>
      <c r="D804" s="60" t="s">
        <v>188</v>
      </c>
      <c r="E804" s="61"/>
      <c r="F804" s="61"/>
      <c r="G804" s="61"/>
      <c r="N804" s="40"/>
      <c r="O804" s="40"/>
      <c r="P804" s="40"/>
      <c r="Q804" s="40"/>
    </row>
    <row r="805" spans="1:17" s="39" customFormat="1" ht="18" customHeight="1">
      <c r="A805" s="52">
        <v>804</v>
      </c>
      <c r="B805" s="53" t="s">
        <v>2952</v>
      </c>
      <c r="C805" s="59" t="s">
        <v>172</v>
      </c>
      <c r="D805" s="60"/>
      <c r="E805" s="61"/>
      <c r="F805" s="61"/>
      <c r="G805" s="61"/>
      <c r="N805" s="40"/>
      <c r="O805" s="40"/>
      <c r="P805" s="40"/>
      <c r="Q805" s="40"/>
    </row>
    <row r="806" spans="1:17" s="39" customFormat="1" ht="18" customHeight="1">
      <c r="A806" s="52">
        <v>805</v>
      </c>
      <c r="B806" s="53" t="s">
        <v>2953</v>
      </c>
      <c r="C806" s="59" t="s">
        <v>172</v>
      </c>
      <c r="D806" s="60"/>
      <c r="E806" s="61"/>
      <c r="F806" s="61"/>
      <c r="G806" s="61"/>
      <c r="N806" s="40"/>
      <c r="O806" s="40"/>
      <c r="P806" s="40"/>
      <c r="Q806" s="40"/>
    </row>
    <row r="807" spans="1:17" s="39" customFormat="1" ht="18" customHeight="1">
      <c r="A807" s="52">
        <v>806</v>
      </c>
      <c r="B807" s="53" t="s">
        <v>3057</v>
      </c>
      <c r="C807" s="59" t="s">
        <v>149</v>
      </c>
      <c r="D807" s="60" t="s">
        <v>174</v>
      </c>
      <c r="E807" s="61"/>
      <c r="F807" s="61"/>
      <c r="G807" s="61"/>
      <c r="N807" s="40"/>
      <c r="O807" s="40"/>
      <c r="P807" s="40"/>
      <c r="Q807" s="40"/>
    </row>
    <row r="808" spans="1:17" s="39" customFormat="1" ht="18" customHeight="1">
      <c r="A808" s="52">
        <v>807</v>
      </c>
      <c r="B808" s="53" t="s">
        <v>2954</v>
      </c>
      <c r="C808" s="59" t="s">
        <v>4578</v>
      </c>
      <c r="D808" s="60"/>
      <c r="E808" s="61"/>
      <c r="F808" s="61"/>
      <c r="G808" s="61"/>
      <c r="N808" s="40"/>
      <c r="O808" s="40"/>
      <c r="P808" s="40"/>
      <c r="Q808" s="40"/>
    </row>
    <row r="809" spans="1:17" s="39" customFormat="1" ht="18" customHeight="1">
      <c r="A809" s="52">
        <v>808</v>
      </c>
      <c r="B809" s="53" t="s">
        <v>3212</v>
      </c>
      <c r="C809" s="59" t="s">
        <v>4578</v>
      </c>
      <c r="D809" s="60"/>
      <c r="E809" s="61"/>
      <c r="F809" s="61"/>
      <c r="G809" s="61"/>
      <c r="N809" s="40"/>
      <c r="O809" s="40"/>
      <c r="P809" s="40"/>
      <c r="Q809" s="40"/>
    </row>
    <row r="810" spans="1:17" s="39" customFormat="1" ht="18" customHeight="1">
      <c r="A810" s="52">
        <v>809</v>
      </c>
      <c r="B810" s="53" t="s">
        <v>4458</v>
      </c>
      <c r="C810" s="59" t="s">
        <v>151</v>
      </c>
      <c r="D810" s="60"/>
      <c r="E810" s="61"/>
      <c r="F810" s="61"/>
      <c r="G810" s="61"/>
      <c r="N810" s="40"/>
      <c r="O810" s="40"/>
      <c r="P810" s="40"/>
      <c r="Q810" s="40"/>
    </row>
    <row r="811" spans="1:17" s="39" customFormat="1" ht="18" customHeight="1">
      <c r="A811" s="52">
        <v>810</v>
      </c>
      <c r="B811" s="53" t="s">
        <v>4805</v>
      </c>
      <c r="C811" s="59" t="s">
        <v>3175</v>
      </c>
      <c r="D811" s="60"/>
      <c r="E811" s="61"/>
      <c r="F811" s="61"/>
      <c r="G811" s="61"/>
      <c r="N811" s="40"/>
      <c r="O811" s="40"/>
      <c r="P811" s="40"/>
      <c r="Q811" s="40"/>
    </row>
    <row r="812" spans="1:17" s="39" customFormat="1" ht="18" customHeight="1">
      <c r="A812" s="52">
        <v>811</v>
      </c>
      <c r="B812" s="53" t="s">
        <v>4358</v>
      </c>
      <c r="C812" s="59" t="s">
        <v>3175</v>
      </c>
      <c r="D812" s="60" t="s">
        <v>3171</v>
      </c>
      <c r="E812" s="61"/>
      <c r="F812" s="61"/>
      <c r="G812" s="61"/>
      <c r="N812" s="40"/>
      <c r="O812" s="40"/>
      <c r="P812" s="40"/>
      <c r="Q812" s="40"/>
    </row>
    <row r="813" spans="1:17" s="39" customFormat="1" ht="18" customHeight="1">
      <c r="A813" s="52">
        <v>812</v>
      </c>
      <c r="B813" s="53" t="s">
        <v>2958</v>
      </c>
      <c r="C813" s="59" t="s">
        <v>3175</v>
      </c>
      <c r="D813" s="60" t="s">
        <v>3171</v>
      </c>
      <c r="E813" s="61"/>
      <c r="F813" s="61"/>
      <c r="G813" s="61" t="s">
        <v>5063</v>
      </c>
      <c r="N813" s="40"/>
      <c r="O813" s="40"/>
      <c r="P813" s="40"/>
      <c r="Q813" s="40"/>
    </row>
    <row r="814" spans="1:17" s="39" customFormat="1" ht="18" customHeight="1">
      <c r="A814" s="52">
        <v>813</v>
      </c>
      <c r="B814" s="53" t="s">
        <v>2959</v>
      </c>
      <c r="C814" s="59" t="s">
        <v>3176</v>
      </c>
      <c r="D814" s="60" t="s">
        <v>4578</v>
      </c>
      <c r="E814" s="61"/>
      <c r="F814" s="61"/>
      <c r="G814" s="61"/>
      <c r="N814" s="40"/>
      <c r="O814" s="40"/>
      <c r="P814" s="40"/>
      <c r="Q814" s="40"/>
    </row>
    <row r="815" spans="1:17" s="39" customFormat="1" ht="18" customHeight="1">
      <c r="A815" s="52">
        <v>814</v>
      </c>
      <c r="B815" s="53" t="s">
        <v>4608</v>
      </c>
      <c r="C815" s="59" t="s">
        <v>432</v>
      </c>
      <c r="D815" s="60" t="s">
        <v>169</v>
      </c>
      <c r="E815" s="61"/>
      <c r="F815" s="61"/>
      <c r="G815" s="61"/>
      <c r="N815" s="40"/>
      <c r="O815" s="40"/>
      <c r="P815" s="40"/>
      <c r="Q815" s="40"/>
    </row>
    <row r="816" spans="1:17" s="39" customFormat="1" ht="18" customHeight="1">
      <c r="A816" s="52">
        <v>815</v>
      </c>
      <c r="B816" s="53" t="s">
        <v>4607</v>
      </c>
      <c r="C816" s="59" t="s">
        <v>432</v>
      </c>
      <c r="D816" s="60" t="s">
        <v>187</v>
      </c>
      <c r="E816" s="61"/>
      <c r="F816" s="61"/>
      <c r="G816" s="61"/>
      <c r="N816" s="40"/>
      <c r="O816" s="40"/>
      <c r="P816" s="40"/>
      <c r="Q816" s="40"/>
    </row>
    <row r="817" spans="1:17" s="39" customFormat="1" ht="18" customHeight="1">
      <c r="A817" s="52">
        <v>816</v>
      </c>
      <c r="B817" s="53" t="s">
        <v>2961</v>
      </c>
      <c r="C817" s="59" t="s">
        <v>3168</v>
      </c>
      <c r="D817" s="60"/>
      <c r="E817" s="61"/>
      <c r="F817" s="61"/>
      <c r="G817" s="61"/>
      <c r="N817" s="40"/>
      <c r="O817" s="40"/>
      <c r="P817" s="40"/>
      <c r="Q817" s="40"/>
    </row>
    <row r="818" spans="1:17" s="39" customFormat="1" ht="18" customHeight="1">
      <c r="A818" s="52">
        <v>817</v>
      </c>
      <c r="B818" s="53" t="s">
        <v>2962</v>
      </c>
      <c r="C818" s="59" t="s">
        <v>3168</v>
      </c>
      <c r="D818" s="60"/>
      <c r="E818" s="61"/>
      <c r="F818" s="61"/>
      <c r="G818" s="61"/>
      <c r="N818" s="40"/>
      <c r="O818" s="40"/>
      <c r="P818" s="40"/>
      <c r="Q818" s="40"/>
    </row>
    <row r="819" spans="1:17" s="39" customFormat="1" ht="18" customHeight="1">
      <c r="A819" s="52">
        <v>818</v>
      </c>
      <c r="B819" s="53" t="s">
        <v>4300</v>
      </c>
      <c r="C819" s="59" t="s">
        <v>3141</v>
      </c>
      <c r="D819" s="60"/>
      <c r="E819" s="61"/>
      <c r="F819" s="61"/>
      <c r="G819" s="61"/>
      <c r="N819" s="40"/>
      <c r="O819" s="40"/>
      <c r="P819" s="40"/>
      <c r="Q819" s="40"/>
    </row>
    <row r="820" spans="1:17" s="39" customFormat="1" ht="18" customHeight="1">
      <c r="A820" s="52">
        <v>819</v>
      </c>
      <c r="B820" s="53" t="s">
        <v>2964</v>
      </c>
      <c r="C820" s="59" t="s">
        <v>3141</v>
      </c>
      <c r="D820" s="60"/>
      <c r="E820" s="61"/>
      <c r="F820" s="61"/>
      <c r="G820" s="61"/>
      <c r="N820" s="40"/>
      <c r="O820" s="40"/>
      <c r="P820" s="40"/>
      <c r="Q820" s="40"/>
    </row>
    <row r="821" spans="1:17" s="39" customFormat="1" ht="18" customHeight="1">
      <c r="A821" s="52">
        <v>820</v>
      </c>
      <c r="B821" s="53" t="s">
        <v>2965</v>
      </c>
      <c r="C821" s="59" t="s">
        <v>18</v>
      </c>
      <c r="D821" s="60"/>
      <c r="E821" s="61"/>
      <c r="F821" s="61"/>
      <c r="G821" s="61"/>
      <c r="N821" s="40"/>
      <c r="O821" s="40"/>
      <c r="P821" s="40"/>
      <c r="Q821" s="40"/>
    </row>
    <row r="822" spans="1:17" s="39" customFormat="1" ht="18" customHeight="1">
      <c r="A822" s="52">
        <v>821</v>
      </c>
      <c r="B822" s="53" t="s">
        <v>4606</v>
      </c>
      <c r="C822" s="59" t="s">
        <v>18</v>
      </c>
      <c r="D822" s="60" t="s">
        <v>147</v>
      </c>
      <c r="E822" s="61"/>
      <c r="F822" s="61"/>
      <c r="G822" s="61"/>
      <c r="N822" s="40"/>
      <c r="O822" s="40"/>
      <c r="P822" s="40"/>
      <c r="Q822" s="40"/>
    </row>
    <row r="823" spans="1:17" s="39" customFormat="1" ht="18" customHeight="1">
      <c r="A823" s="52">
        <v>822</v>
      </c>
      <c r="B823" s="53" t="s">
        <v>4762</v>
      </c>
      <c r="C823" s="59" t="s">
        <v>167</v>
      </c>
      <c r="D823" s="60" t="s">
        <v>4578</v>
      </c>
      <c r="E823" s="61"/>
      <c r="F823" s="61"/>
      <c r="G823" s="61"/>
      <c r="N823" s="40"/>
      <c r="O823" s="40"/>
      <c r="P823" s="40"/>
      <c r="Q823" s="40"/>
    </row>
    <row r="824" spans="1:17" s="39" customFormat="1" ht="18" customHeight="1">
      <c r="A824" s="52">
        <v>823</v>
      </c>
      <c r="B824" s="53" t="s">
        <v>4299</v>
      </c>
      <c r="C824" s="59" t="s">
        <v>167</v>
      </c>
      <c r="D824" s="60" t="s">
        <v>4578</v>
      </c>
      <c r="E824" s="61"/>
      <c r="F824" s="61"/>
      <c r="G824" s="61"/>
      <c r="N824" s="40"/>
      <c r="O824" s="40"/>
      <c r="P824" s="40"/>
      <c r="Q824" s="40"/>
    </row>
    <row r="825" spans="1:17" s="39" customFormat="1" ht="18" customHeight="1">
      <c r="A825" s="52">
        <v>824</v>
      </c>
      <c r="B825" s="53" t="s">
        <v>4620</v>
      </c>
      <c r="C825" s="59" t="s">
        <v>167</v>
      </c>
      <c r="D825" s="60" t="s">
        <v>4578</v>
      </c>
      <c r="E825" s="61"/>
      <c r="F825" s="61"/>
      <c r="G825" s="61"/>
      <c r="N825" s="40"/>
      <c r="O825" s="40"/>
      <c r="P825" s="40"/>
      <c r="Q825" s="40"/>
    </row>
    <row r="826" spans="1:17" s="39" customFormat="1" ht="18" customHeight="1">
      <c r="A826" s="52">
        <v>825</v>
      </c>
      <c r="B826" s="53" t="s">
        <v>4384</v>
      </c>
      <c r="C826" s="59" t="s">
        <v>18</v>
      </c>
      <c r="D826" s="60"/>
      <c r="E826" s="61"/>
      <c r="F826" s="61"/>
      <c r="G826" s="61"/>
      <c r="N826" s="40"/>
      <c r="O826" s="40"/>
      <c r="P826" s="40"/>
      <c r="Q826" s="40"/>
    </row>
    <row r="827" spans="1:17" s="39" customFormat="1" ht="18" customHeight="1">
      <c r="A827" s="52">
        <v>826</v>
      </c>
      <c r="B827" s="53" t="s">
        <v>2971</v>
      </c>
      <c r="C827" s="59" t="s">
        <v>18</v>
      </c>
      <c r="D827" s="60"/>
      <c r="E827" s="61"/>
      <c r="F827" s="61"/>
      <c r="G827" s="61"/>
      <c r="N827" s="40"/>
      <c r="O827" s="40"/>
      <c r="P827" s="40"/>
      <c r="Q827" s="40"/>
    </row>
    <row r="828" spans="1:17" s="39" customFormat="1" ht="18" customHeight="1">
      <c r="A828" s="52">
        <v>827</v>
      </c>
      <c r="B828" s="53" t="s">
        <v>2973</v>
      </c>
      <c r="C828" s="59" t="s">
        <v>391</v>
      </c>
      <c r="D828" s="60"/>
      <c r="E828" s="61"/>
      <c r="F828" s="61"/>
      <c r="G828" s="61"/>
      <c r="N828" s="40"/>
      <c r="O828" s="40"/>
      <c r="P828" s="40"/>
      <c r="Q828" s="40"/>
    </row>
    <row r="829" spans="1:17" s="39" customFormat="1" ht="18" customHeight="1">
      <c r="A829" s="52">
        <v>828</v>
      </c>
      <c r="B829" s="53" t="s">
        <v>4621</v>
      </c>
      <c r="C829" s="59" t="s">
        <v>391</v>
      </c>
      <c r="D829" s="60"/>
      <c r="E829" s="61"/>
      <c r="F829" s="61"/>
      <c r="G829" s="61"/>
      <c r="N829" s="40"/>
      <c r="O829" s="40"/>
      <c r="P829" s="40"/>
      <c r="Q829" s="40"/>
    </row>
    <row r="830" spans="1:17" s="39" customFormat="1" ht="18" customHeight="1">
      <c r="A830" s="52">
        <v>829</v>
      </c>
      <c r="B830" s="53" t="s">
        <v>2974</v>
      </c>
      <c r="C830" s="59" t="s">
        <v>391</v>
      </c>
      <c r="D830" s="60"/>
      <c r="E830" s="61"/>
      <c r="F830" s="61"/>
      <c r="G830" s="61"/>
      <c r="N830" s="40"/>
      <c r="O830" s="40"/>
      <c r="P830" s="40"/>
      <c r="Q830" s="40"/>
    </row>
    <row r="831" spans="1:17" s="39" customFormat="1" ht="18" customHeight="1">
      <c r="A831" s="52">
        <v>830</v>
      </c>
      <c r="B831" s="53" t="s">
        <v>2975</v>
      </c>
      <c r="C831" s="59" t="s">
        <v>149</v>
      </c>
      <c r="D831" s="60" t="s">
        <v>3175</v>
      </c>
      <c r="E831" s="61"/>
      <c r="F831" s="61"/>
      <c r="G831" s="61"/>
      <c r="N831" s="40"/>
      <c r="O831" s="40"/>
      <c r="P831" s="40"/>
      <c r="Q831" s="40"/>
    </row>
    <row r="832" spans="1:17" s="39" customFormat="1" ht="18" customHeight="1">
      <c r="A832" s="52">
        <v>831</v>
      </c>
      <c r="B832" s="53" t="s">
        <v>2976</v>
      </c>
      <c r="C832" s="59" t="s">
        <v>149</v>
      </c>
      <c r="D832" s="60" t="s">
        <v>3175</v>
      </c>
      <c r="E832" s="61"/>
      <c r="F832" s="61"/>
      <c r="G832" s="61"/>
      <c r="N832" s="40"/>
      <c r="O832" s="40"/>
      <c r="P832" s="40"/>
      <c r="Q832" s="40"/>
    </row>
    <row r="833" spans="1:17" s="39" customFormat="1" ht="18" customHeight="1">
      <c r="A833" s="52">
        <v>832</v>
      </c>
      <c r="B833" s="53" t="s">
        <v>2977</v>
      </c>
      <c r="C833" s="59" t="s">
        <v>18</v>
      </c>
      <c r="D833" s="60" t="s">
        <v>169</v>
      </c>
      <c r="E833" s="61"/>
      <c r="F833" s="61"/>
      <c r="G833" s="61"/>
      <c r="N833" s="40"/>
      <c r="O833" s="40"/>
      <c r="P833" s="40"/>
      <c r="Q833" s="40"/>
    </row>
    <row r="834" spans="1:17" s="39" customFormat="1" ht="18" customHeight="1">
      <c r="A834" s="52">
        <v>833</v>
      </c>
      <c r="B834" s="53" t="s">
        <v>2985</v>
      </c>
      <c r="C834" s="59" t="s">
        <v>18</v>
      </c>
      <c r="D834" s="60" t="s">
        <v>169</v>
      </c>
      <c r="E834" s="61"/>
      <c r="F834" s="61"/>
      <c r="G834" s="61"/>
      <c r="N834" s="40"/>
      <c r="O834" s="40"/>
      <c r="P834" s="40"/>
      <c r="Q834" s="40"/>
    </row>
    <row r="835" spans="1:17" s="39" customFormat="1" ht="18" customHeight="1">
      <c r="A835" s="52">
        <v>834</v>
      </c>
      <c r="B835" s="53" t="s">
        <v>4622</v>
      </c>
      <c r="C835" s="59" t="s">
        <v>3175</v>
      </c>
      <c r="D835" s="60"/>
      <c r="E835" s="61"/>
      <c r="F835" s="61"/>
      <c r="G835" s="61"/>
      <c r="N835" s="40"/>
      <c r="O835" s="40"/>
      <c r="P835" s="40"/>
      <c r="Q835" s="40"/>
    </row>
    <row r="836" spans="1:17" s="39" customFormat="1" ht="18" customHeight="1">
      <c r="A836" s="52">
        <v>835</v>
      </c>
      <c r="B836" s="53" t="s">
        <v>3995</v>
      </c>
      <c r="C836" s="59" t="s">
        <v>3175</v>
      </c>
      <c r="D836" s="60"/>
      <c r="E836" s="61"/>
      <c r="F836" s="61"/>
      <c r="G836" s="61"/>
      <c r="N836" s="40"/>
      <c r="O836" s="40"/>
      <c r="P836" s="40"/>
      <c r="Q836" s="40"/>
    </row>
    <row r="837" spans="1:17" s="39" customFormat="1" ht="18" customHeight="1">
      <c r="A837" s="52">
        <v>836</v>
      </c>
      <c r="B837" s="53" t="s">
        <v>2979</v>
      </c>
      <c r="C837" s="59" t="s">
        <v>3175</v>
      </c>
      <c r="D837" s="60"/>
      <c r="E837" s="61"/>
      <c r="F837" s="61"/>
      <c r="G837" s="61" t="s">
        <v>5049</v>
      </c>
      <c r="N837" s="40"/>
      <c r="O837" s="40"/>
      <c r="P837" s="40"/>
      <c r="Q837" s="40"/>
    </row>
    <row r="838" spans="1:17" s="39" customFormat="1" ht="18" customHeight="1">
      <c r="A838" s="52">
        <v>837</v>
      </c>
      <c r="B838" s="53" t="s">
        <v>4780</v>
      </c>
      <c r="C838" s="59" t="s">
        <v>149</v>
      </c>
      <c r="D838" s="60"/>
      <c r="E838" s="61"/>
      <c r="F838" s="61"/>
      <c r="G838" s="61"/>
      <c r="N838" s="40"/>
      <c r="O838" s="40"/>
      <c r="P838" s="40"/>
      <c r="Q838" s="40"/>
    </row>
    <row r="839" spans="1:17" s="39" customFormat="1" ht="18" customHeight="1">
      <c r="A839" s="52">
        <v>838</v>
      </c>
      <c r="B839" s="53" t="s">
        <v>2981</v>
      </c>
      <c r="C839" s="59" t="s">
        <v>149</v>
      </c>
      <c r="D839" s="60"/>
      <c r="E839" s="61"/>
      <c r="F839" s="61"/>
      <c r="G839" s="61"/>
      <c r="N839" s="40"/>
      <c r="O839" s="40"/>
      <c r="P839" s="40"/>
      <c r="Q839" s="40"/>
    </row>
    <row r="840" spans="1:17" s="39" customFormat="1" ht="18" customHeight="1">
      <c r="A840" s="52">
        <v>839</v>
      </c>
      <c r="B840" s="53" t="s">
        <v>2982</v>
      </c>
      <c r="C840" s="59" t="s">
        <v>149</v>
      </c>
      <c r="D840" s="60" t="s">
        <v>180</v>
      </c>
      <c r="E840" s="61"/>
      <c r="F840" s="61"/>
      <c r="G840" s="61"/>
      <c r="N840" s="40"/>
      <c r="O840" s="40"/>
      <c r="P840" s="40"/>
      <c r="Q840" s="40"/>
    </row>
    <row r="841" spans="1:17" s="39" customFormat="1" ht="18" customHeight="1">
      <c r="A841" s="52">
        <v>840</v>
      </c>
      <c r="B841" s="53" t="s">
        <v>1128</v>
      </c>
      <c r="C841" s="59" t="s">
        <v>391</v>
      </c>
      <c r="D841" s="60" t="s">
        <v>20</v>
      </c>
      <c r="E841" s="61" t="s">
        <v>3675</v>
      </c>
      <c r="F841" s="61" t="str">
        <f>$B$777&amp;" + "&amp;$B$801</f>
        <v>普甸 + 熏瘴芳</v>
      </c>
      <c r="G841" s="61"/>
      <c r="N841" s="40"/>
      <c r="O841" s="40"/>
      <c r="P841" s="40"/>
      <c r="Q841" s="40"/>
    </row>
    <row r="842" spans="1:17" s="39" customFormat="1" ht="18" customHeight="1">
      <c r="A842" s="52">
        <v>841</v>
      </c>
      <c r="B842" s="53" t="s">
        <v>2983</v>
      </c>
      <c r="C842" s="59" t="s">
        <v>3141</v>
      </c>
      <c r="D842" s="60"/>
      <c r="E842" s="61"/>
      <c r="F842" s="61"/>
      <c r="G842" s="61"/>
      <c r="N842" s="40"/>
      <c r="O842" s="40"/>
      <c r="P842" s="40"/>
      <c r="Q842" s="40"/>
    </row>
    <row r="843" spans="1:17" s="39" customFormat="1" ht="18" customHeight="1">
      <c r="A843" s="52">
        <v>842</v>
      </c>
      <c r="B843" s="53" t="s">
        <v>4385</v>
      </c>
      <c r="C843" s="59" t="s">
        <v>3141</v>
      </c>
      <c r="D843" s="60"/>
      <c r="E843" s="61"/>
      <c r="F843" s="61"/>
      <c r="G843" s="61"/>
      <c r="N843" s="40"/>
      <c r="O843" s="40"/>
      <c r="P843" s="40"/>
      <c r="Q843" s="40"/>
    </row>
    <row r="844" spans="1:17" s="39" customFormat="1" ht="18" customHeight="1">
      <c r="A844" s="52">
        <v>843</v>
      </c>
      <c r="B844" s="53" t="s">
        <v>2986</v>
      </c>
      <c r="C844" s="59" t="s">
        <v>169</v>
      </c>
      <c r="D844" s="60"/>
      <c r="E844" s="61"/>
      <c r="F844" s="61"/>
      <c r="G844" s="61"/>
      <c r="N844" s="40"/>
      <c r="O844" s="40"/>
      <c r="P844" s="40"/>
      <c r="Q844" s="40"/>
    </row>
    <row r="845" spans="1:17" s="39" customFormat="1" ht="18" customHeight="1">
      <c r="A845" s="52">
        <v>844</v>
      </c>
      <c r="B845" s="53" t="s">
        <v>2987</v>
      </c>
      <c r="C845" s="59" t="s">
        <v>169</v>
      </c>
      <c r="D845" s="60"/>
      <c r="E845" s="61" t="str">
        <f>$B$844&amp;" 之 "&amp;"潮"&amp;" 分支衍相"</f>
        <v>江河子 之 潮 分支衍相</v>
      </c>
      <c r="F845" s="61"/>
      <c r="G845" s="61"/>
      <c r="N845" s="40"/>
      <c r="O845" s="40"/>
      <c r="P845" s="40"/>
      <c r="Q845" s="40"/>
    </row>
    <row r="846" spans="1:17" s="39" customFormat="1" ht="18" customHeight="1">
      <c r="A846" s="52">
        <v>845</v>
      </c>
      <c r="B846" s="53" t="s">
        <v>2228</v>
      </c>
      <c r="C846" s="59" t="s">
        <v>169</v>
      </c>
      <c r="D846" s="60"/>
      <c r="E846" s="61" t="str">
        <f>$B$844&amp;" 之 "&amp;"汐"&amp;" 分支衍相"</f>
        <v>江河子 之 汐 分支衍相</v>
      </c>
      <c r="F846" s="61"/>
      <c r="G846" s="61"/>
      <c r="N846" s="40"/>
      <c r="O846" s="40"/>
      <c r="P846" s="40"/>
      <c r="Q846" s="40"/>
    </row>
    <row r="847" spans="1:17" s="39" customFormat="1" ht="18" customHeight="1">
      <c r="A847" s="52">
        <v>846</v>
      </c>
      <c r="B847" s="53" t="s">
        <v>2988</v>
      </c>
      <c r="C847" s="59" t="s">
        <v>186</v>
      </c>
      <c r="D847" s="60"/>
      <c r="E847" s="61"/>
      <c r="F847" s="61"/>
      <c r="G847" s="61"/>
      <c r="N847" s="40"/>
      <c r="O847" s="40"/>
      <c r="P847" s="40"/>
      <c r="Q847" s="40"/>
    </row>
    <row r="848" spans="1:17" s="39" customFormat="1" ht="18" customHeight="1">
      <c r="A848" s="52">
        <v>847</v>
      </c>
      <c r="B848" s="53" t="s">
        <v>2989</v>
      </c>
      <c r="C848" s="59" t="s">
        <v>186</v>
      </c>
      <c r="D848" s="60"/>
      <c r="E848" s="61"/>
      <c r="F848" s="61"/>
      <c r="G848" s="61"/>
      <c r="N848" s="40"/>
      <c r="O848" s="40"/>
      <c r="P848" s="40"/>
      <c r="Q848" s="40"/>
    </row>
    <row r="849" spans="1:17" s="39" customFormat="1" ht="18" customHeight="1">
      <c r="A849" s="52">
        <v>848</v>
      </c>
      <c r="B849" s="53" t="s">
        <v>4482</v>
      </c>
      <c r="C849" s="59" t="s">
        <v>20</v>
      </c>
      <c r="D849" s="60" t="s">
        <v>151</v>
      </c>
      <c r="E849" s="61"/>
      <c r="F849" s="61"/>
      <c r="G849" s="61"/>
      <c r="N849" s="40"/>
      <c r="O849" s="40"/>
      <c r="P849" s="40"/>
      <c r="Q849" s="40"/>
    </row>
    <row r="850" spans="1:17" s="39" customFormat="1" ht="18" customHeight="1">
      <c r="A850" s="52">
        <v>849</v>
      </c>
      <c r="B850" s="53" t="s">
        <v>4434</v>
      </c>
      <c r="C850" s="59" t="s">
        <v>20</v>
      </c>
      <c r="D850" s="60" t="s">
        <v>151</v>
      </c>
      <c r="E850" s="61"/>
      <c r="F850" s="61"/>
      <c r="G850" s="61" t="s">
        <v>5165</v>
      </c>
      <c r="N850" s="40"/>
      <c r="O850" s="40"/>
      <c r="P850" s="40"/>
      <c r="Q850" s="40"/>
    </row>
    <row r="851" spans="1:17" s="39" customFormat="1" ht="18" customHeight="1">
      <c r="A851" s="52">
        <v>850</v>
      </c>
      <c r="B851" s="53" t="s">
        <v>2992</v>
      </c>
      <c r="C851" s="59" t="s">
        <v>169</v>
      </c>
      <c r="D851" s="60" t="s">
        <v>3137</v>
      </c>
      <c r="E851" s="61"/>
      <c r="F851" s="61"/>
      <c r="G851" s="61"/>
      <c r="N851" s="40"/>
      <c r="O851" s="40"/>
      <c r="P851" s="40"/>
      <c r="Q851" s="40"/>
    </row>
    <row r="852" spans="1:17" s="39" customFormat="1" ht="18" customHeight="1">
      <c r="A852" s="52">
        <v>851</v>
      </c>
      <c r="B852" s="53" t="s">
        <v>4465</v>
      </c>
      <c r="C852" s="59" t="s">
        <v>169</v>
      </c>
      <c r="D852" s="60" t="s">
        <v>3137</v>
      </c>
      <c r="E852" s="61"/>
      <c r="F852" s="61"/>
      <c r="G852" s="61" t="s">
        <v>5245</v>
      </c>
      <c r="N852" s="40"/>
      <c r="O852" s="40"/>
      <c r="P852" s="40"/>
      <c r="Q852" s="40"/>
    </row>
    <row r="853" spans="1:17" s="39" customFormat="1" ht="18" customHeight="1">
      <c r="A853" s="52">
        <v>852</v>
      </c>
      <c r="B853" s="53"/>
      <c r="C853" s="59"/>
      <c r="D853" s="60"/>
      <c r="E853" s="61"/>
      <c r="F853" s="61"/>
      <c r="G853" s="61" t="s">
        <v>4644</v>
      </c>
      <c r="N853" s="40"/>
      <c r="O853" s="40"/>
      <c r="P853" s="40"/>
      <c r="Q853" s="40"/>
    </row>
    <row r="854" spans="1:17" s="39" customFormat="1" ht="18" customHeight="1">
      <c r="A854" s="52">
        <v>853</v>
      </c>
      <c r="B854" s="53" t="s">
        <v>2996</v>
      </c>
      <c r="C854" s="59" t="s">
        <v>169</v>
      </c>
      <c r="D854" s="60"/>
      <c r="E854" s="61"/>
      <c r="F854" s="61"/>
      <c r="G854" s="61"/>
      <c r="N854" s="40"/>
      <c r="O854" s="40"/>
      <c r="P854" s="40"/>
      <c r="Q854" s="40"/>
    </row>
    <row r="855" spans="1:17" s="39" customFormat="1" ht="18" customHeight="1">
      <c r="A855" s="52">
        <v>854</v>
      </c>
      <c r="B855" s="53" t="s">
        <v>4469</v>
      </c>
      <c r="C855" s="59" t="s">
        <v>169</v>
      </c>
      <c r="D855" s="60"/>
      <c r="E855" s="61"/>
      <c r="F855" s="61"/>
      <c r="G855" s="61"/>
      <c r="N855" s="40"/>
      <c r="O855" s="40"/>
      <c r="P855" s="40"/>
      <c r="Q855" s="40"/>
    </row>
    <row r="856" spans="1:17" s="39" customFormat="1" ht="18" customHeight="1">
      <c r="A856" s="52">
        <v>855</v>
      </c>
      <c r="B856" s="53" t="s">
        <v>4623</v>
      </c>
      <c r="C856" s="59" t="s">
        <v>3141</v>
      </c>
      <c r="D856" s="60"/>
      <c r="E856" s="61"/>
      <c r="F856" s="61"/>
      <c r="G856" s="61"/>
      <c r="N856" s="40"/>
      <c r="O856" s="40"/>
      <c r="P856" s="40"/>
      <c r="Q856" s="40"/>
    </row>
    <row r="857" spans="1:17" s="39" customFormat="1" ht="18" customHeight="1">
      <c r="A857" s="52">
        <v>856</v>
      </c>
      <c r="B857" s="53" t="s">
        <v>1133</v>
      </c>
      <c r="C857" s="59" t="s">
        <v>4578</v>
      </c>
      <c r="D857" s="60"/>
      <c r="E857" s="61"/>
      <c r="F857" s="61"/>
      <c r="G857" s="61"/>
      <c r="N857" s="40"/>
      <c r="O857" s="40"/>
      <c r="P857" s="40"/>
      <c r="Q857" s="40"/>
    </row>
    <row r="858" spans="1:17" s="39" customFormat="1" ht="18" customHeight="1">
      <c r="A858" s="52">
        <v>857</v>
      </c>
      <c r="B858" s="53" t="s">
        <v>3064</v>
      </c>
      <c r="C858" s="59" t="s">
        <v>4578</v>
      </c>
      <c r="D858" s="60"/>
      <c r="E858" s="61"/>
      <c r="F858" s="61"/>
      <c r="G858" s="61"/>
      <c r="N858" s="40"/>
      <c r="O858" s="40"/>
      <c r="P858" s="40"/>
      <c r="Q858" s="40"/>
    </row>
    <row r="859" spans="1:17" s="39" customFormat="1" ht="18" customHeight="1">
      <c r="A859" s="52">
        <v>858</v>
      </c>
      <c r="B859" s="53" t="s">
        <v>2998</v>
      </c>
      <c r="C859" s="59" t="s">
        <v>4578</v>
      </c>
      <c r="D859" s="60" t="s">
        <v>3169</v>
      </c>
      <c r="E859" s="61"/>
      <c r="F859" s="61"/>
      <c r="G859" s="61"/>
      <c r="N859" s="40"/>
      <c r="O859" s="40"/>
      <c r="P859" s="40"/>
      <c r="Q859" s="40"/>
    </row>
    <row r="860" spans="1:17" s="39" customFormat="1" ht="18" customHeight="1">
      <c r="A860" s="52">
        <v>859</v>
      </c>
      <c r="B860" s="53" t="s">
        <v>3996</v>
      </c>
      <c r="C860" s="59" t="s">
        <v>4578</v>
      </c>
      <c r="D860" s="60" t="s">
        <v>3169</v>
      </c>
      <c r="E860" s="61"/>
      <c r="F860" s="61"/>
      <c r="G860" s="61"/>
      <c r="N860" s="40"/>
      <c r="O860" s="40"/>
      <c r="P860" s="40"/>
      <c r="Q860" s="40"/>
    </row>
    <row r="861" spans="1:17" s="39" customFormat="1" ht="18" customHeight="1">
      <c r="A861" s="52">
        <v>860</v>
      </c>
      <c r="B861" s="53" t="s">
        <v>2999</v>
      </c>
      <c r="C861" s="59" t="s">
        <v>149</v>
      </c>
      <c r="D861" s="60" t="s">
        <v>174</v>
      </c>
      <c r="E861" s="61"/>
      <c r="F861" s="61"/>
      <c r="G861" s="61"/>
      <c r="N861" s="40"/>
      <c r="O861" s="40"/>
      <c r="P861" s="40"/>
      <c r="Q861" s="40"/>
    </row>
    <row r="862" spans="1:17" s="39" customFormat="1" ht="18" customHeight="1">
      <c r="A862" s="52">
        <v>861</v>
      </c>
      <c r="B862" s="53" t="s">
        <v>1132</v>
      </c>
      <c r="C862" s="59" t="s">
        <v>149</v>
      </c>
      <c r="D862" s="60" t="s">
        <v>174</v>
      </c>
      <c r="E862" s="61"/>
      <c r="F862" s="61"/>
      <c r="G862" s="61"/>
      <c r="N862" s="40"/>
      <c r="O862" s="40"/>
      <c r="P862" s="40"/>
      <c r="Q862" s="40"/>
    </row>
    <row r="863" spans="1:17" s="39" customFormat="1" ht="18" customHeight="1">
      <c r="A863" s="52">
        <v>862</v>
      </c>
      <c r="B863" s="53" t="s">
        <v>3000</v>
      </c>
      <c r="C863" s="59" t="s">
        <v>20</v>
      </c>
      <c r="D863" s="60" t="s">
        <v>169</v>
      </c>
      <c r="E863" s="61"/>
      <c r="F863" s="61"/>
      <c r="G863" s="61"/>
      <c r="N863" s="40"/>
      <c r="O863" s="40"/>
      <c r="P863" s="40"/>
      <c r="Q863" s="40"/>
    </row>
    <row r="864" spans="1:17" s="39" customFormat="1" ht="18" customHeight="1">
      <c r="A864" s="52">
        <v>863</v>
      </c>
      <c r="B864" s="53" t="s">
        <v>5167</v>
      </c>
      <c r="C864" s="59" t="s">
        <v>20</v>
      </c>
      <c r="D864" s="60" t="s">
        <v>169</v>
      </c>
      <c r="E864" s="61"/>
      <c r="F864" s="61"/>
      <c r="G864" s="61"/>
      <c r="N864" s="40"/>
      <c r="O864" s="40"/>
      <c r="P864" s="40"/>
      <c r="Q864" s="40"/>
    </row>
    <row r="865" spans="1:17" s="39" customFormat="1" ht="18" customHeight="1">
      <c r="A865" s="52">
        <v>864</v>
      </c>
      <c r="B865" s="53" t="s">
        <v>3002</v>
      </c>
      <c r="C865" s="59" t="s">
        <v>20</v>
      </c>
      <c r="D865" s="60" t="s">
        <v>169</v>
      </c>
      <c r="E865" s="61"/>
      <c r="F865" s="61"/>
      <c r="G865" s="61" t="s">
        <v>5035</v>
      </c>
      <c r="N865" s="40"/>
      <c r="O865" s="40"/>
      <c r="P865" s="40"/>
      <c r="Q865" s="40"/>
    </row>
    <row r="866" spans="1:17" s="39" customFormat="1" ht="18" customHeight="1">
      <c r="A866" s="52">
        <v>865</v>
      </c>
      <c r="B866" s="53"/>
      <c r="C866" s="59"/>
      <c r="D866" s="60"/>
      <c r="E866" s="61"/>
      <c r="F866" s="61"/>
      <c r="G866" s="61" t="s">
        <v>4644</v>
      </c>
      <c r="N866" s="40"/>
      <c r="O866" s="40"/>
      <c r="P866" s="40"/>
      <c r="Q866" s="40"/>
    </row>
    <row r="867" spans="1:17" s="39" customFormat="1" ht="18" customHeight="1">
      <c r="A867" s="52">
        <v>866</v>
      </c>
      <c r="B867" s="53" t="s">
        <v>3997</v>
      </c>
      <c r="C867" s="59" t="s">
        <v>169</v>
      </c>
      <c r="D867" s="60"/>
      <c r="E867" s="61"/>
      <c r="F867" s="61"/>
      <c r="G867" s="61"/>
      <c r="N867" s="40"/>
      <c r="O867" s="40"/>
      <c r="P867" s="40"/>
      <c r="Q867" s="40"/>
    </row>
    <row r="868" spans="1:17" s="39" customFormat="1" ht="18" customHeight="1">
      <c r="A868" s="52">
        <v>867</v>
      </c>
      <c r="B868" s="53" t="s">
        <v>3003</v>
      </c>
      <c r="C868" s="59" t="s">
        <v>169</v>
      </c>
      <c r="D868" s="60"/>
      <c r="E868" s="61"/>
      <c r="F868" s="61"/>
      <c r="G868" s="61" t="s">
        <v>5299</v>
      </c>
      <c r="N868" s="40"/>
      <c r="O868" s="40"/>
      <c r="P868" s="40"/>
      <c r="Q868" s="40"/>
    </row>
    <row r="869" spans="1:17" s="39" customFormat="1" ht="18" customHeight="1">
      <c r="A869" s="52">
        <v>868</v>
      </c>
      <c r="B869" s="53" t="s">
        <v>3004</v>
      </c>
      <c r="C869" s="59" t="s">
        <v>3175</v>
      </c>
      <c r="D869" s="60" t="s">
        <v>174</v>
      </c>
      <c r="E869" s="61"/>
      <c r="F869" s="61"/>
      <c r="G869" s="61"/>
      <c r="N869" s="40"/>
      <c r="O869" s="40"/>
      <c r="P869" s="40"/>
      <c r="Q869" s="40"/>
    </row>
    <row r="870" spans="1:17" s="39" customFormat="1" ht="18" customHeight="1">
      <c r="A870" s="52">
        <v>869</v>
      </c>
      <c r="B870" s="53" t="s">
        <v>3005</v>
      </c>
      <c r="C870" s="59" t="s">
        <v>3175</v>
      </c>
      <c r="D870" s="60" t="s">
        <v>448</v>
      </c>
      <c r="E870" s="61"/>
      <c r="F870" s="61"/>
      <c r="G870" s="61" t="s">
        <v>5310</v>
      </c>
      <c r="N870" s="40"/>
      <c r="O870" s="40"/>
      <c r="P870" s="40"/>
      <c r="Q870" s="40"/>
    </row>
    <row r="871" spans="1:17" s="39" customFormat="1" ht="18" customHeight="1">
      <c r="A871" s="52">
        <v>870</v>
      </c>
      <c r="B871" s="53" t="s">
        <v>3006</v>
      </c>
      <c r="C871" s="59" t="s">
        <v>18</v>
      </c>
      <c r="D871" s="60" t="s">
        <v>432</v>
      </c>
      <c r="E871" s="61"/>
      <c r="F871" s="61"/>
      <c r="G871" s="61"/>
      <c r="N871" s="40"/>
      <c r="O871" s="40"/>
      <c r="P871" s="40"/>
      <c r="Q871" s="40"/>
    </row>
    <row r="872" spans="1:17" s="39" customFormat="1" ht="18" customHeight="1">
      <c r="A872" s="52">
        <v>871</v>
      </c>
      <c r="B872" s="53" t="s">
        <v>3626</v>
      </c>
      <c r="C872" s="59" t="s">
        <v>18</v>
      </c>
      <c r="D872" s="60" t="s">
        <v>432</v>
      </c>
      <c r="E872" s="61"/>
      <c r="F872" s="61"/>
      <c r="G872" s="61"/>
      <c r="N872" s="40"/>
      <c r="O872" s="40"/>
      <c r="P872" s="40"/>
      <c r="Q872" s="40"/>
    </row>
    <row r="873" spans="1:17" s="39" customFormat="1" ht="18" customHeight="1">
      <c r="A873" s="52">
        <v>872</v>
      </c>
      <c r="B873" s="53" t="s">
        <v>3025</v>
      </c>
      <c r="C873" s="59" t="s">
        <v>18</v>
      </c>
      <c r="D873" s="60" t="s">
        <v>432</v>
      </c>
      <c r="E873" s="61"/>
      <c r="F873" s="61"/>
      <c r="G873" s="61"/>
      <c r="N873" s="40"/>
      <c r="O873" s="40"/>
      <c r="P873" s="40"/>
      <c r="Q873" s="40"/>
    </row>
    <row r="874" spans="1:17" s="39" customFormat="1" ht="18" customHeight="1">
      <c r="A874" s="52">
        <v>873</v>
      </c>
      <c r="B874" s="53" t="s">
        <v>4798</v>
      </c>
      <c r="C874" s="59" t="s">
        <v>3175</v>
      </c>
      <c r="D874" s="60"/>
      <c r="E874" s="61"/>
      <c r="F874" s="61"/>
      <c r="G874" s="61"/>
      <c r="N874" s="40"/>
      <c r="O874" s="40"/>
      <c r="P874" s="40"/>
      <c r="Q874" s="40"/>
    </row>
    <row r="875" spans="1:17" s="39" customFormat="1" ht="18" customHeight="1">
      <c r="A875" s="52">
        <v>874</v>
      </c>
      <c r="B875" s="53" t="s">
        <v>4706</v>
      </c>
      <c r="C875" s="59" t="s">
        <v>3175</v>
      </c>
      <c r="D875" s="60"/>
      <c r="E875" s="61"/>
      <c r="F875" s="61"/>
      <c r="G875" s="61"/>
      <c r="N875" s="40"/>
      <c r="O875" s="40"/>
      <c r="P875" s="40"/>
      <c r="Q875" s="40"/>
    </row>
    <row r="876" spans="1:17" s="39" customFormat="1" ht="18" customHeight="1">
      <c r="A876" s="52">
        <v>875</v>
      </c>
      <c r="B876" s="53" t="s">
        <v>4707</v>
      </c>
      <c r="C876" s="59" t="s">
        <v>3175</v>
      </c>
      <c r="D876" s="60"/>
      <c r="E876" s="61"/>
      <c r="F876" s="61"/>
      <c r="G876" s="61" t="s">
        <v>5050</v>
      </c>
      <c r="N876" s="40"/>
      <c r="O876" s="40"/>
      <c r="P876" s="40"/>
      <c r="Q876" s="40"/>
    </row>
    <row r="877" spans="1:17" s="39" customFormat="1" ht="18" customHeight="1">
      <c r="A877" s="52">
        <v>876</v>
      </c>
      <c r="B877" s="53" t="s">
        <v>3010</v>
      </c>
      <c r="C877" s="59" t="s">
        <v>175</v>
      </c>
      <c r="D877" s="60"/>
      <c r="E877" s="61" t="str">
        <f>$B$249&amp;" 之 "&amp;"成相"</f>
        <v>流樂箏 之 成相</v>
      </c>
      <c r="F877" s="61"/>
      <c r="G877" s="61"/>
      <c r="N877" s="40"/>
      <c r="O877" s="40"/>
      <c r="P877" s="40"/>
      <c r="Q877" s="40"/>
    </row>
    <row r="878" spans="1:17" s="39" customFormat="1" ht="18" customHeight="1">
      <c r="A878" s="52">
        <v>877</v>
      </c>
      <c r="B878" s="53" t="s">
        <v>3011</v>
      </c>
      <c r="C878" s="59" t="s">
        <v>18</v>
      </c>
      <c r="D878" s="60"/>
      <c r="E878" s="61"/>
      <c r="F878" s="61"/>
      <c r="G878" s="61"/>
      <c r="N878" s="40"/>
      <c r="O878" s="40"/>
      <c r="P878" s="40"/>
      <c r="Q878" s="40"/>
    </row>
    <row r="879" spans="1:17" s="39" customFormat="1" ht="18" customHeight="1">
      <c r="A879" s="52">
        <v>878</v>
      </c>
      <c r="B879" s="53" t="s">
        <v>3012</v>
      </c>
      <c r="C879" s="59" t="s">
        <v>18</v>
      </c>
      <c r="D879" s="60"/>
      <c r="E879" s="61"/>
      <c r="F879" s="61"/>
      <c r="G879" s="61"/>
      <c r="N879" s="40"/>
      <c r="O879" s="40"/>
      <c r="P879" s="40"/>
      <c r="Q879" s="40"/>
    </row>
    <row r="880" spans="1:17" s="39" customFormat="1" ht="18" customHeight="1">
      <c r="A880" s="52">
        <v>879</v>
      </c>
      <c r="B880" s="53" t="s">
        <v>4708</v>
      </c>
      <c r="C880" s="59" t="s">
        <v>18</v>
      </c>
      <c r="D880" s="60"/>
      <c r="E880" s="61"/>
      <c r="F880" s="61"/>
      <c r="G880" s="61"/>
      <c r="N880" s="40"/>
      <c r="O880" s="40"/>
      <c r="P880" s="40"/>
      <c r="Q880" s="40"/>
    </row>
    <row r="881" spans="1:17" s="39" customFormat="1" ht="18" customHeight="1">
      <c r="A881" s="52">
        <v>880</v>
      </c>
      <c r="B881" s="53" t="s">
        <v>4075</v>
      </c>
      <c r="C881" s="59" t="s">
        <v>3175</v>
      </c>
      <c r="D881" s="60"/>
      <c r="E881" s="61"/>
      <c r="F881" s="61"/>
      <c r="G881" s="61"/>
      <c r="N881" s="40"/>
      <c r="O881" s="40"/>
      <c r="P881" s="40"/>
      <c r="Q881" s="40"/>
    </row>
    <row r="882" spans="1:17" s="39" customFormat="1" ht="18" customHeight="1">
      <c r="A882" s="52">
        <v>881</v>
      </c>
      <c r="B882" s="53" t="s">
        <v>3014</v>
      </c>
      <c r="C882" s="59" t="s">
        <v>3175</v>
      </c>
      <c r="D882" s="60"/>
      <c r="E882" s="61"/>
      <c r="F882" s="61"/>
      <c r="G882" s="61"/>
      <c r="N882" s="40"/>
      <c r="O882" s="40"/>
      <c r="P882" s="40"/>
      <c r="Q882" s="40"/>
    </row>
    <row r="883" spans="1:17" s="39" customFormat="1" ht="18" customHeight="1">
      <c r="A883" s="52">
        <v>882</v>
      </c>
      <c r="B883" s="53" t="s">
        <v>3015</v>
      </c>
      <c r="C883" s="59" t="s">
        <v>3175</v>
      </c>
      <c r="D883" s="60"/>
      <c r="E883" s="61"/>
      <c r="F883" s="61"/>
      <c r="G883" s="61" t="s">
        <v>5051</v>
      </c>
      <c r="N883" s="40"/>
      <c r="O883" s="40"/>
      <c r="P883" s="40"/>
      <c r="Q883" s="40"/>
    </row>
    <row r="884" spans="1:17" s="39" customFormat="1" ht="18" customHeight="1">
      <c r="A884" s="52">
        <v>883</v>
      </c>
      <c r="B884" s="53" t="s">
        <v>4265</v>
      </c>
      <c r="C884" s="59" t="s">
        <v>3179</v>
      </c>
      <c r="D884" s="60"/>
      <c r="E884" s="61"/>
      <c r="F884" s="61"/>
      <c r="G884" s="61"/>
      <c r="N884" s="40"/>
      <c r="O884" s="40"/>
      <c r="P884" s="40"/>
      <c r="Q884" s="40"/>
    </row>
    <row r="885" spans="1:17" s="39" customFormat="1" ht="18" customHeight="1">
      <c r="A885" s="52">
        <v>884</v>
      </c>
      <c r="B885" s="53" t="s">
        <v>975</v>
      </c>
      <c r="C885" s="59" t="s">
        <v>3179</v>
      </c>
      <c r="D885" s="60"/>
      <c r="E885" s="61"/>
      <c r="F885" s="61"/>
      <c r="G885" s="61"/>
      <c r="N885" s="40"/>
      <c r="O885" s="40"/>
      <c r="P885" s="40"/>
      <c r="Q885" s="40"/>
    </row>
    <row r="886" spans="1:17" s="39" customFormat="1" ht="18" customHeight="1">
      <c r="A886" s="52">
        <v>885</v>
      </c>
      <c r="B886" s="53" t="s">
        <v>3017</v>
      </c>
      <c r="C886" s="59" t="s">
        <v>3137</v>
      </c>
      <c r="D886" s="60"/>
      <c r="E886" s="61"/>
      <c r="F886" s="61"/>
      <c r="G886" s="61"/>
      <c r="N886" s="40"/>
      <c r="O886" s="40"/>
      <c r="P886" s="40"/>
      <c r="Q886" s="40"/>
    </row>
    <row r="887" spans="1:17" s="39" customFormat="1" ht="18" customHeight="1">
      <c r="A887" s="52">
        <v>886</v>
      </c>
      <c r="B887" s="53" t="s">
        <v>3018</v>
      </c>
      <c r="C887" s="59" t="s">
        <v>3137</v>
      </c>
      <c r="D887" s="60"/>
      <c r="E887" s="61"/>
      <c r="F887" s="61"/>
      <c r="G887" s="61"/>
      <c r="N887" s="40"/>
      <c r="O887" s="40"/>
      <c r="P887" s="40"/>
      <c r="Q887" s="40"/>
    </row>
    <row r="888" spans="1:17" s="39" customFormat="1" ht="18" customHeight="1">
      <c r="A888" s="52">
        <v>887</v>
      </c>
      <c r="B888" s="53" t="s">
        <v>4682</v>
      </c>
      <c r="C888" s="59" t="s">
        <v>3137</v>
      </c>
      <c r="D888" s="60"/>
      <c r="E888" s="61"/>
      <c r="F888" s="61"/>
      <c r="G888" s="61"/>
      <c r="N888" s="40"/>
      <c r="O888" s="40"/>
      <c r="P888" s="40"/>
      <c r="Q888" s="40"/>
    </row>
    <row r="889" spans="1:17" s="39" customFormat="1" ht="18" customHeight="1">
      <c r="A889" s="52">
        <v>888</v>
      </c>
      <c r="B889" s="53" t="s">
        <v>3020</v>
      </c>
      <c r="C889" s="59" t="s">
        <v>149</v>
      </c>
      <c r="D889" s="60"/>
      <c r="E889" s="61"/>
      <c r="F889" s="61"/>
      <c r="G889" s="61"/>
      <c r="N889" s="40"/>
      <c r="O889" s="40"/>
      <c r="P889" s="40"/>
      <c r="Q889" s="40"/>
    </row>
    <row r="890" spans="1:17" s="39" customFormat="1" ht="18" customHeight="1">
      <c r="A890" s="52">
        <v>889</v>
      </c>
      <c r="B890" s="53" t="s">
        <v>3999</v>
      </c>
      <c r="C890" s="59" t="s">
        <v>149</v>
      </c>
      <c r="D890" s="60"/>
      <c r="E890" s="61"/>
      <c r="F890" s="61"/>
      <c r="G890" s="61"/>
      <c r="N890" s="40"/>
      <c r="O890" s="40"/>
      <c r="P890" s="40"/>
      <c r="Q890" s="40"/>
    </row>
    <row r="891" spans="1:17" s="39" customFormat="1" ht="18" customHeight="1">
      <c r="A891" s="52">
        <v>890</v>
      </c>
      <c r="B891" s="53" t="s">
        <v>4000</v>
      </c>
      <c r="C891" s="59" t="s">
        <v>149</v>
      </c>
      <c r="D891" s="60"/>
      <c r="E891" s="61"/>
      <c r="F891" s="61"/>
      <c r="G891" s="61"/>
      <c r="N891" s="40"/>
      <c r="O891" s="40"/>
      <c r="P891" s="40"/>
      <c r="Q891" s="40"/>
    </row>
    <row r="892" spans="1:17" s="39" customFormat="1" ht="18" customHeight="1">
      <c r="A892" s="52">
        <v>891</v>
      </c>
      <c r="B892" s="53" t="s">
        <v>4001</v>
      </c>
      <c r="C892" s="59" t="s">
        <v>149</v>
      </c>
      <c r="D892" s="60" t="s">
        <v>186</v>
      </c>
      <c r="E892" s="61"/>
      <c r="F892" s="61"/>
      <c r="G892" s="61"/>
      <c r="N892" s="40"/>
      <c r="O892" s="40"/>
      <c r="P892" s="40"/>
      <c r="Q892" s="40"/>
    </row>
    <row r="893" spans="1:17" s="39" customFormat="1" ht="18" customHeight="1">
      <c r="A893" s="52">
        <v>892</v>
      </c>
      <c r="B893" s="53" t="s">
        <v>4002</v>
      </c>
      <c r="C893" s="59" t="s">
        <v>149</v>
      </c>
      <c r="D893" s="60" t="s">
        <v>186</v>
      </c>
      <c r="E893" s="61"/>
      <c r="F893" s="61"/>
      <c r="G893" s="61"/>
      <c r="N893" s="40"/>
      <c r="O893" s="40"/>
      <c r="P893" s="40"/>
      <c r="Q893" s="40"/>
    </row>
    <row r="894" spans="1:17" s="39" customFormat="1" ht="18" customHeight="1">
      <c r="A894" s="52">
        <v>893</v>
      </c>
      <c r="B894" s="53" t="s">
        <v>3021</v>
      </c>
      <c r="C894" s="59" t="s">
        <v>149</v>
      </c>
      <c r="D894" s="60" t="s">
        <v>186</v>
      </c>
      <c r="E894" s="61"/>
      <c r="F894" s="61"/>
      <c r="G894" s="61"/>
      <c r="N894" s="40"/>
      <c r="O894" s="40"/>
      <c r="P894" s="40"/>
      <c r="Q894" s="40"/>
    </row>
    <row r="895" spans="1:17" s="39" customFormat="1" ht="18" customHeight="1">
      <c r="A895" s="52">
        <v>894</v>
      </c>
      <c r="B895" s="53" t="s">
        <v>3022</v>
      </c>
      <c r="C895" s="59" t="s">
        <v>149</v>
      </c>
      <c r="D895" s="60" t="s">
        <v>183</v>
      </c>
      <c r="E895" s="61" t="s">
        <v>3675</v>
      </c>
      <c r="F895" s="61" t="str">
        <f>$B$408&amp;" + "&amp;$B$894</f>
        <v>曇偎山 + 幻潮</v>
      </c>
      <c r="G895" s="61"/>
      <c r="N895" s="40"/>
      <c r="O895" s="40"/>
      <c r="P895" s="40"/>
      <c r="Q895" s="40"/>
    </row>
    <row r="896" spans="1:17" s="39" customFormat="1" ht="18" customHeight="1">
      <c r="A896" s="52">
        <v>895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$B$408&amp;" + "&amp;$B$894</f>
        <v>曇偎山 + 幻潮</v>
      </c>
      <c r="G896" s="61"/>
      <c r="N896" s="40"/>
      <c r="O896" s="40"/>
      <c r="P896" s="40"/>
      <c r="Q896" s="40"/>
    </row>
    <row r="897" spans="1:17" s="39" customFormat="1" ht="18" customHeight="1">
      <c r="A897" s="52">
        <v>896</v>
      </c>
      <c r="B897" s="53" t="s">
        <v>3024</v>
      </c>
      <c r="C897" s="59" t="s">
        <v>149</v>
      </c>
      <c r="D897" s="60" t="s">
        <v>183</v>
      </c>
      <c r="E897" s="61" t="s">
        <v>3675</v>
      </c>
      <c r="F897" s="61" t="str">
        <f>$B$408&amp;" + "&amp;$B$894</f>
        <v>曇偎山 + 幻潮</v>
      </c>
      <c r="G897" s="61"/>
      <c r="N897" s="40"/>
      <c r="O897" s="40"/>
      <c r="P897" s="40"/>
      <c r="Q897" s="40"/>
    </row>
    <row r="898" spans="1:17" s="39" customFormat="1" ht="18" customHeight="1">
      <c r="A898" s="52">
        <v>897</v>
      </c>
      <c r="B898" s="53" t="s">
        <v>3065</v>
      </c>
      <c r="C898" s="59" t="s">
        <v>3179</v>
      </c>
      <c r="D898" s="60"/>
      <c r="E898" s="61" t="s">
        <v>3675</v>
      </c>
      <c r="F898" s="61" t="str">
        <f>$B$758&amp;" + "&amp;$B$781</f>
        <v>終勞燕 + 長亭訣</v>
      </c>
      <c r="G898" s="61"/>
      <c r="N898" s="40"/>
      <c r="O898" s="40"/>
      <c r="P898" s="40"/>
      <c r="Q898" s="40"/>
    </row>
    <row r="899" spans="1:17" s="39" customFormat="1" ht="18" customHeight="1">
      <c r="A899" s="52">
        <v>898</v>
      </c>
      <c r="B899" s="53" t="s">
        <v>3066</v>
      </c>
      <c r="C899" s="59" t="s">
        <v>3179</v>
      </c>
      <c r="D899" s="60"/>
      <c r="E899" s="61" t="s">
        <v>3675</v>
      </c>
      <c r="F899" s="61" t="str">
        <f>$B$758&amp;" + "&amp;$B$781</f>
        <v>終勞燕 + 長亭訣</v>
      </c>
      <c r="G899" s="61"/>
      <c r="N899" s="40"/>
      <c r="O899" s="40"/>
      <c r="P899" s="40"/>
      <c r="Q899" s="40"/>
    </row>
    <row r="900" spans="1:17" s="39" customFormat="1" ht="18" customHeight="1">
      <c r="A900" s="52">
        <v>899</v>
      </c>
      <c r="B900" s="53" t="s">
        <v>3067</v>
      </c>
      <c r="C900" s="59" t="s">
        <v>3179</v>
      </c>
      <c r="D900" s="60"/>
      <c r="E900" s="61" t="s">
        <v>3675</v>
      </c>
      <c r="F900" s="61" t="str">
        <f>$B$758&amp;" + "&amp;$B$781</f>
        <v>終勞燕 + 長亭訣</v>
      </c>
      <c r="G900" s="61"/>
      <c r="N900" s="40"/>
      <c r="O900" s="40"/>
      <c r="P900" s="40"/>
      <c r="Q900" s="40"/>
    </row>
    <row r="901" spans="1:17" s="39" customFormat="1" ht="18" customHeight="1">
      <c r="A901" s="52">
        <v>900</v>
      </c>
      <c r="B901" s="53" t="s">
        <v>3068</v>
      </c>
      <c r="C901" s="59" t="s">
        <v>169</v>
      </c>
      <c r="D901" s="60" t="s">
        <v>18</v>
      </c>
      <c r="E901" s="61"/>
      <c r="F901" s="61"/>
      <c r="G901" s="61"/>
      <c r="N901" s="40"/>
      <c r="O901" s="40"/>
      <c r="P901" s="40"/>
      <c r="Q901" s="40"/>
    </row>
    <row r="902" spans="1:17" s="39" customFormat="1" ht="18" customHeight="1">
      <c r="A902" s="52">
        <v>901</v>
      </c>
      <c r="B902" s="53" t="s">
        <v>3069</v>
      </c>
      <c r="C902" s="59" t="s">
        <v>169</v>
      </c>
      <c r="D902" s="60" t="s">
        <v>18</v>
      </c>
      <c r="E902" s="61"/>
      <c r="F902" s="61"/>
      <c r="G902" s="61"/>
      <c r="N902" s="40"/>
      <c r="O902" s="40"/>
      <c r="P902" s="40"/>
      <c r="Q902" s="40"/>
    </row>
    <row r="903" spans="1:17" s="39" customFormat="1" ht="18" customHeight="1">
      <c r="A903" s="52">
        <v>902</v>
      </c>
      <c r="B903" s="53" t="s">
        <v>3070</v>
      </c>
      <c r="C903" s="59" t="s">
        <v>432</v>
      </c>
      <c r="D903" s="60"/>
      <c r="E903" s="61" t="s">
        <v>3675</v>
      </c>
      <c r="F903" s="61" t="str">
        <f>$B$410&amp;" + "&amp;$B$776</f>
        <v>尹我 + 訕良爾</v>
      </c>
      <c r="G903" s="61"/>
      <c r="N903" s="40"/>
      <c r="O903" s="40"/>
      <c r="P903" s="40"/>
      <c r="Q903" s="40"/>
    </row>
    <row r="904" spans="1:17" s="39" customFormat="1" ht="18" customHeight="1">
      <c r="A904" s="52">
        <v>903</v>
      </c>
      <c r="B904" s="53" t="s">
        <v>3071</v>
      </c>
      <c r="C904" s="59" t="s">
        <v>432</v>
      </c>
      <c r="D904" s="60"/>
      <c r="E904" s="61" t="s">
        <v>3675</v>
      </c>
      <c r="F904" s="61" t="str">
        <f>$B$410&amp;" + "&amp;$B$776</f>
        <v>尹我 + 訕良爾</v>
      </c>
      <c r="G904" s="61"/>
      <c r="N904" s="40"/>
      <c r="O904" s="40"/>
      <c r="P904" s="40"/>
      <c r="Q904" s="40"/>
    </row>
    <row r="905" spans="1:17" s="39" customFormat="1" ht="18" customHeight="1">
      <c r="A905" s="52">
        <v>904</v>
      </c>
      <c r="B905" s="53" t="s">
        <v>2002</v>
      </c>
      <c r="C905" s="59" t="s">
        <v>3176</v>
      </c>
      <c r="D905" s="60" t="s">
        <v>18</v>
      </c>
      <c r="E905" s="61" t="s">
        <v>3675</v>
      </c>
      <c r="F905" s="61" t="str">
        <f>$B$374&amp;" + "&amp;$B$386</f>
        <v>詭末 + 納贍蠕</v>
      </c>
      <c r="G905" s="61"/>
      <c r="N905" s="40"/>
      <c r="O905" s="40"/>
      <c r="P905" s="40"/>
      <c r="Q905" s="40"/>
    </row>
    <row r="906" spans="1:17" s="39" customFormat="1" ht="18" customHeight="1">
      <c r="A906" s="52">
        <v>905</v>
      </c>
      <c r="B906" s="53" t="s">
        <v>1198</v>
      </c>
      <c r="C906" s="59" t="s">
        <v>3176</v>
      </c>
      <c r="D906" s="60" t="s">
        <v>18</v>
      </c>
      <c r="E906" s="61" t="s">
        <v>3675</v>
      </c>
      <c r="F906" s="61" t="str">
        <f>$B$374&amp;" + "&amp;$B$386</f>
        <v>詭末 + 納贍蠕</v>
      </c>
      <c r="G906" s="61"/>
      <c r="N906" s="40"/>
      <c r="O906" s="40"/>
      <c r="P906" s="40"/>
      <c r="Q906" s="40"/>
    </row>
    <row r="907" spans="1:17" s="39" customFormat="1" ht="18" customHeight="1">
      <c r="A907" s="52">
        <v>906</v>
      </c>
      <c r="B907" s="53" t="s">
        <v>4554</v>
      </c>
      <c r="C907" s="59" t="s">
        <v>18</v>
      </c>
      <c r="D907" s="60" t="s">
        <v>20</v>
      </c>
      <c r="E907" s="61" t="s">
        <v>3675</v>
      </c>
      <c r="F907" s="61" t="str">
        <f>$B$822&amp;" + "&amp;$B$827</f>
        <v>戮沒顯旦 + 殷庫</v>
      </c>
      <c r="G907" s="61"/>
      <c r="N907" s="40"/>
      <c r="O907" s="40"/>
      <c r="P907" s="40"/>
      <c r="Q907" s="40"/>
    </row>
    <row r="908" spans="1:17" s="39" customFormat="1" ht="18" customHeight="1">
      <c r="A908" s="52">
        <v>907</v>
      </c>
      <c r="B908" s="53" t="s">
        <v>3073</v>
      </c>
      <c r="C908" s="59" t="s">
        <v>18</v>
      </c>
      <c r="D908" s="60" t="s">
        <v>20</v>
      </c>
      <c r="E908" s="61" t="s">
        <v>3675</v>
      </c>
      <c r="F908" s="61" t="str">
        <f>$B$822&amp;" + "&amp;$B$827</f>
        <v>戮沒顯旦 + 殷庫</v>
      </c>
      <c r="G908" s="61"/>
      <c r="N908" s="40"/>
      <c r="O908" s="40"/>
      <c r="P908" s="40"/>
      <c r="Q908" s="40"/>
    </row>
    <row r="909" spans="1:17" s="39" customFormat="1" ht="18" customHeight="1">
      <c r="A909" s="52">
        <v>908</v>
      </c>
      <c r="B909" s="53" t="s">
        <v>3074</v>
      </c>
      <c r="C909" s="59" t="s">
        <v>149</v>
      </c>
      <c r="D909" s="60" t="s">
        <v>180</v>
      </c>
      <c r="E909" s="61" t="s">
        <v>3675</v>
      </c>
      <c r="F909" s="61" t="str">
        <f>$B$840&amp;" + "&amp;$B$891</f>
        <v>謁日浮 + 秦元相</v>
      </c>
      <c r="G909" s="61"/>
      <c r="N909" s="40"/>
      <c r="O909" s="40"/>
      <c r="P909" s="40"/>
      <c r="Q909" s="40"/>
    </row>
    <row r="910" spans="1:17" s="39" customFormat="1" ht="18" customHeight="1">
      <c r="A910" s="52">
        <v>909</v>
      </c>
      <c r="B910" s="53" t="s">
        <v>4675</v>
      </c>
      <c r="C910" s="59" t="s">
        <v>3176</v>
      </c>
      <c r="D910" s="60" t="s">
        <v>189</v>
      </c>
      <c r="E910" s="61"/>
      <c r="F910" s="61"/>
      <c r="G910" s="61"/>
      <c r="N910" s="40"/>
      <c r="O910" s="40"/>
      <c r="P910" s="40"/>
      <c r="Q910" s="40"/>
    </row>
    <row r="911" spans="1:17" s="39" customFormat="1" ht="18" customHeight="1">
      <c r="A911" s="52">
        <v>910</v>
      </c>
      <c r="B911" s="53" t="s">
        <v>3105</v>
      </c>
      <c r="C911" s="59" t="s">
        <v>3176</v>
      </c>
      <c r="D911" s="60" t="s">
        <v>189</v>
      </c>
      <c r="E911" s="61"/>
      <c r="F911" s="61"/>
      <c r="G911" s="61"/>
      <c r="N911" s="40"/>
      <c r="O911" s="40"/>
      <c r="P911" s="40"/>
      <c r="Q911" s="40"/>
    </row>
    <row r="912" spans="1:17" s="39" customFormat="1" ht="18" customHeight="1">
      <c r="A912" s="52">
        <v>911</v>
      </c>
      <c r="B912" s="53" t="s">
        <v>1540</v>
      </c>
      <c r="C912" s="59" t="s">
        <v>3176</v>
      </c>
      <c r="D912" s="60" t="s">
        <v>189</v>
      </c>
      <c r="E912" s="61"/>
      <c r="F912" s="61"/>
      <c r="G912" s="61"/>
      <c r="N912" s="40"/>
      <c r="O912" s="40"/>
      <c r="P912" s="40"/>
      <c r="Q912" s="40"/>
    </row>
    <row r="913" spans="1:17" s="39" customFormat="1" ht="18" customHeight="1">
      <c r="A913" s="52">
        <v>912</v>
      </c>
      <c r="B913" s="53" t="s">
        <v>3075</v>
      </c>
      <c r="C913" s="59" t="s">
        <v>168</v>
      </c>
      <c r="D913" s="60"/>
      <c r="E913" s="61"/>
      <c r="F913" s="61"/>
      <c r="G913" s="61"/>
      <c r="N913" s="40"/>
      <c r="O913" s="40"/>
      <c r="P913" s="40"/>
      <c r="Q913" s="40"/>
    </row>
    <row r="914" spans="1:17" s="39" customFormat="1" ht="18" customHeight="1">
      <c r="A914" s="52">
        <v>913</v>
      </c>
      <c r="B914" s="53" t="s">
        <v>1229</v>
      </c>
      <c r="C914" s="59" t="s">
        <v>168</v>
      </c>
      <c r="D914" s="60"/>
      <c r="E914" s="61"/>
      <c r="F914" s="61"/>
      <c r="G914" s="61"/>
      <c r="N914" s="40"/>
      <c r="O914" s="40"/>
      <c r="P914" s="40"/>
      <c r="Q914" s="40"/>
    </row>
    <row r="915" spans="1:17" s="39" customFormat="1" ht="18" customHeight="1">
      <c r="A915" s="52">
        <v>914</v>
      </c>
      <c r="B915" s="53" t="s">
        <v>4085</v>
      </c>
      <c r="C915" s="59" t="s">
        <v>3179</v>
      </c>
      <c r="D915" s="60"/>
      <c r="E915" s="61"/>
      <c r="F915" s="61"/>
      <c r="G915" s="61"/>
      <c r="N915" s="40"/>
      <c r="O915" s="40"/>
      <c r="P915" s="40"/>
      <c r="Q915" s="40"/>
    </row>
    <row r="916" spans="1:17" s="39" customFormat="1" ht="18" customHeight="1">
      <c r="A916" s="52">
        <v>915</v>
      </c>
      <c r="B916" s="53" t="s">
        <v>4003</v>
      </c>
      <c r="C916" s="59" t="s">
        <v>3179</v>
      </c>
      <c r="D916" s="60"/>
      <c r="E916" s="61"/>
      <c r="F916" s="61"/>
      <c r="G916" s="61"/>
      <c r="N916" s="40"/>
      <c r="O916" s="40"/>
      <c r="P916" s="40"/>
      <c r="Q916" s="40"/>
    </row>
    <row r="917" spans="1:17" s="39" customFormat="1" ht="18" customHeight="1">
      <c r="A917" s="52">
        <v>916</v>
      </c>
      <c r="B917" s="53" t="s">
        <v>1206</v>
      </c>
      <c r="C917" s="59" t="s">
        <v>167</v>
      </c>
      <c r="D917" s="60"/>
      <c r="E917" s="61"/>
      <c r="F917" s="61"/>
      <c r="G917" s="61"/>
      <c r="N917" s="40"/>
      <c r="O917" s="40"/>
      <c r="P917" s="40"/>
      <c r="Q917" s="40"/>
    </row>
    <row r="918" spans="1:17" s="39" customFormat="1" ht="18" customHeight="1">
      <c r="A918" s="52">
        <v>917</v>
      </c>
      <c r="B918" s="53" t="s">
        <v>4004</v>
      </c>
      <c r="C918" s="59" t="s">
        <v>167</v>
      </c>
      <c r="D918" s="60"/>
      <c r="E918" s="61"/>
      <c r="F918" s="61"/>
      <c r="G918" s="61"/>
      <c r="N918" s="40"/>
      <c r="O918" s="40"/>
      <c r="P918" s="40"/>
      <c r="Q918" s="40"/>
    </row>
    <row r="919" spans="1:17" s="39" customFormat="1" ht="18" customHeight="1">
      <c r="A919" s="52">
        <v>918</v>
      </c>
      <c r="B919" s="53" t="s">
        <v>1907</v>
      </c>
      <c r="C919" s="59" t="s">
        <v>167</v>
      </c>
      <c r="D919" s="60"/>
      <c r="E919" s="61"/>
      <c r="F919" s="61"/>
      <c r="G919" s="61"/>
      <c r="N919" s="40"/>
      <c r="O919" s="40"/>
      <c r="P919" s="40"/>
      <c r="Q919" s="40"/>
    </row>
    <row r="920" spans="1:17" s="39" customFormat="1" ht="18" customHeight="1">
      <c r="A920" s="52">
        <v>919</v>
      </c>
      <c r="B920" s="53" t="s">
        <v>4647</v>
      </c>
      <c r="C920" s="59" t="s">
        <v>3175</v>
      </c>
      <c r="D920" s="60"/>
      <c r="E920" s="61"/>
      <c r="F920" s="61"/>
      <c r="G920" s="61"/>
      <c r="N920" s="40"/>
      <c r="O920" s="40"/>
      <c r="P920" s="40"/>
      <c r="Q920" s="40"/>
    </row>
    <row r="921" spans="1:17" s="39" customFormat="1" ht="18" customHeight="1">
      <c r="A921" s="52">
        <v>920</v>
      </c>
      <c r="B921" s="53" t="s">
        <v>3077</v>
      </c>
      <c r="C921" s="59" t="s">
        <v>3175</v>
      </c>
      <c r="D921" s="60"/>
      <c r="E921" s="61"/>
      <c r="F921" s="61"/>
      <c r="G921" s="61"/>
      <c r="N921" s="40"/>
      <c r="O921" s="40"/>
      <c r="P921" s="40"/>
      <c r="Q921" s="40"/>
    </row>
    <row r="922" spans="1:17" s="39" customFormat="1" ht="18" customHeight="1">
      <c r="A922" s="52">
        <v>921</v>
      </c>
      <c r="B922" s="53" t="s">
        <v>4699</v>
      </c>
      <c r="C922" s="59" t="s">
        <v>3175</v>
      </c>
      <c r="D922" s="60"/>
      <c r="E922" s="61"/>
      <c r="F922" s="61"/>
      <c r="G922" s="61" t="s">
        <v>5052</v>
      </c>
      <c r="N922" s="40"/>
      <c r="O922" s="40"/>
      <c r="P922" s="40"/>
      <c r="Q922" s="40"/>
    </row>
    <row r="923" spans="1:17" s="39" customFormat="1" ht="18" customHeight="1">
      <c r="A923" s="52">
        <v>922</v>
      </c>
      <c r="B923" s="53" t="s">
        <v>3079</v>
      </c>
      <c r="C923" s="59" t="s">
        <v>149</v>
      </c>
      <c r="D923" s="60"/>
      <c r="E923" s="61"/>
      <c r="F923" s="61"/>
      <c r="G923" s="61"/>
      <c r="N923" s="40"/>
      <c r="O923" s="40"/>
      <c r="P923" s="40"/>
      <c r="Q923" s="40"/>
    </row>
    <row r="924" spans="1:17" s="39" customFormat="1" ht="18" customHeight="1">
      <c r="A924" s="52">
        <v>923</v>
      </c>
      <c r="B924" s="53" t="s">
        <v>3080</v>
      </c>
      <c r="C924" s="59" t="s">
        <v>149</v>
      </c>
      <c r="D924" s="60"/>
      <c r="E924" s="61"/>
      <c r="F924" s="61"/>
      <c r="G924" s="61"/>
      <c r="N924" s="40"/>
      <c r="O924" s="40"/>
      <c r="P924" s="40"/>
      <c r="Q924" s="40"/>
    </row>
    <row r="925" spans="1:17" s="39" customFormat="1" ht="18" customHeight="1">
      <c r="A925" s="52">
        <v>924</v>
      </c>
      <c r="B925" s="53" t="s">
        <v>4005</v>
      </c>
      <c r="C925" s="59" t="s">
        <v>176</v>
      </c>
      <c r="D925" s="60"/>
      <c r="E925" s="61"/>
      <c r="F925" s="61"/>
      <c r="G925" s="61"/>
      <c r="N925" s="40"/>
      <c r="O925" s="40"/>
      <c r="P925" s="40"/>
      <c r="Q925" s="40"/>
    </row>
    <row r="926" spans="1:17" s="39" customFormat="1" ht="18" customHeight="1">
      <c r="A926" s="52">
        <v>925</v>
      </c>
      <c r="B926" s="53" t="s">
        <v>4006</v>
      </c>
      <c r="C926" s="59" t="s">
        <v>176</v>
      </c>
      <c r="D926" s="60"/>
      <c r="E926" s="61"/>
      <c r="F926" s="61"/>
      <c r="G926" s="61"/>
      <c r="N926" s="40"/>
      <c r="O926" s="40"/>
      <c r="P926" s="40"/>
      <c r="Q926" s="40"/>
    </row>
    <row r="927" spans="1:17" s="39" customFormat="1" ht="18" customHeight="1">
      <c r="A927" s="52">
        <v>926</v>
      </c>
      <c r="B927" s="53" t="s">
        <v>4671</v>
      </c>
      <c r="C927" s="59" t="s">
        <v>3176</v>
      </c>
      <c r="D927" s="60" t="s">
        <v>167</v>
      </c>
      <c r="E927" s="61"/>
      <c r="F927" s="61"/>
      <c r="G927" s="61"/>
      <c r="N927" s="40"/>
      <c r="O927" s="40"/>
      <c r="P927" s="40"/>
      <c r="Q927" s="40"/>
    </row>
    <row r="928" spans="1:17" s="39" customFormat="1" ht="18" customHeight="1">
      <c r="A928" s="52">
        <v>927</v>
      </c>
      <c r="B928" s="53" t="s">
        <v>3082</v>
      </c>
      <c r="C928" s="59" t="s">
        <v>3176</v>
      </c>
      <c r="D928" s="60" t="s">
        <v>167</v>
      </c>
      <c r="E928" s="61"/>
      <c r="F928" s="61"/>
      <c r="G928" s="61"/>
      <c r="N928" s="40"/>
      <c r="O928" s="40"/>
      <c r="P928" s="40"/>
      <c r="Q928" s="40"/>
    </row>
    <row r="929" spans="1:17" s="39" customFormat="1" ht="18" customHeight="1">
      <c r="A929" s="52">
        <v>928</v>
      </c>
      <c r="B929" s="53" t="s">
        <v>1207</v>
      </c>
      <c r="C929" s="59" t="s">
        <v>3179</v>
      </c>
      <c r="D929" s="60"/>
      <c r="E929" s="61"/>
      <c r="F929" s="61"/>
      <c r="G929" s="61"/>
      <c r="N929" s="40"/>
      <c r="O929" s="40"/>
      <c r="P929" s="40"/>
      <c r="Q929" s="40"/>
    </row>
    <row r="930" spans="1:17" s="39" customFormat="1" ht="18" customHeight="1">
      <c r="A930" s="52">
        <v>929</v>
      </c>
      <c r="B930" s="53" t="s">
        <v>1514</v>
      </c>
      <c r="C930" s="59" t="s">
        <v>3179</v>
      </c>
      <c r="D930" s="60"/>
      <c r="E930" s="61"/>
      <c r="F930" s="61"/>
      <c r="G930" s="61"/>
      <c r="N930" s="40"/>
      <c r="O930" s="40"/>
      <c r="P930" s="40"/>
      <c r="Q930" s="40"/>
    </row>
    <row r="931" spans="1:17" s="39" customFormat="1" ht="18" customHeight="1">
      <c r="A931" s="52">
        <v>930</v>
      </c>
      <c r="B931" s="53"/>
      <c r="C931" s="59"/>
      <c r="D931" s="60"/>
      <c r="E931" s="61"/>
      <c r="F931" s="61"/>
      <c r="G931" s="61" t="s">
        <v>4644</v>
      </c>
      <c r="N931" s="40"/>
      <c r="O931" s="40"/>
      <c r="P931" s="40"/>
      <c r="Q931" s="40"/>
    </row>
    <row r="932" spans="1:17" s="39" customFormat="1" ht="18" customHeight="1">
      <c r="A932" s="52">
        <v>931</v>
      </c>
      <c r="B932" s="53"/>
      <c r="C932" s="59"/>
      <c r="D932" s="60"/>
      <c r="E932" s="61"/>
      <c r="F932" s="61"/>
      <c r="G932" s="61" t="s">
        <v>4644</v>
      </c>
      <c r="N932" s="40"/>
      <c r="O932" s="40"/>
      <c r="P932" s="40"/>
      <c r="Q932" s="40"/>
    </row>
    <row r="933" spans="1:17" s="39" customFormat="1" ht="18" customHeight="1">
      <c r="A933" s="52">
        <v>932</v>
      </c>
      <c r="B933" s="53" t="s">
        <v>5176</v>
      </c>
      <c r="C933" s="59" t="s">
        <v>18</v>
      </c>
      <c r="D933" s="60" t="s">
        <v>167</v>
      </c>
      <c r="E933" s="61"/>
      <c r="F933" s="61"/>
      <c r="G933" s="61" t="s">
        <v>5036</v>
      </c>
      <c r="N933" s="40"/>
      <c r="O933" s="40"/>
      <c r="P933" s="40"/>
      <c r="Q933" s="40"/>
    </row>
    <row r="934" spans="1:17" s="39" customFormat="1" ht="18" customHeight="1">
      <c r="A934" s="52">
        <v>933</v>
      </c>
      <c r="B934" s="53" t="s">
        <v>4422</v>
      </c>
      <c r="C934" s="59" t="s">
        <v>190</v>
      </c>
      <c r="D934" s="60"/>
      <c r="E934" s="61"/>
      <c r="F934" s="61"/>
      <c r="G934" s="61"/>
      <c r="N934" s="40"/>
      <c r="O934" s="40"/>
      <c r="P934" s="40"/>
      <c r="Q934" s="40"/>
    </row>
    <row r="935" spans="1:17" s="39" customFormat="1" ht="18" customHeight="1">
      <c r="A935" s="52">
        <v>934</v>
      </c>
      <c r="B935" s="53" t="s">
        <v>3107</v>
      </c>
      <c r="C935" s="59" t="s">
        <v>190</v>
      </c>
      <c r="D935" s="60"/>
      <c r="E935" s="61" t="s">
        <v>3173</v>
      </c>
      <c r="F935" s="61"/>
      <c r="G935" s="61"/>
      <c r="N935" s="40"/>
      <c r="O935" s="40"/>
      <c r="P935" s="40"/>
      <c r="Q935" s="40"/>
    </row>
    <row r="936" spans="1:17" s="39" customFormat="1" ht="18" customHeight="1">
      <c r="A936" s="52">
        <v>935</v>
      </c>
      <c r="B936" s="53" t="s">
        <v>1213</v>
      </c>
      <c r="C936" s="59" t="s">
        <v>147</v>
      </c>
      <c r="D936" s="60" t="s">
        <v>20</v>
      </c>
      <c r="E936" s="61"/>
      <c r="F936" s="61"/>
      <c r="G936" s="61"/>
      <c r="N936" s="40"/>
      <c r="O936" s="40"/>
      <c r="P936" s="40"/>
      <c r="Q936" s="40"/>
    </row>
    <row r="937" spans="1:17" s="39" customFormat="1" ht="18" customHeight="1">
      <c r="A937" s="52">
        <v>936</v>
      </c>
      <c r="B937" s="53" t="s">
        <v>4801</v>
      </c>
      <c r="C937" s="59" t="s">
        <v>147</v>
      </c>
      <c r="D937" s="60" t="s">
        <v>20</v>
      </c>
      <c r="E937" s="61"/>
      <c r="F937" s="61"/>
      <c r="G937" s="61"/>
      <c r="N937" s="40"/>
      <c r="O937" s="40"/>
      <c r="P937" s="40"/>
      <c r="Q937" s="40"/>
    </row>
    <row r="938" spans="1:17" s="39" customFormat="1" ht="18" customHeight="1">
      <c r="A938" s="52">
        <v>937</v>
      </c>
      <c r="B938" s="53" t="s">
        <v>4800</v>
      </c>
      <c r="C938" s="59" t="s">
        <v>147</v>
      </c>
      <c r="D938" s="60" t="s">
        <v>20</v>
      </c>
      <c r="E938" s="61"/>
      <c r="F938" s="61"/>
      <c r="G938" s="61" t="s">
        <v>5037</v>
      </c>
      <c r="N938" s="40"/>
      <c r="O938" s="40"/>
      <c r="P938" s="40"/>
      <c r="Q938" s="40"/>
    </row>
    <row r="939" spans="1:17" s="39" customFormat="1" ht="18" customHeight="1">
      <c r="A939" s="52">
        <v>938</v>
      </c>
      <c r="B939" s="53" t="s">
        <v>3106</v>
      </c>
      <c r="C939" s="59" t="s">
        <v>3168</v>
      </c>
      <c r="D939" s="60"/>
      <c r="E939" s="61" t="s">
        <v>3675</v>
      </c>
      <c r="F939" s="61" t="str">
        <f>$B$305&amp;" + "&amp;$B$916</f>
        <v>樸塊 + 喜齧</v>
      </c>
      <c r="G939" s="61"/>
      <c r="N939" s="40"/>
      <c r="O939" s="40"/>
      <c r="P939" s="40"/>
      <c r="Q939" s="40"/>
    </row>
    <row r="940" spans="1:17" s="39" customFormat="1" ht="18" customHeight="1">
      <c r="A940" s="52">
        <v>939</v>
      </c>
      <c r="B940" s="53" t="s">
        <v>3084</v>
      </c>
      <c r="C940" s="59" t="s">
        <v>3168</v>
      </c>
      <c r="D940" s="60"/>
      <c r="E940" s="61" t="s">
        <v>3675</v>
      </c>
      <c r="F940" s="61" t="str">
        <f>$B$305&amp;" + "&amp;$B$916</f>
        <v>樸塊 + 喜齧</v>
      </c>
      <c r="G940" s="61"/>
      <c r="N940" s="40"/>
      <c r="O940" s="40"/>
      <c r="P940" s="40"/>
      <c r="Q940" s="40"/>
    </row>
    <row r="941" spans="1:17" s="39" customFormat="1" ht="18" customHeight="1">
      <c r="A941" s="52">
        <v>940</v>
      </c>
      <c r="B941" s="53" t="s">
        <v>3085</v>
      </c>
      <c r="C941" s="59" t="s">
        <v>3141</v>
      </c>
      <c r="D941" s="60" t="s">
        <v>176</v>
      </c>
      <c r="E941" s="61" t="s">
        <v>3675</v>
      </c>
      <c r="F941" s="61" t="str">
        <f>$B$924&amp;" + "&amp;$B$926</f>
        <v>天獻廷 + 天視晨</v>
      </c>
      <c r="G941" s="61"/>
      <c r="N941" s="40"/>
      <c r="O941" s="40"/>
      <c r="P941" s="40"/>
      <c r="Q941" s="40"/>
    </row>
    <row r="942" spans="1:17" s="39" customFormat="1" ht="18" customHeight="1">
      <c r="A942" s="52">
        <v>941</v>
      </c>
      <c r="B942" s="53" t="s">
        <v>3086</v>
      </c>
      <c r="C942" s="59" t="s">
        <v>3141</v>
      </c>
      <c r="D942" s="60" t="s">
        <v>176</v>
      </c>
      <c r="E942" s="61" t="s">
        <v>3675</v>
      </c>
      <c r="F942" s="61" t="str">
        <f>$B$924&amp;" + "&amp;$B$926</f>
        <v>天獻廷 + 天視晨</v>
      </c>
      <c r="G942" s="61"/>
      <c r="N942" s="40"/>
      <c r="O942" s="40"/>
      <c r="P942" s="40"/>
      <c r="Q942" s="40"/>
    </row>
    <row r="943" spans="1:17" s="39" customFormat="1" ht="18" customHeight="1">
      <c r="A943" s="52">
        <v>942</v>
      </c>
      <c r="B943" s="53" t="s">
        <v>3087</v>
      </c>
      <c r="C943" s="59" t="s">
        <v>18</v>
      </c>
      <c r="D943" s="60"/>
      <c r="E943" s="61"/>
      <c r="F943" s="61"/>
      <c r="G943" s="61"/>
      <c r="N943" s="40"/>
      <c r="O943" s="40"/>
      <c r="P943" s="40"/>
      <c r="Q943" s="40"/>
    </row>
    <row r="944" spans="1:17" s="39" customFormat="1" ht="18" customHeight="1">
      <c r="A944" s="52">
        <v>943</v>
      </c>
      <c r="B944" s="53" t="s">
        <v>3088</v>
      </c>
      <c r="C944" s="59" t="s">
        <v>18</v>
      </c>
      <c r="D944" s="60"/>
      <c r="E944" s="61"/>
      <c r="F944" s="61"/>
      <c r="G944" s="61"/>
      <c r="N944" s="40"/>
      <c r="O944" s="40"/>
      <c r="P944" s="40"/>
      <c r="Q944" s="40"/>
    </row>
    <row r="945" spans="1:17" s="39" customFormat="1" ht="18" customHeight="1">
      <c r="A945" s="52">
        <v>944</v>
      </c>
      <c r="B945" s="53" t="s">
        <v>3089</v>
      </c>
      <c r="C945" s="59" t="s">
        <v>18</v>
      </c>
      <c r="D945" s="60"/>
      <c r="E945" s="61"/>
      <c r="F945" s="61"/>
      <c r="G945" s="61"/>
      <c r="N945" s="40"/>
      <c r="O945" s="40"/>
      <c r="P945" s="40"/>
      <c r="Q945" s="40"/>
    </row>
    <row r="946" spans="1:17" s="39" customFormat="1" ht="18" customHeight="1">
      <c r="A946" s="52">
        <v>945</v>
      </c>
      <c r="B946" s="53" t="s">
        <v>4392</v>
      </c>
      <c r="C946" s="59" t="s">
        <v>149</v>
      </c>
      <c r="D946" s="60"/>
      <c r="E946" s="61"/>
      <c r="F946" s="61"/>
      <c r="G946" s="61"/>
      <c r="N946" s="40"/>
      <c r="O946" s="40"/>
      <c r="P946" s="40"/>
      <c r="Q946" s="40"/>
    </row>
    <row r="947" spans="1:17" s="39" customFormat="1" ht="18" customHeight="1">
      <c r="A947" s="52">
        <v>946</v>
      </c>
      <c r="B947" s="53" t="s">
        <v>4393</v>
      </c>
      <c r="C947" s="59" t="s">
        <v>149</v>
      </c>
      <c r="D947" s="60" t="s">
        <v>180</v>
      </c>
      <c r="E947" s="61"/>
      <c r="F947" s="61"/>
      <c r="G947" s="61"/>
      <c r="N947" s="40"/>
      <c r="O947" s="40"/>
      <c r="P947" s="40"/>
      <c r="Q947" s="40"/>
    </row>
    <row r="948" spans="1:17" s="39" customFormat="1" ht="18" customHeight="1">
      <c r="A948" s="52">
        <v>947</v>
      </c>
      <c r="B948" s="53" t="s">
        <v>3090</v>
      </c>
      <c r="C948" s="59" t="s">
        <v>149</v>
      </c>
      <c r="D948" s="60"/>
      <c r="E948" s="61"/>
      <c r="F948" s="61"/>
      <c r="G948" s="61"/>
      <c r="N948" s="40"/>
      <c r="O948" s="40"/>
      <c r="P948" s="40"/>
      <c r="Q948" s="40"/>
    </row>
    <row r="949" spans="1:17" s="39" customFormat="1" ht="18" customHeight="1">
      <c r="A949" s="52">
        <v>948</v>
      </c>
      <c r="B949" s="53" t="s">
        <v>3164</v>
      </c>
      <c r="C949" s="59" t="s">
        <v>149</v>
      </c>
      <c r="D949" s="60" t="s">
        <v>167</v>
      </c>
      <c r="E949" s="61"/>
      <c r="F949" s="61"/>
      <c r="G949" s="61"/>
      <c r="N949" s="40"/>
      <c r="O949" s="40"/>
      <c r="P949" s="40"/>
      <c r="Q949" s="40"/>
    </row>
    <row r="950" spans="1:17" s="39" customFormat="1" ht="18" customHeight="1">
      <c r="A950" s="52">
        <v>949</v>
      </c>
      <c r="B950" s="53" t="s">
        <v>3091</v>
      </c>
      <c r="C950" s="59" t="s">
        <v>448</v>
      </c>
      <c r="D950" s="60" t="s">
        <v>149</v>
      </c>
      <c r="E950" s="61" t="s">
        <v>3675</v>
      </c>
      <c r="F950" s="61" t="str">
        <f>$B$947&amp;" + "&amp;$B$949</f>
        <v>白鼩慢 + 霧盈翁</v>
      </c>
      <c r="G950" s="61"/>
      <c r="N950" s="40"/>
      <c r="O950" s="40"/>
      <c r="P950" s="40"/>
      <c r="Q950" s="40"/>
    </row>
    <row r="951" spans="1:17" s="39" customFormat="1" ht="18" customHeight="1">
      <c r="A951" s="52">
        <v>950</v>
      </c>
      <c r="B951" s="53" t="s">
        <v>3092</v>
      </c>
      <c r="C951" s="59" t="s">
        <v>448</v>
      </c>
      <c r="D951" s="60" t="s">
        <v>149</v>
      </c>
      <c r="E951" s="61" t="s">
        <v>3675</v>
      </c>
      <c r="F951" s="61" t="str">
        <f>$B$947&amp;" + "&amp;$B$949</f>
        <v>白鼩慢 + 霧盈翁</v>
      </c>
      <c r="G951" s="61"/>
      <c r="N951" s="40"/>
      <c r="O951" s="40"/>
      <c r="P951" s="40"/>
      <c r="Q951" s="40"/>
    </row>
    <row r="952" spans="1:17" s="39" customFormat="1" ht="18" customHeight="1">
      <c r="A952" s="52">
        <v>951</v>
      </c>
      <c r="B952" s="53"/>
      <c r="C952" s="59"/>
      <c r="D952" s="60"/>
      <c r="E952" s="61"/>
      <c r="F952" s="61"/>
      <c r="G952" s="61" t="s">
        <v>4644</v>
      </c>
      <c r="N952" s="40"/>
      <c r="O952" s="40"/>
      <c r="P952" s="40"/>
      <c r="Q952" s="40"/>
    </row>
    <row r="953" spans="1:17" s="39" customFormat="1" ht="18" customHeight="1">
      <c r="A953" s="52">
        <v>952</v>
      </c>
      <c r="B953" s="53"/>
      <c r="C953" s="59"/>
      <c r="D953" s="60"/>
      <c r="E953" s="61"/>
      <c r="F953" s="61"/>
      <c r="G953" s="61" t="s">
        <v>4644</v>
      </c>
      <c r="N953" s="40"/>
      <c r="O953" s="40"/>
      <c r="P953" s="40"/>
      <c r="Q953" s="40"/>
    </row>
    <row r="954" spans="1:17" s="39" customFormat="1" ht="18" customHeight="1">
      <c r="A954" s="52">
        <v>953</v>
      </c>
      <c r="B954" s="53" t="s">
        <v>4553</v>
      </c>
      <c r="C954" s="59" t="s">
        <v>20</v>
      </c>
      <c r="D954" s="60" t="s">
        <v>186</v>
      </c>
      <c r="E954" s="61"/>
      <c r="F954" s="61"/>
      <c r="G954" s="61"/>
      <c r="N954" s="40"/>
      <c r="O954" s="40"/>
      <c r="P954" s="40"/>
      <c r="Q954" s="40"/>
    </row>
    <row r="955" spans="1:17" s="39" customFormat="1" ht="18" customHeight="1">
      <c r="A955" s="52">
        <v>954</v>
      </c>
      <c r="B955" s="53" t="s">
        <v>4549</v>
      </c>
      <c r="C955" s="59" t="s">
        <v>20</v>
      </c>
      <c r="D955" s="60" t="s">
        <v>186</v>
      </c>
      <c r="E955" s="61"/>
      <c r="F955" s="61"/>
      <c r="G955" s="61"/>
      <c r="N955" s="40"/>
      <c r="O955" s="40"/>
      <c r="P955" s="40"/>
      <c r="Q955" s="40"/>
    </row>
    <row r="956" spans="1:17" s="39" customFormat="1" ht="18" customHeight="1">
      <c r="A956" s="52">
        <v>955</v>
      </c>
      <c r="B956" s="53" t="s">
        <v>4545</v>
      </c>
      <c r="C956" s="59" t="s">
        <v>169</v>
      </c>
      <c r="D956" s="60" t="s">
        <v>168</v>
      </c>
      <c r="E956" s="61"/>
      <c r="F956" s="61"/>
      <c r="G956" s="61"/>
      <c r="N956" s="40"/>
      <c r="O956" s="40"/>
      <c r="P956" s="40"/>
      <c r="Q956" s="40"/>
    </row>
    <row r="957" spans="1:17" s="39" customFormat="1" ht="18" customHeight="1">
      <c r="A957" s="52">
        <v>956</v>
      </c>
      <c r="B957" s="53" t="s">
        <v>4757</v>
      </c>
      <c r="C957" s="59" t="s">
        <v>169</v>
      </c>
      <c r="D957" s="60" t="s">
        <v>189</v>
      </c>
      <c r="E957" s="61"/>
      <c r="F957" s="61"/>
      <c r="G957" s="61"/>
      <c r="N957" s="40"/>
      <c r="O957" s="40"/>
      <c r="P957" s="40"/>
      <c r="Q957" s="40"/>
    </row>
    <row r="958" spans="1:17" s="39" customFormat="1" ht="18" customHeight="1">
      <c r="A958" s="52">
        <v>957</v>
      </c>
      <c r="B958" s="53" t="s">
        <v>4529</v>
      </c>
      <c r="C958" s="59" t="s">
        <v>169</v>
      </c>
      <c r="D958" s="60" t="s">
        <v>189</v>
      </c>
      <c r="E958" s="61"/>
      <c r="F958" s="61"/>
      <c r="G958" s="61"/>
      <c r="N958" s="40"/>
      <c r="O958" s="40"/>
      <c r="P958" s="40"/>
      <c r="Q958" s="40"/>
    </row>
    <row r="959" spans="1:17" s="39" customFormat="1" ht="18" customHeight="1">
      <c r="A959" s="52">
        <v>958</v>
      </c>
      <c r="B959" s="53" t="s">
        <v>4533</v>
      </c>
      <c r="C959" s="59" t="s">
        <v>151</v>
      </c>
      <c r="D959" s="60" t="s">
        <v>188</v>
      </c>
      <c r="E959" s="61"/>
      <c r="F959" s="61"/>
      <c r="G959" s="61"/>
      <c r="N959" s="40"/>
      <c r="O959" s="40"/>
      <c r="P959" s="40"/>
      <c r="Q959" s="40"/>
    </row>
    <row r="960" spans="1:17" s="39" customFormat="1" ht="18" customHeight="1">
      <c r="A960" s="52">
        <v>959</v>
      </c>
      <c r="B960" s="53" t="s">
        <v>3097</v>
      </c>
      <c r="C960" s="59" t="s">
        <v>151</v>
      </c>
      <c r="D960" s="60" t="s">
        <v>3176</v>
      </c>
      <c r="E960" s="61"/>
      <c r="F960" s="61"/>
      <c r="G960" s="61"/>
      <c r="N960" s="40"/>
      <c r="O960" s="40"/>
      <c r="P960" s="40"/>
      <c r="Q960" s="40"/>
    </row>
    <row r="961" spans="1:17" s="39" customFormat="1" ht="18" customHeight="1">
      <c r="A961" s="52">
        <v>960</v>
      </c>
      <c r="B961" s="53" t="s">
        <v>4546</v>
      </c>
      <c r="C961" s="59" t="s">
        <v>20</v>
      </c>
      <c r="D961" s="60"/>
      <c r="E961" s="61" t="s">
        <v>3675</v>
      </c>
      <c r="F961" s="61" t="str">
        <f>$B$457&amp;" + "&amp;$B$955</f>
        <v>貯根歌 + 芹薪菌</v>
      </c>
      <c r="G961" s="61"/>
      <c r="N961" s="40"/>
      <c r="O961" s="40"/>
      <c r="P961" s="40"/>
      <c r="Q961" s="40"/>
    </row>
    <row r="962" spans="1:17" s="39" customFormat="1" ht="18" customHeight="1">
      <c r="A962" s="52">
        <v>961</v>
      </c>
      <c r="B962" s="53" t="s">
        <v>1237</v>
      </c>
      <c r="C962" s="59" t="s">
        <v>20</v>
      </c>
      <c r="D962" s="60"/>
      <c r="E962" s="61" t="s">
        <v>3675</v>
      </c>
      <c r="F962" s="61" t="str">
        <f>$B$457&amp;" + "&amp;$B$955</f>
        <v>貯根歌 + 芹薪菌</v>
      </c>
      <c r="G962" s="61"/>
      <c r="N962" s="40"/>
      <c r="O962" s="40"/>
      <c r="P962" s="40"/>
      <c r="Q962" s="40"/>
    </row>
    <row r="963" spans="1:17" s="39" customFormat="1" ht="18" customHeight="1">
      <c r="A963" s="52">
        <v>962</v>
      </c>
      <c r="B963" s="53" t="s">
        <v>4548</v>
      </c>
      <c r="C963" s="59" t="s">
        <v>20</v>
      </c>
      <c r="D963" s="60" t="s">
        <v>169</v>
      </c>
      <c r="E963" s="61" t="s">
        <v>3675</v>
      </c>
      <c r="F963" s="61" t="str">
        <f>$B$865&amp;" + "&amp;$B$955</f>
        <v>芡美 + 芹薪菌</v>
      </c>
      <c r="G963" s="61"/>
      <c r="N963" s="40"/>
      <c r="O963" s="40"/>
      <c r="P963" s="40"/>
      <c r="Q963" s="40"/>
    </row>
    <row r="964" spans="1:17" s="39" customFormat="1" ht="18" customHeight="1">
      <c r="A964" s="52">
        <v>963</v>
      </c>
      <c r="B964" s="53" t="s">
        <v>3101</v>
      </c>
      <c r="C964" s="59" t="s">
        <v>20</v>
      </c>
      <c r="D964" s="60" t="s">
        <v>169</v>
      </c>
      <c r="E964" s="61" t="s">
        <v>3675</v>
      </c>
      <c r="F964" s="61" t="str">
        <f>$B$865&amp;" + "&amp;$B$955</f>
        <v>芡美 + 芹薪菌</v>
      </c>
      <c r="G964" s="61"/>
      <c r="N964" s="40"/>
      <c r="O964" s="40"/>
      <c r="P964" s="40"/>
      <c r="Q964" s="40"/>
    </row>
    <row r="965" spans="1:17" s="39" customFormat="1" ht="18" customHeight="1">
      <c r="A965" s="52">
        <v>964</v>
      </c>
      <c r="B965" s="53" t="s">
        <v>4590</v>
      </c>
      <c r="C965" s="59" t="s">
        <v>169</v>
      </c>
      <c r="D965" s="60"/>
      <c r="E965" s="61" t="s">
        <v>3675</v>
      </c>
      <c r="F965" s="61" t="str">
        <f>$B$455&amp;" + "&amp;$B$958</f>
        <v>尤柔水 + 臃冑龜</v>
      </c>
      <c r="G965" s="61"/>
      <c r="N965" s="40"/>
      <c r="O965" s="40"/>
      <c r="P965" s="40"/>
      <c r="Q965" s="40"/>
    </row>
    <row r="966" spans="1:17" s="39" customFormat="1" ht="18" customHeight="1">
      <c r="A966" s="52">
        <v>965</v>
      </c>
      <c r="B966" s="53" t="s">
        <v>4456</v>
      </c>
      <c r="C966" s="59" t="s">
        <v>169</v>
      </c>
      <c r="D966" s="60"/>
      <c r="E966" s="61" t="s">
        <v>3675</v>
      </c>
      <c r="F966" s="61" t="str">
        <f>$B$455&amp;" + "&amp;$B$958</f>
        <v>尤柔水 + 臃冑龜</v>
      </c>
      <c r="G966" s="61" t="s">
        <v>5246</v>
      </c>
      <c r="N966" s="40"/>
      <c r="O966" s="40"/>
      <c r="P966" s="40"/>
      <c r="Q966" s="40"/>
    </row>
    <row r="967" spans="1:17" s="39" customFormat="1" ht="18" customHeight="1">
      <c r="A967" s="52">
        <v>966</v>
      </c>
      <c r="B967" s="53" t="s">
        <v>4766</v>
      </c>
      <c r="C967" s="59" t="s">
        <v>169</v>
      </c>
      <c r="D967" s="60" t="s">
        <v>168</v>
      </c>
      <c r="E967" s="61" t="s">
        <v>3675</v>
      </c>
      <c r="F967" s="61" t="str">
        <f>$B$713&amp;" + "&amp;$B$958</f>
        <v>圓鑿鱉 + 臃冑龜</v>
      </c>
      <c r="G967" s="61"/>
      <c r="N967" s="40"/>
      <c r="O967" s="40"/>
      <c r="P967" s="40"/>
      <c r="Q967" s="40"/>
    </row>
    <row r="968" spans="1:17" s="39" customFormat="1" ht="18" customHeight="1">
      <c r="A968" s="52">
        <v>967</v>
      </c>
      <c r="B968" s="53" t="s">
        <v>4767</v>
      </c>
      <c r="C968" s="59" t="s">
        <v>169</v>
      </c>
      <c r="D968" s="60" t="s">
        <v>168</v>
      </c>
      <c r="E968" s="61" t="s">
        <v>3675</v>
      </c>
      <c r="F968" s="61" t="str">
        <f>$B$713&amp;" + "&amp;$B$958</f>
        <v>圓鑿鱉 + 臃冑龜</v>
      </c>
      <c r="G968" s="61"/>
      <c r="N968" s="40"/>
      <c r="O968" s="40"/>
      <c r="P968" s="40"/>
      <c r="Q968" s="40"/>
    </row>
    <row r="969" spans="1:17" s="39" customFormat="1" ht="18" customHeight="1">
      <c r="A969" s="52">
        <v>968</v>
      </c>
      <c r="B969" s="53" t="s">
        <v>4435</v>
      </c>
      <c r="C969" s="59" t="s">
        <v>151</v>
      </c>
      <c r="D969" s="60"/>
      <c r="E969" s="61" t="s">
        <v>3675</v>
      </c>
      <c r="F969" s="61" t="str">
        <f>$B$453&amp;" + "&amp;$B$960</f>
        <v>大火缶 + 熾烈足</v>
      </c>
      <c r="G969" s="61"/>
      <c r="N969" s="40"/>
      <c r="O969" s="40"/>
      <c r="P969" s="40"/>
      <c r="Q969" s="40"/>
    </row>
    <row r="970" spans="1:17" s="39" customFormat="1" ht="18" customHeight="1">
      <c r="A970" s="52">
        <v>969</v>
      </c>
      <c r="B970" s="53" t="s">
        <v>3112</v>
      </c>
      <c r="C970" s="59" t="s">
        <v>151</v>
      </c>
      <c r="D970" s="60"/>
      <c r="E970" s="61" t="s">
        <v>3675</v>
      </c>
      <c r="F970" s="61" t="str">
        <f>$B$453&amp;" + "&amp;$B$960</f>
        <v>大火缶 + 熾烈足</v>
      </c>
      <c r="G970" s="61"/>
      <c r="N970" s="40"/>
      <c r="O970" s="40"/>
      <c r="P970" s="40"/>
      <c r="Q970" s="40"/>
    </row>
    <row r="971" spans="1:17" s="39" customFormat="1" ht="18" customHeight="1">
      <c r="A971" s="52">
        <v>970</v>
      </c>
      <c r="B971" s="53" t="s">
        <v>3113</v>
      </c>
      <c r="C971" s="59" t="s">
        <v>151</v>
      </c>
      <c r="D971" s="60" t="s">
        <v>448</v>
      </c>
      <c r="E971" s="61" t="s">
        <v>3675</v>
      </c>
      <c r="F971" s="61" t="str">
        <f>$B$131&amp;" + "&amp;$B$960</f>
        <v>斯月劾王 + 熾烈足</v>
      </c>
      <c r="G971" s="61"/>
      <c r="N971" s="40"/>
      <c r="O971" s="40"/>
      <c r="P971" s="40"/>
      <c r="Q971" s="40"/>
    </row>
    <row r="972" spans="1:17" s="39" customFormat="1" ht="18" customHeight="1">
      <c r="A972" s="52">
        <v>971</v>
      </c>
      <c r="B972" s="53" t="s">
        <v>3115</v>
      </c>
      <c r="C972" s="59" t="s">
        <v>151</v>
      </c>
      <c r="D972" s="60" t="s">
        <v>448</v>
      </c>
      <c r="E972" s="61" t="s">
        <v>3675</v>
      </c>
      <c r="F972" s="61" t="str">
        <f>$B$131&amp;" + "&amp;$B$960</f>
        <v>斯月劾王 + 熾烈足</v>
      </c>
      <c r="G972" s="61"/>
      <c r="N972" s="40"/>
      <c r="O972" s="40"/>
      <c r="P972" s="40"/>
      <c r="Q972" s="40"/>
    </row>
    <row r="973" spans="1:17" s="39" customFormat="1" ht="18" customHeight="1">
      <c r="A973" s="52">
        <v>972</v>
      </c>
      <c r="B973" s="53"/>
      <c r="C973" s="59"/>
      <c r="D973" s="60"/>
      <c r="E973" s="61"/>
      <c r="F973" s="61"/>
      <c r="G973" s="61" t="s">
        <v>4644</v>
      </c>
      <c r="N973" s="40"/>
      <c r="O973" s="40"/>
      <c r="P973" s="40"/>
      <c r="Q973" s="40"/>
    </row>
    <row r="974" spans="1:17" s="39" customFormat="1" ht="18" customHeight="1">
      <c r="A974" s="52">
        <v>973</v>
      </c>
      <c r="B974" s="53"/>
      <c r="C974" s="59"/>
      <c r="D974" s="60"/>
      <c r="E974" s="61"/>
      <c r="F974" s="61"/>
      <c r="G974" s="61" t="s">
        <v>4644</v>
      </c>
      <c r="N974" s="40"/>
      <c r="O974" s="40"/>
      <c r="P974" s="40"/>
      <c r="Q974" s="40"/>
    </row>
    <row r="975" spans="1:17" s="39" customFormat="1" ht="18" customHeight="1">
      <c r="A975" s="52">
        <v>974</v>
      </c>
      <c r="B975" s="53"/>
      <c r="C975" s="59"/>
      <c r="D975" s="60"/>
      <c r="E975" s="61"/>
      <c r="F975" s="61"/>
      <c r="G975" s="61" t="s">
        <v>4644</v>
      </c>
      <c r="N975" s="40"/>
      <c r="O975" s="40"/>
      <c r="P975" s="40"/>
      <c r="Q975" s="40"/>
    </row>
    <row r="976" spans="1:17" s="39" customFormat="1" ht="18" customHeight="1">
      <c r="A976" s="52">
        <v>975</v>
      </c>
      <c r="B976" s="53"/>
      <c r="C976" s="59"/>
      <c r="D976" s="60"/>
      <c r="E976" s="61"/>
      <c r="F976" s="61"/>
      <c r="G976" s="61" t="s">
        <v>4644</v>
      </c>
      <c r="N976" s="40"/>
      <c r="O976" s="40"/>
      <c r="P976" s="40"/>
      <c r="Q976" s="40"/>
    </row>
    <row r="977" spans="1:17" s="39" customFormat="1" ht="18" customHeight="1">
      <c r="A977" s="52">
        <v>976</v>
      </c>
      <c r="B977" s="53"/>
      <c r="C977" s="59"/>
      <c r="D977" s="60"/>
      <c r="E977" s="61"/>
      <c r="F977" s="61"/>
      <c r="G977" s="61" t="s">
        <v>4644</v>
      </c>
      <c r="N977" s="40"/>
      <c r="O977" s="40"/>
      <c r="P977" s="40"/>
      <c r="Q977" s="40"/>
    </row>
    <row r="978" spans="1:17" s="39" customFormat="1" ht="18" customHeight="1">
      <c r="A978" s="52">
        <v>977</v>
      </c>
      <c r="B978" s="53" t="s">
        <v>4287</v>
      </c>
      <c r="C978" s="59" t="s">
        <v>169</v>
      </c>
      <c r="D978" s="60"/>
      <c r="E978" s="61"/>
      <c r="F978" s="61"/>
      <c r="G978" s="61"/>
      <c r="N978" s="40"/>
      <c r="O978" s="40"/>
      <c r="P978" s="40"/>
      <c r="Q978" s="40"/>
    </row>
    <row r="979" spans="1:17" s="39" customFormat="1" ht="18" customHeight="1">
      <c r="A979" s="52">
        <v>978</v>
      </c>
      <c r="B979" s="53" t="s">
        <v>1228</v>
      </c>
      <c r="C979" s="59" t="s">
        <v>169</v>
      </c>
      <c r="D979" s="60"/>
      <c r="E979" s="61"/>
      <c r="F979" s="61"/>
      <c r="G979" s="61"/>
      <c r="N979" s="40"/>
      <c r="O979" s="40"/>
      <c r="P979" s="40"/>
      <c r="Q979" s="40"/>
    </row>
    <row r="980" spans="1:17" s="39" customFormat="1" ht="18" customHeight="1">
      <c r="A980" s="52">
        <v>979</v>
      </c>
      <c r="B980" s="53" t="s">
        <v>3118</v>
      </c>
      <c r="C980" s="59" t="s">
        <v>187</v>
      </c>
      <c r="D980" s="60" t="s">
        <v>167</v>
      </c>
      <c r="E980" s="61"/>
      <c r="F980" s="61"/>
      <c r="G980" s="61"/>
      <c r="N980" s="40"/>
      <c r="O980" s="40"/>
      <c r="P980" s="40"/>
      <c r="Q980" s="40"/>
    </row>
    <row r="981" spans="1:17" s="39" customFormat="1" ht="18" customHeight="1">
      <c r="A981" s="52">
        <v>980</v>
      </c>
      <c r="B981" s="53" t="s">
        <v>3119</v>
      </c>
      <c r="C981" s="59" t="s">
        <v>187</v>
      </c>
      <c r="D981" s="60" t="s">
        <v>167</v>
      </c>
      <c r="E981" s="61"/>
      <c r="F981" s="61"/>
      <c r="G981" s="61"/>
      <c r="N981" s="40"/>
      <c r="O981" s="40"/>
      <c r="P981" s="40"/>
      <c r="Q981" s="40"/>
    </row>
    <row r="982" spans="1:17" s="39" customFormat="1" ht="18" customHeight="1">
      <c r="A982" s="52">
        <v>981</v>
      </c>
      <c r="B982" s="53" t="s">
        <v>4081</v>
      </c>
      <c r="C982" s="59" t="s">
        <v>167</v>
      </c>
      <c r="D982" s="60" t="s">
        <v>175</v>
      </c>
      <c r="E982" s="61"/>
      <c r="F982" s="61"/>
      <c r="G982" s="61"/>
      <c r="N982" s="40"/>
      <c r="O982" s="40"/>
      <c r="P982" s="40"/>
      <c r="Q982" s="40"/>
    </row>
    <row r="983" spans="1:17" s="39" customFormat="1" ht="18" customHeight="1">
      <c r="A983" s="52">
        <v>982</v>
      </c>
      <c r="B983" s="53" t="s">
        <v>4082</v>
      </c>
      <c r="C983" s="59" t="s">
        <v>167</v>
      </c>
      <c r="D983" s="60" t="s">
        <v>175</v>
      </c>
      <c r="E983" s="61"/>
      <c r="F983" s="61"/>
      <c r="G983" s="61"/>
      <c r="N983" s="40"/>
      <c r="O983" s="40"/>
      <c r="P983" s="40"/>
      <c r="Q983" s="40"/>
    </row>
    <row r="984" spans="1:17" s="39" customFormat="1" ht="18" customHeight="1">
      <c r="A984" s="52">
        <v>983</v>
      </c>
      <c r="B984" s="53" t="s">
        <v>4083</v>
      </c>
      <c r="C984" s="59" t="s">
        <v>167</v>
      </c>
      <c r="D984" s="60" t="s">
        <v>175</v>
      </c>
      <c r="E984" s="61"/>
      <c r="F984" s="61"/>
      <c r="G984" s="61"/>
      <c r="N984" s="40"/>
      <c r="O984" s="40"/>
      <c r="P984" s="40"/>
      <c r="Q984" s="40"/>
    </row>
    <row r="985" spans="1:17" s="39" customFormat="1" ht="18" customHeight="1">
      <c r="A985" s="52">
        <v>984</v>
      </c>
      <c r="B985" s="53" t="s">
        <v>4550</v>
      </c>
      <c r="C985" s="59" t="s">
        <v>175</v>
      </c>
      <c r="D985" s="60" t="s">
        <v>172</v>
      </c>
      <c r="E985" s="61"/>
      <c r="F985" s="61"/>
      <c r="G985" s="61"/>
      <c r="N985" s="40"/>
      <c r="O985" s="40"/>
      <c r="P985" s="40"/>
      <c r="Q985" s="40"/>
    </row>
    <row r="986" spans="1:17" s="39" customFormat="1" ht="18" customHeight="1">
      <c r="A986" s="52">
        <v>985</v>
      </c>
      <c r="B986" s="53" t="s">
        <v>3221</v>
      </c>
      <c r="C986" s="59" t="s">
        <v>175</v>
      </c>
      <c r="D986" s="60" t="s">
        <v>172</v>
      </c>
      <c r="E986" s="61"/>
      <c r="F986" s="61"/>
      <c r="G986" s="61"/>
      <c r="N986" s="40"/>
      <c r="O986" s="40"/>
      <c r="P986" s="40"/>
      <c r="Q986" s="40"/>
    </row>
    <row r="987" spans="1:17" s="39" customFormat="1" ht="18" customHeight="1">
      <c r="A987" s="52">
        <v>986</v>
      </c>
      <c r="B987" s="53" t="s">
        <v>4423</v>
      </c>
      <c r="C987" s="59" t="s">
        <v>175</v>
      </c>
      <c r="D987" s="60" t="s">
        <v>172</v>
      </c>
      <c r="E987" s="61"/>
      <c r="F987" s="61"/>
      <c r="G987" s="61"/>
      <c r="N987" s="40"/>
      <c r="O987" s="40"/>
      <c r="P987" s="40"/>
      <c r="Q987" s="40"/>
    </row>
    <row r="988" spans="1:17" s="39" customFormat="1" ht="18" customHeight="1">
      <c r="A988" s="52">
        <v>987</v>
      </c>
      <c r="B988" s="53" t="s">
        <v>3227</v>
      </c>
      <c r="C988" s="59" t="s">
        <v>432</v>
      </c>
      <c r="D988" s="60" t="s">
        <v>18</v>
      </c>
      <c r="E988" s="61"/>
      <c r="F988" s="61"/>
      <c r="G988" s="61"/>
      <c r="N988" s="40"/>
      <c r="O988" s="40"/>
      <c r="P988" s="40"/>
      <c r="Q988" s="40"/>
    </row>
    <row r="989" spans="1:17" s="39" customFormat="1" ht="18" customHeight="1">
      <c r="A989" s="52">
        <v>988</v>
      </c>
      <c r="B989" s="53" t="s">
        <v>3228</v>
      </c>
      <c r="C989" s="59" t="s">
        <v>432</v>
      </c>
      <c r="D989" s="60" t="s">
        <v>18</v>
      </c>
      <c r="E989" s="61"/>
      <c r="F989" s="61"/>
      <c r="G989" s="61"/>
      <c r="N989" s="40"/>
      <c r="O989" s="40"/>
      <c r="P989" s="40"/>
      <c r="Q989" s="40"/>
    </row>
    <row r="990" spans="1:17" s="39" customFormat="1" ht="18" customHeight="1">
      <c r="A990" s="52">
        <v>989</v>
      </c>
      <c r="B990" s="53" t="s">
        <v>3231</v>
      </c>
      <c r="C990" s="59" t="s">
        <v>432</v>
      </c>
      <c r="D990" s="60" t="s">
        <v>18</v>
      </c>
      <c r="E990" s="61"/>
      <c r="F990" s="61"/>
      <c r="G990" s="61"/>
      <c r="N990" s="40"/>
      <c r="O990" s="40"/>
      <c r="P990" s="40"/>
      <c r="Q990" s="40"/>
    </row>
    <row r="991" spans="1:17" s="39" customFormat="1" ht="18" customHeight="1">
      <c r="A991" s="52">
        <v>990</v>
      </c>
      <c r="B991" s="53" t="s">
        <v>4424</v>
      </c>
      <c r="C991" s="59" t="s">
        <v>20</v>
      </c>
      <c r="D991" s="60"/>
      <c r="E991" s="61"/>
      <c r="F991" s="61"/>
      <c r="G991" s="61"/>
      <c r="N991" s="40"/>
      <c r="O991" s="40"/>
      <c r="P991" s="40"/>
      <c r="Q991" s="40"/>
    </row>
    <row r="992" spans="1:17" s="39" customFormat="1" ht="18" customHeight="1">
      <c r="A992" s="52">
        <v>991</v>
      </c>
      <c r="B992" s="53" t="s">
        <v>4761</v>
      </c>
      <c r="C992" s="59" t="s">
        <v>20</v>
      </c>
      <c r="D992" s="60"/>
      <c r="E992" s="61"/>
      <c r="F992" s="61"/>
      <c r="G992" s="61"/>
      <c r="N992" s="40"/>
      <c r="O992" s="40"/>
      <c r="P992" s="40"/>
      <c r="Q992" s="40"/>
    </row>
    <row r="993" spans="1:17" s="39" customFormat="1" ht="18" customHeight="1">
      <c r="A993" s="52">
        <v>992</v>
      </c>
      <c r="B993" s="53" t="s">
        <v>1255</v>
      </c>
      <c r="C993" s="59" t="s">
        <v>3176</v>
      </c>
      <c r="D993" s="60"/>
      <c r="E993" s="61"/>
      <c r="F993" s="61"/>
      <c r="G993" s="61"/>
      <c r="N993" s="40"/>
      <c r="O993" s="40"/>
      <c r="P993" s="40"/>
      <c r="Q993" s="40"/>
    </row>
    <row r="994" spans="1:17" s="39" customFormat="1" ht="18" customHeight="1">
      <c r="A994" s="52">
        <v>993</v>
      </c>
      <c r="B994" s="53" t="s">
        <v>3944</v>
      </c>
      <c r="C994" s="59" t="s">
        <v>3176</v>
      </c>
      <c r="D994" s="60"/>
      <c r="E994" s="61"/>
      <c r="F994" s="61"/>
      <c r="G994" s="61"/>
      <c r="N994" s="40"/>
      <c r="O994" s="40"/>
      <c r="P994" s="40"/>
      <c r="Q994" s="40"/>
    </row>
    <row r="995" spans="1:17" s="39" customFormat="1" ht="18" customHeight="1">
      <c r="A995" s="52">
        <v>994</v>
      </c>
      <c r="B995" s="53" t="s">
        <v>4555</v>
      </c>
      <c r="C995" s="59" t="s">
        <v>448</v>
      </c>
      <c r="D995" s="60" t="s">
        <v>3171</v>
      </c>
      <c r="E995" s="61"/>
      <c r="F995" s="61"/>
      <c r="G995" s="61"/>
      <c r="N995" s="40"/>
      <c r="O995" s="40"/>
      <c r="P995" s="40"/>
      <c r="Q995" s="40"/>
    </row>
    <row r="996" spans="1:17" s="39" customFormat="1" ht="18" customHeight="1">
      <c r="A996" s="52">
        <v>995</v>
      </c>
      <c r="B996" s="53" t="s">
        <v>4792</v>
      </c>
      <c r="C996" s="59" t="s">
        <v>2045</v>
      </c>
      <c r="D996" s="60"/>
      <c r="E996" s="61"/>
      <c r="F996" s="61"/>
      <c r="G996" s="61" t="s">
        <v>5300</v>
      </c>
      <c r="N996" s="40"/>
      <c r="O996" s="40"/>
      <c r="P996" s="40"/>
      <c r="Q996" s="40"/>
    </row>
    <row r="997" spans="1:17" s="39" customFormat="1" ht="18" customHeight="1">
      <c r="A997" s="52">
        <v>996</v>
      </c>
      <c r="B997" s="53" t="s">
        <v>4354</v>
      </c>
      <c r="C997" s="59" t="s">
        <v>151</v>
      </c>
      <c r="D997" s="60" t="s">
        <v>168</v>
      </c>
      <c r="E997" s="61"/>
      <c r="F997" s="61"/>
      <c r="G997" s="61"/>
      <c r="N997" s="40"/>
      <c r="O997" s="40"/>
      <c r="P997" s="40"/>
      <c r="Q997" s="40"/>
    </row>
    <row r="998" spans="1:17" s="39" customFormat="1" ht="18" customHeight="1">
      <c r="A998" s="52">
        <v>997</v>
      </c>
      <c r="B998" s="53" t="s">
        <v>4432</v>
      </c>
      <c r="C998" s="59" t="s">
        <v>151</v>
      </c>
      <c r="D998" s="60" t="s">
        <v>168</v>
      </c>
      <c r="E998" s="61"/>
      <c r="F998" s="61"/>
      <c r="G998" s="61"/>
      <c r="N998" s="40"/>
      <c r="O998" s="40"/>
      <c r="P998" s="40"/>
      <c r="Q998" s="40"/>
    </row>
    <row r="999" spans="1:17" s="39" customFormat="1" ht="18" customHeight="1">
      <c r="A999" s="52">
        <v>998</v>
      </c>
      <c r="B999" s="53" t="s">
        <v>3235</v>
      </c>
      <c r="C999" s="59" t="s">
        <v>3176</v>
      </c>
      <c r="D999" s="60"/>
      <c r="E999" s="61"/>
      <c r="F999" s="61"/>
      <c r="G999" s="61"/>
      <c r="N999" s="40"/>
      <c r="O999" s="40"/>
      <c r="P999" s="40"/>
      <c r="Q999" s="40"/>
    </row>
    <row r="1000" spans="1:17" s="39" customFormat="1" ht="18" customHeight="1">
      <c r="A1000" s="52">
        <v>999</v>
      </c>
      <c r="B1000" s="53" t="s">
        <v>2289</v>
      </c>
      <c r="C1000" s="59" t="s">
        <v>167</v>
      </c>
      <c r="D1000" s="60" t="s">
        <v>448</v>
      </c>
      <c r="E1000" s="61" t="s">
        <v>3675</v>
      </c>
      <c r="F1000" s="61" t="str">
        <f>$B$532&amp;" + "&amp;$B$670&amp;" + "&amp;$B$672</f>
        <v>演自失 + 予可安 + 爲少牢</v>
      </c>
      <c r="G1000" s="61"/>
      <c r="N1000" s="40"/>
      <c r="O1000" s="40"/>
      <c r="P1000" s="40"/>
      <c r="Q1000" s="40"/>
    </row>
    <row r="1001" spans="1:17" s="39" customFormat="1" ht="18" customHeight="1">
      <c r="A1001" s="52">
        <v>1000</v>
      </c>
      <c r="B1001" s="53" t="s">
        <v>2290</v>
      </c>
      <c r="C1001" s="59" t="s">
        <v>167</v>
      </c>
      <c r="D1001" s="60" t="s">
        <v>448</v>
      </c>
      <c r="E1001" s="61" t="s">
        <v>3675</v>
      </c>
      <c r="F1001" s="61" t="str">
        <f>$B$532&amp;" + "&amp;$B$670&amp;" + "&amp;$B$672</f>
        <v>演自失 + 予可安 + 爲少牢</v>
      </c>
      <c r="G1001" s="61"/>
      <c r="N1001" s="40"/>
      <c r="O1001" s="40"/>
      <c r="P1001" s="40"/>
      <c r="Q1001" s="40"/>
    </row>
    <row r="1002" spans="1:17" s="39" customFormat="1" ht="18" customHeight="1">
      <c r="A1002" s="52">
        <v>1001</v>
      </c>
      <c r="B1002" s="53" t="s">
        <v>2291</v>
      </c>
      <c r="C1002" s="59" t="s">
        <v>167</v>
      </c>
      <c r="D1002" s="60" t="s">
        <v>448</v>
      </c>
      <c r="E1002" s="61" t="s">
        <v>3675</v>
      </c>
      <c r="F1002" s="61" t="str">
        <f>$B$532&amp;" + "&amp;$B$670&amp;" + "&amp;$B$672</f>
        <v>演自失 + 予可安 + 爲少牢</v>
      </c>
      <c r="G1002" s="61"/>
      <c r="N1002" s="40"/>
      <c r="O1002" s="40"/>
      <c r="P1002" s="40"/>
      <c r="Q1002" s="40"/>
    </row>
    <row r="1003" spans="1:17" s="39" customFormat="1" ht="18" customHeight="1">
      <c r="A1003" s="52">
        <v>1002</v>
      </c>
      <c r="B1003" s="53" t="s">
        <v>1269</v>
      </c>
      <c r="C1003" s="59" t="s">
        <v>3175</v>
      </c>
      <c r="D1003" s="60"/>
      <c r="E1003" s="61" t="s">
        <v>3675</v>
      </c>
      <c r="F1003" s="61" t="str">
        <f>$B$837&amp;" + "&amp;$B$883&amp;" + "&amp;$B$922</f>
        <v>伏涯 + 蜀烹椒 + 嫘衣</v>
      </c>
      <c r="G1003" s="61"/>
      <c r="N1003" s="40"/>
      <c r="O1003" s="40"/>
      <c r="P1003" s="40"/>
      <c r="Q1003" s="40"/>
    </row>
    <row r="1004" spans="1:17" s="39" customFormat="1" ht="18" customHeight="1">
      <c r="A1004" s="52">
        <v>1003</v>
      </c>
      <c r="B1004" s="53" t="s">
        <v>3236</v>
      </c>
      <c r="C1004" s="59" t="s">
        <v>3175</v>
      </c>
      <c r="D1004" s="60"/>
      <c r="E1004" s="61" t="s">
        <v>3675</v>
      </c>
      <c r="F1004" s="61" t="str">
        <f>$B$837&amp;" + "&amp;$B$883&amp;" + "&amp;$B$922</f>
        <v>伏涯 + 蜀烹椒 + 嫘衣</v>
      </c>
      <c r="G1004" s="61"/>
      <c r="N1004" s="40"/>
      <c r="O1004" s="40"/>
      <c r="P1004" s="40"/>
      <c r="Q1004" s="40"/>
    </row>
    <row r="1005" spans="1:17" s="39" customFormat="1" ht="18" customHeight="1">
      <c r="A1005" s="52">
        <v>1004</v>
      </c>
      <c r="B1005" s="53" t="s">
        <v>2292</v>
      </c>
      <c r="C1005" s="59" t="s">
        <v>3175</v>
      </c>
      <c r="D1005" s="60"/>
      <c r="E1005" s="61" t="s">
        <v>3675</v>
      </c>
      <c r="F1005" s="61" t="str">
        <f>$B$837&amp;" + "&amp;$B$883&amp;" + "&amp;$B$922</f>
        <v>伏涯 + 蜀烹椒 + 嫘衣</v>
      </c>
      <c r="G1005" s="61" t="s">
        <v>5038</v>
      </c>
      <c r="N1005" s="40"/>
      <c r="O1005" s="40"/>
      <c r="P1005" s="40"/>
      <c r="Q1005" s="40"/>
    </row>
    <row r="1006" spans="1:17" s="39" customFormat="1" ht="18" customHeight="1">
      <c r="A1006" s="52">
        <v>1005</v>
      </c>
      <c r="B1006" s="53" t="s">
        <v>3238</v>
      </c>
      <c r="C1006" s="59" t="s">
        <v>3179</v>
      </c>
      <c r="D1006" s="60"/>
      <c r="E1006" s="61" t="s">
        <v>3675</v>
      </c>
      <c r="F1006" s="61" t="str">
        <f>$B$843&amp;" + "&amp;$B$885&amp;" + "&amp;$B$930</f>
        <v>轟隆爾 + 爪侯 + 鼷糯</v>
      </c>
      <c r="G1006" s="61"/>
      <c r="N1006" s="40"/>
      <c r="O1006" s="40"/>
      <c r="P1006" s="40"/>
      <c r="Q1006" s="40"/>
    </row>
    <row r="1007" spans="1:17" s="39" customFormat="1" ht="18" customHeight="1">
      <c r="A1007" s="52">
        <v>1006</v>
      </c>
      <c r="B1007" s="53" t="s">
        <v>1156</v>
      </c>
      <c r="C1007" s="59" t="s">
        <v>3179</v>
      </c>
      <c r="D1007" s="60"/>
      <c r="E1007" s="61" t="s">
        <v>3675</v>
      </c>
      <c r="F1007" s="61" t="str">
        <f>$B$843&amp;" + "&amp;$B$885&amp;" + "&amp;$B$930</f>
        <v>轟隆爾 + 爪侯 + 鼷糯</v>
      </c>
      <c r="G1007" s="61"/>
      <c r="N1007" s="40"/>
      <c r="O1007" s="40"/>
      <c r="P1007" s="40"/>
      <c r="Q1007" s="40"/>
    </row>
    <row r="1008" spans="1:17" s="39" customFormat="1" ht="18" customHeight="1">
      <c r="A1008" s="52">
        <v>1007</v>
      </c>
      <c r="B1008" s="53" t="s">
        <v>3239</v>
      </c>
      <c r="C1008" s="59" t="s">
        <v>3179</v>
      </c>
      <c r="D1008" s="60"/>
      <c r="E1008" s="61" t="s">
        <v>3675</v>
      </c>
      <c r="F1008" s="61" t="str">
        <f>$B$843&amp;" + "&amp;$B$885&amp;" + "&amp;$B$930</f>
        <v>轟隆爾 + 爪侯 + 鼷糯</v>
      </c>
      <c r="G1008" s="61"/>
      <c r="N1008" s="40"/>
      <c r="O1008" s="40"/>
      <c r="P1008" s="40"/>
      <c r="Q1008" s="40"/>
    </row>
    <row r="1009" spans="1:17" s="39" customFormat="1" ht="18" customHeight="1">
      <c r="A1009" s="52">
        <v>1008</v>
      </c>
      <c r="B1009" s="53" t="s">
        <v>3240</v>
      </c>
      <c r="C1009" s="59" t="s">
        <v>169</v>
      </c>
      <c r="D1009" s="60" t="s">
        <v>432</v>
      </c>
      <c r="E1009" s="61" t="s">
        <v>3675</v>
      </c>
      <c r="F1009" s="61" t="str">
        <f>$B$809&amp;" + "&amp;$B$813&amp;" + "&amp;$B$816</f>
        <v>聚泡影 + 清塘肉 + 白露柏</v>
      </c>
      <c r="G1009" s="61"/>
      <c r="N1009" s="40"/>
      <c r="O1009" s="40"/>
      <c r="P1009" s="40"/>
      <c r="Q1009" s="40"/>
    </row>
    <row r="1010" spans="1:17" s="39" customFormat="1" ht="18" customHeight="1">
      <c r="A1010" s="52">
        <v>1009</v>
      </c>
      <c r="B1010" s="53" t="s">
        <v>1271</v>
      </c>
      <c r="C1010" s="59" t="s">
        <v>169</v>
      </c>
      <c r="D1010" s="60" t="s">
        <v>432</v>
      </c>
      <c r="E1010" s="61" t="s">
        <v>3675</v>
      </c>
      <c r="F1010" s="61" t="str">
        <f>$B$809&amp;" + "&amp;$B$813&amp;" + "&amp;$B$816</f>
        <v>聚泡影 + 清塘肉 + 白露柏</v>
      </c>
      <c r="G1010" s="61"/>
      <c r="N1010" s="40"/>
      <c r="O1010" s="40"/>
      <c r="P1010" s="40"/>
      <c r="Q1010" s="40"/>
    </row>
    <row r="1011" spans="1:17" s="39" customFormat="1" ht="18" customHeight="1">
      <c r="A1011" s="52">
        <v>1010</v>
      </c>
      <c r="B1011" s="53" t="s">
        <v>3241</v>
      </c>
      <c r="C1011" s="59" t="s">
        <v>3137</v>
      </c>
      <c r="D1011" s="60"/>
      <c r="E1011" s="61" t="s">
        <v>3675</v>
      </c>
      <c r="F1011" s="61" t="str">
        <f>$B$198&amp;" + "&amp;$B$660&amp;" + "&amp;$B$888</f>
        <v>福霽龍 + 攜基列 + 琵鹭琶音</v>
      </c>
      <c r="G1011" s="61"/>
      <c r="N1011" s="40"/>
      <c r="O1011" s="40"/>
      <c r="P1011" s="40"/>
      <c r="Q1011" s="40"/>
    </row>
    <row r="1012" spans="1:17" s="39" customFormat="1" ht="18" customHeight="1">
      <c r="A1012" s="52">
        <v>1011</v>
      </c>
      <c r="B1012" s="53" t="s">
        <v>3242</v>
      </c>
      <c r="C1012" s="59" t="s">
        <v>3137</v>
      </c>
      <c r="D1012" s="60"/>
      <c r="E1012" s="61" t="s">
        <v>3675</v>
      </c>
      <c r="F1012" s="61" t="str">
        <f>$B$198&amp;" + "&amp;$B$660&amp;" + "&amp;$B$888</f>
        <v>福霽龍 + 攜基列 + 琵鹭琶音</v>
      </c>
      <c r="G1012" s="61"/>
      <c r="N1012" s="40"/>
      <c r="O1012" s="40"/>
      <c r="P1012" s="40"/>
      <c r="Q1012" s="40"/>
    </row>
    <row r="1013" spans="1:17" s="39" customFormat="1" ht="18" customHeight="1">
      <c r="A1013" s="52">
        <v>1012</v>
      </c>
      <c r="B1013" s="53" t="s">
        <v>1170</v>
      </c>
      <c r="C1013" s="59" t="s">
        <v>183</v>
      </c>
      <c r="D1013" s="60"/>
      <c r="E1013" s="61" t="s">
        <v>3675</v>
      </c>
      <c r="F1013" s="61" t="str">
        <f>$B$93&amp;" + "&amp;$B$365&amp;" + "&amp;$B$653</f>
        <v>摩瞞 + 未聃 + 忍杲</v>
      </c>
      <c r="G1013" s="61"/>
      <c r="N1013" s="40"/>
      <c r="O1013" s="40"/>
      <c r="P1013" s="40"/>
      <c r="Q1013" s="40"/>
    </row>
    <row r="1014" spans="1:17" s="39" customFormat="1" ht="18" customHeight="1">
      <c r="A1014" s="52">
        <v>1013</v>
      </c>
      <c r="B1014" s="53" t="s">
        <v>3243</v>
      </c>
      <c r="C1014" s="59" t="s">
        <v>183</v>
      </c>
      <c r="D1014" s="60"/>
      <c r="E1014" s="61" t="s">
        <v>3675</v>
      </c>
      <c r="F1014" s="61" t="str">
        <f>$B$93&amp;" + "&amp;$B$365&amp;" + "&amp;$B$653</f>
        <v>摩瞞 + 未聃 + 忍杲</v>
      </c>
      <c r="G1014" s="61"/>
      <c r="N1014" s="40"/>
      <c r="O1014" s="40"/>
      <c r="P1014" s="40"/>
      <c r="Q1014" s="40"/>
    </row>
    <row r="1015" spans="1:17" s="39" customFormat="1" ht="18" customHeight="1">
      <c r="A1015" s="52">
        <v>1014</v>
      </c>
      <c r="B1015" s="53" t="s">
        <v>3244</v>
      </c>
      <c r="C1015" s="59" t="s">
        <v>18</v>
      </c>
      <c r="D1015" s="60" t="s">
        <v>169</v>
      </c>
      <c r="E1015" s="61" t="s">
        <v>3675</v>
      </c>
      <c r="F1015" s="61" t="str">
        <f>$B$855&amp;" + "&amp;$B$868&amp;" + "&amp;$B$880</f>
        <v>九里屯 + 紉泥 + 荷妊丸</v>
      </c>
      <c r="G1015" s="61"/>
      <c r="N1015" s="40"/>
      <c r="O1015" s="40"/>
      <c r="P1015" s="40"/>
      <c r="Q1015" s="40"/>
    </row>
    <row r="1016" spans="1:17" s="39" customFormat="1" ht="18" customHeight="1">
      <c r="A1016" s="52">
        <v>1015</v>
      </c>
      <c r="B1016" s="53" t="s">
        <v>4730</v>
      </c>
      <c r="C1016" s="59" t="s">
        <v>18</v>
      </c>
      <c r="D1016" s="60" t="s">
        <v>169</v>
      </c>
      <c r="E1016" s="61" t="s">
        <v>3675</v>
      </c>
      <c r="F1016" s="61" t="str">
        <f>$B$855&amp;" + "&amp;$B$868&amp;" + "&amp;$B$880</f>
        <v>九里屯 + 紉泥 + 荷妊丸</v>
      </c>
      <c r="G1016" s="61"/>
      <c r="N1016" s="40"/>
      <c r="O1016" s="40"/>
      <c r="P1016" s="40"/>
      <c r="Q1016" s="40"/>
    </row>
    <row r="1017" spans="1:17" s="39" customFormat="1" ht="18" customHeight="1">
      <c r="A1017" s="52">
        <v>1016</v>
      </c>
      <c r="B1017" s="53" t="s">
        <v>4613</v>
      </c>
      <c r="C1017" s="59" t="s">
        <v>167</v>
      </c>
      <c r="D1017" s="60"/>
      <c r="E1017" s="61" t="str">
        <f>$B$354&amp;" 之 "&amp;C1017&amp;"系"&amp;" 分支衍相"</f>
        <v>悠素若 之 暗系 分支衍相</v>
      </c>
      <c r="F1017" s="61"/>
      <c r="G1017" s="61"/>
      <c r="N1017" s="40"/>
      <c r="O1017" s="40"/>
      <c r="P1017" s="40"/>
      <c r="Q1017" s="40"/>
    </row>
    <row r="1018" spans="1:17" s="39" customFormat="1" ht="18" customHeight="1">
      <c r="A1018" s="52">
        <v>1017</v>
      </c>
      <c r="B1018" s="53" t="s">
        <v>3246</v>
      </c>
      <c r="C1018" s="59" t="s">
        <v>3179</v>
      </c>
      <c r="D1018" s="60"/>
      <c r="E1018" s="61" t="str">
        <f>$B$159&amp;" 之 分支衍相"</f>
        <v>凹壇圖 之 分支衍相</v>
      </c>
      <c r="F1018" s="61"/>
      <c r="G1018" s="61"/>
      <c r="N1018" s="40"/>
      <c r="O1018" s="40"/>
      <c r="P1018" s="40"/>
      <c r="Q1018" s="40"/>
    </row>
    <row r="1019" spans="1:17" s="39" customFormat="1" ht="18" customHeight="1">
      <c r="A1019" s="52">
        <v>1018</v>
      </c>
      <c r="B1019" s="53" t="s">
        <v>3364</v>
      </c>
      <c r="C1019" s="59" t="s">
        <v>3137</v>
      </c>
      <c r="D1019" s="60"/>
      <c r="E1019" s="61"/>
      <c r="F1019" s="61"/>
      <c r="G1019" s="61"/>
      <c r="N1019" s="40"/>
      <c r="O1019" s="40"/>
      <c r="P1019" s="40"/>
      <c r="Q1019" s="40"/>
    </row>
    <row r="1020" spans="1:17" s="39" customFormat="1" ht="18" customHeight="1">
      <c r="A1020" s="52">
        <v>1019</v>
      </c>
      <c r="B1020" s="53" t="s">
        <v>4301</v>
      </c>
      <c r="C1020" s="59" t="s">
        <v>188</v>
      </c>
      <c r="D1020" s="60" t="s">
        <v>3137</v>
      </c>
      <c r="E1020" s="61"/>
      <c r="F1020" s="61"/>
      <c r="G1020" s="61"/>
      <c r="N1020" s="40"/>
      <c r="O1020" s="40"/>
      <c r="P1020" s="40"/>
      <c r="Q1020" s="40"/>
    </row>
    <row r="1021" spans="1:17" s="39" customFormat="1" ht="18" customHeight="1">
      <c r="A1021" s="52">
        <v>1020</v>
      </c>
      <c r="B1021" s="53" t="s">
        <v>3366</v>
      </c>
      <c r="C1021" s="59" t="s">
        <v>169</v>
      </c>
      <c r="D1021" s="60" t="s">
        <v>188</v>
      </c>
      <c r="E1021" s="61"/>
      <c r="F1021" s="61"/>
      <c r="G1021" s="61"/>
      <c r="N1021" s="40"/>
      <c r="O1021" s="40"/>
      <c r="P1021" s="40"/>
      <c r="Q1021" s="40"/>
    </row>
    <row r="1022" spans="1:17" s="39" customFormat="1" ht="18" customHeight="1">
      <c r="A1022" s="52">
        <v>1021</v>
      </c>
      <c r="B1022" s="53" t="s">
        <v>4616</v>
      </c>
      <c r="C1022" s="59" t="s">
        <v>3137</v>
      </c>
      <c r="D1022" s="60"/>
      <c r="E1022" s="61" t="s">
        <v>3885</v>
      </c>
      <c r="F1022" s="61" t="str">
        <f>"原型 "&amp;$B$359</f>
        <v>原型 毆臣</v>
      </c>
      <c r="G1022" s="61"/>
      <c r="N1022" s="40"/>
      <c r="O1022" s="40"/>
      <c r="P1022" s="40"/>
      <c r="Q1022" s="40"/>
    </row>
    <row r="1023" spans="1:17" s="39" customFormat="1" ht="18" customHeight="1">
      <c r="A1023" s="52">
        <v>1022</v>
      </c>
      <c r="B1023" s="53" t="s">
        <v>4615</v>
      </c>
      <c r="C1023" s="59" t="s">
        <v>3137</v>
      </c>
      <c r="D1023" s="60"/>
      <c r="E1023" s="61" t="s">
        <v>3885</v>
      </c>
      <c r="F1023" s="61" t="str">
        <f>"原型 "&amp;$B$360</f>
        <v>原型 戲樂臣</v>
      </c>
      <c r="G1023" s="61"/>
      <c r="N1023" s="40"/>
      <c r="O1023" s="40"/>
      <c r="P1023" s="40"/>
      <c r="Q1023" s="40"/>
    </row>
    <row r="1024" spans="1:17" s="39" customFormat="1" ht="18" customHeight="1">
      <c r="A1024" s="52">
        <v>1023</v>
      </c>
      <c r="B1024" s="53" t="s">
        <v>3249</v>
      </c>
      <c r="C1024" s="59" t="s">
        <v>3137</v>
      </c>
      <c r="D1024" s="60"/>
      <c r="E1024" s="61" t="s">
        <v>3885</v>
      </c>
      <c r="F1024" s="61" t="str">
        <f>"原型 "&amp;$B$361</f>
        <v>原型 宰逝</v>
      </c>
      <c r="G1024" s="61"/>
      <c r="N1024" s="40"/>
      <c r="O1024" s="40"/>
      <c r="P1024" s="40"/>
      <c r="Q1024" s="40"/>
    </row>
    <row r="1025" spans="1:17" s="39" customFormat="1" ht="18" customHeight="1">
      <c r="A1025" s="52">
        <v>1024</v>
      </c>
      <c r="B1025" s="53" t="s">
        <v>3363</v>
      </c>
      <c r="C1025" s="59" t="s">
        <v>167</v>
      </c>
      <c r="D1025" s="60" t="s">
        <v>18</v>
      </c>
      <c r="E1025" s="61"/>
      <c r="F1025" s="61"/>
      <c r="G1025" s="61"/>
      <c r="N1025" s="40"/>
      <c r="O1025" s="40"/>
      <c r="P1025" s="40"/>
      <c r="Q1025" s="40"/>
    </row>
    <row r="1026" spans="1:17" s="39" customFormat="1" ht="18" customHeight="1">
      <c r="A1026" s="52">
        <v>1025</v>
      </c>
      <c r="B1026" s="53" t="s">
        <v>1264</v>
      </c>
      <c r="C1026" s="59" t="s">
        <v>167</v>
      </c>
      <c r="D1026" s="60" t="s">
        <v>18</v>
      </c>
      <c r="E1026" s="61"/>
      <c r="F1026" s="61"/>
      <c r="G1026" s="61"/>
      <c r="N1026" s="40"/>
      <c r="O1026" s="40"/>
      <c r="P1026" s="40"/>
      <c r="Q1026" s="40"/>
    </row>
    <row r="1027" spans="1:17" s="39" customFormat="1" ht="18" customHeight="1">
      <c r="A1027" s="52">
        <v>1026</v>
      </c>
      <c r="B1027" s="53" t="s">
        <v>1263</v>
      </c>
      <c r="C1027" s="59" t="s">
        <v>167</v>
      </c>
      <c r="D1027" s="60" t="s">
        <v>18</v>
      </c>
      <c r="E1027" s="61"/>
      <c r="F1027" s="61"/>
      <c r="G1027" s="61"/>
      <c r="N1027" s="40"/>
      <c r="O1027" s="40"/>
      <c r="P1027" s="40"/>
      <c r="Q1027" s="40"/>
    </row>
    <row r="1028" spans="1:17" s="39" customFormat="1" ht="18" customHeight="1">
      <c r="A1028" s="52">
        <v>1027</v>
      </c>
      <c r="B1028" s="53" t="s">
        <v>4373</v>
      </c>
      <c r="C1028" s="59" t="s">
        <v>3171</v>
      </c>
      <c r="D1028" s="60" t="s">
        <v>186</v>
      </c>
      <c r="E1028" s="61"/>
      <c r="F1028" s="61"/>
      <c r="G1028" s="61"/>
      <c r="N1028" s="40"/>
      <c r="O1028" s="40"/>
      <c r="P1028" s="40"/>
      <c r="Q1028" s="40"/>
    </row>
    <row r="1029" spans="1:17" s="39" customFormat="1" ht="18" customHeight="1">
      <c r="A1029" s="52">
        <v>1028</v>
      </c>
      <c r="B1029" s="53" t="s">
        <v>3251</v>
      </c>
      <c r="C1029" s="59" t="s">
        <v>3171</v>
      </c>
      <c r="D1029" s="60" t="s">
        <v>186</v>
      </c>
      <c r="E1029" s="61"/>
      <c r="F1029" s="61"/>
      <c r="G1029" s="61"/>
      <c r="N1029" s="40"/>
      <c r="O1029" s="40"/>
      <c r="P1029" s="40"/>
      <c r="Q1029" s="40"/>
    </row>
    <row r="1030" spans="1:17" s="39" customFormat="1" ht="18" customHeight="1">
      <c r="A1030" s="52">
        <v>1029</v>
      </c>
      <c r="B1030" s="53" t="s">
        <v>4376</v>
      </c>
      <c r="C1030" s="59" t="s">
        <v>3171</v>
      </c>
      <c r="D1030" s="60" t="s">
        <v>186</v>
      </c>
      <c r="E1030" s="61"/>
      <c r="F1030" s="61"/>
      <c r="G1030" s="61"/>
      <c r="N1030" s="40"/>
      <c r="O1030" s="40"/>
      <c r="P1030" s="40"/>
      <c r="Q1030" s="40"/>
    </row>
    <row r="1031" spans="1:17" s="39" customFormat="1" ht="18" customHeight="1">
      <c r="A1031" s="52">
        <v>1030</v>
      </c>
      <c r="B1031" s="53" t="s">
        <v>3253</v>
      </c>
      <c r="C1031" s="59" t="s">
        <v>3179</v>
      </c>
      <c r="D1031" s="60"/>
      <c r="E1031" s="61"/>
      <c r="F1031" s="61"/>
      <c r="G1031" s="61"/>
      <c r="N1031" s="40"/>
      <c r="O1031" s="40"/>
      <c r="P1031" s="40"/>
      <c r="Q1031" s="40"/>
    </row>
    <row r="1032" spans="1:17" s="39" customFormat="1" ht="18" customHeight="1">
      <c r="A1032" s="52">
        <v>1031</v>
      </c>
      <c r="B1032" s="53" t="s">
        <v>3255</v>
      </c>
      <c r="C1032" s="59" t="s">
        <v>3179</v>
      </c>
      <c r="D1032" s="60"/>
      <c r="E1032" s="61"/>
      <c r="F1032" s="61"/>
      <c r="G1032" s="61"/>
      <c r="N1032" s="40"/>
      <c r="O1032" s="40"/>
      <c r="P1032" s="40"/>
      <c r="Q1032" s="40"/>
    </row>
    <row r="1033" spans="1:17" s="39" customFormat="1" ht="18" customHeight="1">
      <c r="A1033" s="52">
        <v>1032</v>
      </c>
      <c r="B1033" s="53" t="s">
        <v>4010</v>
      </c>
      <c r="C1033" s="59" t="s">
        <v>2053</v>
      </c>
      <c r="D1033" s="60"/>
      <c r="E1033" s="61"/>
      <c r="F1033" s="61"/>
      <c r="G1033" s="61"/>
      <c r="N1033" s="40"/>
      <c r="O1033" s="40"/>
      <c r="P1033" s="40"/>
      <c r="Q1033" s="40"/>
    </row>
    <row r="1034" spans="1:17" s="39" customFormat="1" ht="18" customHeight="1">
      <c r="A1034" s="52">
        <v>1033</v>
      </c>
      <c r="B1034" s="53" t="s">
        <v>3256</v>
      </c>
      <c r="C1034" s="59" t="s">
        <v>2053</v>
      </c>
      <c r="D1034" s="60"/>
      <c r="E1034" s="61"/>
      <c r="F1034" s="61"/>
      <c r="G1034" s="61"/>
      <c r="N1034" s="40"/>
      <c r="O1034" s="40"/>
      <c r="P1034" s="40"/>
      <c r="Q1034" s="40"/>
    </row>
    <row r="1035" spans="1:17" s="39" customFormat="1" ht="18" customHeight="1">
      <c r="A1035" s="52">
        <v>1034</v>
      </c>
      <c r="B1035" s="53" t="s">
        <v>3257</v>
      </c>
      <c r="C1035" s="59" t="s">
        <v>2053</v>
      </c>
      <c r="D1035" s="60"/>
      <c r="E1035" s="61"/>
      <c r="F1035" s="61"/>
      <c r="G1035" s="61"/>
      <c r="N1035" s="40"/>
      <c r="O1035" s="40"/>
      <c r="P1035" s="40"/>
      <c r="Q1035" s="40"/>
    </row>
    <row r="1036" spans="1:17" s="39" customFormat="1" ht="18" customHeight="1">
      <c r="A1036" s="52">
        <v>1035</v>
      </c>
      <c r="B1036" s="53" t="s">
        <v>4693</v>
      </c>
      <c r="C1036" s="60" t="s">
        <v>174</v>
      </c>
      <c r="D1036" s="60"/>
      <c r="E1036" s="61"/>
      <c r="F1036" s="61"/>
      <c r="G1036" s="61"/>
      <c r="N1036" s="40"/>
      <c r="O1036" s="40"/>
      <c r="P1036" s="40"/>
      <c r="Q1036" s="40"/>
    </row>
    <row r="1037" spans="1:17" s="39" customFormat="1" ht="18" customHeight="1">
      <c r="A1037" s="52">
        <v>1036</v>
      </c>
      <c r="B1037" s="53" t="s">
        <v>4692</v>
      </c>
      <c r="C1037" s="60" t="s">
        <v>174</v>
      </c>
      <c r="D1037" s="60"/>
      <c r="E1037" s="61"/>
      <c r="F1037" s="61"/>
      <c r="G1037" s="61"/>
      <c r="N1037" s="40"/>
      <c r="O1037" s="40"/>
      <c r="P1037" s="40"/>
      <c r="Q1037" s="40"/>
    </row>
    <row r="1038" spans="1:17" s="39" customFormat="1" ht="18" customHeight="1">
      <c r="A1038" s="52">
        <v>1037</v>
      </c>
      <c r="B1038" s="53" t="s">
        <v>4691</v>
      </c>
      <c r="C1038" s="59" t="s">
        <v>167</v>
      </c>
      <c r="D1038" s="60"/>
      <c r="E1038" s="61"/>
      <c r="F1038" s="61"/>
      <c r="G1038" s="61"/>
      <c r="N1038" s="40"/>
      <c r="O1038" s="40"/>
      <c r="P1038" s="40"/>
      <c r="Q1038" s="40"/>
    </row>
    <row r="1039" spans="1:17" s="39" customFormat="1" ht="18" customHeight="1">
      <c r="A1039" s="52">
        <v>1038</v>
      </c>
      <c r="B1039" s="53" t="s">
        <v>3153</v>
      </c>
      <c r="C1039" s="59" t="s">
        <v>167</v>
      </c>
      <c r="D1039" s="60"/>
      <c r="E1039" s="61"/>
      <c r="F1039" s="61"/>
      <c r="G1039" s="61"/>
      <c r="N1039" s="40"/>
      <c r="O1039" s="40"/>
      <c r="P1039" s="40"/>
      <c r="Q1039" s="40"/>
    </row>
    <row r="1040" spans="1:17" s="39" customFormat="1" ht="18" customHeight="1">
      <c r="A1040" s="52">
        <v>1039</v>
      </c>
      <c r="B1040" s="53" t="s">
        <v>4694</v>
      </c>
      <c r="C1040" s="59" t="s">
        <v>149</v>
      </c>
      <c r="D1040" s="60" t="s">
        <v>20</v>
      </c>
      <c r="E1040" s="61"/>
      <c r="F1040" s="61"/>
      <c r="G1040" s="61"/>
      <c r="N1040" s="40"/>
      <c r="O1040" s="40"/>
      <c r="P1040" s="40"/>
      <c r="Q1040" s="40"/>
    </row>
    <row r="1041" spans="1:17" s="39" customFormat="1" ht="18" customHeight="1">
      <c r="A1041" s="52">
        <v>1040</v>
      </c>
      <c r="B1041" s="53" t="s">
        <v>4401</v>
      </c>
      <c r="C1041" s="59" t="s">
        <v>149</v>
      </c>
      <c r="D1041" s="60" t="s">
        <v>20</v>
      </c>
      <c r="E1041" s="61"/>
      <c r="F1041" s="61"/>
      <c r="G1041" s="61"/>
      <c r="N1041" s="40"/>
      <c r="O1041" s="40"/>
      <c r="P1041" s="40"/>
      <c r="Q1041" s="40"/>
    </row>
    <row r="1042" spans="1:17" s="39" customFormat="1" ht="18" customHeight="1">
      <c r="A1042" s="52">
        <v>1041</v>
      </c>
      <c r="B1042" s="53" t="s">
        <v>4689</v>
      </c>
      <c r="C1042" s="59" t="s">
        <v>149</v>
      </c>
      <c r="D1042" s="60" t="s">
        <v>20</v>
      </c>
      <c r="E1042" s="61"/>
      <c r="F1042" s="61"/>
      <c r="G1042" s="61"/>
      <c r="N1042" s="40"/>
      <c r="O1042" s="40"/>
      <c r="P1042" s="40"/>
      <c r="Q1042" s="40"/>
    </row>
    <row r="1043" spans="1:17" s="39" customFormat="1" ht="18" customHeight="1">
      <c r="A1043" s="52">
        <v>1042</v>
      </c>
      <c r="B1043" s="53" t="s">
        <v>3261</v>
      </c>
      <c r="C1043" s="59" t="s">
        <v>3176</v>
      </c>
      <c r="D1043" s="60"/>
      <c r="E1043" s="61"/>
      <c r="F1043" s="61"/>
      <c r="G1043" s="61"/>
      <c r="N1043" s="40"/>
      <c r="O1043" s="40"/>
      <c r="P1043" s="40"/>
      <c r="Q1043" s="40"/>
    </row>
    <row r="1044" spans="1:17" s="39" customFormat="1" ht="18" customHeight="1">
      <c r="A1044" s="52">
        <v>1043</v>
      </c>
      <c r="B1044" s="53" t="s">
        <v>2083</v>
      </c>
      <c r="C1044" s="59" t="s">
        <v>3176</v>
      </c>
      <c r="D1044" s="60"/>
      <c r="E1044" s="61"/>
      <c r="F1044" s="61"/>
      <c r="G1044" s="61"/>
      <c r="N1044" s="40"/>
      <c r="O1044" s="40"/>
      <c r="P1044" s="40"/>
      <c r="Q1044" s="40"/>
    </row>
    <row r="1045" spans="1:17" s="39" customFormat="1" ht="18" customHeight="1">
      <c r="A1045" s="52">
        <v>1044</v>
      </c>
      <c r="B1045" s="53" t="s">
        <v>3262</v>
      </c>
      <c r="C1045" s="59" t="s">
        <v>18</v>
      </c>
      <c r="D1045" s="60"/>
      <c r="E1045" s="61"/>
      <c r="F1045" s="61"/>
      <c r="G1045" s="61"/>
      <c r="N1045" s="40"/>
      <c r="O1045" s="40"/>
      <c r="P1045" s="40"/>
      <c r="Q1045" s="40"/>
    </row>
    <row r="1046" spans="1:17" s="39" customFormat="1" ht="18" customHeight="1">
      <c r="A1046" s="52">
        <v>1045</v>
      </c>
      <c r="B1046" s="53" t="s">
        <v>2271</v>
      </c>
      <c r="C1046" s="59" t="s">
        <v>2064</v>
      </c>
      <c r="D1046" s="60"/>
      <c r="E1046" s="61"/>
      <c r="F1046" s="61"/>
      <c r="G1046" s="61"/>
      <c r="N1046" s="40"/>
      <c r="O1046" s="40"/>
      <c r="P1046" s="40"/>
      <c r="Q1046" s="40"/>
    </row>
    <row r="1047" spans="1:17" s="39" customFormat="1" ht="18" customHeight="1">
      <c r="A1047" s="52">
        <v>1046</v>
      </c>
      <c r="B1047" s="53" t="s">
        <v>4425</v>
      </c>
      <c r="C1047" s="59" t="s">
        <v>1989</v>
      </c>
      <c r="D1047" s="60" t="s">
        <v>2064</v>
      </c>
      <c r="E1047" s="61" t="str">
        <f>$B$1046&amp;" 之 分支衍相"</f>
        <v>十幽 之 分支衍相</v>
      </c>
      <c r="F1047" s="61"/>
      <c r="G1047" s="61"/>
      <c r="N1047" s="40"/>
      <c r="O1047" s="40"/>
      <c r="P1047" s="40"/>
      <c r="Q1047" s="40"/>
    </row>
    <row r="1048" spans="1:17" s="39" customFormat="1" ht="18" customHeight="1">
      <c r="A1048" s="52">
        <v>1047</v>
      </c>
      <c r="B1048" s="53" t="s">
        <v>4426</v>
      </c>
      <c r="C1048" s="59" t="s">
        <v>3141</v>
      </c>
      <c r="D1048" s="60" t="s">
        <v>2064</v>
      </c>
      <c r="E1048" s="61" t="str">
        <f>$B$1046&amp;" 之 分支衍相"</f>
        <v>十幽 之 分支衍相</v>
      </c>
      <c r="F1048" s="61"/>
      <c r="G1048" s="61"/>
      <c r="N1048" s="40"/>
      <c r="O1048" s="40"/>
      <c r="P1048" s="40"/>
      <c r="Q1048" s="40"/>
    </row>
    <row r="1049" spans="1:17" s="39" customFormat="1" ht="18" customHeight="1">
      <c r="A1049" s="52">
        <v>1048</v>
      </c>
      <c r="B1049" s="53" t="s">
        <v>4629</v>
      </c>
      <c r="C1049" s="59" t="s">
        <v>2064</v>
      </c>
      <c r="D1049" s="60" t="s">
        <v>1988</v>
      </c>
      <c r="E1049" s="61"/>
      <c r="F1049" s="61"/>
      <c r="G1049" s="61"/>
      <c r="N1049" s="40"/>
      <c r="O1049" s="40"/>
      <c r="P1049" s="40"/>
      <c r="Q1049" s="40"/>
    </row>
    <row r="1050" spans="1:17" s="39" customFormat="1" ht="18" customHeight="1">
      <c r="A1050" s="52">
        <v>1049</v>
      </c>
      <c r="B1050" s="53" t="s">
        <v>4630</v>
      </c>
      <c r="C1050" s="59" t="s">
        <v>2064</v>
      </c>
      <c r="D1050" s="60" t="s">
        <v>1988</v>
      </c>
      <c r="E1050" s="61"/>
      <c r="F1050" s="61"/>
      <c r="G1050" s="61"/>
      <c r="N1050" s="40"/>
      <c r="O1050" s="40"/>
      <c r="P1050" s="40"/>
      <c r="Q1050" s="40"/>
    </row>
    <row r="1051" spans="1:17" s="39" customFormat="1" ht="18" customHeight="1">
      <c r="A1051" s="52">
        <v>1050</v>
      </c>
      <c r="B1051" s="53" t="s">
        <v>4592</v>
      </c>
      <c r="C1051" s="59" t="s">
        <v>169</v>
      </c>
      <c r="D1051" s="60"/>
      <c r="E1051" s="61"/>
      <c r="F1051" s="61"/>
      <c r="G1051" s="61"/>
      <c r="N1051" s="40"/>
      <c r="O1051" s="40"/>
      <c r="P1051" s="40"/>
      <c r="Q1051" s="40"/>
    </row>
    <row r="1052" spans="1:17" s="39" customFormat="1" ht="18" customHeight="1">
      <c r="A1052" s="52">
        <v>1051</v>
      </c>
      <c r="B1052" s="53" t="s">
        <v>4551</v>
      </c>
      <c r="C1052" s="59" t="s">
        <v>3169</v>
      </c>
      <c r="D1052" s="60" t="s">
        <v>169</v>
      </c>
      <c r="E1052" s="61"/>
      <c r="F1052" s="61"/>
      <c r="G1052" s="61"/>
      <c r="N1052" s="40"/>
      <c r="O1052" s="40"/>
      <c r="P1052" s="40"/>
      <c r="Q1052" s="40"/>
    </row>
    <row r="1053" spans="1:17" s="39" customFormat="1" ht="18" customHeight="1">
      <c r="A1053" s="52">
        <v>1052</v>
      </c>
      <c r="B1053" s="53" t="s">
        <v>3266</v>
      </c>
      <c r="C1053" s="59" t="s">
        <v>3169</v>
      </c>
      <c r="D1053" s="60" t="s">
        <v>169</v>
      </c>
      <c r="E1053" s="61"/>
      <c r="F1053" s="61"/>
      <c r="G1053" s="61"/>
      <c r="N1053" s="40"/>
      <c r="O1053" s="40"/>
      <c r="P1053" s="40"/>
      <c r="Q1053" s="40"/>
    </row>
    <row r="1054" spans="1:17" s="39" customFormat="1" ht="18" customHeight="1">
      <c r="A1054" s="52">
        <v>1053</v>
      </c>
      <c r="B1054" s="53" t="s">
        <v>3354</v>
      </c>
      <c r="C1054" s="59" t="s">
        <v>3169</v>
      </c>
      <c r="D1054" s="60" t="s">
        <v>169</v>
      </c>
      <c r="E1054" s="61"/>
      <c r="F1054" s="61"/>
      <c r="G1054" s="61"/>
      <c r="N1054" s="40"/>
      <c r="O1054" s="40"/>
      <c r="P1054" s="40"/>
      <c r="Q1054" s="40"/>
    </row>
    <row r="1055" spans="1:17" s="39" customFormat="1" ht="18" customHeight="1">
      <c r="A1055" s="52">
        <v>1054</v>
      </c>
      <c r="B1055" s="53" t="s">
        <v>3270</v>
      </c>
      <c r="C1055" s="59" t="s">
        <v>2022</v>
      </c>
      <c r="D1055" s="60" t="s">
        <v>2000</v>
      </c>
      <c r="E1055" s="61"/>
      <c r="F1055" s="61"/>
      <c r="G1055" s="61"/>
      <c r="N1055" s="40"/>
      <c r="O1055" s="40"/>
      <c r="P1055" s="40"/>
      <c r="Q1055" s="40"/>
    </row>
    <row r="1056" spans="1:17" s="39" customFormat="1" ht="18" customHeight="1">
      <c r="A1056" s="52">
        <v>1055</v>
      </c>
      <c r="B1056" s="53" t="s">
        <v>4635</v>
      </c>
      <c r="C1056" s="59" t="s">
        <v>151</v>
      </c>
      <c r="D1056" s="60" t="s">
        <v>3176</v>
      </c>
      <c r="E1056" s="61"/>
      <c r="F1056" s="61"/>
      <c r="G1056" s="61"/>
      <c r="N1056" s="40"/>
      <c r="O1056" s="40"/>
      <c r="P1056" s="40"/>
      <c r="Q1056" s="40"/>
    </row>
    <row r="1057" spans="1:17" s="39" customFormat="1" ht="18" customHeight="1">
      <c r="A1057" s="52">
        <v>1056</v>
      </c>
      <c r="B1057" s="53" t="s">
        <v>4355</v>
      </c>
      <c r="C1057" s="59" t="s">
        <v>151</v>
      </c>
      <c r="D1057" s="60" t="s">
        <v>3176</v>
      </c>
      <c r="E1057" s="61"/>
      <c r="F1057" s="61"/>
      <c r="G1057" s="61"/>
      <c r="N1057" s="40"/>
      <c r="O1057" s="40"/>
      <c r="P1057" s="40"/>
      <c r="Q1057" s="40"/>
    </row>
    <row r="1058" spans="1:17" s="39" customFormat="1" ht="18" customHeight="1">
      <c r="A1058" s="52">
        <v>1057</v>
      </c>
      <c r="B1058" s="53" t="s">
        <v>3274</v>
      </c>
      <c r="C1058" s="59" t="s">
        <v>186</v>
      </c>
      <c r="D1058" s="60"/>
      <c r="E1058" s="61"/>
      <c r="F1058" s="61"/>
      <c r="G1058" s="61"/>
      <c r="N1058" s="40"/>
      <c r="O1058" s="40"/>
      <c r="P1058" s="40"/>
      <c r="Q1058" s="40"/>
    </row>
    <row r="1059" spans="1:17" s="39" customFormat="1" ht="18" customHeight="1">
      <c r="A1059" s="52">
        <v>1058</v>
      </c>
      <c r="B1059" s="53" t="s">
        <v>3272</v>
      </c>
      <c r="C1059" s="59" t="s">
        <v>186</v>
      </c>
      <c r="D1059" s="60"/>
      <c r="E1059" s="61"/>
      <c r="F1059" s="61"/>
      <c r="G1059" s="61"/>
      <c r="N1059" s="40"/>
      <c r="O1059" s="40"/>
      <c r="P1059" s="40"/>
      <c r="Q1059" s="40"/>
    </row>
    <row r="1060" spans="1:17" s="39" customFormat="1" ht="18" customHeight="1">
      <c r="A1060" s="52">
        <v>1059</v>
      </c>
      <c r="B1060" s="53" t="s">
        <v>3275</v>
      </c>
      <c r="C1060" s="59" t="s">
        <v>3179</v>
      </c>
      <c r="D1060" s="60"/>
      <c r="E1060" s="61"/>
      <c r="F1060" s="61"/>
      <c r="G1060" s="61"/>
      <c r="N1060" s="40"/>
      <c r="O1060" s="40"/>
      <c r="P1060" s="40"/>
      <c r="Q1060" s="40"/>
    </row>
    <row r="1061" spans="1:17" s="39" customFormat="1" ht="18" customHeight="1">
      <c r="A1061" s="52">
        <v>1060</v>
      </c>
      <c r="B1061" s="53" t="s">
        <v>3276</v>
      </c>
      <c r="C1061" s="59" t="s">
        <v>3179</v>
      </c>
      <c r="D1061" s="60"/>
      <c r="E1061" s="61"/>
      <c r="F1061" s="61"/>
      <c r="G1061" s="61"/>
      <c r="N1061" s="40"/>
      <c r="O1061" s="40"/>
      <c r="P1061" s="40"/>
      <c r="Q1061" s="40"/>
    </row>
    <row r="1062" spans="1:17" s="39" customFormat="1" ht="18" customHeight="1">
      <c r="A1062" s="52">
        <v>1061</v>
      </c>
      <c r="B1062" s="53" t="s">
        <v>3279</v>
      </c>
      <c r="C1062" s="59" t="s">
        <v>3179</v>
      </c>
      <c r="D1062" s="60"/>
      <c r="E1062" s="61"/>
      <c r="F1062" s="61"/>
      <c r="G1062" s="61"/>
      <c r="N1062" s="40"/>
      <c r="O1062" s="40"/>
      <c r="P1062" s="40"/>
      <c r="Q1062" s="40"/>
    </row>
    <row r="1063" spans="1:17" s="39" customFormat="1" ht="18" customHeight="1">
      <c r="A1063" s="52">
        <v>1062</v>
      </c>
      <c r="B1063" s="53" t="s">
        <v>3280</v>
      </c>
      <c r="C1063" s="59" t="s">
        <v>3179</v>
      </c>
      <c r="D1063" s="60"/>
      <c r="E1063" s="61"/>
      <c r="F1063" s="61"/>
      <c r="G1063" s="61"/>
      <c r="N1063" s="40"/>
      <c r="O1063" s="40"/>
      <c r="P1063" s="40"/>
      <c r="Q1063" s="40"/>
    </row>
    <row r="1064" spans="1:17" s="39" customFormat="1" ht="18" customHeight="1">
      <c r="A1064" s="52">
        <v>1063</v>
      </c>
      <c r="B1064" s="53" t="s">
        <v>4969</v>
      </c>
      <c r="C1064" s="59" t="s">
        <v>3169</v>
      </c>
      <c r="D1064" s="60" t="s">
        <v>20</v>
      </c>
      <c r="E1064" s="61"/>
      <c r="F1064" s="61"/>
      <c r="G1064" s="61"/>
      <c r="N1064" s="40"/>
      <c r="O1064" s="40"/>
      <c r="P1064" s="40"/>
      <c r="Q1064" s="40"/>
    </row>
    <row r="1065" spans="1:17" s="39" customFormat="1" ht="18" customHeight="1">
      <c r="A1065" s="52">
        <v>1064</v>
      </c>
      <c r="B1065" s="53" t="s">
        <v>4377</v>
      </c>
      <c r="C1065" s="59" t="s">
        <v>149</v>
      </c>
      <c r="D1065" s="60"/>
      <c r="E1065" s="61"/>
      <c r="F1065" s="61"/>
      <c r="G1065" s="61"/>
      <c r="N1065" s="40"/>
      <c r="O1065" s="40"/>
      <c r="P1065" s="40"/>
      <c r="Q1065" s="40"/>
    </row>
    <row r="1066" spans="1:17" s="39" customFormat="1" ht="18" customHeight="1">
      <c r="A1066" s="52">
        <v>1065</v>
      </c>
      <c r="B1066" s="53" t="s">
        <v>1323</v>
      </c>
      <c r="C1066" s="59" t="s">
        <v>149</v>
      </c>
      <c r="D1066" s="60" t="s">
        <v>168</v>
      </c>
      <c r="E1066" s="61"/>
      <c r="F1066" s="61"/>
      <c r="G1066" s="61"/>
      <c r="N1066" s="40"/>
      <c r="O1066" s="40"/>
      <c r="P1066" s="40"/>
      <c r="Q1066" s="40"/>
    </row>
    <row r="1067" spans="1:17" s="39" customFormat="1" ht="18" customHeight="1">
      <c r="A1067" s="52">
        <v>1066</v>
      </c>
      <c r="B1067" s="53" t="s">
        <v>3281</v>
      </c>
      <c r="C1067" s="59" t="s">
        <v>149</v>
      </c>
      <c r="D1067" s="60"/>
      <c r="E1067" s="61"/>
      <c r="F1067" s="61"/>
      <c r="G1067" s="61"/>
      <c r="N1067" s="40"/>
      <c r="O1067" s="40"/>
      <c r="P1067" s="40"/>
      <c r="Q1067" s="40"/>
    </row>
    <row r="1068" spans="1:17" s="39" customFormat="1" ht="18">
      <c r="A1068" s="52">
        <v>1067</v>
      </c>
      <c r="B1068" s="53" t="s">
        <v>4558</v>
      </c>
      <c r="C1068" s="59" t="s">
        <v>20</v>
      </c>
      <c r="D1068" s="60"/>
      <c r="E1068" s="61"/>
      <c r="F1068" s="61"/>
      <c r="G1068" s="61"/>
      <c r="N1068" s="40"/>
      <c r="O1068" s="40"/>
      <c r="P1068" s="40"/>
      <c r="Q1068" s="40"/>
    </row>
    <row r="1069" spans="1:17" s="39" customFormat="1" ht="18" customHeight="1">
      <c r="A1069" s="52">
        <v>1068</v>
      </c>
      <c r="B1069" s="53" t="s">
        <v>4559</v>
      </c>
      <c r="C1069" s="59" t="s">
        <v>20</v>
      </c>
      <c r="D1069" s="60"/>
      <c r="E1069" s="61"/>
      <c r="F1069" s="61"/>
      <c r="G1069" s="61"/>
      <c r="N1069" s="40"/>
      <c r="O1069" s="40"/>
      <c r="P1069" s="40"/>
      <c r="Q1069" s="40"/>
    </row>
    <row r="1070" spans="1:17" s="39" customFormat="1" ht="18" customHeight="1">
      <c r="A1070" s="52">
        <v>1069</v>
      </c>
      <c r="B1070" s="53" t="s">
        <v>1325</v>
      </c>
      <c r="C1070" s="60" t="s">
        <v>149</v>
      </c>
      <c r="D1070" s="60"/>
      <c r="E1070" s="61"/>
      <c r="F1070" s="61"/>
      <c r="G1070" s="61"/>
      <c r="N1070" s="40"/>
      <c r="O1070" s="40"/>
      <c r="P1070" s="40"/>
      <c r="Q1070" s="40"/>
    </row>
    <row r="1071" spans="1:17" s="39" customFormat="1" ht="18" customHeight="1">
      <c r="A1071" s="52">
        <v>1070</v>
      </c>
      <c r="B1071" s="53" t="s">
        <v>3283</v>
      </c>
      <c r="C1071" s="60" t="s">
        <v>149</v>
      </c>
      <c r="D1071" s="60"/>
      <c r="E1071" s="61"/>
      <c r="F1071" s="61"/>
      <c r="G1071" s="61" t="s">
        <v>5247</v>
      </c>
      <c r="N1071" s="40"/>
      <c r="O1071" s="40"/>
      <c r="P1071" s="40"/>
      <c r="Q1071" s="40"/>
    </row>
    <row r="1072" spans="1:17" s="39" customFormat="1" ht="18" customHeight="1">
      <c r="A1072" s="52">
        <v>1071</v>
      </c>
      <c r="B1072" s="53" t="s">
        <v>2120</v>
      </c>
      <c r="C1072" s="59" t="s">
        <v>168</v>
      </c>
      <c r="D1072" s="60"/>
      <c r="E1072" s="61"/>
      <c r="F1072" s="61"/>
      <c r="G1072" s="61"/>
      <c r="N1072" s="40"/>
      <c r="O1072" s="40"/>
      <c r="P1072" s="40"/>
      <c r="Q1072" s="40"/>
    </row>
    <row r="1073" spans="1:17" s="39" customFormat="1" ht="18" customHeight="1">
      <c r="A1073" s="52">
        <v>1072</v>
      </c>
      <c r="B1073" s="53" t="s">
        <v>1327</v>
      </c>
      <c r="C1073" s="59" t="s">
        <v>168</v>
      </c>
      <c r="D1073" s="60"/>
      <c r="E1073" s="61"/>
      <c r="F1073" s="61"/>
      <c r="G1073" s="61"/>
      <c r="N1073" s="40"/>
      <c r="O1073" s="40"/>
      <c r="P1073" s="40"/>
      <c r="Q1073" s="40"/>
    </row>
    <row r="1074" spans="1:17" s="39" customFormat="1" ht="18" customHeight="1">
      <c r="A1074" s="52">
        <v>1073</v>
      </c>
      <c r="B1074" s="53" t="s">
        <v>1328</v>
      </c>
      <c r="C1074" s="59" t="s">
        <v>168</v>
      </c>
      <c r="D1074" s="60"/>
      <c r="E1074" s="61"/>
      <c r="F1074" s="61"/>
      <c r="G1074" s="61"/>
      <c r="N1074" s="40"/>
      <c r="O1074" s="40"/>
      <c r="P1074" s="40"/>
      <c r="Q1074" s="40"/>
    </row>
    <row r="1075" spans="1:17" s="39" customFormat="1" ht="18" customHeight="1">
      <c r="A1075" s="52">
        <v>1074</v>
      </c>
      <c r="B1075" s="53" t="s">
        <v>4637</v>
      </c>
      <c r="C1075" s="59" t="s">
        <v>3168</v>
      </c>
      <c r="D1075" s="60" t="s">
        <v>3176</v>
      </c>
      <c r="E1075" s="61"/>
      <c r="F1075" s="61"/>
      <c r="G1075" s="61"/>
      <c r="N1075" s="40"/>
      <c r="O1075" s="40"/>
      <c r="P1075" s="40"/>
      <c r="Q1075" s="40"/>
    </row>
    <row r="1076" spans="1:17" s="39" customFormat="1" ht="18" customHeight="1">
      <c r="A1076" s="52">
        <v>1075</v>
      </c>
      <c r="B1076" s="53" t="s">
        <v>4638</v>
      </c>
      <c r="C1076" s="59" t="s">
        <v>3168</v>
      </c>
      <c r="D1076" s="60" t="s">
        <v>167</v>
      </c>
      <c r="E1076" s="61"/>
      <c r="F1076" s="61"/>
      <c r="G1076" s="61"/>
      <c r="N1076" s="40"/>
      <c r="O1076" s="40"/>
      <c r="P1076" s="40"/>
      <c r="Q1076" s="40"/>
    </row>
    <row r="1077" spans="1:17" s="39" customFormat="1" ht="18" customHeight="1">
      <c r="A1077" s="52">
        <v>1076</v>
      </c>
      <c r="B1077" s="53" t="s">
        <v>4636</v>
      </c>
      <c r="C1077" s="59" t="s">
        <v>3168</v>
      </c>
      <c r="D1077" s="60" t="s">
        <v>167</v>
      </c>
      <c r="E1077" s="61"/>
      <c r="F1077" s="61"/>
      <c r="G1077" s="61"/>
      <c r="N1077" s="40"/>
      <c r="O1077" s="40"/>
      <c r="P1077" s="40"/>
      <c r="Q1077" s="40"/>
    </row>
    <row r="1078" spans="1:17" s="39" customFormat="1" ht="18" customHeight="1">
      <c r="A1078" s="52">
        <v>1077</v>
      </c>
      <c r="B1078" s="53" t="s">
        <v>3287</v>
      </c>
      <c r="C1078" s="59" t="s">
        <v>169</v>
      </c>
      <c r="D1078" s="60" t="s">
        <v>18</v>
      </c>
      <c r="E1078" s="61"/>
      <c r="F1078" s="61"/>
      <c r="G1078" s="61"/>
      <c r="N1078" s="40"/>
      <c r="O1078" s="40"/>
      <c r="P1078" s="40"/>
      <c r="Q1078" s="40"/>
    </row>
    <row r="1079" spans="1:17" s="39" customFormat="1" ht="18" customHeight="1">
      <c r="A1079" s="52">
        <v>1078</v>
      </c>
      <c r="B1079" s="53" t="s">
        <v>3939</v>
      </c>
      <c r="C1079" s="59" t="s">
        <v>169</v>
      </c>
      <c r="D1079" s="60" t="s">
        <v>18</v>
      </c>
      <c r="E1079" s="61"/>
      <c r="F1079" s="61"/>
      <c r="G1079" s="61"/>
      <c r="N1079" s="40"/>
      <c r="O1079" s="40"/>
      <c r="P1079" s="40"/>
      <c r="Q1079" s="40"/>
    </row>
    <row r="1080" spans="1:17" s="39" customFormat="1" ht="18" customHeight="1">
      <c r="A1080" s="52">
        <v>1079</v>
      </c>
      <c r="B1080" s="53" t="s">
        <v>4639</v>
      </c>
      <c r="C1080" s="59" t="s">
        <v>4640</v>
      </c>
      <c r="D1080" s="60" t="s">
        <v>2053</v>
      </c>
      <c r="E1080" s="61"/>
      <c r="F1080" s="61"/>
      <c r="G1080" s="61"/>
      <c r="N1080" s="40"/>
      <c r="O1080" s="40"/>
      <c r="P1080" s="40"/>
      <c r="Q1080" s="40"/>
    </row>
    <row r="1081" spans="1:17" s="39" customFormat="1" ht="18" customHeight="1">
      <c r="A1081" s="52">
        <v>1080</v>
      </c>
      <c r="B1081" s="53" t="s">
        <v>826</v>
      </c>
      <c r="C1081" s="59" t="s">
        <v>149</v>
      </c>
      <c r="D1081" s="60"/>
      <c r="E1081" s="61"/>
      <c r="F1081" s="61"/>
      <c r="G1081" s="61"/>
      <c r="N1081" s="40"/>
      <c r="O1081" s="40"/>
      <c r="P1081" s="40"/>
      <c r="Q1081" s="40"/>
    </row>
    <row r="1082" spans="1:17" s="39" customFormat="1" ht="18" customHeight="1">
      <c r="A1082" s="52">
        <v>1081</v>
      </c>
      <c r="B1082" s="53" t="s">
        <v>3362</v>
      </c>
      <c r="C1082" s="59" t="s">
        <v>149</v>
      </c>
      <c r="D1082" s="60"/>
      <c r="E1082" s="61"/>
      <c r="F1082" s="61"/>
      <c r="G1082" s="61"/>
      <c r="N1082" s="40"/>
      <c r="O1082" s="40"/>
      <c r="P1082" s="40"/>
      <c r="Q1082" s="40"/>
    </row>
    <row r="1083" spans="1:17" s="39" customFormat="1" ht="18" customHeight="1">
      <c r="A1083" s="52">
        <v>1082</v>
      </c>
      <c r="B1083" s="53" t="s">
        <v>3361</v>
      </c>
      <c r="C1083" s="59" t="s">
        <v>147</v>
      </c>
      <c r="D1083" s="60"/>
      <c r="E1083" s="61"/>
      <c r="F1083" s="61"/>
      <c r="G1083" s="61"/>
      <c r="N1083" s="40"/>
      <c r="O1083" s="40"/>
      <c r="P1083" s="40"/>
      <c r="Q1083" s="40"/>
    </row>
    <row r="1084" spans="1:17" s="39" customFormat="1" ht="18" customHeight="1">
      <c r="A1084" s="52">
        <v>1083</v>
      </c>
      <c r="B1084" s="53" t="s">
        <v>3290</v>
      </c>
      <c r="C1084" s="59" t="s">
        <v>149</v>
      </c>
      <c r="D1084" s="60"/>
      <c r="E1084" s="61"/>
      <c r="F1084" s="61"/>
      <c r="G1084" s="61"/>
      <c r="N1084" s="40"/>
      <c r="O1084" s="40"/>
      <c r="P1084" s="40"/>
      <c r="Q1084" s="40"/>
    </row>
    <row r="1085" spans="1:17" s="39" customFormat="1" ht="18" customHeight="1">
      <c r="A1085" s="52">
        <v>1084</v>
      </c>
      <c r="B1085" s="53" t="s">
        <v>3292</v>
      </c>
      <c r="C1085" s="59" t="s">
        <v>169</v>
      </c>
      <c r="D1085" s="60"/>
      <c r="E1085" s="61"/>
      <c r="F1085" s="61"/>
      <c r="G1085" s="61"/>
      <c r="N1085" s="40"/>
      <c r="O1085" s="40"/>
      <c r="P1085" s="40"/>
      <c r="Q1085" s="40"/>
    </row>
    <row r="1086" spans="1:17" s="39" customFormat="1" ht="18" customHeight="1">
      <c r="A1086" s="52">
        <v>1085</v>
      </c>
      <c r="B1086" s="53" t="s">
        <v>3293</v>
      </c>
      <c r="C1086" s="59" t="s">
        <v>3179</v>
      </c>
      <c r="D1086" s="60"/>
      <c r="E1086" s="61"/>
      <c r="F1086" s="61"/>
      <c r="G1086" s="61"/>
      <c r="N1086" s="40"/>
      <c r="O1086" s="40"/>
      <c r="P1086" s="40"/>
      <c r="Q1086" s="40"/>
    </row>
    <row r="1087" spans="1:17" s="39" customFormat="1" ht="18" customHeight="1">
      <c r="A1087" s="52">
        <v>1086</v>
      </c>
      <c r="B1087" s="53" t="s">
        <v>3294</v>
      </c>
      <c r="C1087" s="59" t="s">
        <v>186</v>
      </c>
      <c r="D1087" s="60"/>
      <c r="E1087" s="61"/>
      <c r="F1087" s="61"/>
      <c r="G1087" s="61"/>
      <c r="N1087" s="40"/>
      <c r="O1087" s="40"/>
      <c r="P1087" s="40"/>
      <c r="Q1087" s="40"/>
    </row>
    <row r="1088" spans="1:17" s="39" customFormat="1" ht="18" customHeight="1">
      <c r="A1088" s="52">
        <v>1087</v>
      </c>
      <c r="B1088" s="53" t="s">
        <v>3295</v>
      </c>
      <c r="C1088" s="59" t="s">
        <v>186</v>
      </c>
      <c r="D1088" s="60" t="s">
        <v>168</v>
      </c>
      <c r="E1088" s="61"/>
      <c r="F1088" s="61"/>
      <c r="G1088" s="61"/>
      <c r="N1088" s="40"/>
      <c r="O1088" s="40"/>
      <c r="P1088" s="40"/>
      <c r="Q1088" s="40"/>
    </row>
    <row r="1089" spans="1:17" s="39" customFormat="1" ht="18" customHeight="1">
      <c r="A1089" s="52">
        <v>1088</v>
      </c>
      <c r="B1089" s="53" t="s">
        <v>3296</v>
      </c>
      <c r="C1089" s="59" t="s">
        <v>20</v>
      </c>
      <c r="D1089" s="60"/>
      <c r="E1089" s="61"/>
      <c r="F1089" s="61"/>
      <c r="G1089" s="61"/>
      <c r="N1089" s="40"/>
      <c r="O1089" s="40"/>
      <c r="P1089" s="40"/>
      <c r="Q1089" s="40"/>
    </row>
    <row r="1090" spans="1:17" s="39" customFormat="1" ht="18" customHeight="1">
      <c r="A1090" s="52">
        <v>1089</v>
      </c>
      <c r="B1090" s="53" t="s">
        <v>3297</v>
      </c>
      <c r="C1090" s="59" t="s">
        <v>20</v>
      </c>
      <c r="D1090" s="60"/>
      <c r="E1090" s="61"/>
      <c r="F1090" s="61"/>
      <c r="G1090" s="61"/>
      <c r="N1090" s="40"/>
      <c r="O1090" s="40"/>
      <c r="P1090" s="40"/>
      <c r="Q1090" s="40"/>
    </row>
    <row r="1091" spans="1:17" s="39" customFormat="1" ht="18" customHeight="1">
      <c r="A1091" s="52">
        <v>1090</v>
      </c>
      <c r="B1091" s="53" t="s">
        <v>4648</v>
      </c>
      <c r="C1091" s="59" t="s">
        <v>3179</v>
      </c>
      <c r="D1091" s="60"/>
      <c r="E1091" s="61"/>
      <c r="F1091" s="61"/>
      <c r="G1091" s="61"/>
      <c r="N1091" s="40"/>
      <c r="O1091" s="40"/>
      <c r="P1091" s="40"/>
      <c r="Q1091" s="40"/>
    </row>
    <row r="1092" spans="1:17" s="39" customFormat="1" ht="18" customHeight="1">
      <c r="A1092" s="52">
        <v>1091</v>
      </c>
      <c r="B1092" s="53" t="s">
        <v>3299</v>
      </c>
      <c r="C1092" s="59" t="s">
        <v>3179</v>
      </c>
      <c r="D1092" s="60"/>
      <c r="E1092" s="61"/>
      <c r="F1092" s="61"/>
      <c r="G1092" s="61"/>
      <c r="N1092" s="40"/>
      <c r="O1092" s="40"/>
      <c r="P1092" s="40"/>
      <c r="Q1092" s="40"/>
    </row>
    <row r="1093" spans="1:17" s="39" customFormat="1" ht="18" customHeight="1">
      <c r="A1093" s="52">
        <v>1092</v>
      </c>
      <c r="B1093" s="53" t="s">
        <v>3300</v>
      </c>
      <c r="C1093" s="59" t="s">
        <v>176</v>
      </c>
      <c r="D1093" s="60"/>
      <c r="E1093" s="61"/>
      <c r="F1093" s="61"/>
      <c r="G1093" s="61"/>
      <c r="N1093" s="40"/>
      <c r="O1093" s="40"/>
      <c r="P1093" s="40"/>
      <c r="Q1093" s="40"/>
    </row>
    <row r="1094" spans="1:17" s="39" customFormat="1" ht="18" customHeight="1">
      <c r="A1094" s="52">
        <v>1093</v>
      </c>
      <c r="B1094" s="53" t="s">
        <v>4633</v>
      </c>
      <c r="C1094" s="59" t="s">
        <v>3175</v>
      </c>
      <c r="D1094" s="60" t="s">
        <v>167</v>
      </c>
      <c r="E1094" s="61"/>
      <c r="F1094" s="61"/>
      <c r="G1094" s="61"/>
      <c r="N1094" s="40"/>
      <c r="O1094" s="40"/>
      <c r="P1094" s="40"/>
      <c r="Q1094" s="40"/>
    </row>
    <row r="1095" spans="1:17" s="39" customFormat="1" ht="18" customHeight="1">
      <c r="A1095" s="52">
        <v>1094</v>
      </c>
      <c r="B1095" s="53" t="s">
        <v>4634</v>
      </c>
      <c r="C1095" s="59" t="s">
        <v>3175</v>
      </c>
      <c r="D1095" s="60" t="s">
        <v>167</v>
      </c>
      <c r="E1095" s="61"/>
      <c r="F1095" s="61"/>
      <c r="G1095" s="61"/>
      <c r="N1095" s="40"/>
      <c r="O1095" s="40"/>
      <c r="P1095" s="40"/>
      <c r="Q1095" s="40"/>
    </row>
    <row r="1096" spans="1:17" s="39" customFormat="1" ht="18" customHeight="1">
      <c r="A1096" s="52">
        <v>1095</v>
      </c>
      <c r="B1096" s="53" t="s">
        <v>4674</v>
      </c>
      <c r="C1096" s="59" t="s">
        <v>3175</v>
      </c>
      <c r="D1096" s="60" t="s">
        <v>167</v>
      </c>
      <c r="E1096" s="61"/>
      <c r="F1096" s="61"/>
      <c r="G1096" s="61"/>
      <c r="N1096" s="40"/>
      <c r="O1096" s="40"/>
      <c r="P1096" s="40"/>
      <c r="Q1096" s="40"/>
    </row>
    <row r="1097" spans="1:17" s="39" customFormat="1" ht="18" customHeight="1">
      <c r="A1097" s="52">
        <v>1096</v>
      </c>
      <c r="B1097" s="53" t="s">
        <v>4628</v>
      </c>
      <c r="C1097" s="59" t="s">
        <v>169</v>
      </c>
      <c r="D1097" s="60"/>
      <c r="E1097" s="61"/>
      <c r="F1097" s="61"/>
      <c r="G1097" s="61"/>
      <c r="N1097" s="40"/>
      <c r="O1097" s="40"/>
      <c r="P1097" s="40"/>
      <c r="Q1097" s="40"/>
    </row>
    <row r="1098" spans="1:17" s="39" customFormat="1" ht="18" customHeight="1">
      <c r="A1098" s="52">
        <v>1097</v>
      </c>
      <c r="B1098" s="53" t="s">
        <v>4520</v>
      </c>
      <c r="C1098" s="59" t="s">
        <v>3175</v>
      </c>
      <c r="D1098" s="60" t="s">
        <v>169</v>
      </c>
      <c r="E1098" s="61"/>
      <c r="F1098" s="61"/>
      <c r="G1098" s="61" t="s">
        <v>5039</v>
      </c>
      <c r="N1098" s="40"/>
      <c r="O1098" s="40"/>
      <c r="P1098" s="40"/>
      <c r="Q1098" s="40"/>
    </row>
    <row r="1099" spans="1:17" s="39" customFormat="1" ht="18" customHeight="1">
      <c r="A1099" s="52">
        <v>1098</v>
      </c>
      <c r="B1099" s="53" t="s">
        <v>4521</v>
      </c>
      <c r="C1099" s="59" t="s">
        <v>147</v>
      </c>
      <c r="D1099" s="60" t="s">
        <v>18</v>
      </c>
      <c r="E1099" s="61"/>
      <c r="F1099" s="61"/>
      <c r="G1099" s="61"/>
      <c r="N1099" s="40"/>
      <c r="O1099" s="40"/>
      <c r="P1099" s="40"/>
      <c r="Q1099" s="40"/>
    </row>
    <row r="1100" spans="1:17" s="39" customFormat="1" ht="18" customHeight="1">
      <c r="A1100" s="52">
        <v>1099</v>
      </c>
      <c r="B1100" s="53" t="s">
        <v>4523</v>
      </c>
      <c r="C1100" s="59" t="s">
        <v>147</v>
      </c>
      <c r="D1100" s="60" t="s">
        <v>18</v>
      </c>
      <c r="E1100" s="61"/>
      <c r="F1100" s="61"/>
      <c r="G1100" s="61"/>
      <c r="N1100" s="40"/>
      <c r="O1100" s="40"/>
      <c r="P1100" s="40"/>
      <c r="Q1100" s="40"/>
    </row>
    <row r="1101" spans="1:17" s="39" customFormat="1" ht="18" customHeight="1">
      <c r="A1101" s="52">
        <v>1100</v>
      </c>
      <c r="B1101" s="53" t="s">
        <v>4522</v>
      </c>
      <c r="C1101" s="59" t="s">
        <v>147</v>
      </c>
      <c r="D1101" s="60" t="s">
        <v>18</v>
      </c>
      <c r="E1101" s="61"/>
      <c r="F1101" s="61"/>
      <c r="G1101" s="61"/>
      <c r="N1101" s="40"/>
      <c r="O1101" s="40"/>
      <c r="P1101" s="40"/>
      <c r="Q1101" s="40"/>
    </row>
    <row r="1102" spans="1:17" s="39" customFormat="1" ht="18" customHeight="1">
      <c r="A1102" s="52">
        <v>1101</v>
      </c>
      <c r="B1102" s="53" t="s">
        <v>4672</v>
      </c>
      <c r="C1102" s="59" t="s">
        <v>18</v>
      </c>
      <c r="D1102" s="60" t="s">
        <v>3171</v>
      </c>
      <c r="E1102" s="61"/>
      <c r="F1102" s="61"/>
      <c r="G1102" s="61"/>
      <c r="N1102" s="40"/>
      <c r="O1102" s="40"/>
      <c r="P1102" s="40"/>
      <c r="Q1102" s="40"/>
    </row>
    <row r="1103" spans="1:17" s="39" customFormat="1" ht="18" customHeight="1">
      <c r="A1103" s="52">
        <v>1102</v>
      </c>
      <c r="B1103" s="53" t="s">
        <v>3305</v>
      </c>
      <c r="C1103" s="59" t="s">
        <v>18</v>
      </c>
      <c r="D1103" s="60" t="s">
        <v>3171</v>
      </c>
      <c r="E1103" s="61"/>
      <c r="F1103" s="61"/>
      <c r="G1103" s="61"/>
      <c r="N1103" s="40"/>
      <c r="O1103" s="40"/>
      <c r="P1103" s="40"/>
      <c r="Q1103" s="40"/>
    </row>
    <row r="1104" spans="1:17" s="39" customFormat="1" ht="18" customHeight="1">
      <c r="A1104" s="52">
        <v>1103</v>
      </c>
      <c r="B1104" s="53" t="s">
        <v>4524</v>
      </c>
      <c r="C1104" s="59" t="s">
        <v>18</v>
      </c>
      <c r="D1104" s="60" t="s">
        <v>167</v>
      </c>
      <c r="E1104" s="61"/>
      <c r="F1104" s="61"/>
      <c r="G1104" s="61"/>
      <c r="N1104" s="40"/>
      <c r="O1104" s="40"/>
      <c r="P1104" s="40"/>
      <c r="Q1104" s="40"/>
    </row>
    <row r="1105" spans="1:17" s="39" customFormat="1" ht="18" customHeight="1">
      <c r="A1105" s="52">
        <v>1104</v>
      </c>
      <c r="B1105" s="53" t="s">
        <v>3307</v>
      </c>
      <c r="C1105" s="59" t="s">
        <v>3179</v>
      </c>
      <c r="D1105" s="60"/>
      <c r="E1105" s="61"/>
      <c r="F1105" s="61"/>
      <c r="G1105" s="61"/>
      <c r="N1105" s="40"/>
      <c r="O1105" s="40"/>
      <c r="P1105" s="40"/>
      <c r="Q1105" s="40"/>
    </row>
    <row r="1106" spans="1:17" s="39" customFormat="1" ht="18" customHeight="1">
      <c r="A1106" s="52">
        <v>1105</v>
      </c>
      <c r="B1106" s="53" t="s">
        <v>4011</v>
      </c>
      <c r="C1106" s="59" t="s">
        <v>3179</v>
      </c>
      <c r="D1106" s="60"/>
      <c r="E1106" s="61"/>
      <c r="F1106" s="61"/>
      <c r="G1106" s="61"/>
      <c r="N1106" s="40"/>
      <c r="O1106" s="40"/>
      <c r="P1106" s="40"/>
      <c r="Q1106" s="40"/>
    </row>
    <row r="1107" spans="1:17" s="39" customFormat="1" ht="18" customHeight="1">
      <c r="A1107" s="52">
        <v>1106</v>
      </c>
      <c r="B1107" s="53" t="s">
        <v>4271</v>
      </c>
      <c r="C1107" s="59" t="s">
        <v>167</v>
      </c>
      <c r="D1107" s="60" t="s">
        <v>149</v>
      </c>
      <c r="E1107" s="61"/>
      <c r="F1107" s="61"/>
      <c r="G1107" s="61"/>
      <c r="N1107" s="40"/>
      <c r="O1107" s="40"/>
      <c r="P1107" s="40"/>
      <c r="Q1107" s="40"/>
    </row>
    <row r="1108" spans="1:17" s="39" customFormat="1" ht="18" customHeight="1">
      <c r="A1108" s="52">
        <v>1107</v>
      </c>
      <c r="B1108" s="53" t="s">
        <v>4272</v>
      </c>
      <c r="C1108" s="59" t="s">
        <v>167</v>
      </c>
      <c r="D1108" s="60" t="s">
        <v>180</v>
      </c>
      <c r="E1108" s="61"/>
      <c r="F1108" s="61"/>
      <c r="G1108" s="61"/>
      <c r="N1108" s="40"/>
      <c r="O1108" s="40"/>
      <c r="P1108" s="40"/>
      <c r="Q1108" s="40"/>
    </row>
    <row r="1109" spans="1:17" s="39" customFormat="1" ht="18" customHeight="1">
      <c r="A1109" s="52">
        <v>1108</v>
      </c>
      <c r="B1109" s="53" t="s">
        <v>4273</v>
      </c>
      <c r="C1109" s="59" t="s">
        <v>167</v>
      </c>
      <c r="D1109" s="60" t="s">
        <v>180</v>
      </c>
      <c r="E1109" s="61"/>
      <c r="F1109" s="61"/>
      <c r="G1109" s="61"/>
      <c r="N1109" s="40"/>
      <c r="O1109" s="40"/>
      <c r="P1109" s="40"/>
      <c r="Q1109" s="40"/>
    </row>
    <row r="1110" spans="1:17" s="39" customFormat="1" ht="18" customHeight="1">
      <c r="A1110" s="52">
        <v>1109</v>
      </c>
      <c r="B1110" s="53" t="s">
        <v>4525</v>
      </c>
      <c r="C1110" s="59" t="s">
        <v>3175</v>
      </c>
      <c r="D1110" s="60"/>
      <c r="E1110" s="61"/>
      <c r="F1110" s="61"/>
      <c r="G1110" s="61"/>
      <c r="N1110" s="40"/>
      <c r="O1110" s="40"/>
      <c r="P1110" s="40"/>
      <c r="Q1110" s="40"/>
    </row>
    <row r="1111" spans="1:17" s="39" customFormat="1" ht="18" customHeight="1">
      <c r="A1111" s="52">
        <v>1110</v>
      </c>
      <c r="B1111" s="53" t="s">
        <v>4014</v>
      </c>
      <c r="C1111" s="59" t="s">
        <v>3175</v>
      </c>
      <c r="D1111" s="60" t="s">
        <v>149</v>
      </c>
      <c r="E1111" s="61"/>
      <c r="F1111" s="61"/>
      <c r="G1111" s="61" t="s">
        <v>5053</v>
      </c>
      <c r="N1111" s="40"/>
      <c r="O1111" s="40"/>
      <c r="P1111" s="40"/>
      <c r="Q1111" s="40"/>
    </row>
    <row r="1112" spans="1:17" s="39" customFormat="1" ht="18" customHeight="1">
      <c r="A1112" s="52">
        <v>1111</v>
      </c>
      <c r="B1112" s="53" t="s">
        <v>4561</v>
      </c>
      <c r="C1112" s="59" t="s">
        <v>3176</v>
      </c>
      <c r="D1112" s="60"/>
      <c r="E1112" s="61"/>
      <c r="F1112" s="61"/>
      <c r="G1112" s="61"/>
      <c r="N1112" s="40"/>
      <c r="O1112" s="40"/>
      <c r="P1112" s="40"/>
      <c r="Q1112" s="40"/>
    </row>
    <row r="1113" spans="1:17" s="39" customFormat="1" ht="18" customHeight="1">
      <c r="A1113" s="52">
        <v>1112</v>
      </c>
      <c r="B1113" s="53" t="s">
        <v>4562</v>
      </c>
      <c r="C1113" s="59" t="s">
        <v>3176</v>
      </c>
      <c r="D1113" s="60"/>
      <c r="E1113" s="61"/>
      <c r="F1113" s="61"/>
      <c r="G1113" s="61"/>
      <c r="N1113" s="40"/>
      <c r="O1113" s="40"/>
      <c r="P1113" s="40"/>
      <c r="Q1113" s="40"/>
    </row>
    <row r="1114" spans="1:17" s="39" customFormat="1" ht="18" customHeight="1">
      <c r="A1114" s="52">
        <v>1113</v>
      </c>
      <c r="B1114" s="53" t="s">
        <v>4453</v>
      </c>
      <c r="C1114" s="59" t="s">
        <v>3169</v>
      </c>
      <c r="D1114" s="60"/>
      <c r="E1114" s="61" t="s">
        <v>3885</v>
      </c>
      <c r="F1114" s="61" t="str">
        <f>"原型 "&amp;$B$411</f>
        <v>原型 一視宜</v>
      </c>
      <c r="G1114" s="61"/>
      <c r="N1114" s="40"/>
      <c r="O1114" s="40"/>
      <c r="P1114" s="40"/>
      <c r="Q1114" s="40"/>
    </row>
    <row r="1115" spans="1:17" s="39" customFormat="1" ht="18" customHeight="1">
      <c r="A1115" s="52">
        <v>1114</v>
      </c>
      <c r="B1115" s="53" t="s">
        <v>4302</v>
      </c>
      <c r="C1115" s="59" t="s">
        <v>3169</v>
      </c>
      <c r="D1115" s="60"/>
      <c r="E1115" s="61" t="s">
        <v>3885</v>
      </c>
      <c r="F1115" s="61" t="str">
        <f>"原型 "&amp;$B$412</f>
        <v>原型 短目宜</v>
      </c>
      <c r="G1115" s="61"/>
      <c r="N1115" s="40"/>
      <c r="O1115" s="40"/>
      <c r="P1115" s="40"/>
      <c r="Q1115" s="40"/>
    </row>
    <row r="1116" spans="1:17" s="39" customFormat="1" ht="18" customHeight="1">
      <c r="A1116" s="52">
        <v>1115</v>
      </c>
      <c r="B1116" s="53" t="s">
        <v>1337</v>
      </c>
      <c r="C1116" s="59" t="s">
        <v>3169</v>
      </c>
      <c r="D1116" s="60"/>
      <c r="E1116" s="61" t="s">
        <v>3885</v>
      </c>
      <c r="F1116" s="61" t="str">
        <f>"原型 "&amp;$B$413</f>
        <v>原型 雙瞥睨</v>
      </c>
      <c r="G1116" s="61"/>
      <c r="N1116" s="40"/>
      <c r="O1116" s="40"/>
      <c r="P1116" s="40"/>
      <c r="Q1116" s="40"/>
    </row>
    <row r="1117" spans="1:17" s="39" customFormat="1" ht="18" customHeight="1">
      <c r="A1117" s="52">
        <v>1116</v>
      </c>
      <c r="B1117" s="53" t="s">
        <v>4513</v>
      </c>
      <c r="C1117" s="60" t="s">
        <v>20</v>
      </c>
      <c r="D1117" s="59" t="s">
        <v>151</v>
      </c>
      <c r="E1117" s="61" t="s">
        <v>3885</v>
      </c>
      <c r="F1117" s="61" t="str">
        <f>"原型 "&amp;$B$362</f>
        <v>原型 原臞</v>
      </c>
      <c r="G1117" s="61"/>
      <c r="N1117" s="40"/>
      <c r="O1117" s="40"/>
      <c r="P1117" s="40"/>
      <c r="Q1117" s="40"/>
    </row>
    <row r="1118" spans="1:17" s="39" customFormat="1" ht="18" customHeight="1">
      <c r="A1118" s="52">
        <v>1117</v>
      </c>
      <c r="B1118" s="53" t="s">
        <v>4512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願眾</v>
      </c>
      <c r="G1118" s="61"/>
      <c r="N1118" s="40"/>
      <c r="O1118" s="40"/>
      <c r="P1118" s="40"/>
      <c r="Q1118" s="40"/>
    </row>
    <row r="1119" spans="1:17" s="39" customFormat="1" ht="18" customHeight="1">
      <c r="A1119" s="52">
        <v>1118</v>
      </c>
      <c r="B1119" s="53" t="s">
        <v>3309</v>
      </c>
      <c r="C1119" s="59" t="s">
        <v>3171</v>
      </c>
      <c r="D1119" s="60"/>
      <c r="E1119" s="61"/>
      <c r="F1119" s="61"/>
      <c r="G1119" s="61"/>
      <c r="N1119" s="40"/>
      <c r="O1119" s="40"/>
      <c r="P1119" s="40"/>
      <c r="Q1119" s="40"/>
    </row>
    <row r="1120" spans="1:17" s="39" customFormat="1" ht="18" customHeight="1">
      <c r="A1120" s="52">
        <v>1119</v>
      </c>
      <c r="B1120" s="53" t="s">
        <v>3310</v>
      </c>
      <c r="C1120" s="59" t="s">
        <v>3171</v>
      </c>
      <c r="D1120" s="60"/>
      <c r="E1120" s="61"/>
      <c r="F1120" s="61"/>
      <c r="G1120" s="61"/>
      <c r="N1120" s="40"/>
      <c r="O1120" s="40"/>
      <c r="P1120" s="40"/>
      <c r="Q1120" s="40"/>
    </row>
    <row r="1121" spans="1:17" s="39" customFormat="1" ht="18" customHeight="1">
      <c r="A1121" s="52">
        <v>1120</v>
      </c>
      <c r="B1121" s="53" t="s">
        <v>954</v>
      </c>
      <c r="C1121" s="59" t="s">
        <v>176</v>
      </c>
      <c r="D1121" s="60" t="s">
        <v>20</v>
      </c>
      <c r="E1121" s="61"/>
      <c r="F1121" s="61"/>
      <c r="G1121" s="61"/>
      <c r="N1121" s="40"/>
      <c r="O1121" s="40"/>
      <c r="P1121" s="40"/>
      <c r="Q1121" s="40"/>
    </row>
    <row r="1122" spans="1:17" s="39" customFormat="1" ht="18" customHeight="1">
      <c r="A1122" s="52">
        <v>1121</v>
      </c>
      <c r="B1122" s="53" t="s">
        <v>3311</v>
      </c>
      <c r="C1122" s="59" t="s">
        <v>176</v>
      </c>
      <c r="D1122" s="60" t="s">
        <v>20</v>
      </c>
      <c r="E1122" s="61"/>
      <c r="F1122" s="61"/>
      <c r="G1122" s="61"/>
      <c r="N1122" s="40"/>
      <c r="O1122" s="40"/>
      <c r="P1122" s="40"/>
      <c r="Q1122" s="40"/>
    </row>
    <row r="1123" spans="1:17" s="39" customFormat="1" ht="18" customHeight="1">
      <c r="A1123" s="52">
        <v>1122</v>
      </c>
      <c r="B1123" s="53" t="s">
        <v>3321</v>
      </c>
      <c r="C1123" s="59" t="s">
        <v>175</v>
      </c>
      <c r="D1123" s="60"/>
      <c r="E1123" s="61"/>
      <c r="F1123" s="61"/>
      <c r="G1123" s="61"/>
      <c r="N1123" s="40"/>
      <c r="O1123" s="40"/>
      <c r="P1123" s="40"/>
      <c r="Q1123" s="40"/>
    </row>
    <row r="1124" spans="1:17" s="39" customFormat="1" ht="18" customHeight="1">
      <c r="A1124" s="52">
        <v>1123</v>
      </c>
      <c r="B1124" s="53" t="s">
        <v>4303</v>
      </c>
      <c r="C1124" s="59" t="s">
        <v>175</v>
      </c>
      <c r="D1124" s="60"/>
      <c r="E1124" s="61"/>
      <c r="F1124" s="61"/>
      <c r="G1124" s="61"/>
      <c r="N1124" s="40"/>
      <c r="O1124" s="40"/>
      <c r="P1124" s="40"/>
      <c r="Q1124" s="40"/>
    </row>
    <row r="1125" spans="1:17" s="39" customFormat="1" ht="18" customHeight="1">
      <c r="A1125" s="52">
        <v>1124</v>
      </c>
      <c r="B1125" s="53" t="s">
        <v>3312</v>
      </c>
      <c r="C1125" s="59" t="s">
        <v>180</v>
      </c>
      <c r="D1125" s="60" t="s">
        <v>18</v>
      </c>
      <c r="E1125" s="61"/>
      <c r="F1125" s="61"/>
      <c r="G1125" s="61"/>
      <c r="N1125" s="40"/>
      <c r="O1125" s="40"/>
      <c r="P1125" s="40"/>
      <c r="Q1125" s="40"/>
    </row>
    <row r="1126" spans="1:17" s="39" customFormat="1" ht="18" customHeight="1">
      <c r="A1126" s="52">
        <v>1125</v>
      </c>
      <c r="B1126" s="53" t="s">
        <v>3316</v>
      </c>
      <c r="C1126" s="59" t="s">
        <v>180</v>
      </c>
      <c r="D1126" s="60" t="s">
        <v>18</v>
      </c>
      <c r="E1126" s="61"/>
      <c r="F1126" s="61"/>
      <c r="G1126" s="61"/>
      <c r="N1126" s="40"/>
      <c r="O1126" s="40"/>
      <c r="P1126" s="40"/>
      <c r="Q1126" s="40"/>
    </row>
    <row r="1127" spans="1:17" s="39" customFormat="1" ht="18" customHeight="1">
      <c r="A1127" s="52">
        <v>1126</v>
      </c>
      <c r="B1127" s="53" t="s">
        <v>3317</v>
      </c>
      <c r="C1127" s="59" t="s">
        <v>180</v>
      </c>
      <c r="D1127" s="60" t="s">
        <v>183</v>
      </c>
      <c r="E1127" s="61"/>
      <c r="F1127" s="61"/>
      <c r="G1127" s="61"/>
      <c r="N1127" s="40"/>
      <c r="O1127" s="40"/>
      <c r="P1127" s="40"/>
      <c r="Q1127" s="40"/>
    </row>
    <row r="1128" spans="1:17" s="39" customFormat="1" ht="18" customHeight="1">
      <c r="A1128" s="52">
        <v>1127</v>
      </c>
      <c r="B1128" s="56" t="s">
        <v>3319</v>
      </c>
      <c r="C1128" s="59" t="s">
        <v>18</v>
      </c>
      <c r="D1128" s="60"/>
      <c r="E1128" s="61"/>
      <c r="F1128" s="61"/>
      <c r="G1128" s="61"/>
      <c r="N1128" s="40"/>
      <c r="O1128" s="40"/>
      <c r="P1128" s="40"/>
      <c r="Q1128" s="40"/>
    </row>
    <row r="1129" spans="1:17" s="39" customFormat="1" ht="18" customHeight="1">
      <c r="A1129" s="52">
        <v>1128</v>
      </c>
      <c r="B1129" s="53" t="s">
        <v>4660</v>
      </c>
      <c r="C1129" s="59" t="s">
        <v>18</v>
      </c>
      <c r="D1129" s="60" t="s">
        <v>391</v>
      </c>
      <c r="E1129" s="61"/>
      <c r="F1129" s="61"/>
      <c r="G1129" s="61"/>
      <c r="N1129" s="40"/>
      <c r="O1129" s="40"/>
      <c r="P1129" s="40"/>
      <c r="Q1129" s="40"/>
    </row>
    <row r="1130" spans="1:17" s="39" customFormat="1" ht="18" customHeight="1">
      <c r="A1130" s="52">
        <v>1129</v>
      </c>
      <c r="B1130" s="53" t="s">
        <v>4726</v>
      </c>
      <c r="C1130" s="59" t="s">
        <v>168</v>
      </c>
      <c r="D1130" s="60" t="s">
        <v>188</v>
      </c>
      <c r="E1130" s="61"/>
      <c r="F1130" s="61"/>
      <c r="G1130" s="61"/>
      <c r="N1130" s="40"/>
      <c r="O1130" s="40"/>
      <c r="P1130" s="40"/>
      <c r="Q1130" s="40"/>
    </row>
    <row r="1131" spans="1:17" s="39" customFormat="1" ht="18" customHeight="1">
      <c r="A1131" s="52">
        <v>1130</v>
      </c>
      <c r="B1131" s="53" t="s">
        <v>4727</v>
      </c>
      <c r="C1131" s="59" t="s">
        <v>168</v>
      </c>
      <c r="D1131" s="60" t="s">
        <v>188</v>
      </c>
      <c r="E1131" s="61"/>
      <c r="F1131" s="61"/>
      <c r="G1131" s="61" t="s">
        <v>5248</v>
      </c>
      <c r="N1131" s="40"/>
      <c r="O1131" s="40"/>
      <c r="P1131" s="40"/>
      <c r="Q1131" s="40"/>
    </row>
    <row r="1132" spans="1:17" s="39" customFormat="1" ht="18" customHeight="1">
      <c r="A1132" s="52">
        <v>1131</v>
      </c>
      <c r="B1132" s="53" t="s">
        <v>1340</v>
      </c>
      <c r="C1132" s="59" t="s">
        <v>169</v>
      </c>
      <c r="D1132" s="60"/>
      <c r="E1132" s="61"/>
      <c r="F1132" s="61"/>
      <c r="G1132" s="61"/>
      <c r="N1132" s="40"/>
      <c r="O1132" s="40"/>
      <c r="P1132" s="40"/>
      <c r="Q1132" s="40"/>
    </row>
    <row r="1133" spans="1:17" s="39" customFormat="1" ht="18" customHeight="1">
      <c r="A1133" s="52">
        <v>1132</v>
      </c>
      <c r="B1133" s="53" t="s">
        <v>1341</v>
      </c>
      <c r="C1133" s="59" t="s">
        <v>169</v>
      </c>
      <c r="D1133" s="60" t="s">
        <v>4578</v>
      </c>
      <c r="E1133" s="61"/>
      <c r="F1133" s="61"/>
      <c r="G1133" s="61"/>
      <c r="N1133" s="40"/>
      <c r="O1133" s="40"/>
      <c r="P1133" s="40"/>
      <c r="Q1133" s="40"/>
    </row>
    <row r="1134" spans="1:17" s="39" customFormat="1" ht="18" customHeight="1">
      <c r="A1134" s="52">
        <v>1133</v>
      </c>
      <c r="B1134" s="53" t="s">
        <v>4663</v>
      </c>
      <c r="C1134" s="59" t="s">
        <v>3176</v>
      </c>
      <c r="D1134" s="60" t="s">
        <v>18</v>
      </c>
      <c r="E1134" s="61"/>
      <c r="F1134" s="61"/>
      <c r="G1134" s="61"/>
      <c r="N1134" s="40"/>
      <c r="O1134" s="40"/>
      <c r="P1134" s="40"/>
      <c r="Q1134" s="40"/>
    </row>
    <row r="1135" spans="1:17" s="39" customFormat="1" ht="18" customHeight="1">
      <c r="A1135" s="52">
        <v>1134</v>
      </c>
      <c r="B1135" s="53" t="s">
        <v>4698</v>
      </c>
      <c r="C1135" s="59" t="s">
        <v>4578</v>
      </c>
      <c r="D1135" s="60" t="s">
        <v>18</v>
      </c>
      <c r="E1135" s="61"/>
      <c r="F1135" s="61"/>
      <c r="G1135" s="61"/>
      <c r="N1135" s="40"/>
      <c r="O1135" s="40"/>
      <c r="P1135" s="40"/>
      <c r="Q1135" s="40"/>
    </row>
    <row r="1136" spans="1:17" s="39" customFormat="1" ht="18" customHeight="1">
      <c r="A1136" s="52">
        <v>1135</v>
      </c>
      <c r="B1136" s="53" t="s">
        <v>4703</v>
      </c>
      <c r="C1136" s="59" t="s">
        <v>3141</v>
      </c>
      <c r="D1136" s="60"/>
      <c r="E1136" s="61"/>
      <c r="F1136" s="61"/>
      <c r="G1136" s="61"/>
      <c r="N1136" s="40"/>
      <c r="O1136" s="40"/>
      <c r="P1136" s="40"/>
      <c r="Q1136" s="40"/>
    </row>
    <row r="1137" spans="1:17" s="39" customFormat="1" ht="18" customHeight="1">
      <c r="A1137" s="52">
        <v>1136</v>
      </c>
      <c r="B1137" s="53" t="s">
        <v>3385</v>
      </c>
      <c r="C1137" s="59" t="s">
        <v>3141</v>
      </c>
      <c r="D1137" s="60"/>
      <c r="E1137" s="61"/>
      <c r="F1137" s="61"/>
      <c r="G1137" s="61"/>
      <c r="N1137" s="40"/>
      <c r="O1137" s="40"/>
      <c r="P1137" s="40"/>
      <c r="Q1137" s="40"/>
    </row>
    <row r="1138" spans="1:17" s="39" customFormat="1" ht="18" customHeight="1">
      <c r="A1138" s="52">
        <v>1137</v>
      </c>
      <c r="B1138" s="53" t="s">
        <v>3329</v>
      </c>
      <c r="C1138" s="59" t="s">
        <v>176</v>
      </c>
      <c r="D1138" s="60"/>
      <c r="E1138" s="61"/>
      <c r="F1138" s="61"/>
      <c r="G1138" s="61"/>
      <c r="N1138" s="40"/>
      <c r="O1138" s="40"/>
      <c r="P1138" s="40"/>
      <c r="Q1138" s="40"/>
    </row>
    <row r="1139" spans="1:17" s="39" customFormat="1" ht="18" customHeight="1">
      <c r="A1139" s="52">
        <v>1138</v>
      </c>
      <c r="B1139" s="53" t="s">
        <v>4755</v>
      </c>
      <c r="C1139" s="59" t="s">
        <v>176</v>
      </c>
      <c r="D1139" s="60"/>
      <c r="E1139" s="61"/>
      <c r="F1139" s="61"/>
      <c r="G1139" s="61"/>
      <c r="N1139" s="40"/>
      <c r="O1139" s="40"/>
      <c r="P1139" s="40"/>
      <c r="Q1139" s="40"/>
    </row>
    <row r="1140" spans="1:17" s="39" customFormat="1" ht="18" customHeight="1">
      <c r="A1140" s="52">
        <v>1139</v>
      </c>
      <c r="B1140" s="53" t="s">
        <v>3352</v>
      </c>
      <c r="C1140" s="59" t="s">
        <v>176</v>
      </c>
      <c r="D1140" s="60"/>
      <c r="E1140" s="61"/>
      <c r="F1140" s="61"/>
      <c r="G1140" s="61"/>
      <c r="N1140" s="40"/>
      <c r="O1140" s="40"/>
      <c r="P1140" s="40"/>
      <c r="Q1140" s="40"/>
    </row>
    <row r="1141" spans="1:17" s="39" customFormat="1" ht="18" customHeight="1">
      <c r="A1141" s="52">
        <v>1140</v>
      </c>
      <c r="B1141" s="53" t="s">
        <v>33</v>
      </c>
      <c r="C1141" s="59" t="s">
        <v>187</v>
      </c>
      <c r="D1141" s="60" t="s">
        <v>167</v>
      </c>
      <c r="E1141" s="61"/>
      <c r="F1141" s="61"/>
      <c r="G1141" s="61"/>
      <c r="N1141" s="40"/>
      <c r="O1141" s="40"/>
      <c r="P1141" s="40"/>
      <c r="Q1141" s="40"/>
    </row>
    <row r="1142" spans="1:17" s="39" customFormat="1" ht="18" customHeight="1">
      <c r="A1142" s="52">
        <v>1141</v>
      </c>
      <c r="B1142" s="53" t="s">
        <v>3156</v>
      </c>
      <c r="C1142" s="59" t="s">
        <v>187</v>
      </c>
      <c r="D1142" s="60" t="s">
        <v>147</v>
      </c>
      <c r="E1142" s="61"/>
      <c r="F1142" s="61"/>
      <c r="G1142" s="61"/>
      <c r="N1142" s="40"/>
      <c r="O1142" s="40"/>
      <c r="P1142" s="40"/>
      <c r="Q1142" s="40"/>
    </row>
    <row r="1143" spans="1:17" s="39" customFormat="1" ht="18" customHeight="1">
      <c r="A1143" s="52">
        <v>1142</v>
      </c>
      <c r="B1143" s="53" t="s">
        <v>4729</v>
      </c>
      <c r="C1143" s="59" t="s">
        <v>167</v>
      </c>
      <c r="D1143" s="60"/>
      <c r="E1143" s="61"/>
      <c r="F1143" s="61"/>
      <c r="G1143" s="61"/>
      <c r="N1143" s="40"/>
      <c r="O1143" s="40"/>
      <c r="P1143" s="40"/>
      <c r="Q1143" s="40"/>
    </row>
    <row r="1144" spans="1:17" s="39" customFormat="1" ht="18" customHeight="1">
      <c r="A1144" s="52">
        <v>1143</v>
      </c>
      <c r="B1144" s="53" t="s">
        <v>3288</v>
      </c>
      <c r="C1144" s="59" t="s">
        <v>167</v>
      </c>
      <c r="D1144" s="60" t="s">
        <v>147</v>
      </c>
      <c r="E1144" s="61"/>
      <c r="F1144" s="61"/>
      <c r="G1144" s="61"/>
      <c r="N1144" s="40"/>
      <c r="O1144" s="40"/>
      <c r="P1144" s="40"/>
      <c r="Q1144" s="40"/>
    </row>
    <row r="1145" spans="1:17" s="39" customFormat="1" ht="18" customHeight="1">
      <c r="A1145" s="52">
        <v>1144</v>
      </c>
      <c r="B1145" s="53" t="s">
        <v>3330</v>
      </c>
      <c r="C1145" s="59" t="s">
        <v>167</v>
      </c>
      <c r="D1145" s="60" t="s">
        <v>147</v>
      </c>
      <c r="E1145" s="61"/>
      <c r="F1145" s="61"/>
      <c r="G1145" s="61"/>
      <c r="N1145" s="40"/>
      <c r="O1145" s="40"/>
      <c r="P1145" s="40"/>
      <c r="Q1145" s="40"/>
    </row>
    <row r="1146" spans="1:17" s="39" customFormat="1" ht="18" customHeight="1">
      <c r="A1146" s="52">
        <v>1145</v>
      </c>
      <c r="B1146" s="53" t="s">
        <v>3331</v>
      </c>
      <c r="C1146" s="59" t="s">
        <v>151</v>
      </c>
      <c r="D1146" s="60"/>
      <c r="E1146" s="61"/>
      <c r="F1146" s="61"/>
      <c r="G1146" s="61"/>
      <c r="N1146" s="40"/>
      <c r="O1146" s="40"/>
      <c r="P1146" s="40"/>
      <c r="Q1146" s="40"/>
    </row>
    <row r="1147" spans="1:17" s="39" customFormat="1" ht="18" customHeight="1">
      <c r="A1147" s="52">
        <v>1146</v>
      </c>
      <c r="B1147" s="53" t="s">
        <v>3332</v>
      </c>
      <c r="C1147" s="59" t="s">
        <v>151</v>
      </c>
      <c r="D1147" s="60"/>
      <c r="E1147" s="61"/>
      <c r="F1147" s="61"/>
      <c r="G1147" s="61"/>
      <c r="N1147" s="40"/>
      <c r="O1147" s="40"/>
      <c r="P1147" s="40"/>
      <c r="Q1147" s="40"/>
    </row>
    <row r="1148" spans="1:17" s="39" customFormat="1" ht="18" customHeight="1">
      <c r="A1148" s="52">
        <v>1147</v>
      </c>
      <c r="B1148" s="53" t="s">
        <v>3353</v>
      </c>
      <c r="C1148" s="59" t="s">
        <v>3179</v>
      </c>
      <c r="D1148" s="60" t="s">
        <v>448</v>
      </c>
      <c r="E1148" s="61"/>
      <c r="F1148" s="61"/>
      <c r="G1148" s="61"/>
      <c r="N1148" s="40"/>
      <c r="O1148" s="40"/>
      <c r="P1148" s="40"/>
      <c r="Q1148" s="40"/>
    </row>
    <row r="1149" spans="1:17" s="39" customFormat="1" ht="18" customHeight="1">
      <c r="A1149" s="52">
        <v>1148</v>
      </c>
      <c r="B1149" s="53" t="s">
        <v>4015</v>
      </c>
      <c r="C1149" s="59" t="s">
        <v>3179</v>
      </c>
      <c r="D1149" s="60" t="s">
        <v>448</v>
      </c>
      <c r="E1149" s="61"/>
      <c r="F1149" s="61"/>
      <c r="G1149" s="61"/>
      <c r="N1149" s="40"/>
      <c r="O1149" s="40"/>
      <c r="P1149" s="40"/>
      <c r="Q1149" s="40"/>
    </row>
    <row r="1150" spans="1:17" s="39" customFormat="1" ht="18" customHeight="1">
      <c r="A1150" s="52">
        <v>1149</v>
      </c>
      <c r="B1150" s="53" t="s">
        <v>3349</v>
      </c>
      <c r="C1150" s="59" t="s">
        <v>149</v>
      </c>
      <c r="D1150" s="60"/>
      <c r="E1150" s="61"/>
      <c r="F1150" s="61"/>
      <c r="G1150" s="61"/>
      <c r="N1150" s="40"/>
      <c r="O1150" s="40"/>
      <c r="P1150" s="40"/>
      <c r="Q1150" s="40"/>
    </row>
    <row r="1151" spans="1:17" s="39" customFormat="1" ht="18" customHeight="1">
      <c r="A1151" s="52">
        <v>1150</v>
      </c>
      <c r="B1151" s="53" t="s">
        <v>3350</v>
      </c>
      <c r="C1151" s="59" t="s">
        <v>149</v>
      </c>
      <c r="D1151" s="60" t="s">
        <v>3176</v>
      </c>
      <c r="E1151" s="61"/>
      <c r="F1151" s="61"/>
      <c r="G1151" s="61"/>
      <c r="N1151" s="40"/>
      <c r="O1151" s="40"/>
      <c r="P1151" s="40"/>
      <c r="Q1151" s="40"/>
    </row>
    <row r="1152" spans="1:17" s="39" customFormat="1" ht="18" customHeight="1">
      <c r="A1152" s="52">
        <v>1151</v>
      </c>
      <c r="B1152" s="53" t="s">
        <v>3359</v>
      </c>
      <c r="C1152" s="59" t="s">
        <v>168</v>
      </c>
      <c r="D1152" s="60"/>
      <c r="E1152" s="61"/>
      <c r="F1152" s="61"/>
      <c r="G1152" s="61"/>
      <c r="N1152" s="40"/>
      <c r="O1152" s="40"/>
      <c r="P1152" s="40"/>
      <c r="Q1152" s="40"/>
    </row>
    <row r="1153" spans="1:17" s="39" customFormat="1" ht="18" customHeight="1">
      <c r="A1153" s="52">
        <v>1152</v>
      </c>
      <c r="B1153" s="53" t="s">
        <v>4624</v>
      </c>
      <c r="C1153" s="59" t="s">
        <v>168</v>
      </c>
      <c r="D1153" s="60"/>
      <c r="E1153" s="61"/>
      <c r="F1153" s="61"/>
      <c r="G1153" s="61"/>
      <c r="N1153" s="40"/>
      <c r="O1153" s="40"/>
      <c r="P1153" s="40"/>
      <c r="Q1153" s="40"/>
    </row>
    <row r="1154" spans="1:17" s="39" customFormat="1" ht="18" customHeight="1">
      <c r="A1154" s="52">
        <v>1153</v>
      </c>
      <c r="B1154" s="53" t="s">
        <v>3892</v>
      </c>
      <c r="C1154" s="59" t="s">
        <v>168</v>
      </c>
      <c r="D1154" s="60" t="s">
        <v>174</v>
      </c>
      <c r="E1154" s="61"/>
      <c r="F1154" s="61"/>
      <c r="G1154" s="61"/>
      <c r="N1154" s="40"/>
      <c r="O1154" s="40"/>
      <c r="P1154" s="40"/>
      <c r="Q1154" s="40"/>
    </row>
    <row r="1155" spans="1:17" s="39" customFormat="1" ht="18" customHeight="1">
      <c r="A1155" s="52">
        <v>1154</v>
      </c>
      <c r="B1155" s="53" t="s">
        <v>3954</v>
      </c>
      <c r="C1155" s="59" t="s">
        <v>20</v>
      </c>
      <c r="D1155" s="60"/>
      <c r="E1155" s="61"/>
      <c r="F1155" s="61"/>
      <c r="G1155" s="61"/>
      <c r="N1155" s="40"/>
      <c r="O1155" s="40"/>
      <c r="P1155" s="40"/>
      <c r="Q1155" s="40"/>
    </row>
    <row r="1156" spans="1:17" s="39" customFormat="1" ht="18" customHeight="1">
      <c r="A1156" s="52">
        <v>1155</v>
      </c>
      <c r="B1156" s="53" t="s">
        <v>1161</v>
      </c>
      <c r="C1156" s="59" t="s">
        <v>176</v>
      </c>
      <c r="D1156" s="60"/>
      <c r="E1156" s="61"/>
      <c r="F1156" s="61"/>
      <c r="G1156" s="61"/>
      <c r="N1156" s="40"/>
      <c r="O1156" s="40"/>
      <c r="P1156" s="40"/>
      <c r="Q1156" s="40"/>
    </row>
    <row r="1157" spans="1:17" s="39" customFormat="1" ht="18" customHeight="1">
      <c r="A1157" s="52">
        <v>1156</v>
      </c>
      <c r="B1157" s="53" t="s">
        <v>3334</v>
      </c>
      <c r="C1157" s="59" t="s">
        <v>176</v>
      </c>
      <c r="D1157" s="60"/>
      <c r="E1157" s="61"/>
      <c r="F1157" s="61"/>
      <c r="G1157" s="61" t="s">
        <v>5054</v>
      </c>
      <c r="N1157" s="40"/>
      <c r="O1157" s="40"/>
      <c r="P1157" s="40"/>
      <c r="Q1157" s="40"/>
    </row>
    <row r="1158" spans="1:17" s="39" customFormat="1" ht="18" customHeight="1">
      <c r="A1158" s="52">
        <v>1157</v>
      </c>
      <c r="B1158" s="53" t="s">
        <v>4122</v>
      </c>
      <c r="C1158" s="59" t="s">
        <v>167</v>
      </c>
      <c r="D1158" s="60" t="s">
        <v>151</v>
      </c>
      <c r="E1158" s="61"/>
      <c r="F1158" s="61"/>
      <c r="G1158" s="61"/>
      <c r="N1158" s="40"/>
      <c r="O1158" s="40"/>
      <c r="P1158" s="40"/>
      <c r="Q1158" s="40"/>
    </row>
    <row r="1159" spans="1:17" s="39" customFormat="1" ht="18" customHeight="1">
      <c r="A1159" s="52">
        <v>1158</v>
      </c>
      <c r="B1159" s="53" t="s">
        <v>4519</v>
      </c>
      <c r="C1159" s="59" t="s">
        <v>167</v>
      </c>
      <c r="D1159" s="60" t="s">
        <v>149</v>
      </c>
      <c r="E1159" s="61"/>
      <c r="F1159" s="61"/>
      <c r="G1159" s="61"/>
      <c r="N1159" s="40"/>
      <c r="O1159" s="40"/>
      <c r="P1159" s="40"/>
      <c r="Q1159" s="40"/>
    </row>
    <row r="1160" spans="1:17" s="39" customFormat="1" ht="18" customHeight="1">
      <c r="A1160" s="52">
        <v>1159</v>
      </c>
      <c r="B1160" s="53" t="s">
        <v>831</v>
      </c>
      <c r="C1160" s="59" t="s">
        <v>147</v>
      </c>
      <c r="D1160" s="60" t="s">
        <v>149</v>
      </c>
      <c r="E1160" s="61"/>
      <c r="F1160" s="61"/>
      <c r="G1160" s="61"/>
      <c r="N1160" s="40"/>
      <c r="O1160" s="40"/>
      <c r="P1160" s="40"/>
      <c r="Q1160" s="40"/>
    </row>
    <row r="1161" spans="1:17" s="39" customFormat="1" ht="18" customHeight="1">
      <c r="A1161" s="52">
        <v>1160</v>
      </c>
      <c r="B1161" s="53" t="s">
        <v>37</v>
      </c>
      <c r="C1161" s="59" t="s">
        <v>167</v>
      </c>
      <c r="D1161" s="60"/>
      <c r="E1161" s="61"/>
      <c r="F1161" s="61"/>
      <c r="G1161" s="61"/>
      <c r="N1161" s="40"/>
      <c r="O1161" s="40"/>
      <c r="P1161" s="40"/>
      <c r="Q1161" s="40"/>
    </row>
    <row r="1162" spans="1:17" s="39" customFormat="1" ht="18" customHeight="1">
      <c r="A1162" s="52">
        <v>1161</v>
      </c>
      <c r="B1162" s="53" t="s">
        <v>3157</v>
      </c>
      <c r="C1162" s="59" t="s">
        <v>167</v>
      </c>
      <c r="D1162" s="60"/>
      <c r="E1162" s="61"/>
      <c r="F1162" s="61"/>
      <c r="G1162" s="61"/>
      <c r="N1162" s="40"/>
      <c r="O1162" s="40"/>
      <c r="P1162" s="40"/>
      <c r="Q1162" s="40"/>
    </row>
    <row r="1163" spans="1:17" s="39" customFormat="1" ht="18" customHeight="1">
      <c r="A1163" s="52">
        <v>1162</v>
      </c>
      <c r="B1163" s="53" t="s">
        <v>3358</v>
      </c>
      <c r="C1163" s="59" t="s">
        <v>18</v>
      </c>
      <c r="D1163" s="60"/>
      <c r="E1163" s="61"/>
      <c r="F1163" s="61"/>
      <c r="G1163" s="61"/>
      <c r="N1163" s="40"/>
      <c r="O1163" s="40"/>
      <c r="P1163" s="40"/>
      <c r="Q1163" s="40"/>
    </row>
    <row r="1164" spans="1:17" s="39" customFormat="1" ht="18" customHeight="1">
      <c r="A1164" s="52">
        <v>1163</v>
      </c>
      <c r="B1164" s="53" t="s">
        <v>828</v>
      </c>
      <c r="C1164" s="59" t="s">
        <v>18</v>
      </c>
      <c r="D1164" s="60"/>
      <c r="E1164" s="61"/>
      <c r="F1164" s="61"/>
      <c r="G1164" s="61"/>
      <c r="N1164" s="40"/>
      <c r="O1164" s="40"/>
      <c r="P1164" s="40"/>
      <c r="Q1164" s="40"/>
    </row>
    <row r="1165" spans="1:17" s="39" customFormat="1" ht="18" customHeight="1">
      <c r="A1165" s="52">
        <v>1164</v>
      </c>
      <c r="B1165" s="53" t="s">
        <v>3893</v>
      </c>
      <c r="C1165" s="59" t="s">
        <v>20</v>
      </c>
      <c r="D1165" s="60"/>
      <c r="E1165" s="61"/>
      <c r="F1165" s="61"/>
      <c r="G1165" s="61"/>
      <c r="N1165" s="40"/>
      <c r="O1165" s="40"/>
      <c r="P1165" s="40"/>
      <c r="Q1165" s="40"/>
    </row>
    <row r="1166" spans="1:17" s="39" customFormat="1" ht="18" customHeight="1">
      <c r="A1166" s="52">
        <v>1165</v>
      </c>
      <c r="B1166" s="53" t="s">
        <v>3338</v>
      </c>
      <c r="C1166" s="59" t="s">
        <v>20</v>
      </c>
      <c r="D1166" s="60"/>
      <c r="E1166" s="61"/>
      <c r="F1166" s="61"/>
      <c r="G1166" s="61"/>
      <c r="N1166" s="40"/>
      <c r="O1166" s="40"/>
      <c r="P1166" s="40"/>
      <c r="Q1166" s="40"/>
    </row>
    <row r="1167" spans="1:17" s="39" customFormat="1" ht="18" customHeight="1">
      <c r="A1167" s="52">
        <v>1166</v>
      </c>
      <c r="B1167" s="53" t="s">
        <v>3339</v>
      </c>
      <c r="C1167" s="59" t="s">
        <v>176</v>
      </c>
      <c r="D1167" s="60" t="s">
        <v>151</v>
      </c>
      <c r="E1167" s="61"/>
      <c r="F1167" s="61"/>
      <c r="G1167" s="61"/>
      <c r="N1167" s="40"/>
      <c r="O1167" s="40"/>
      <c r="P1167" s="40"/>
      <c r="Q1167" s="40"/>
    </row>
    <row r="1168" spans="1:17" s="39" customFormat="1" ht="18" customHeight="1">
      <c r="A1168" s="52">
        <v>1167</v>
      </c>
      <c r="B1168" s="53" t="s">
        <v>3340</v>
      </c>
      <c r="C1168" s="59" t="s">
        <v>4591</v>
      </c>
      <c r="D1168" s="60"/>
      <c r="E1168" s="61"/>
      <c r="F1168" s="61"/>
      <c r="G1168" s="61" t="s">
        <v>5055</v>
      </c>
      <c r="N1168" s="40"/>
      <c r="O1168" s="40"/>
      <c r="P1168" s="40"/>
      <c r="Q1168" s="40"/>
    </row>
    <row r="1169" spans="1:17" s="39" customFormat="1" ht="18" customHeight="1">
      <c r="A1169" s="52">
        <v>1168</v>
      </c>
      <c r="B1169" s="53" t="s">
        <v>3348</v>
      </c>
      <c r="C1169" s="60" t="s">
        <v>18</v>
      </c>
      <c r="D1169" s="60"/>
      <c r="E1169" s="61" t="str">
        <f>$B$1168&amp;" 之 分支衍相"</f>
        <v>緩游擔輪 之 分支衍相</v>
      </c>
      <c r="F1169" s="61"/>
      <c r="G1169" s="61" t="s">
        <v>5056</v>
      </c>
      <c r="N1169" s="40"/>
      <c r="O1169" s="40"/>
      <c r="P1169" s="40"/>
      <c r="Q1169" s="40"/>
    </row>
    <row r="1170" spans="1:17" s="39" customFormat="1" ht="18" customHeight="1">
      <c r="A1170" s="52">
        <v>1169</v>
      </c>
      <c r="B1170" s="53" t="s">
        <v>3347</v>
      </c>
      <c r="C1170" s="60" t="s">
        <v>1988</v>
      </c>
      <c r="D1170" s="60"/>
      <c r="E1170" s="61"/>
      <c r="F1170" s="61"/>
      <c r="G1170" s="61" t="s">
        <v>5317</v>
      </c>
      <c r="N1170" s="40"/>
      <c r="O1170" s="40"/>
      <c r="P1170" s="40"/>
      <c r="Q1170" s="40"/>
    </row>
    <row r="1171" spans="1:17" s="39" customFormat="1" ht="18" customHeight="1">
      <c r="A1171" s="52">
        <v>1170</v>
      </c>
      <c r="B1171" s="53" t="s">
        <v>3342</v>
      </c>
      <c r="C1171" s="59" t="s">
        <v>174</v>
      </c>
      <c r="D1171" s="60"/>
      <c r="E1171" s="61" t="str">
        <f>$B$1168&amp;" 之 分支衍相"</f>
        <v>緩游擔輪 之 分支衍相</v>
      </c>
      <c r="F1171" s="61"/>
      <c r="G1171" s="61" t="s">
        <v>5057</v>
      </c>
      <c r="N1171" s="40"/>
      <c r="O1171" s="40"/>
      <c r="P1171" s="40"/>
      <c r="Q1171" s="40"/>
    </row>
    <row r="1172" spans="1:17" s="39" customFormat="1" ht="18" customHeight="1">
      <c r="A1172" s="52">
        <v>1171</v>
      </c>
      <c r="B1172" s="53" t="s">
        <v>3369</v>
      </c>
      <c r="C1172" s="59" t="s">
        <v>4591</v>
      </c>
      <c r="D1172" s="60"/>
      <c r="E1172" s="61" t="str">
        <f>$B$1168&amp;" 之 分支衍相"</f>
        <v>緩游擔輪 之 分支衍相</v>
      </c>
      <c r="F1172" s="61"/>
      <c r="G1172" s="61" t="s">
        <v>5058</v>
      </c>
      <c r="N1172" s="40"/>
      <c r="O1172" s="40"/>
      <c r="P1172" s="40"/>
      <c r="Q1172" s="40"/>
    </row>
    <row r="1173" spans="1:17" s="39" customFormat="1" ht="18" customHeight="1">
      <c r="A1173" s="52">
        <v>1172</v>
      </c>
      <c r="B1173" s="53" t="s">
        <v>3370</v>
      </c>
      <c r="C1173" s="60" t="s">
        <v>448</v>
      </c>
      <c r="D1173" s="60"/>
      <c r="E1173" s="61"/>
      <c r="F1173" s="61"/>
      <c r="G1173" s="61" t="s">
        <v>5318</v>
      </c>
      <c r="N1173" s="40"/>
      <c r="O1173" s="40"/>
      <c r="P1173" s="40"/>
      <c r="Q1173" s="40"/>
    </row>
    <row r="1174" spans="1:17" s="39" customFormat="1" ht="18" customHeight="1">
      <c r="A1174" s="52">
        <v>1173</v>
      </c>
      <c r="B1174" s="53" t="s">
        <v>3381</v>
      </c>
      <c r="C1174" s="60" t="s">
        <v>1986</v>
      </c>
      <c r="D1174" s="60"/>
      <c r="E1174" s="61" t="str">
        <f>$B$1173&amp;" 之 分支衍相"</f>
        <v>月鉤板 之 分支衍相</v>
      </c>
      <c r="F1174" s="61"/>
      <c r="G1174" s="61" t="s">
        <v>5319</v>
      </c>
      <c r="N1174" s="40"/>
      <c r="O1174" s="40"/>
      <c r="P1174" s="40"/>
      <c r="Q1174" s="40"/>
    </row>
    <row r="1175" spans="1:17" s="39" customFormat="1" ht="18" customHeight="1">
      <c r="A1175" s="52">
        <v>1174</v>
      </c>
      <c r="B1175" s="53" t="s">
        <v>44</v>
      </c>
      <c r="C1175" s="60" t="s">
        <v>3171</v>
      </c>
      <c r="D1175" s="60"/>
      <c r="E1175" s="61" t="str">
        <f>$B$1174&amp;" 之 分支衍相"</f>
        <v>內壘 之 分支衍相</v>
      </c>
      <c r="F1175" s="61"/>
      <c r="G1175" s="61" t="s">
        <v>5321</v>
      </c>
      <c r="N1175" s="40"/>
      <c r="O1175" s="40"/>
      <c r="P1175" s="40"/>
      <c r="Q1175" s="40"/>
    </row>
    <row r="1176" spans="1:17" s="39" customFormat="1" ht="18" customHeight="1">
      <c r="A1176" s="52">
        <v>1175</v>
      </c>
      <c r="B1176" s="53" t="s">
        <v>45</v>
      </c>
      <c r="C1176" s="60" t="s">
        <v>186</v>
      </c>
      <c r="D1176" s="60"/>
      <c r="E1176" s="61" t="str">
        <f>$B$1174&amp;" 之 分支衍相"</f>
        <v>內壘 之 分支衍相</v>
      </c>
      <c r="F1176" s="61"/>
      <c r="G1176" s="61" t="s">
        <v>5320</v>
      </c>
      <c r="N1176" s="40"/>
      <c r="O1176" s="40"/>
      <c r="P1176" s="40"/>
      <c r="Q1176" s="40"/>
    </row>
    <row r="1177" spans="1:17" s="39" customFormat="1" ht="18" customHeight="1">
      <c r="A1177" s="52">
        <v>1176</v>
      </c>
      <c r="B1177" s="53" t="s">
        <v>3271</v>
      </c>
      <c r="C1177" s="60" t="s">
        <v>2064</v>
      </c>
      <c r="D1177" s="60"/>
      <c r="E1177" s="61" t="str">
        <f>$B$1173&amp;" 之 分支衍相"</f>
        <v>月鉤板 之 分支衍相</v>
      </c>
      <c r="F1177" s="61"/>
      <c r="G1177" s="61" t="s">
        <v>5060</v>
      </c>
      <c r="N1177" s="40"/>
      <c r="O1177" s="40"/>
      <c r="P1177" s="40"/>
      <c r="Q1177" s="40"/>
    </row>
    <row r="1178" spans="1:17" s="39" customFormat="1" ht="18" customHeight="1">
      <c r="A1178" s="52">
        <v>1177</v>
      </c>
      <c r="B1178" s="53" t="s">
        <v>3355</v>
      </c>
      <c r="C1178" s="60" t="s">
        <v>4596</v>
      </c>
      <c r="D1178" s="60"/>
      <c r="E1178" s="61" t="str">
        <f>$B$1173&amp;" 之 分支衍相"</f>
        <v>月鉤板 之 分支衍相</v>
      </c>
      <c r="F1178" s="61"/>
      <c r="G1178" s="61" t="s">
        <v>5059</v>
      </c>
      <c r="N1178" s="40"/>
      <c r="O1178" s="40"/>
      <c r="P1178" s="40"/>
      <c r="Q1178" s="40"/>
    </row>
    <row r="1179" spans="1:17" s="39" customFormat="1" ht="18" customHeight="1">
      <c r="A1179" s="52">
        <v>1178</v>
      </c>
      <c r="B1179" s="53" t="s">
        <v>4777</v>
      </c>
      <c r="C1179" s="60" t="s">
        <v>4598</v>
      </c>
      <c r="D1179" s="60"/>
      <c r="E1179" s="61"/>
      <c r="F1179" s="61"/>
      <c r="G1179" s="61" t="s">
        <v>5059</v>
      </c>
      <c r="N1179" s="40"/>
      <c r="O1179" s="40"/>
      <c r="P1179" s="40"/>
      <c r="Q1179" s="40"/>
    </row>
    <row r="1180" spans="1:17" s="39" customFormat="1" ht="18" customHeight="1">
      <c r="A1180" s="52">
        <v>1179</v>
      </c>
      <c r="B1180" s="53" t="s">
        <v>3389</v>
      </c>
      <c r="C1180" s="60" t="s">
        <v>2022</v>
      </c>
      <c r="D1180" s="60"/>
      <c r="E1180" s="61" t="str">
        <f>$B$1173&amp;" 之 分支衍相"</f>
        <v>月鉤板 之 分支衍相</v>
      </c>
      <c r="F1180" s="61"/>
      <c r="G1180" s="61" t="s">
        <v>5322</v>
      </c>
      <c r="N1180" s="40"/>
      <c r="O1180" s="40"/>
      <c r="P1180" s="40"/>
      <c r="Q1180" s="40"/>
    </row>
    <row r="1181" spans="1:17" s="39" customFormat="1" ht="18" customHeight="1">
      <c r="A1181" s="52">
        <v>1180</v>
      </c>
      <c r="B1181" s="53" t="s">
        <v>3356</v>
      </c>
      <c r="C1181" s="60" t="s">
        <v>168</v>
      </c>
      <c r="D1181" s="60"/>
      <c r="E1181" s="61" t="str">
        <f>$B$1180&amp;" 之 分支衍相"</f>
        <v>黏帶渙 之 分支衍相</v>
      </c>
      <c r="F1181" s="61"/>
      <c r="G1181" s="61" t="s">
        <v>5323</v>
      </c>
      <c r="N1181" s="40"/>
      <c r="O1181" s="40"/>
      <c r="P1181" s="40"/>
      <c r="Q1181" s="40"/>
    </row>
    <row r="1182" spans="1:17" s="39" customFormat="1" ht="18" customHeight="1">
      <c r="A1182" s="52">
        <v>1181</v>
      </c>
      <c r="B1182" s="53" t="s">
        <v>3390</v>
      </c>
      <c r="C1182" s="60" t="s">
        <v>149</v>
      </c>
      <c r="D1182" s="60"/>
      <c r="E1182" s="61" t="str">
        <f>$B$1180&amp;" 之 分支衍相"</f>
        <v>黏帶渙 之 分支衍相</v>
      </c>
      <c r="F1182" s="61"/>
      <c r="G1182" s="61" t="s">
        <v>5324</v>
      </c>
      <c r="N1182" s="40"/>
      <c r="O1182" s="40"/>
      <c r="P1182" s="40"/>
      <c r="Q1182" s="40"/>
    </row>
    <row r="1183" spans="1:17" s="39" customFormat="1" ht="18" customHeight="1">
      <c r="A1183" s="52">
        <v>1182</v>
      </c>
      <c r="B1183" s="53" t="s">
        <v>4649</v>
      </c>
      <c r="C1183" s="60" t="s">
        <v>188</v>
      </c>
      <c r="D1183" s="60"/>
      <c r="E1183" s="61"/>
      <c r="F1183" s="61"/>
      <c r="G1183" s="61" t="s">
        <v>5326</v>
      </c>
      <c r="N1183" s="40"/>
      <c r="O1183" s="40"/>
      <c r="P1183" s="40"/>
      <c r="Q1183" s="40"/>
    </row>
    <row r="1184" spans="1:17" s="39" customFormat="1" ht="18" customHeight="1">
      <c r="A1184" s="52">
        <v>1183</v>
      </c>
      <c r="B1184" s="53" t="s">
        <v>53</v>
      </c>
      <c r="C1184" s="60" t="s">
        <v>187</v>
      </c>
      <c r="D1184" s="60"/>
      <c r="E1184" s="61" t="str">
        <f>$B$1180&amp;" 之 分支衍相"</f>
        <v>黏帶渙 之 分支衍相</v>
      </c>
      <c r="F1184" s="61"/>
      <c r="G1184" s="61" t="s">
        <v>5325</v>
      </c>
      <c r="N1184" s="40"/>
      <c r="O1184" s="40"/>
      <c r="P1184" s="40"/>
      <c r="Q1184" s="40"/>
    </row>
    <row r="1185" spans="1:17" s="39" customFormat="1" ht="18" customHeight="1">
      <c r="A1185" s="52">
        <v>1184</v>
      </c>
      <c r="B1185" s="53" t="s">
        <v>4274</v>
      </c>
      <c r="C1185" s="59" t="s">
        <v>18</v>
      </c>
      <c r="D1185" s="60"/>
      <c r="E1185" s="61"/>
      <c r="F1185" s="61"/>
      <c r="G1185" s="61"/>
      <c r="N1185" s="40"/>
      <c r="O1185" s="40"/>
      <c r="P1185" s="40"/>
      <c r="Q1185" s="40"/>
    </row>
    <row r="1186" spans="1:17" s="39" customFormat="1" ht="18" customHeight="1">
      <c r="A1186" s="52">
        <v>1185</v>
      </c>
      <c r="B1186" s="53" t="s">
        <v>4275</v>
      </c>
      <c r="C1186" s="59" t="s">
        <v>167</v>
      </c>
      <c r="D1186" s="60"/>
      <c r="E1186" s="61"/>
      <c r="F1186" s="61"/>
      <c r="G1186" s="61"/>
      <c r="N1186" s="40"/>
      <c r="O1186" s="40"/>
      <c r="P1186" s="40"/>
      <c r="Q1186" s="40"/>
    </row>
    <row r="1187" spans="1:17" s="39" customFormat="1" ht="18" customHeight="1">
      <c r="A1187" s="52">
        <v>1186</v>
      </c>
      <c r="B1187" s="53" t="s">
        <v>4276</v>
      </c>
      <c r="C1187" s="59" t="s">
        <v>448</v>
      </c>
      <c r="D1187" s="60"/>
      <c r="E1187" s="61"/>
      <c r="F1187" s="61"/>
      <c r="G1187" s="61"/>
      <c r="N1187" s="40"/>
      <c r="O1187" s="40"/>
      <c r="P1187" s="40"/>
      <c r="Q1187" s="40"/>
    </row>
    <row r="1188" spans="1:17" s="39" customFormat="1" ht="18" customHeight="1">
      <c r="A1188" s="52">
        <v>1187</v>
      </c>
      <c r="B1188" s="53" t="s">
        <v>4705</v>
      </c>
      <c r="C1188" s="59" t="s">
        <v>176</v>
      </c>
      <c r="D1188" s="60"/>
      <c r="E1188" s="61"/>
      <c r="F1188" s="61"/>
      <c r="G1188" s="61"/>
      <c r="N1188" s="40"/>
      <c r="O1188" s="40"/>
      <c r="P1188" s="40"/>
      <c r="Q1188" s="40"/>
    </row>
    <row r="1189" spans="1:17" s="39" customFormat="1" ht="18" customHeight="1">
      <c r="A1189" s="52">
        <v>1188</v>
      </c>
      <c r="B1189" s="53"/>
      <c r="C1189" s="59"/>
      <c r="D1189" s="60"/>
      <c r="E1189" s="61"/>
      <c r="F1189" s="61"/>
      <c r="G1189" s="61" t="s">
        <v>4644</v>
      </c>
      <c r="N1189" s="40"/>
      <c r="O1189" s="40"/>
      <c r="P1189" s="40"/>
      <c r="Q1189" s="40"/>
    </row>
    <row r="1190" spans="1:17" s="39" customFormat="1" ht="18" customHeight="1">
      <c r="A1190" s="52">
        <v>1189</v>
      </c>
      <c r="B1190" s="53" t="s">
        <v>57</v>
      </c>
      <c r="C1190" s="59" t="s">
        <v>169</v>
      </c>
      <c r="D1190" s="60"/>
      <c r="E1190" s="61"/>
      <c r="F1190" s="61"/>
      <c r="G1190" s="61"/>
      <c r="N1190" s="40"/>
      <c r="O1190" s="40"/>
      <c r="P1190" s="40"/>
      <c r="Q1190" s="40"/>
    </row>
    <row r="1191" spans="1:17" s="39" customFormat="1" ht="18" customHeight="1">
      <c r="A1191" s="52">
        <v>1190</v>
      </c>
      <c r="B1191" s="53" t="s">
        <v>3398</v>
      </c>
      <c r="C1191" s="59" t="s">
        <v>169</v>
      </c>
      <c r="D1191" s="60" t="s">
        <v>149</v>
      </c>
      <c r="E1191" s="61"/>
      <c r="F1191" s="61"/>
      <c r="G1191" s="61"/>
      <c r="N1191" s="40"/>
      <c r="O1191" s="40"/>
      <c r="P1191" s="40"/>
      <c r="Q1191" s="40"/>
    </row>
    <row r="1192" spans="1:17" s="39" customFormat="1" ht="18" customHeight="1">
      <c r="A1192" s="52">
        <v>1191</v>
      </c>
      <c r="B1192" s="53" t="s">
        <v>4518</v>
      </c>
      <c r="C1192" s="59" t="s">
        <v>20</v>
      </c>
      <c r="D1192" s="60"/>
      <c r="E1192" s="61"/>
      <c r="F1192" s="61"/>
      <c r="G1192" s="61"/>
      <c r="N1192" s="40"/>
      <c r="O1192" s="40"/>
      <c r="P1192" s="40"/>
      <c r="Q1192" s="40"/>
    </row>
    <row r="1193" spans="1:17" s="39" customFormat="1" ht="18" customHeight="1">
      <c r="A1193" s="52">
        <v>1192</v>
      </c>
      <c r="B1193" s="53" t="s">
        <v>1356</v>
      </c>
      <c r="C1193" s="59" t="s">
        <v>169</v>
      </c>
      <c r="D1193" s="60"/>
      <c r="E1193" s="61"/>
      <c r="F1193" s="61"/>
      <c r="G1193" s="61"/>
      <c r="N1193" s="40"/>
      <c r="O1193" s="40"/>
      <c r="P1193" s="40"/>
      <c r="Q1193" s="40"/>
    </row>
    <row r="1194" spans="1:17" s="39" customFormat="1" ht="18" customHeight="1">
      <c r="A1194" s="52">
        <v>1193</v>
      </c>
      <c r="B1194" s="53" t="s">
        <v>1357</v>
      </c>
      <c r="C1194" s="59" t="s">
        <v>151</v>
      </c>
      <c r="D1194" s="60"/>
      <c r="E1194" s="61"/>
      <c r="F1194" s="61"/>
      <c r="G1194" s="61"/>
      <c r="N1194" s="40"/>
      <c r="O1194" s="40"/>
      <c r="P1194" s="40"/>
      <c r="Q1194" s="40"/>
    </row>
    <row r="1195" spans="1:17" s="39" customFormat="1" ht="18" customHeight="1">
      <c r="A1195" s="52">
        <v>1194</v>
      </c>
      <c r="B1195" s="53" t="s">
        <v>4517</v>
      </c>
      <c r="C1195" s="59" t="s">
        <v>18</v>
      </c>
      <c r="D1195" s="60"/>
      <c r="E1195" s="61"/>
      <c r="F1195" s="61"/>
      <c r="G1195" s="61"/>
      <c r="N1195" s="40"/>
      <c r="O1195" s="40"/>
      <c r="P1195" s="40"/>
      <c r="Q1195" s="40"/>
    </row>
    <row r="1196" spans="1:17" s="39" customFormat="1" ht="18" customHeight="1">
      <c r="A1196" s="52">
        <v>1195</v>
      </c>
      <c r="B1196" s="53" t="s">
        <v>3403</v>
      </c>
      <c r="C1196" s="59" t="s">
        <v>18</v>
      </c>
      <c r="D1196" s="60" t="s">
        <v>183</v>
      </c>
      <c r="E1196" s="61"/>
      <c r="F1196" s="61"/>
      <c r="G1196" s="61"/>
      <c r="N1196" s="40"/>
      <c r="O1196" s="40"/>
      <c r="P1196" s="40"/>
      <c r="Q1196" s="40"/>
    </row>
    <row r="1197" spans="1:17" s="39" customFormat="1" ht="18" customHeight="1">
      <c r="A1197" s="52">
        <v>1196</v>
      </c>
      <c r="B1197" s="53" t="s">
        <v>4998</v>
      </c>
      <c r="C1197" s="59" t="s">
        <v>448</v>
      </c>
      <c r="D1197" s="60"/>
      <c r="E1197" s="61"/>
      <c r="F1197" s="61"/>
      <c r="G1197" s="61"/>
      <c r="N1197" s="40"/>
      <c r="O1197" s="40"/>
      <c r="P1197" s="40"/>
      <c r="Q1197" s="40"/>
    </row>
    <row r="1198" spans="1:17" s="39" customFormat="1" ht="18" customHeight="1">
      <c r="A1198" s="52">
        <v>1197</v>
      </c>
      <c r="B1198" s="53" t="s">
        <v>4016</v>
      </c>
      <c r="C1198" s="59" t="s">
        <v>448</v>
      </c>
      <c r="D1198" s="60" t="s">
        <v>149</v>
      </c>
      <c r="E1198" s="61"/>
      <c r="F1198" s="61"/>
      <c r="G1198" s="61"/>
      <c r="N1198" s="40"/>
      <c r="O1198" s="40"/>
      <c r="P1198" s="40"/>
      <c r="Q1198" s="40"/>
    </row>
    <row r="1199" spans="1:17" s="39" customFormat="1" ht="18" customHeight="1">
      <c r="A1199" s="52">
        <v>1198</v>
      </c>
      <c r="B1199" s="53" t="s">
        <v>4560</v>
      </c>
      <c r="C1199" s="59" t="s">
        <v>3176</v>
      </c>
      <c r="D1199" s="60"/>
      <c r="E1199" s="61"/>
      <c r="F1199" s="61"/>
      <c r="G1199" s="61"/>
      <c r="N1199" s="40"/>
      <c r="O1199" s="40"/>
      <c r="P1199" s="40"/>
      <c r="Q1199" s="40"/>
    </row>
    <row r="1200" spans="1:17" s="39" customFormat="1" ht="18" customHeight="1">
      <c r="A1200" s="52">
        <v>1199</v>
      </c>
      <c r="B1200" s="53" t="s">
        <v>3404</v>
      </c>
      <c r="C1200" s="59" t="s">
        <v>3176</v>
      </c>
      <c r="D1200" s="60"/>
      <c r="E1200" s="61"/>
      <c r="F1200" s="61"/>
      <c r="G1200" s="61"/>
      <c r="N1200" s="40"/>
      <c r="O1200" s="40"/>
      <c r="P1200" s="40"/>
      <c r="Q1200" s="40"/>
    </row>
    <row r="1201" spans="1:17" s="39" customFormat="1" ht="18" customHeight="1">
      <c r="A1201" s="52">
        <v>1200</v>
      </c>
      <c r="B1201" s="53" t="s">
        <v>3915</v>
      </c>
      <c r="C1201" s="59" t="s">
        <v>3179</v>
      </c>
      <c r="D1201" s="60"/>
      <c r="E1201" s="61"/>
      <c r="F1201" s="61"/>
      <c r="G1201" s="61"/>
      <c r="N1201" s="40"/>
      <c r="O1201" s="40"/>
      <c r="P1201" s="40"/>
      <c r="Q1201" s="40"/>
    </row>
    <row r="1202" spans="1:17" s="39" customFormat="1" ht="18" customHeight="1">
      <c r="A1202" s="52">
        <v>1201</v>
      </c>
      <c r="B1202" s="53" t="s">
        <v>3285</v>
      </c>
      <c r="C1202" s="59" t="s">
        <v>174</v>
      </c>
      <c r="D1202" s="60"/>
      <c r="E1202" s="61"/>
      <c r="F1202" s="61"/>
      <c r="G1202" s="61"/>
      <c r="N1202" s="40"/>
      <c r="O1202" s="40"/>
      <c r="P1202" s="40"/>
      <c r="Q1202" s="40"/>
    </row>
    <row r="1203" spans="1:17" s="39" customFormat="1" ht="18" customHeight="1">
      <c r="A1203" s="52">
        <v>1202</v>
      </c>
      <c r="B1203" s="53" t="s">
        <v>3405</v>
      </c>
      <c r="C1203" s="59" t="s">
        <v>391</v>
      </c>
      <c r="D1203" s="60"/>
      <c r="E1203" s="61"/>
      <c r="F1203" s="61"/>
      <c r="G1203" s="61"/>
      <c r="N1203" s="40"/>
      <c r="O1203" s="40"/>
      <c r="P1203" s="40"/>
      <c r="Q1203" s="40"/>
    </row>
    <row r="1204" spans="1:17" s="39" customFormat="1" ht="18" customHeight="1">
      <c r="A1204" s="52">
        <v>1203</v>
      </c>
      <c r="B1204" s="53" t="s">
        <v>3407</v>
      </c>
      <c r="C1204" s="59" t="s">
        <v>3179</v>
      </c>
      <c r="D1204" s="60"/>
      <c r="E1204" s="61"/>
      <c r="F1204" s="61"/>
      <c r="G1204" s="61"/>
      <c r="N1204" s="40"/>
      <c r="O1204" s="40"/>
      <c r="P1204" s="40"/>
      <c r="Q1204" s="40"/>
    </row>
    <row r="1205" spans="1:17" s="39" customFormat="1" ht="18" customHeight="1">
      <c r="A1205" s="52">
        <v>1204</v>
      </c>
      <c r="B1205" s="53" t="s">
        <v>216</v>
      </c>
      <c r="C1205" s="59" t="s">
        <v>3176</v>
      </c>
      <c r="D1205" s="60"/>
      <c r="E1205" s="61"/>
      <c r="F1205" s="61"/>
      <c r="G1205" s="61"/>
      <c r="N1205" s="40"/>
      <c r="O1205" s="40"/>
      <c r="P1205" s="40"/>
      <c r="Q1205" s="40"/>
    </row>
    <row r="1206" spans="1:17" s="39" customFormat="1" ht="18" customHeight="1">
      <c r="A1206" s="52">
        <v>1205</v>
      </c>
      <c r="B1206" s="53" t="s">
        <v>4067</v>
      </c>
      <c r="C1206" s="59" t="s">
        <v>147</v>
      </c>
      <c r="D1206" s="60" t="s">
        <v>151</v>
      </c>
      <c r="E1206" s="61"/>
      <c r="F1206" s="61"/>
      <c r="G1206" s="61"/>
      <c r="N1206" s="40"/>
      <c r="O1206" s="40"/>
      <c r="P1206" s="40"/>
      <c r="Q1206" s="40"/>
    </row>
    <row r="1207" spans="1:17" s="39" customFormat="1" ht="18" customHeight="1">
      <c r="A1207" s="52">
        <v>1206</v>
      </c>
      <c r="B1207" s="53" t="s">
        <v>4068</v>
      </c>
      <c r="C1207" s="59" t="s">
        <v>147</v>
      </c>
      <c r="D1207" s="60" t="s">
        <v>18</v>
      </c>
      <c r="E1207" s="61"/>
      <c r="F1207" s="61"/>
      <c r="G1207" s="61"/>
      <c r="N1207" s="40"/>
      <c r="O1207" s="40"/>
      <c r="P1207" s="40"/>
      <c r="Q1207" s="40"/>
    </row>
    <row r="1208" spans="1:17" s="39" customFormat="1" ht="18" customHeight="1">
      <c r="A1208" s="52">
        <v>1207</v>
      </c>
      <c r="B1208" s="53" t="s">
        <v>3408</v>
      </c>
      <c r="C1208" s="59" t="s">
        <v>183</v>
      </c>
      <c r="D1208" s="60"/>
      <c r="E1208" s="61"/>
      <c r="F1208" s="61"/>
      <c r="G1208" s="61"/>
      <c r="N1208" s="40"/>
      <c r="O1208" s="40"/>
      <c r="P1208" s="40"/>
      <c r="Q1208" s="40"/>
    </row>
    <row r="1209" spans="1:17" s="39" customFormat="1" ht="18" customHeight="1">
      <c r="A1209" s="52">
        <v>1208</v>
      </c>
      <c r="B1209" s="53" t="s">
        <v>3313</v>
      </c>
      <c r="C1209" s="59" t="s">
        <v>3168</v>
      </c>
      <c r="D1209" s="60" t="s">
        <v>149</v>
      </c>
      <c r="E1209" s="61"/>
      <c r="F1209" s="61"/>
      <c r="G1209" s="61"/>
      <c r="N1209" s="40"/>
      <c r="O1209" s="40"/>
      <c r="P1209" s="40"/>
      <c r="Q1209" s="40"/>
    </row>
    <row r="1210" spans="1:17" s="39" customFormat="1" ht="18" customHeight="1">
      <c r="A1210" s="52">
        <v>1209</v>
      </c>
      <c r="B1210" s="53" t="s">
        <v>3409</v>
      </c>
      <c r="C1210" s="59" t="s">
        <v>3168</v>
      </c>
      <c r="D1210" s="60" t="s">
        <v>149</v>
      </c>
      <c r="E1210" s="61"/>
      <c r="F1210" s="61"/>
      <c r="G1210" s="61"/>
      <c r="N1210" s="40"/>
      <c r="O1210" s="40"/>
      <c r="P1210" s="40"/>
      <c r="Q1210" s="40"/>
    </row>
    <row r="1211" spans="1:17" s="39" customFormat="1" ht="18" customHeight="1">
      <c r="A1211" s="52">
        <v>1210</v>
      </c>
      <c r="B1211" s="53" t="s">
        <v>3410</v>
      </c>
      <c r="C1211" s="59" t="s">
        <v>3168</v>
      </c>
      <c r="D1211" s="60" t="s">
        <v>149</v>
      </c>
      <c r="E1211" s="61"/>
      <c r="F1211" s="61"/>
      <c r="G1211" s="61"/>
      <c r="N1211" s="40"/>
      <c r="O1211" s="40"/>
      <c r="P1211" s="40"/>
      <c r="Q1211" s="40"/>
    </row>
    <row r="1212" spans="1:17" s="39" customFormat="1" ht="18" customHeight="1">
      <c r="A1212" s="52">
        <v>1211</v>
      </c>
      <c r="B1212" s="53" t="s">
        <v>4803</v>
      </c>
      <c r="C1212" s="59" t="s">
        <v>168</v>
      </c>
      <c r="D1212" s="60" t="s">
        <v>167</v>
      </c>
      <c r="E1212" s="61"/>
      <c r="F1212" s="61"/>
      <c r="G1212" s="61"/>
      <c r="N1212" s="40"/>
      <c r="O1212" s="40"/>
      <c r="P1212" s="40"/>
      <c r="Q1212" s="40"/>
    </row>
    <row r="1213" spans="1:17" s="39" customFormat="1" ht="18" customHeight="1">
      <c r="A1213" s="52">
        <v>1212</v>
      </c>
      <c r="B1213" s="53" t="s">
        <v>4804</v>
      </c>
      <c r="C1213" s="59" t="s">
        <v>20</v>
      </c>
      <c r="D1213" s="60" t="s">
        <v>167</v>
      </c>
      <c r="E1213" s="61"/>
      <c r="F1213" s="61"/>
      <c r="G1213" s="61" t="s">
        <v>5327</v>
      </c>
      <c r="N1213" s="40"/>
      <c r="O1213" s="40"/>
      <c r="P1213" s="40"/>
      <c r="Q1213" s="40"/>
    </row>
    <row r="1214" spans="1:17" s="39" customFormat="1" ht="18" customHeight="1">
      <c r="A1214" s="52">
        <v>1213</v>
      </c>
      <c r="B1214" s="53" t="s">
        <v>3388</v>
      </c>
      <c r="C1214" s="59" t="s">
        <v>169</v>
      </c>
      <c r="D1214" s="60"/>
      <c r="E1214" s="61"/>
      <c r="F1214" s="61"/>
      <c r="G1214" s="61"/>
      <c r="N1214" s="40"/>
      <c r="O1214" s="40"/>
      <c r="P1214" s="40"/>
      <c r="Q1214" s="40"/>
    </row>
    <row r="1215" spans="1:17" s="39" customFormat="1" ht="18" customHeight="1">
      <c r="A1215" s="52">
        <v>1214</v>
      </c>
      <c r="B1215" s="53" t="s">
        <v>4889</v>
      </c>
      <c r="C1215" s="59" t="s">
        <v>169</v>
      </c>
      <c r="D1215" s="60" t="s">
        <v>172</v>
      </c>
      <c r="E1215" s="61"/>
      <c r="F1215" s="61"/>
      <c r="G1215" s="61" t="s">
        <v>5061</v>
      </c>
      <c r="N1215" s="40"/>
      <c r="O1215" s="40"/>
      <c r="P1215" s="40"/>
      <c r="Q1215" s="40"/>
    </row>
    <row r="1216" spans="1:17" s="39" customFormat="1" ht="18" customHeight="1">
      <c r="A1216" s="52">
        <v>1215</v>
      </c>
      <c r="B1216" s="53" t="s">
        <v>4750</v>
      </c>
      <c r="C1216" s="59" t="s">
        <v>3175</v>
      </c>
      <c r="D1216" s="60" t="s">
        <v>168</v>
      </c>
      <c r="E1216" s="61"/>
      <c r="F1216" s="61"/>
      <c r="G1216" s="61"/>
      <c r="N1216" s="40"/>
      <c r="O1216" s="40"/>
      <c r="P1216" s="40"/>
      <c r="Q1216" s="40"/>
    </row>
    <row r="1217" spans="1:17" s="39" customFormat="1" ht="18" customHeight="1">
      <c r="A1217" s="52">
        <v>1216</v>
      </c>
      <c r="B1217" s="53" t="s">
        <v>4585</v>
      </c>
      <c r="C1217" s="59" t="s">
        <v>3175</v>
      </c>
      <c r="D1217" s="60" t="s">
        <v>187</v>
      </c>
      <c r="E1217" s="61"/>
      <c r="F1217" s="61"/>
      <c r="G1217" s="61" t="s">
        <v>5062</v>
      </c>
      <c r="N1217" s="40"/>
      <c r="O1217" s="40"/>
      <c r="P1217" s="40"/>
      <c r="Q1217" s="40"/>
    </row>
    <row r="1218" spans="1:17" s="39" customFormat="1" ht="18" customHeight="1">
      <c r="A1218" s="52">
        <v>1217</v>
      </c>
      <c r="B1218" s="53" t="s">
        <v>3380</v>
      </c>
      <c r="C1218" s="59" t="s">
        <v>432</v>
      </c>
      <c r="D1218" s="60"/>
      <c r="E1218" s="61"/>
      <c r="F1218" s="61"/>
      <c r="G1218" s="61"/>
      <c r="N1218" s="40"/>
      <c r="O1218" s="40"/>
      <c r="P1218" s="40"/>
      <c r="Q1218" s="40"/>
    </row>
    <row r="1219" spans="1:17" s="39" customFormat="1" ht="18" customHeight="1">
      <c r="A1219" s="52">
        <v>1218</v>
      </c>
      <c r="B1219" s="53" t="s">
        <v>3416</v>
      </c>
      <c r="C1219" s="59" t="s">
        <v>176</v>
      </c>
      <c r="D1219" s="60"/>
      <c r="E1219" s="61"/>
      <c r="F1219" s="61"/>
      <c r="G1219" s="61"/>
      <c r="N1219" s="40"/>
      <c r="O1219" s="40"/>
      <c r="P1219" s="40"/>
      <c r="Q1219" s="40"/>
    </row>
    <row r="1220" spans="1:17" s="39" customFormat="1" ht="18" customHeight="1">
      <c r="A1220" s="52">
        <v>1219</v>
      </c>
      <c r="B1220" s="53" t="s">
        <v>3417</v>
      </c>
      <c r="C1220" s="59" t="s">
        <v>176</v>
      </c>
      <c r="D1220" s="60" t="s">
        <v>188</v>
      </c>
      <c r="E1220" s="61"/>
      <c r="F1220" s="61"/>
      <c r="G1220" s="61"/>
      <c r="N1220" s="40"/>
      <c r="O1220" s="40"/>
      <c r="P1220" s="40"/>
      <c r="Q1220" s="40"/>
    </row>
    <row r="1221" spans="1:17" s="39" customFormat="1" ht="18" customHeight="1">
      <c r="A1221" s="52">
        <v>1220</v>
      </c>
      <c r="B1221" s="53" t="s">
        <v>1883</v>
      </c>
      <c r="C1221" s="59" t="s">
        <v>183</v>
      </c>
      <c r="D1221" s="60"/>
      <c r="E1221" s="61"/>
      <c r="F1221" s="61"/>
      <c r="G1221" s="61"/>
      <c r="N1221" s="40"/>
      <c r="O1221" s="40"/>
      <c r="P1221" s="40"/>
      <c r="Q1221" s="40"/>
    </row>
    <row r="1222" spans="1:17" s="39" customFormat="1" ht="18" customHeight="1">
      <c r="A1222" s="52">
        <v>1221</v>
      </c>
      <c r="B1222" s="53" t="s">
        <v>4774</v>
      </c>
      <c r="C1222" s="59" t="s">
        <v>183</v>
      </c>
      <c r="D1222" s="60" t="s">
        <v>180</v>
      </c>
      <c r="E1222" s="61"/>
      <c r="F1222" s="61"/>
      <c r="G1222" s="61"/>
      <c r="N1222" s="40"/>
      <c r="O1222" s="40"/>
      <c r="P1222" s="40"/>
      <c r="Q1222" s="40"/>
    </row>
    <row r="1223" spans="1:17" s="39" customFormat="1" ht="18" customHeight="1">
      <c r="A1223" s="52">
        <v>1222</v>
      </c>
      <c r="B1223" s="53" t="s">
        <v>3418</v>
      </c>
      <c r="C1223" s="59" t="s">
        <v>448</v>
      </c>
      <c r="D1223" s="60" t="s">
        <v>180</v>
      </c>
      <c r="E1223" s="61"/>
      <c r="F1223" s="61"/>
      <c r="G1223" s="61"/>
      <c r="N1223" s="40"/>
      <c r="O1223" s="40"/>
      <c r="P1223" s="40"/>
      <c r="Q1223" s="40"/>
    </row>
    <row r="1224" spans="1:17" s="39" customFormat="1" ht="18" customHeight="1">
      <c r="A1224" s="52">
        <v>1223</v>
      </c>
      <c r="B1224" s="53" t="s">
        <v>3419</v>
      </c>
      <c r="C1224" s="59" t="s">
        <v>3176</v>
      </c>
      <c r="D1224" s="60"/>
      <c r="E1224" s="61"/>
      <c r="F1224" s="61"/>
      <c r="G1224" s="61"/>
      <c r="N1224" s="40"/>
      <c r="O1224" s="40"/>
      <c r="P1224" s="40"/>
      <c r="Q1224" s="40"/>
    </row>
    <row r="1225" spans="1:17" s="39" customFormat="1" ht="18" customHeight="1">
      <c r="A1225" s="52">
        <v>1224</v>
      </c>
      <c r="B1225" s="53" t="s">
        <v>3420</v>
      </c>
      <c r="C1225" s="59" t="s">
        <v>3176</v>
      </c>
      <c r="D1225" s="60" t="s">
        <v>20</v>
      </c>
      <c r="E1225" s="61"/>
      <c r="F1225" s="61"/>
      <c r="G1225" s="61"/>
      <c r="N1225" s="40"/>
      <c r="O1225" s="40"/>
      <c r="P1225" s="40"/>
      <c r="Q1225" s="40"/>
    </row>
    <row r="1226" spans="1:17" s="39" customFormat="1" ht="18" customHeight="1">
      <c r="A1226" s="52">
        <v>1225</v>
      </c>
      <c r="B1226" s="53" t="s">
        <v>3421</v>
      </c>
      <c r="C1226" s="59" t="s">
        <v>168</v>
      </c>
      <c r="D1226" s="60"/>
      <c r="E1226" s="61"/>
      <c r="F1226" s="61"/>
      <c r="G1226" s="61"/>
      <c r="N1226" s="40"/>
      <c r="O1226" s="40"/>
      <c r="P1226" s="40"/>
      <c r="Q1226" s="40"/>
    </row>
    <row r="1227" spans="1:17" s="39" customFormat="1" ht="18" customHeight="1">
      <c r="A1227" s="52">
        <v>1226</v>
      </c>
      <c r="B1227" s="53" t="s">
        <v>80</v>
      </c>
      <c r="C1227" s="59" t="s">
        <v>168</v>
      </c>
      <c r="D1227" s="60"/>
      <c r="E1227" s="61"/>
      <c r="F1227" s="61"/>
      <c r="G1227" s="61"/>
      <c r="N1227" s="40"/>
      <c r="O1227" s="40"/>
      <c r="P1227" s="40"/>
      <c r="Q1227" s="40"/>
    </row>
    <row r="1228" spans="1:17" s="39" customFormat="1" ht="18" customHeight="1">
      <c r="A1228" s="52">
        <v>1227</v>
      </c>
      <c r="B1228" s="53" t="s">
        <v>3422</v>
      </c>
      <c r="C1228" s="59" t="s">
        <v>168</v>
      </c>
      <c r="D1228" s="60" t="s">
        <v>169</v>
      </c>
      <c r="E1228" s="61"/>
      <c r="F1228" s="61"/>
      <c r="G1228" s="61" t="s">
        <v>5065</v>
      </c>
      <c r="N1228" s="40"/>
      <c r="O1228" s="40"/>
      <c r="P1228" s="40"/>
      <c r="Q1228" s="40"/>
    </row>
    <row r="1229" spans="1:17" s="39" customFormat="1" ht="18" customHeight="1">
      <c r="A1229" s="52">
        <v>1228</v>
      </c>
      <c r="B1229" s="53" t="s">
        <v>3391</v>
      </c>
      <c r="C1229" s="59" t="s">
        <v>3175</v>
      </c>
      <c r="D1229" s="60" t="s">
        <v>169</v>
      </c>
      <c r="E1229" s="61"/>
      <c r="F1229" s="61"/>
      <c r="G1229" s="61"/>
      <c r="N1229" s="40"/>
      <c r="O1229" s="40"/>
      <c r="P1229" s="40"/>
      <c r="Q1229" s="40"/>
    </row>
    <row r="1230" spans="1:17" s="39" customFormat="1" ht="18" customHeight="1">
      <c r="A1230" s="52">
        <v>1229</v>
      </c>
      <c r="B1230" s="53" t="s">
        <v>4568</v>
      </c>
      <c r="C1230" s="59" t="s">
        <v>3175</v>
      </c>
      <c r="D1230" s="60" t="s">
        <v>3169</v>
      </c>
      <c r="E1230" s="61"/>
      <c r="F1230" s="61"/>
      <c r="G1230" s="61" t="s">
        <v>5064</v>
      </c>
      <c r="N1230" s="40"/>
      <c r="O1230" s="40"/>
      <c r="P1230" s="40"/>
      <c r="Q1230" s="40"/>
    </row>
    <row r="1231" spans="1:17" s="39" customFormat="1" ht="18" customHeight="1">
      <c r="A1231" s="52">
        <v>1230</v>
      </c>
      <c r="B1231" s="53" t="s">
        <v>3423</v>
      </c>
      <c r="C1231" s="59" t="s">
        <v>169</v>
      </c>
      <c r="D1231" s="60"/>
      <c r="E1231" s="61"/>
      <c r="F1231" s="61"/>
      <c r="G1231" s="61"/>
      <c r="N1231" s="40"/>
      <c r="O1231" s="40"/>
      <c r="P1231" s="40"/>
      <c r="Q1231" s="40"/>
    </row>
    <row r="1232" spans="1:17" s="39" customFormat="1" ht="18" customHeight="1">
      <c r="A1232" s="52">
        <v>1231</v>
      </c>
      <c r="B1232" s="53" t="s">
        <v>4806</v>
      </c>
      <c r="C1232" s="59" t="s">
        <v>169</v>
      </c>
      <c r="D1232" s="60" t="s">
        <v>189</v>
      </c>
      <c r="E1232" s="61"/>
      <c r="F1232" s="61"/>
      <c r="G1232" s="61" t="s">
        <v>5249</v>
      </c>
      <c r="N1232" s="40"/>
      <c r="O1232" s="40"/>
      <c r="P1232" s="40"/>
      <c r="Q1232" s="40"/>
    </row>
    <row r="1233" spans="1:17" s="39" customFormat="1" ht="18" customHeight="1">
      <c r="A1233" s="52">
        <v>1232</v>
      </c>
      <c r="B1233" s="53" t="s">
        <v>4626</v>
      </c>
      <c r="C1233" s="59" t="s">
        <v>4591</v>
      </c>
      <c r="D1233" s="60"/>
      <c r="E1233" s="61"/>
      <c r="F1233" s="61"/>
      <c r="G1233" s="61"/>
      <c r="N1233" s="40"/>
      <c r="O1233" s="40"/>
      <c r="P1233" s="40"/>
      <c r="Q1233" s="40"/>
    </row>
    <row r="1234" spans="1:17" s="39" customFormat="1" ht="18" customHeight="1">
      <c r="A1234" s="52">
        <v>1233</v>
      </c>
      <c r="B1234" s="53" t="s">
        <v>4627</v>
      </c>
      <c r="C1234" s="59" t="s">
        <v>2125</v>
      </c>
      <c r="D1234" s="60"/>
      <c r="E1234" s="61"/>
      <c r="F1234" s="61"/>
      <c r="G1234" s="61" t="s">
        <v>5250</v>
      </c>
      <c r="N1234" s="40"/>
      <c r="O1234" s="40"/>
      <c r="P1234" s="40"/>
      <c r="Q1234" s="40"/>
    </row>
    <row r="1235" spans="1:17" s="39" customFormat="1" ht="18" customHeight="1">
      <c r="A1235" s="52">
        <v>1234</v>
      </c>
      <c r="B1235" s="53"/>
      <c r="C1235" s="59"/>
      <c r="D1235" s="60"/>
      <c r="E1235" s="61"/>
      <c r="F1235" s="61"/>
      <c r="G1235" s="61" t="s">
        <v>4644</v>
      </c>
      <c r="N1235" s="40"/>
      <c r="O1235" s="40"/>
      <c r="P1235" s="40"/>
      <c r="Q1235" s="40"/>
    </row>
    <row r="1236" spans="1:17" s="39" customFormat="1" ht="18" customHeight="1">
      <c r="A1236" s="52">
        <v>1235</v>
      </c>
      <c r="B1236" s="53"/>
      <c r="C1236" s="59"/>
      <c r="D1236" s="60"/>
      <c r="E1236" s="61"/>
      <c r="F1236" s="61"/>
      <c r="G1236" s="61" t="s">
        <v>4644</v>
      </c>
      <c r="N1236" s="40"/>
      <c r="O1236" s="40"/>
      <c r="P1236" s="40"/>
      <c r="Q1236" s="40"/>
    </row>
    <row r="1237" spans="1:17" s="39" customFormat="1" ht="18" customHeight="1">
      <c r="A1237" s="52">
        <v>1236</v>
      </c>
      <c r="B1237" s="53"/>
      <c r="C1237" s="59"/>
      <c r="D1237" s="60"/>
      <c r="E1237" s="61"/>
      <c r="F1237" s="61"/>
      <c r="G1237" s="61" t="s">
        <v>4644</v>
      </c>
      <c r="N1237" s="40"/>
      <c r="O1237" s="40"/>
      <c r="P1237" s="40"/>
      <c r="Q1237" s="40"/>
    </row>
    <row r="1238" spans="1:17" s="39" customFormat="1" ht="18" customHeight="1">
      <c r="A1238" s="52">
        <v>1237</v>
      </c>
      <c r="B1238" s="53"/>
      <c r="C1238" s="59"/>
      <c r="D1238" s="60"/>
      <c r="E1238" s="61"/>
      <c r="F1238" s="61"/>
      <c r="G1238" s="61" t="s">
        <v>4644</v>
      </c>
      <c r="N1238" s="40"/>
      <c r="O1238" s="40"/>
      <c r="P1238" s="40"/>
      <c r="Q1238" s="40"/>
    </row>
    <row r="1239" spans="1:17" s="39" customFormat="1" ht="18" customHeight="1">
      <c r="A1239" s="52">
        <v>1238</v>
      </c>
      <c r="B1239" s="53" t="s">
        <v>2233</v>
      </c>
      <c r="C1239" s="59" t="s">
        <v>20</v>
      </c>
      <c r="D1239" s="60"/>
      <c r="E1239" s="61"/>
      <c r="F1239" s="61"/>
      <c r="G1239" s="61"/>
      <c r="N1239" s="40"/>
      <c r="O1239" s="40"/>
      <c r="P1239" s="40"/>
      <c r="Q1239" s="40"/>
    </row>
    <row r="1240" spans="1:17" s="39" customFormat="1" ht="18" customHeight="1">
      <c r="A1240" s="52">
        <v>1239</v>
      </c>
      <c r="B1240" s="53" t="s">
        <v>2480</v>
      </c>
      <c r="C1240" s="59" t="s">
        <v>169</v>
      </c>
      <c r="D1240" s="60"/>
      <c r="E1240" s="61"/>
      <c r="F1240" s="61"/>
      <c r="G1240" s="61"/>
      <c r="N1240" s="40"/>
      <c r="O1240" s="40"/>
      <c r="P1240" s="40"/>
      <c r="Q1240" s="40"/>
    </row>
    <row r="1241" spans="1:17" s="39" customFormat="1" ht="18" customHeight="1">
      <c r="A1241" s="52">
        <v>1240</v>
      </c>
      <c r="B1241" s="53" t="s">
        <v>4569</v>
      </c>
      <c r="C1241" s="59" t="s">
        <v>151</v>
      </c>
      <c r="D1241" s="60"/>
      <c r="E1241" s="61"/>
      <c r="F1241" s="61"/>
      <c r="G1241" s="61"/>
      <c r="N1241" s="40"/>
      <c r="O1241" s="40"/>
      <c r="P1241" s="40"/>
      <c r="Q1241" s="40"/>
    </row>
    <row r="1242" spans="1:17" s="39" customFormat="1" ht="18" customHeight="1">
      <c r="A1242" s="52">
        <v>1241</v>
      </c>
      <c r="B1242" s="53" t="s">
        <v>4659</v>
      </c>
      <c r="C1242" s="59" t="s">
        <v>3141</v>
      </c>
      <c r="D1242" s="60"/>
      <c r="E1242" s="61"/>
      <c r="F1242" s="61"/>
      <c r="G1242" s="61"/>
      <c r="N1242" s="40"/>
      <c r="O1242" s="40"/>
      <c r="P1242" s="40"/>
      <c r="Q1242" s="40"/>
    </row>
    <row r="1243" spans="1:17" s="39" customFormat="1" ht="18" customHeight="1">
      <c r="A1243" s="52">
        <v>1242</v>
      </c>
      <c r="B1243" s="53" t="s">
        <v>1369</v>
      </c>
      <c r="C1243" s="59" t="s">
        <v>3141</v>
      </c>
      <c r="D1243" s="60"/>
      <c r="E1243" s="61"/>
      <c r="F1243" s="61"/>
      <c r="G1243" s="61"/>
      <c r="N1243" s="40"/>
      <c r="O1243" s="40"/>
      <c r="P1243" s="40"/>
      <c r="Q1243" s="40"/>
    </row>
    <row r="1244" spans="1:17" s="39" customFormat="1" ht="18" customHeight="1">
      <c r="A1244" s="52">
        <v>1243</v>
      </c>
      <c r="B1244" s="53" t="s">
        <v>3441</v>
      </c>
      <c r="C1244" s="59" t="s">
        <v>3141</v>
      </c>
      <c r="D1244" s="60" t="s">
        <v>168</v>
      </c>
      <c r="E1244" s="61"/>
      <c r="F1244" s="61"/>
      <c r="G1244" s="61"/>
      <c r="N1244" s="40"/>
      <c r="O1244" s="40"/>
      <c r="P1244" s="40"/>
      <c r="Q1244" s="40"/>
    </row>
    <row r="1245" spans="1:17" s="39" customFormat="1" ht="18" customHeight="1">
      <c r="A1245" s="52">
        <v>1244</v>
      </c>
      <c r="B1245" s="53" t="s">
        <v>3442</v>
      </c>
      <c r="C1245" s="59" t="s">
        <v>3141</v>
      </c>
      <c r="D1245" s="60" t="s">
        <v>168</v>
      </c>
      <c r="E1245" s="61"/>
      <c r="F1245" s="61"/>
      <c r="G1245" s="61"/>
      <c r="N1245" s="40"/>
      <c r="O1245" s="40"/>
      <c r="P1245" s="40"/>
      <c r="Q1245" s="40"/>
    </row>
    <row r="1246" spans="1:17" s="39" customFormat="1" ht="18" customHeight="1">
      <c r="A1246" s="52">
        <v>1245</v>
      </c>
      <c r="B1246" s="53" t="s">
        <v>3443</v>
      </c>
      <c r="C1246" s="59" t="s">
        <v>169</v>
      </c>
      <c r="D1246" s="60" t="s">
        <v>149</v>
      </c>
      <c r="E1246" s="61"/>
      <c r="F1246" s="61"/>
      <c r="G1246" s="61"/>
      <c r="N1246" s="40"/>
      <c r="O1246" s="40"/>
      <c r="P1246" s="40"/>
      <c r="Q1246" s="40"/>
    </row>
    <row r="1247" spans="1:17" s="39" customFormat="1" ht="18" customHeight="1">
      <c r="A1247" s="52">
        <v>1246</v>
      </c>
      <c r="B1247" s="53" t="s">
        <v>3444</v>
      </c>
      <c r="C1247" s="59" t="s">
        <v>149</v>
      </c>
      <c r="D1247" s="60"/>
      <c r="E1247" s="61"/>
      <c r="F1247" s="61"/>
      <c r="G1247" s="61"/>
      <c r="N1247" s="40"/>
      <c r="O1247" s="40"/>
      <c r="P1247" s="40"/>
      <c r="Q1247" s="40"/>
    </row>
    <row r="1248" spans="1:17" s="39" customFormat="1" ht="18" customHeight="1">
      <c r="A1248" s="52">
        <v>1247</v>
      </c>
      <c r="B1248" s="53" t="s">
        <v>1378</v>
      </c>
      <c r="C1248" s="59" t="s">
        <v>149</v>
      </c>
      <c r="D1248" s="60" t="s">
        <v>3141</v>
      </c>
      <c r="E1248" s="61"/>
      <c r="F1248" s="61"/>
      <c r="G1248" s="61"/>
      <c r="N1248" s="40"/>
      <c r="O1248" s="40"/>
      <c r="P1248" s="40"/>
      <c r="Q1248" s="40"/>
    </row>
    <row r="1249" spans="1:17" s="39" customFormat="1" ht="18" customHeight="1">
      <c r="A1249" s="52">
        <v>1248</v>
      </c>
      <c r="B1249" s="53" t="s">
        <v>1380</v>
      </c>
      <c r="C1249" s="59" t="s">
        <v>1981</v>
      </c>
      <c r="D1249" s="60" t="s">
        <v>3141</v>
      </c>
      <c r="E1249" s="61"/>
      <c r="F1249" s="61"/>
      <c r="G1249" s="61"/>
      <c r="N1249" s="40"/>
      <c r="O1249" s="40"/>
      <c r="P1249" s="40"/>
      <c r="Q1249" s="40"/>
    </row>
    <row r="1250" spans="1:17" s="39" customFormat="1" ht="18" customHeight="1">
      <c r="A1250" s="52">
        <v>1249</v>
      </c>
      <c r="B1250" s="53" t="s">
        <v>1379</v>
      </c>
      <c r="C1250" s="59" t="s">
        <v>149</v>
      </c>
      <c r="D1250" s="60" t="s">
        <v>3141</v>
      </c>
      <c r="E1250" s="61"/>
      <c r="F1250" s="61"/>
      <c r="G1250" s="61"/>
      <c r="N1250" s="40"/>
      <c r="O1250" s="40"/>
      <c r="P1250" s="40"/>
      <c r="Q1250" s="40"/>
    </row>
    <row r="1251" spans="1:17" s="39" customFormat="1" ht="18" customHeight="1">
      <c r="A1251" s="52">
        <v>1250</v>
      </c>
      <c r="B1251" s="53" t="s">
        <v>3126</v>
      </c>
      <c r="C1251" s="59" t="s">
        <v>18</v>
      </c>
      <c r="D1251" s="60"/>
      <c r="E1251" s="61"/>
      <c r="F1251" s="61"/>
      <c r="G1251" s="61"/>
      <c r="N1251" s="40"/>
      <c r="O1251" s="40"/>
      <c r="P1251" s="40"/>
      <c r="Q1251" s="40"/>
    </row>
    <row r="1252" spans="1:17" s="39" customFormat="1" ht="18" customHeight="1">
      <c r="A1252" s="52">
        <v>1251</v>
      </c>
      <c r="B1252" s="53" t="s">
        <v>4304</v>
      </c>
      <c r="C1252" s="59" t="s">
        <v>18</v>
      </c>
      <c r="D1252" s="60"/>
      <c r="E1252" s="61"/>
      <c r="F1252" s="61"/>
      <c r="G1252" s="61"/>
      <c r="N1252" s="40"/>
      <c r="O1252" s="40"/>
      <c r="P1252" s="40"/>
      <c r="Q1252" s="40"/>
    </row>
    <row r="1253" spans="1:17" s="39" customFormat="1" ht="18" customHeight="1">
      <c r="A1253" s="52">
        <v>1252</v>
      </c>
      <c r="B1253" s="53" t="s">
        <v>4516</v>
      </c>
      <c r="C1253" s="59" t="s">
        <v>169</v>
      </c>
      <c r="D1253" s="60" t="s">
        <v>167</v>
      </c>
      <c r="E1253" s="61"/>
      <c r="F1253" s="61"/>
      <c r="G1253" s="61"/>
      <c r="N1253" s="40"/>
      <c r="O1253" s="40"/>
      <c r="P1253" s="40"/>
      <c r="Q1253" s="40"/>
    </row>
    <row r="1254" spans="1:17" s="39" customFormat="1" ht="18" customHeight="1">
      <c r="A1254" s="52">
        <v>1253</v>
      </c>
      <c r="B1254" s="53" t="s">
        <v>4356</v>
      </c>
      <c r="C1254" s="59" t="s">
        <v>169</v>
      </c>
      <c r="D1254" s="60" t="s">
        <v>167</v>
      </c>
      <c r="E1254" s="61"/>
      <c r="F1254" s="61"/>
      <c r="G1254" s="61"/>
      <c r="N1254" s="40"/>
      <c r="O1254" s="40"/>
      <c r="P1254" s="40"/>
      <c r="Q1254" s="40"/>
    </row>
    <row r="1255" spans="1:17" s="39" customFormat="1" ht="18" customHeight="1">
      <c r="A1255" s="52">
        <v>1254</v>
      </c>
      <c r="B1255" s="53" t="s">
        <v>1383</v>
      </c>
      <c r="C1255" s="59" t="s">
        <v>3137</v>
      </c>
      <c r="D1255" s="60" t="s">
        <v>167</v>
      </c>
      <c r="E1255" s="61"/>
      <c r="F1255" s="61"/>
      <c r="G1255" s="61"/>
      <c r="N1255" s="40"/>
      <c r="O1255" s="40"/>
      <c r="P1255" s="40"/>
      <c r="Q1255" s="40"/>
    </row>
    <row r="1256" spans="1:17" s="39" customFormat="1" ht="18" customHeight="1">
      <c r="A1256" s="52">
        <v>1255</v>
      </c>
      <c r="B1256" s="53" t="s">
        <v>4807</v>
      </c>
      <c r="C1256" s="59" t="s">
        <v>4079</v>
      </c>
      <c r="D1256" s="60" t="s">
        <v>167</v>
      </c>
      <c r="E1256" s="61"/>
      <c r="F1256" s="61"/>
      <c r="G1256" s="61" t="s">
        <v>4808</v>
      </c>
      <c r="N1256" s="40"/>
      <c r="O1256" s="40"/>
      <c r="P1256" s="40"/>
      <c r="Q1256" s="40"/>
    </row>
    <row r="1257" spans="1:17" s="39" customFormat="1" ht="18" customHeight="1">
      <c r="A1257" s="52">
        <v>1256</v>
      </c>
      <c r="B1257" s="53" t="s">
        <v>3431</v>
      </c>
      <c r="C1257" s="59" t="s">
        <v>3141</v>
      </c>
      <c r="D1257" s="60"/>
      <c r="E1257" s="61"/>
      <c r="F1257" s="61"/>
      <c r="G1257" s="61"/>
      <c r="N1257" s="40"/>
      <c r="O1257" s="40"/>
      <c r="P1257" s="40"/>
      <c r="Q1257" s="40"/>
    </row>
    <row r="1258" spans="1:17" s="39" customFormat="1" ht="18" customHeight="1">
      <c r="A1258" s="52">
        <v>1257</v>
      </c>
      <c r="B1258" s="53" t="s">
        <v>4078</v>
      </c>
      <c r="C1258" s="59" t="s">
        <v>3141</v>
      </c>
      <c r="D1258" s="60"/>
      <c r="E1258" s="61"/>
      <c r="F1258" s="61"/>
      <c r="G1258" s="61"/>
      <c r="N1258" s="40"/>
      <c r="O1258" s="40"/>
      <c r="P1258" s="40"/>
      <c r="Q1258" s="40"/>
    </row>
    <row r="1259" spans="1:17" s="39" customFormat="1" ht="18" customHeight="1">
      <c r="A1259" s="52">
        <v>1258</v>
      </c>
      <c r="B1259" s="53" t="s">
        <v>1978</v>
      </c>
      <c r="C1259" s="59" t="s">
        <v>172</v>
      </c>
      <c r="D1259" s="60"/>
      <c r="E1259" s="61"/>
      <c r="F1259" s="61"/>
      <c r="G1259" s="61"/>
      <c r="N1259" s="40"/>
      <c r="O1259" s="40"/>
      <c r="P1259" s="40"/>
      <c r="Q1259" s="40"/>
    </row>
    <row r="1260" spans="1:17" s="39" customFormat="1" ht="18" customHeight="1">
      <c r="A1260" s="52">
        <v>1259</v>
      </c>
      <c r="B1260" s="53" t="s">
        <v>3223</v>
      </c>
      <c r="C1260" s="59" t="s">
        <v>172</v>
      </c>
      <c r="D1260" s="60"/>
      <c r="E1260" s="61"/>
      <c r="F1260" s="61"/>
      <c r="G1260" s="61"/>
      <c r="N1260" s="40"/>
      <c r="O1260" s="40"/>
      <c r="P1260" s="40"/>
      <c r="Q1260" s="40"/>
    </row>
    <row r="1261" spans="1:17" s="39" customFormat="1" ht="18" customHeight="1">
      <c r="A1261" s="52">
        <v>1260</v>
      </c>
      <c r="B1261" s="53" t="s">
        <v>1977</v>
      </c>
      <c r="C1261" s="59" t="s">
        <v>172</v>
      </c>
      <c r="D1261" s="60"/>
      <c r="E1261" s="61"/>
      <c r="F1261" s="61"/>
      <c r="G1261" s="61"/>
      <c r="N1261" s="40"/>
      <c r="O1261" s="40"/>
      <c r="P1261" s="40"/>
      <c r="Q1261" s="40"/>
    </row>
    <row r="1262" spans="1:17" s="39" customFormat="1" ht="18" customHeight="1">
      <c r="A1262" s="52">
        <v>1261</v>
      </c>
      <c r="B1262" s="53" t="s">
        <v>3446</v>
      </c>
      <c r="C1262" s="59" t="s">
        <v>3141</v>
      </c>
      <c r="D1262" s="60"/>
      <c r="E1262" s="61"/>
      <c r="F1262" s="61"/>
      <c r="G1262" s="61"/>
      <c r="N1262" s="40"/>
      <c r="O1262" s="40"/>
      <c r="P1262" s="40"/>
      <c r="Q1262" s="40"/>
    </row>
    <row r="1263" spans="1:17" s="39" customFormat="1" ht="18" customHeight="1">
      <c r="A1263" s="52">
        <v>1262</v>
      </c>
      <c r="B1263" s="53" t="s">
        <v>1051</v>
      </c>
      <c r="C1263" s="59" t="s">
        <v>3141</v>
      </c>
      <c r="D1263" s="60"/>
      <c r="E1263" s="61"/>
      <c r="F1263" s="61"/>
      <c r="G1263" s="61"/>
      <c r="N1263" s="40"/>
      <c r="O1263" s="40"/>
      <c r="P1263" s="40"/>
      <c r="Q1263" s="40"/>
    </row>
    <row r="1264" spans="1:17" s="39" customFormat="1" ht="18" customHeight="1">
      <c r="A1264" s="52">
        <v>1263</v>
      </c>
      <c r="B1264" s="53" t="s">
        <v>3447</v>
      </c>
      <c r="C1264" s="59" t="s">
        <v>167</v>
      </c>
      <c r="D1264" s="60" t="s">
        <v>3176</v>
      </c>
      <c r="E1264" s="61"/>
      <c r="F1264" s="61"/>
      <c r="G1264" s="61"/>
      <c r="N1264" s="40"/>
      <c r="O1264" s="40"/>
      <c r="P1264" s="40"/>
      <c r="Q1264" s="40"/>
    </row>
    <row r="1265" spans="1:17" s="39" customFormat="1" ht="18" customHeight="1">
      <c r="A1265" s="52">
        <v>1264</v>
      </c>
      <c r="B1265" s="53" t="s">
        <v>4563</v>
      </c>
      <c r="C1265" s="59" t="s">
        <v>167</v>
      </c>
      <c r="D1265" s="60" t="s">
        <v>3176</v>
      </c>
      <c r="E1265" s="61"/>
      <c r="F1265" s="61"/>
      <c r="G1265" s="61"/>
      <c r="N1265" s="40"/>
      <c r="O1265" s="40"/>
      <c r="P1265" s="40"/>
      <c r="Q1265" s="40"/>
    </row>
    <row r="1266" spans="1:17" s="39" customFormat="1" ht="18" customHeight="1">
      <c r="A1266" s="52">
        <v>1265</v>
      </c>
      <c r="B1266" s="53" t="s">
        <v>4017</v>
      </c>
      <c r="C1266" s="59" t="s">
        <v>18</v>
      </c>
      <c r="D1266" s="60"/>
      <c r="E1266" s="61"/>
      <c r="F1266" s="61"/>
      <c r="G1266" s="61"/>
      <c r="N1266" s="40"/>
      <c r="O1266" s="40"/>
      <c r="P1266" s="40"/>
      <c r="Q1266" s="40"/>
    </row>
    <row r="1267" spans="1:17" s="39" customFormat="1" ht="18" customHeight="1">
      <c r="A1267" s="52">
        <v>1266</v>
      </c>
      <c r="B1267" s="53" t="s">
        <v>4617</v>
      </c>
      <c r="C1267" s="59" t="s">
        <v>18</v>
      </c>
      <c r="D1267" s="60"/>
      <c r="E1267" s="61"/>
      <c r="F1267" s="61"/>
      <c r="G1267" s="61"/>
      <c r="N1267" s="40"/>
      <c r="O1267" s="40"/>
      <c r="P1267" s="40"/>
      <c r="Q1267" s="40"/>
    </row>
    <row r="1268" spans="1:17" s="39" customFormat="1" ht="18" customHeight="1">
      <c r="A1268" s="52">
        <v>1267</v>
      </c>
      <c r="B1268" s="53" t="s">
        <v>4618</v>
      </c>
      <c r="C1268" s="59" t="s">
        <v>20</v>
      </c>
      <c r="D1268" s="60" t="s">
        <v>187</v>
      </c>
      <c r="E1268" s="61"/>
      <c r="F1268" s="61"/>
      <c r="G1268" s="61" t="s">
        <v>5066</v>
      </c>
      <c r="N1268" s="40"/>
      <c r="O1268" s="40"/>
      <c r="P1268" s="40"/>
      <c r="Q1268" s="40"/>
    </row>
    <row r="1269" spans="1:17" s="39" customFormat="1" ht="18" customHeight="1">
      <c r="A1269" s="52">
        <v>1268</v>
      </c>
      <c r="B1269" s="53" t="s">
        <v>4451</v>
      </c>
      <c r="C1269" s="59" t="s">
        <v>18</v>
      </c>
      <c r="D1269" s="60"/>
      <c r="E1269" s="61"/>
      <c r="F1269" s="61"/>
      <c r="G1269" s="61"/>
      <c r="N1269" s="40"/>
      <c r="O1269" s="40"/>
      <c r="P1269" s="40"/>
      <c r="Q1269" s="40"/>
    </row>
    <row r="1270" spans="1:17" s="39" customFormat="1" ht="18" customHeight="1">
      <c r="A1270" s="52">
        <v>1269</v>
      </c>
      <c r="B1270" s="53" t="s">
        <v>3452</v>
      </c>
      <c r="C1270" s="59" t="s">
        <v>18</v>
      </c>
      <c r="D1270" s="60"/>
      <c r="E1270" s="61"/>
      <c r="F1270" s="61"/>
      <c r="G1270" s="61"/>
      <c r="N1270" s="40"/>
      <c r="O1270" s="40"/>
      <c r="P1270" s="40"/>
      <c r="Q1270" s="40"/>
    </row>
    <row r="1271" spans="1:17" s="39" customFormat="1" ht="18" customHeight="1">
      <c r="A1271" s="52">
        <v>1270</v>
      </c>
      <c r="B1271" s="53" t="s">
        <v>4515</v>
      </c>
      <c r="C1271" s="59" t="s">
        <v>151</v>
      </c>
      <c r="D1271" s="60" t="s">
        <v>167</v>
      </c>
      <c r="E1271" s="61"/>
      <c r="F1271" s="61"/>
      <c r="G1271" s="61"/>
      <c r="N1271" s="40"/>
      <c r="O1271" s="40"/>
      <c r="P1271" s="40"/>
      <c r="Q1271" s="40"/>
    </row>
    <row r="1272" spans="1:17" s="39" customFormat="1" ht="18" customHeight="1">
      <c r="A1272" s="52">
        <v>1271</v>
      </c>
      <c r="B1272" s="53"/>
      <c r="C1272" s="59"/>
      <c r="D1272" s="60"/>
      <c r="E1272" s="61"/>
      <c r="F1272" s="61"/>
      <c r="G1272" s="61" t="s">
        <v>4644</v>
      </c>
      <c r="N1272" s="40"/>
      <c r="O1272" s="40"/>
      <c r="P1272" s="40"/>
      <c r="Q1272" s="40"/>
    </row>
    <row r="1273" spans="1:17" s="39" customFormat="1" ht="18" customHeight="1">
      <c r="A1273" s="52">
        <v>1272</v>
      </c>
      <c r="B1273" s="53"/>
      <c r="C1273" s="59"/>
      <c r="D1273" s="60"/>
      <c r="E1273" s="61"/>
      <c r="F1273" s="61"/>
      <c r="G1273" s="61" t="s">
        <v>4644</v>
      </c>
      <c r="N1273" s="40"/>
      <c r="O1273" s="40"/>
      <c r="P1273" s="40"/>
      <c r="Q1273" s="40"/>
    </row>
    <row r="1274" spans="1:17" s="39" customFormat="1" ht="18" customHeight="1">
      <c r="A1274" s="52">
        <v>1273</v>
      </c>
      <c r="B1274" s="53"/>
      <c r="C1274" s="59"/>
      <c r="D1274" s="60"/>
      <c r="E1274" s="61"/>
      <c r="F1274" s="61"/>
      <c r="G1274" s="61" t="s">
        <v>4644</v>
      </c>
      <c r="N1274" s="40"/>
      <c r="O1274" s="40"/>
      <c r="P1274" s="40"/>
      <c r="Q1274" s="40"/>
    </row>
    <row r="1275" spans="1:17" s="39" customFormat="1" ht="18" customHeight="1">
      <c r="A1275" s="52">
        <v>1274</v>
      </c>
      <c r="B1275" s="53"/>
      <c r="C1275" s="59"/>
      <c r="D1275" s="60"/>
      <c r="E1275" s="61"/>
      <c r="F1275" s="61"/>
      <c r="G1275" s="61" t="s">
        <v>4644</v>
      </c>
      <c r="N1275" s="40"/>
      <c r="O1275" s="40"/>
      <c r="P1275" s="40"/>
      <c r="Q1275" s="40"/>
    </row>
    <row r="1276" spans="1:17" s="39" customFormat="1" ht="18" customHeight="1">
      <c r="A1276" s="52">
        <v>1275</v>
      </c>
      <c r="B1276" s="53" t="s">
        <v>3457</v>
      </c>
      <c r="C1276" s="59" t="s">
        <v>187</v>
      </c>
      <c r="D1276" s="60"/>
      <c r="E1276" s="61"/>
      <c r="F1276" s="61"/>
      <c r="G1276" s="61"/>
      <c r="N1276" s="40"/>
      <c r="O1276" s="40"/>
      <c r="P1276" s="40"/>
      <c r="Q1276" s="40"/>
    </row>
    <row r="1277" spans="1:17" s="39" customFormat="1" ht="18" customHeight="1">
      <c r="A1277" s="52">
        <v>1276</v>
      </c>
      <c r="B1277" s="53" t="s">
        <v>3455</v>
      </c>
      <c r="C1277" s="59" t="s">
        <v>187</v>
      </c>
      <c r="D1277" s="60"/>
      <c r="E1277" s="61"/>
      <c r="F1277" s="61"/>
      <c r="G1277" s="61"/>
      <c r="N1277" s="40"/>
      <c r="O1277" s="40"/>
      <c r="P1277" s="40"/>
      <c r="Q1277" s="40"/>
    </row>
    <row r="1278" spans="1:17" s="39" customFormat="1" ht="18" customHeight="1">
      <c r="A1278" s="52">
        <v>1277</v>
      </c>
      <c r="B1278" s="53" t="s">
        <v>4395</v>
      </c>
      <c r="C1278" s="59" t="s">
        <v>151</v>
      </c>
      <c r="D1278" s="60"/>
      <c r="E1278" s="61"/>
      <c r="F1278" s="61"/>
      <c r="G1278" s="61"/>
      <c r="N1278" s="40"/>
      <c r="O1278" s="40"/>
      <c r="P1278" s="40"/>
      <c r="Q1278" s="40"/>
    </row>
    <row r="1279" spans="1:17" s="39" customFormat="1" ht="18" customHeight="1">
      <c r="A1279" s="52">
        <v>1278</v>
      </c>
      <c r="B1279" s="53" t="s">
        <v>4405</v>
      </c>
      <c r="C1279" s="59" t="s">
        <v>151</v>
      </c>
      <c r="D1279" s="60" t="s">
        <v>149</v>
      </c>
      <c r="E1279" s="61"/>
      <c r="F1279" s="61"/>
      <c r="G1279" s="61"/>
      <c r="N1279" s="40"/>
      <c r="O1279" s="40"/>
      <c r="P1279" s="40"/>
      <c r="Q1279" s="40"/>
    </row>
    <row r="1280" spans="1:17" s="39" customFormat="1" ht="18" customHeight="1">
      <c r="A1280" s="52">
        <v>1279</v>
      </c>
      <c r="B1280" s="53" t="s">
        <v>4690</v>
      </c>
      <c r="C1280" s="59" t="s">
        <v>167</v>
      </c>
      <c r="D1280" s="60" t="s">
        <v>149</v>
      </c>
      <c r="E1280" s="61"/>
      <c r="F1280" s="61"/>
      <c r="G1280" s="61"/>
      <c r="N1280" s="40"/>
      <c r="O1280" s="40"/>
      <c r="P1280" s="40"/>
      <c r="Q1280" s="40"/>
    </row>
    <row r="1281" spans="1:17" s="39" customFormat="1" ht="18" customHeight="1">
      <c r="A1281" s="52">
        <v>1280</v>
      </c>
      <c r="B1281" s="53" t="s">
        <v>4412</v>
      </c>
      <c r="C1281" s="59" t="s">
        <v>167</v>
      </c>
      <c r="D1281" s="60" t="s">
        <v>149</v>
      </c>
      <c r="E1281" s="61"/>
      <c r="F1281" s="61"/>
      <c r="G1281" s="61"/>
      <c r="N1281" s="40"/>
      <c r="O1281" s="40"/>
      <c r="P1281" s="40"/>
      <c r="Q1281" s="40"/>
    </row>
    <row r="1282" spans="1:17" s="39" customFormat="1" ht="18" customHeight="1">
      <c r="A1282" s="52">
        <v>1281</v>
      </c>
      <c r="B1282" s="53" t="s">
        <v>3159</v>
      </c>
      <c r="C1282" s="59" t="s">
        <v>167</v>
      </c>
      <c r="D1282" s="60" t="s">
        <v>149</v>
      </c>
      <c r="E1282" s="61"/>
      <c r="F1282" s="61"/>
      <c r="G1282" s="61"/>
      <c r="N1282" s="40"/>
      <c r="O1282" s="40"/>
      <c r="P1282" s="40"/>
      <c r="Q1282" s="40"/>
    </row>
    <row r="1283" spans="1:17" s="39" customFormat="1" ht="18" customHeight="1">
      <c r="A1283" s="52">
        <v>1282</v>
      </c>
      <c r="B1283" s="53" t="s">
        <v>4614</v>
      </c>
      <c r="C1283" s="59" t="s">
        <v>3176</v>
      </c>
      <c r="D1283" s="60" t="s">
        <v>168</v>
      </c>
      <c r="E1283" s="61"/>
      <c r="F1283" s="61"/>
      <c r="G1283" s="61"/>
      <c r="N1283" s="40"/>
      <c r="O1283" s="40"/>
      <c r="P1283" s="40"/>
      <c r="Q1283" s="40"/>
    </row>
    <row r="1284" spans="1:17" s="39" customFormat="1" ht="18" customHeight="1">
      <c r="A1284" s="52">
        <v>1283</v>
      </c>
      <c r="B1284" s="53" t="s">
        <v>3461</v>
      </c>
      <c r="C1284" s="59" t="s">
        <v>3176</v>
      </c>
      <c r="D1284" s="60" t="s">
        <v>168</v>
      </c>
      <c r="E1284" s="61"/>
      <c r="F1284" s="61"/>
      <c r="G1284" s="61"/>
      <c r="N1284" s="40"/>
      <c r="O1284" s="40"/>
      <c r="P1284" s="40"/>
      <c r="Q1284" s="40"/>
    </row>
    <row r="1285" spans="1:17" s="39" customFormat="1" ht="18" customHeight="1">
      <c r="A1285" s="52">
        <v>1284</v>
      </c>
      <c r="B1285" s="53" t="s">
        <v>1300</v>
      </c>
      <c r="C1285" s="59" t="s">
        <v>180</v>
      </c>
      <c r="D1285" s="60"/>
      <c r="E1285" s="61"/>
      <c r="F1285" s="61"/>
      <c r="G1285" s="61"/>
      <c r="N1285" s="40"/>
      <c r="O1285" s="40"/>
      <c r="P1285" s="40"/>
      <c r="Q1285" s="40"/>
    </row>
    <row r="1286" spans="1:17" s="39" customFormat="1" ht="18" customHeight="1">
      <c r="A1286" s="52">
        <v>1285</v>
      </c>
      <c r="B1286" s="53" t="s">
        <v>3147</v>
      </c>
      <c r="C1286" s="59" t="s">
        <v>180</v>
      </c>
      <c r="D1286" s="60"/>
      <c r="E1286" s="61"/>
      <c r="F1286" s="61"/>
      <c r="G1286" s="61"/>
      <c r="N1286" s="40"/>
      <c r="O1286" s="40"/>
      <c r="P1286" s="40"/>
      <c r="Q1286" s="40"/>
    </row>
    <row r="1287" spans="1:17" s="39" customFormat="1" ht="18" customHeight="1">
      <c r="A1287" s="52">
        <v>1286</v>
      </c>
      <c r="B1287" s="53" t="s">
        <v>3462</v>
      </c>
      <c r="C1287" s="59" t="s">
        <v>20</v>
      </c>
      <c r="D1287" s="60"/>
      <c r="E1287" s="61"/>
      <c r="F1287" s="61"/>
      <c r="G1287" s="61"/>
      <c r="N1287" s="40"/>
      <c r="O1287" s="40"/>
      <c r="P1287" s="40"/>
      <c r="Q1287" s="40"/>
    </row>
    <row r="1288" spans="1:17" s="39" customFormat="1" ht="18" customHeight="1">
      <c r="A1288" s="52">
        <v>1287</v>
      </c>
      <c r="B1288" s="53" t="s">
        <v>3463</v>
      </c>
      <c r="C1288" s="59" t="s">
        <v>20</v>
      </c>
      <c r="D1288" s="60"/>
      <c r="E1288" s="61"/>
      <c r="F1288" s="61"/>
      <c r="G1288" s="61"/>
      <c r="N1288" s="40"/>
      <c r="O1288" s="40"/>
      <c r="P1288" s="40"/>
      <c r="Q1288" s="40"/>
    </row>
    <row r="1289" spans="1:17" s="39" customFormat="1" ht="18" customHeight="1">
      <c r="A1289" s="52">
        <v>1288</v>
      </c>
      <c r="B1289" s="53" t="s">
        <v>4859</v>
      </c>
      <c r="C1289" s="59" t="s">
        <v>20</v>
      </c>
      <c r="D1289" s="60" t="s">
        <v>180</v>
      </c>
      <c r="E1289" s="61"/>
      <c r="F1289" s="61"/>
      <c r="G1289" s="61" t="s">
        <v>5067</v>
      </c>
      <c r="N1289" s="40"/>
      <c r="O1289" s="40"/>
      <c r="P1289" s="40"/>
      <c r="Q1289" s="40"/>
    </row>
    <row r="1290" spans="1:17" s="39" customFormat="1" ht="18" customHeight="1">
      <c r="A1290" s="52">
        <v>1289</v>
      </c>
      <c r="B1290" s="53" t="s">
        <v>3382</v>
      </c>
      <c r="C1290" s="60" t="s">
        <v>4578</v>
      </c>
      <c r="D1290" s="60"/>
      <c r="E1290" s="61"/>
      <c r="F1290" s="61"/>
      <c r="G1290" s="61"/>
      <c r="N1290" s="40"/>
      <c r="O1290" s="40"/>
      <c r="P1290" s="40"/>
      <c r="Q1290" s="40"/>
    </row>
    <row r="1291" spans="1:17" s="39" customFormat="1" ht="18" customHeight="1">
      <c r="A1291" s="52">
        <v>1290</v>
      </c>
      <c r="B1291" s="53" t="s">
        <v>3464</v>
      </c>
      <c r="C1291" s="60" t="s">
        <v>4578</v>
      </c>
      <c r="D1291" s="60"/>
      <c r="E1291" s="61"/>
      <c r="F1291" s="61"/>
      <c r="G1291" s="61"/>
      <c r="N1291" s="40"/>
      <c r="O1291" s="40"/>
      <c r="P1291" s="40"/>
      <c r="Q1291" s="40"/>
    </row>
    <row r="1292" spans="1:17" s="39" customFormat="1" ht="18" customHeight="1">
      <c r="A1292" s="52">
        <v>1291</v>
      </c>
      <c r="B1292" s="53" t="s">
        <v>3383</v>
      </c>
      <c r="C1292" s="59" t="s">
        <v>432</v>
      </c>
      <c r="D1292" s="60"/>
      <c r="E1292" s="61"/>
      <c r="F1292" s="61"/>
      <c r="G1292" s="61"/>
      <c r="N1292" s="40"/>
      <c r="O1292" s="40"/>
      <c r="P1292" s="40"/>
      <c r="Q1292" s="40"/>
    </row>
    <row r="1293" spans="1:17" s="39" customFormat="1" ht="18" customHeight="1">
      <c r="A1293" s="52">
        <v>1292</v>
      </c>
      <c r="B1293" s="53" t="s">
        <v>1058</v>
      </c>
      <c r="C1293" s="59" t="s">
        <v>432</v>
      </c>
      <c r="D1293" s="60"/>
      <c r="E1293" s="61"/>
      <c r="F1293" s="61"/>
      <c r="G1293" s="61"/>
      <c r="N1293" s="40"/>
      <c r="O1293" s="40"/>
      <c r="P1293" s="40"/>
      <c r="Q1293" s="40"/>
    </row>
    <row r="1294" spans="1:17" s="39" customFormat="1" ht="18" customHeight="1">
      <c r="A1294" s="52">
        <v>1293</v>
      </c>
      <c r="B1294" s="53" t="s">
        <v>4776</v>
      </c>
      <c r="C1294" s="59" t="s">
        <v>186</v>
      </c>
      <c r="D1294" s="60"/>
      <c r="E1294" s="61"/>
      <c r="F1294" s="61"/>
      <c r="G1294" s="61"/>
      <c r="N1294" s="40"/>
      <c r="O1294" s="40"/>
      <c r="P1294" s="40"/>
      <c r="Q1294" s="40"/>
    </row>
    <row r="1295" spans="1:17" s="39" customFormat="1" ht="18" customHeight="1">
      <c r="A1295" s="52">
        <v>1294</v>
      </c>
      <c r="B1295" s="53" t="s">
        <v>4775</v>
      </c>
      <c r="C1295" s="59" t="s">
        <v>186</v>
      </c>
      <c r="D1295" s="60"/>
      <c r="E1295" s="61"/>
      <c r="F1295" s="61"/>
      <c r="G1295" s="61"/>
      <c r="N1295" s="40"/>
      <c r="O1295" s="40"/>
      <c r="P1295" s="40"/>
      <c r="Q1295" s="40"/>
    </row>
    <row r="1296" spans="1:17" s="39" customFormat="1" ht="18" customHeight="1">
      <c r="A1296" s="52">
        <v>1295</v>
      </c>
      <c r="B1296" s="53" t="s">
        <v>3466</v>
      </c>
      <c r="C1296" s="59" t="s">
        <v>3169</v>
      </c>
      <c r="D1296" s="60"/>
      <c r="E1296" s="61"/>
      <c r="F1296" s="61"/>
      <c r="G1296" s="61"/>
      <c r="N1296" s="40"/>
      <c r="O1296" s="40"/>
      <c r="P1296" s="40"/>
      <c r="Q1296" s="40"/>
    </row>
    <row r="1297" spans="1:17" s="39" customFormat="1" ht="18" customHeight="1">
      <c r="A1297" s="52">
        <v>1296</v>
      </c>
      <c r="B1297" s="53" t="s">
        <v>3467</v>
      </c>
      <c r="C1297" s="59" t="s">
        <v>172</v>
      </c>
      <c r="D1297" s="60"/>
      <c r="E1297" s="61"/>
      <c r="F1297" s="61"/>
      <c r="G1297" s="61"/>
      <c r="N1297" s="40"/>
      <c r="O1297" s="40"/>
      <c r="P1297" s="40"/>
      <c r="Q1297" s="40"/>
    </row>
    <row r="1298" spans="1:17" s="39" customFormat="1" ht="18" customHeight="1">
      <c r="A1298" s="52">
        <v>1297</v>
      </c>
      <c r="B1298" s="53" t="s">
        <v>1425</v>
      </c>
      <c r="C1298" s="59" t="s">
        <v>172</v>
      </c>
      <c r="D1298" s="60"/>
      <c r="E1298" s="61"/>
      <c r="F1298" s="61"/>
      <c r="G1298" s="61"/>
      <c r="N1298" s="40"/>
      <c r="O1298" s="40"/>
      <c r="P1298" s="40"/>
      <c r="Q1298" s="40"/>
    </row>
    <row r="1299" spans="1:17" s="39" customFormat="1" ht="18" customHeight="1">
      <c r="A1299" s="52">
        <v>1298</v>
      </c>
      <c r="B1299" s="53" t="s">
        <v>2483</v>
      </c>
      <c r="C1299" s="59" t="s">
        <v>3171</v>
      </c>
      <c r="D1299" s="60"/>
      <c r="E1299" s="61"/>
      <c r="F1299" s="61"/>
      <c r="G1299" s="61"/>
      <c r="N1299" s="40"/>
      <c r="O1299" s="40"/>
      <c r="P1299" s="40"/>
      <c r="Q1299" s="40"/>
    </row>
    <row r="1300" spans="1:17" s="39" customFormat="1" ht="18" customHeight="1">
      <c r="A1300" s="52">
        <v>1299</v>
      </c>
      <c r="B1300" s="53" t="s">
        <v>3468</v>
      </c>
      <c r="C1300" s="59" t="s">
        <v>3171</v>
      </c>
      <c r="D1300" s="60"/>
      <c r="E1300" s="61"/>
      <c r="F1300" s="61"/>
      <c r="G1300" s="61"/>
      <c r="N1300" s="40"/>
      <c r="O1300" s="40"/>
      <c r="P1300" s="40"/>
      <c r="Q1300" s="40"/>
    </row>
    <row r="1301" spans="1:17" s="39" customFormat="1" ht="18" customHeight="1">
      <c r="A1301" s="52">
        <v>1300</v>
      </c>
      <c r="B1301" s="53" t="s">
        <v>1295</v>
      </c>
      <c r="C1301" s="59" t="s">
        <v>3171</v>
      </c>
      <c r="D1301" s="60"/>
      <c r="E1301" s="61"/>
      <c r="F1301" s="61"/>
      <c r="G1301" s="61"/>
      <c r="N1301" s="40"/>
      <c r="O1301" s="40"/>
      <c r="P1301" s="40"/>
      <c r="Q1301" s="40"/>
    </row>
    <row r="1302" spans="1:17" s="39" customFormat="1" ht="18" customHeight="1">
      <c r="A1302" s="52">
        <v>1301</v>
      </c>
      <c r="B1302" s="53" t="s">
        <v>3289</v>
      </c>
      <c r="C1302" s="59" t="s">
        <v>147</v>
      </c>
      <c r="D1302" s="60"/>
      <c r="E1302" s="61"/>
      <c r="F1302" s="61"/>
      <c r="G1302" s="61"/>
      <c r="N1302" s="40"/>
      <c r="O1302" s="40"/>
      <c r="P1302" s="40"/>
      <c r="Q1302" s="40"/>
    </row>
    <row r="1303" spans="1:17" s="39" customFormat="1" ht="18" customHeight="1">
      <c r="A1303" s="52">
        <v>1302</v>
      </c>
      <c r="B1303" s="53" t="s">
        <v>4646</v>
      </c>
      <c r="C1303" s="59" t="s">
        <v>147</v>
      </c>
      <c r="D1303" s="60"/>
      <c r="E1303" s="61"/>
      <c r="F1303" s="61"/>
      <c r="G1303" s="61"/>
      <c r="N1303" s="40"/>
      <c r="O1303" s="40"/>
      <c r="P1303" s="40"/>
      <c r="Q1303" s="40"/>
    </row>
    <row r="1304" spans="1:17" s="39" customFormat="1" ht="18" customHeight="1">
      <c r="A1304" s="52">
        <v>1303</v>
      </c>
      <c r="B1304" s="53" t="s">
        <v>4505</v>
      </c>
      <c r="C1304" s="59" t="s">
        <v>183</v>
      </c>
      <c r="D1304" s="60"/>
      <c r="E1304" s="61"/>
      <c r="F1304" s="61"/>
      <c r="G1304" s="61"/>
      <c r="N1304" s="40"/>
      <c r="O1304" s="40"/>
      <c r="P1304" s="40"/>
      <c r="Q1304" s="40"/>
    </row>
    <row r="1305" spans="1:17" s="39" customFormat="1" ht="18" customHeight="1">
      <c r="A1305" s="52">
        <v>1304</v>
      </c>
      <c r="B1305" s="53" t="s">
        <v>3469</v>
      </c>
      <c r="C1305" s="59" t="s">
        <v>183</v>
      </c>
      <c r="D1305" s="60"/>
      <c r="E1305" s="61"/>
      <c r="F1305" s="61"/>
      <c r="G1305" s="61"/>
      <c r="N1305" s="40"/>
      <c r="O1305" s="40"/>
      <c r="P1305" s="40"/>
      <c r="Q1305" s="40"/>
    </row>
    <row r="1306" spans="1:17" s="39" customFormat="1" ht="18" customHeight="1">
      <c r="A1306" s="52">
        <v>1305</v>
      </c>
      <c r="B1306" s="53" t="s">
        <v>3129</v>
      </c>
      <c r="C1306" s="59" t="s">
        <v>3168</v>
      </c>
      <c r="D1306" s="60"/>
      <c r="E1306" s="61"/>
      <c r="F1306" s="61"/>
      <c r="G1306" s="61"/>
      <c r="N1306" s="40"/>
      <c r="O1306" s="40"/>
      <c r="P1306" s="40"/>
      <c r="Q1306" s="40"/>
    </row>
    <row r="1307" spans="1:17" s="39" customFormat="1" ht="18" customHeight="1">
      <c r="A1307" s="52">
        <v>1306</v>
      </c>
      <c r="B1307" s="53" t="s">
        <v>3470</v>
      </c>
      <c r="C1307" s="59" t="s">
        <v>168</v>
      </c>
      <c r="D1307" s="60"/>
      <c r="E1307" s="61"/>
      <c r="F1307" s="61"/>
      <c r="G1307" s="61"/>
      <c r="N1307" s="40"/>
      <c r="O1307" s="40"/>
      <c r="P1307" s="40"/>
      <c r="Q1307" s="40"/>
    </row>
    <row r="1308" spans="1:17" s="39" customFormat="1" ht="18" customHeight="1">
      <c r="A1308" s="52">
        <v>1307</v>
      </c>
      <c r="B1308" s="53" t="s">
        <v>3895</v>
      </c>
      <c r="C1308" s="59" t="s">
        <v>3141</v>
      </c>
      <c r="D1308" s="60"/>
      <c r="E1308" s="61"/>
      <c r="F1308" s="61"/>
      <c r="G1308" s="61"/>
      <c r="N1308" s="40"/>
      <c r="O1308" s="40"/>
      <c r="P1308" s="40"/>
      <c r="Q1308" s="40"/>
    </row>
    <row r="1309" spans="1:17" s="39" customFormat="1" ht="18" customHeight="1">
      <c r="A1309" s="52">
        <v>1308</v>
      </c>
      <c r="B1309" s="53" t="s">
        <v>3473</v>
      </c>
      <c r="C1309" s="59" t="s">
        <v>169</v>
      </c>
      <c r="D1309" s="60" t="s">
        <v>168</v>
      </c>
      <c r="E1309" s="61"/>
      <c r="F1309" s="61"/>
      <c r="G1309" s="61"/>
      <c r="N1309" s="40"/>
      <c r="O1309" s="40"/>
      <c r="P1309" s="40"/>
      <c r="Q1309" s="40"/>
    </row>
    <row r="1310" spans="1:17" s="39" customFormat="1" ht="18" customHeight="1">
      <c r="A1310" s="52">
        <v>1309</v>
      </c>
      <c r="B1310" s="53" t="s">
        <v>4259</v>
      </c>
      <c r="C1310" s="59" t="s">
        <v>189</v>
      </c>
      <c r="D1310" s="60"/>
      <c r="E1310" s="61"/>
      <c r="F1310" s="61"/>
      <c r="G1310" s="61"/>
      <c r="N1310" s="40"/>
      <c r="O1310" s="40"/>
      <c r="P1310" s="40"/>
      <c r="Q1310" s="40"/>
    </row>
    <row r="1311" spans="1:17" s="39" customFormat="1" ht="18" customHeight="1">
      <c r="A1311" s="52">
        <v>1310</v>
      </c>
      <c r="B1311" s="53" t="s">
        <v>4260</v>
      </c>
      <c r="C1311" s="59" t="s">
        <v>189</v>
      </c>
      <c r="D1311" s="60"/>
      <c r="E1311" s="61"/>
      <c r="F1311" s="61"/>
      <c r="G1311" s="61"/>
      <c r="N1311" s="40"/>
      <c r="O1311" s="40"/>
      <c r="P1311" s="40"/>
      <c r="Q1311" s="40"/>
    </row>
    <row r="1312" spans="1:17" s="39" customFormat="1" ht="18" customHeight="1">
      <c r="A1312" s="52">
        <v>1311</v>
      </c>
      <c r="B1312" s="53" t="s">
        <v>4773</v>
      </c>
      <c r="C1312" s="59" t="s">
        <v>189</v>
      </c>
      <c r="D1312" s="60"/>
      <c r="E1312" s="61"/>
      <c r="F1312" s="61"/>
      <c r="G1312" s="61"/>
      <c r="N1312" s="40"/>
      <c r="O1312" s="40"/>
      <c r="P1312" s="40"/>
      <c r="Q1312" s="40"/>
    </row>
    <row r="1313" spans="1:17" s="39" customFormat="1" ht="18" customHeight="1">
      <c r="A1313" s="52">
        <v>1312</v>
      </c>
      <c r="B1313" s="53" t="s">
        <v>3477</v>
      </c>
      <c r="C1313" s="59" t="s">
        <v>3179</v>
      </c>
      <c r="D1313" s="60"/>
      <c r="E1313" s="61"/>
      <c r="F1313" s="61"/>
      <c r="G1313" s="61"/>
      <c r="N1313" s="40"/>
      <c r="O1313" s="40"/>
      <c r="P1313" s="40"/>
      <c r="Q1313" s="40"/>
    </row>
    <row r="1314" spans="1:17" s="39" customFormat="1" ht="18" customHeight="1">
      <c r="A1314" s="52">
        <v>1313</v>
      </c>
      <c r="B1314" s="53" t="s">
        <v>3478</v>
      </c>
      <c r="C1314" s="59" t="s">
        <v>187</v>
      </c>
      <c r="D1314" s="60"/>
      <c r="E1314" s="61"/>
      <c r="F1314" s="61"/>
      <c r="G1314" s="61"/>
      <c r="N1314" s="40"/>
      <c r="O1314" s="40"/>
      <c r="P1314" s="40"/>
      <c r="Q1314" s="40"/>
    </row>
    <row r="1315" spans="1:17" s="39" customFormat="1" ht="18" customHeight="1">
      <c r="A1315" s="52">
        <v>1314</v>
      </c>
      <c r="B1315" s="53" t="s">
        <v>4305</v>
      </c>
      <c r="C1315" s="59" t="s">
        <v>3179</v>
      </c>
      <c r="D1315" s="60"/>
      <c r="E1315" s="61"/>
      <c r="F1315" s="61"/>
      <c r="G1315" s="61"/>
      <c r="N1315" s="40"/>
      <c r="O1315" s="40"/>
      <c r="P1315" s="40"/>
      <c r="Q1315" s="40"/>
    </row>
    <row r="1316" spans="1:17" s="39" customFormat="1" ht="18" customHeight="1">
      <c r="A1316" s="52">
        <v>1315</v>
      </c>
      <c r="B1316" s="53" t="s">
        <v>4019</v>
      </c>
      <c r="C1316" s="59" t="s">
        <v>3176</v>
      </c>
      <c r="D1316" s="60"/>
      <c r="E1316" s="61" t="str">
        <f>$B$1315&amp;" 之 分支衍相"</f>
        <v>揖禮兒 之 分支衍相</v>
      </c>
      <c r="F1316" s="61"/>
      <c r="G1316" s="61"/>
      <c r="N1316" s="40"/>
      <c r="O1316" s="40"/>
      <c r="P1316" s="40"/>
      <c r="Q1316" s="40"/>
    </row>
    <row r="1317" spans="1:17" s="39" customFormat="1" ht="18" customHeight="1">
      <c r="A1317" s="52">
        <v>1316</v>
      </c>
      <c r="B1317" s="53" t="s">
        <v>4683</v>
      </c>
      <c r="C1317" s="59" t="s">
        <v>186</v>
      </c>
      <c r="D1317" s="60"/>
      <c r="E1317" s="61" t="str">
        <f>$B$1315&amp;" 之 分支衍相"</f>
        <v>揖禮兒 之 分支衍相</v>
      </c>
      <c r="F1317" s="61"/>
      <c r="G1317" s="61"/>
      <c r="N1317" s="40"/>
      <c r="O1317" s="40"/>
      <c r="P1317" s="40"/>
      <c r="Q1317" s="40"/>
    </row>
    <row r="1318" spans="1:17" s="39" customFormat="1" ht="18" customHeight="1">
      <c r="A1318" s="52">
        <v>1317</v>
      </c>
      <c r="B1318" s="53" t="s">
        <v>4684</v>
      </c>
      <c r="C1318" s="59" t="s">
        <v>18</v>
      </c>
      <c r="D1318" s="60"/>
      <c r="E1318" s="61" t="str">
        <f>$B$1315&amp;" 之 分支衍相"</f>
        <v>揖禮兒 之 分支衍相</v>
      </c>
      <c r="F1318" s="61"/>
      <c r="G1318" s="61"/>
      <c r="N1318" s="40"/>
      <c r="O1318" s="40"/>
      <c r="P1318" s="40"/>
      <c r="Q1318" s="40"/>
    </row>
    <row r="1319" spans="1:17" s="39" customFormat="1" ht="18" customHeight="1">
      <c r="A1319" s="52">
        <v>1318</v>
      </c>
      <c r="B1319" s="53" t="s">
        <v>4306</v>
      </c>
      <c r="C1319" s="59" t="s">
        <v>168</v>
      </c>
      <c r="D1319" s="60" t="s">
        <v>169</v>
      </c>
      <c r="E1319" s="61"/>
      <c r="F1319" s="61"/>
      <c r="G1319" s="61"/>
      <c r="N1319" s="40"/>
      <c r="O1319" s="40"/>
      <c r="P1319" s="40"/>
      <c r="Q1319" s="40"/>
    </row>
    <row r="1320" spans="1:17" s="39" customFormat="1" ht="18" customHeight="1">
      <c r="A1320" s="52">
        <v>1319</v>
      </c>
      <c r="B1320" s="53" t="s">
        <v>3483</v>
      </c>
      <c r="C1320" s="59" t="s">
        <v>168</v>
      </c>
      <c r="D1320" s="60" t="s">
        <v>188</v>
      </c>
      <c r="E1320" s="61"/>
      <c r="F1320" s="61"/>
      <c r="G1320" s="61" t="s">
        <v>5251</v>
      </c>
      <c r="N1320" s="40"/>
      <c r="O1320" s="40"/>
      <c r="P1320" s="40"/>
      <c r="Q1320" s="40"/>
    </row>
    <row r="1321" spans="1:17" s="39" customFormat="1" ht="18" customHeight="1">
      <c r="A1321" s="52">
        <v>1320</v>
      </c>
      <c r="B1321" s="53" t="s">
        <v>4697</v>
      </c>
      <c r="C1321" s="59" t="s">
        <v>3175</v>
      </c>
      <c r="D1321" s="60" t="s">
        <v>391</v>
      </c>
      <c r="E1321" s="61"/>
      <c r="F1321" s="61"/>
      <c r="G1321" s="61"/>
      <c r="N1321" s="40"/>
      <c r="O1321" s="40"/>
      <c r="P1321" s="40"/>
      <c r="Q1321" s="40"/>
    </row>
    <row r="1322" spans="1:17" s="39" customFormat="1" ht="18" customHeight="1">
      <c r="A1322" s="52">
        <v>1321</v>
      </c>
      <c r="B1322" s="53" t="s">
        <v>3484</v>
      </c>
      <c r="C1322" s="59" t="s">
        <v>149</v>
      </c>
      <c r="D1322" s="60"/>
      <c r="E1322" s="61"/>
      <c r="F1322" s="61"/>
      <c r="G1322" s="61"/>
      <c r="N1322" s="40"/>
      <c r="O1322" s="40"/>
      <c r="P1322" s="40"/>
      <c r="Q1322" s="40"/>
    </row>
    <row r="1323" spans="1:17" s="39" customFormat="1" ht="18" customHeight="1">
      <c r="A1323" s="52">
        <v>1322</v>
      </c>
      <c r="B1323" s="53" t="s">
        <v>3485</v>
      </c>
      <c r="C1323" s="59" t="s">
        <v>149</v>
      </c>
      <c r="D1323" s="60"/>
      <c r="E1323" s="61"/>
      <c r="F1323" s="61"/>
      <c r="G1323" s="61"/>
      <c r="N1323" s="40"/>
      <c r="O1323" s="40"/>
      <c r="P1323" s="40"/>
      <c r="Q1323" s="40"/>
    </row>
    <row r="1324" spans="1:17" s="39" customFormat="1" ht="18" customHeight="1">
      <c r="A1324" s="52">
        <v>1323</v>
      </c>
      <c r="B1324" s="53" t="s">
        <v>4748</v>
      </c>
      <c r="C1324" s="59" t="s">
        <v>3137</v>
      </c>
      <c r="D1324" s="60"/>
      <c r="E1324" s="61"/>
      <c r="F1324" s="61"/>
      <c r="G1324" s="61"/>
      <c r="N1324" s="40"/>
      <c r="O1324" s="40"/>
      <c r="P1324" s="40"/>
      <c r="Q1324" s="40"/>
    </row>
    <row r="1325" spans="1:17" s="39" customFormat="1" ht="18" customHeight="1">
      <c r="A1325" s="52">
        <v>1324</v>
      </c>
      <c r="B1325" s="53" t="s">
        <v>4749</v>
      </c>
      <c r="C1325" s="59" t="s">
        <v>3137</v>
      </c>
      <c r="D1325" s="60"/>
      <c r="E1325" s="61"/>
      <c r="F1325" s="61"/>
      <c r="G1325" s="61"/>
      <c r="N1325" s="40"/>
      <c r="O1325" s="40"/>
      <c r="P1325" s="40"/>
      <c r="Q1325" s="40"/>
    </row>
    <row r="1326" spans="1:17" s="39" customFormat="1" ht="18" customHeight="1">
      <c r="A1326" s="52">
        <v>1325</v>
      </c>
      <c r="B1326" s="53" t="s">
        <v>4380</v>
      </c>
      <c r="C1326" s="59" t="s">
        <v>189</v>
      </c>
      <c r="D1326" s="60" t="s">
        <v>3176</v>
      </c>
      <c r="E1326" s="61"/>
      <c r="F1326" s="61"/>
      <c r="G1326" s="61"/>
      <c r="N1326" s="40"/>
      <c r="O1326" s="40"/>
      <c r="P1326" s="40"/>
      <c r="Q1326" s="40"/>
    </row>
    <row r="1327" spans="1:17" s="39" customFormat="1" ht="18" customHeight="1">
      <c r="A1327" s="52">
        <v>1326</v>
      </c>
      <c r="B1327" s="53" t="s">
        <v>3488</v>
      </c>
      <c r="C1327" s="59" t="s">
        <v>189</v>
      </c>
      <c r="D1327" s="60" t="s">
        <v>3176</v>
      </c>
      <c r="E1327" s="61"/>
      <c r="F1327" s="61"/>
      <c r="G1327" s="61"/>
      <c r="N1327" s="40"/>
      <c r="O1327" s="40"/>
      <c r="P1327" s="40"/>
      <c r="Q1327" s="40"/>
    </row>
    <row r="1328" spans="1:17" s="39" customFormat="1" ht="18" customHeight="1">
      <c r="A1328" s="52">
        <v>1327</v>
      </c>
      <c r="B1328" s="53" t="s">
        <v>3489</v>
      </c>
      <c r="C1328" s="59" t="s">
        <v>189</v>
      </c>
      <c r="D1328" s="60" t="s">
        <v>3176</v>
      </c>
      <c r="E1328" s="61"/>
      <c r="F1328" s="61"/>
      <c r="G1328" s="61"/>
      <c r="N1328" s="40"/>
      <c r="O1328" s="40"/>
      <c r="P1328" s="40"/>
      <c r="Q1328" s="40"/>
    </row>
    <row r="1329" spans="1:17" s="39" customFormat="1" ht="18" customHeight="1">
      <c r="A1329" s="52">
        <v>1328</v>
      </c>
      <c r="B1329" s="53"/>
      <c r="C1329" s="59"/>
      <c r="D1329" s="60"/>
      <c r="E1329" s="61"/>
      <c r="F1329" s="61"/>
      <c r="G1329" s="61" t="s">
        <v>4644</v>
      </c>
      <c r="N1329" s="40"/>
      <c r="O1329" s="40"/>
      <c r="P1329" s="40"/>
      <c r="Q1329" s="40"/>
    </row>
    <row r="1330" spans="1:17" s="39" customFormat="1" ht="18" customHeight="1">
      <c r="A1330" s="52">
        <v>1329</v>
      </c>
      <c r="B1330" s="53"/>
      <c r="C1330" s="59"/>
      <c r="D1330" s="60"/>
      <c r="E1330" s="61"/>
      <c r="F1330" s="61"/>
      <c r="G1330" s="61" t="s">
        <v>4644</v>
      </c>
      <c r="N1330" s="40"/>
      <c r="O1330" s="40"/>
      <c r="P1330" s="40"/>
      <c r="Q1330" s="40"/>
    </row>
    <row r="1331" spans="1:17" s="39" customFormat="1" ht="18" customHeight="1">
      <c r="A1331" s="52">
        <v>1330</v>
      </c>
      <c r="B1331" s="53" t="s">
        <v>5177</v>
      </c>
      <c r="C1331" s="59" t="s">
        <v>18</v>
      </c>
      <c r="D1331" s="60" t="s">
        <v>180</v>
      </c>
      <c r="E1331" s="61" t="s">
        <v>3885</v>
      </c>
      <c r="F1331" s="61" t="str">
        <f>"原型 "&amp;$B$933</f>
        <v>原型 細鱗貫眾</v>
      </c>
      <c r="G1331" s="61" t="s">
        <v>5178</v>
      </c>
      <c r="N1331" s="40"/>
      <c r="O1331" s="40"/>
      <c r="P1331" s="40"/>
      <c r="Q1331" s="40"/>
    </row>
    <row r="1332" spans="1:17" s="39" customFormat="1" ht="18" customHeight="1">
      <c r="A1332" s="52">
        <v>1331</v>
      </c>
      <c r="B1332" s="53" t="s">
        <v>3864</v>
      </c>
      <c r="C1332" s="59" t="s">
        <v>169</v>
      </c>
      <c r="D1332" s="60"/>
      <c r="E1332" s="61" t="str">
        <f>$B$628&amp;" 之 "&amp;"成相"</f>
        <v>繞流川 之 成相</v>
      </c>
      <c r="F1332" s="61"/>
      <c r="G1332" s="61"/>
      <c r="N1332" s="40"/>
      <c r="O1332" s="40"/>
      <c r="P1332" s="40"/>
      <c r="Q1332" s="40"/>
    </row>
    <row r="1333" spans="1:17" s="39" customFormat="1" ht="18" customHeight="1">
      <c r="A1333" s="52">
        <v>1332</v>
      </c>
      <c r="B1333" s="53" t="s">
        <v>3490</v>
      </c>
      <c r="C1333" s="59" t="s">
        <v>3137</v>
      </c>
      <c r="D1333" s="60" t="s">
        <v>3171</v>
      </c>
      <c r="E1333" s="61" t="str">
        <f>$B$1012&amp;" 之 "&amp;"成相"</f>
        <v>祖遼頜 之 成相</v>
      </c>
      <c r="F1333" s="61"/>
      <c r="G1333" s="61"/>
      <c r="N1333" s="40"/>
      <c r="O1333" s="40"/>
      <c r="P1333" s="40"/>
      <c r="Q1333" s="40"/>
    </row>
    <row r="1334" spans="1:17" s="39" customFormat="1" ht="18" customHeight="1">
      <c r="A1334" s="52">
        <v>1333</v>
      </c>
      <c r="B1334" s="53" t="s">
        <v>4534</v>
      </c>
      <c r="C1334" s="59" t="s">
        <v>176</v>
      </c>
      <c r="D1334" s="60" t="s">
        <v>172</v>
      </c>
      <c r="E1334" s="61" t="str">
        <f>$B$339&amp;" 之 "&amp;"成相"</f>
        <v>偏踞釣 之 成相</v>
      </c>
      <c r="F1334" s="61"/>
      <c r="G1334" s="61"/>
      <c r="N1334" s="40"/>
      <c r="O1334" s="40"/>
      <c r="P1334" s="40"/>
      <c r="Q1334" s="40"/>
    </row>
    <row r="1335" spans="1:17" s="39" customFormat="1" ht="18" customHeight="1">
      <c r="A1335" s="52">
        <v>1334</v>
      </c>
      <c r="B1335" s="53" t="s">
        <v>4307</v>
      </c>
      <c r="C1335" s="59" t="s">
        <v>18</v>
      </c>
      <c r="D1335" s="60"/>
      <c r="E1335" s="61"/>
      <c r="F1335" s="61"/>
      <c r="G1335" s="61"/>
      <c r="N1335" s="40"/>
      <c r="O1335" s="40"/>
      <c r="P1335" s="40"/>
      <c r="Q1335" s="40"/>
    </row>
    <row r="1336" spans="1:17" s="39" customFormat="1" ht="18" customHeight="1">
      <c r="A1336" s="52">
        <v>1335</v>
      </c>
      <c r="B1336" s="53" t="s">
        <v>3492</v>
      </c>
      <c r="C1336" s="59" t="s">
        <v>18</v>
      </c>
      <c r="D1336" s="60"/>
      <c r="E1336" s="61"/>
      <c r="F1336" s="61"/>
      <c r="G1336" s="61"/>
      <c r="N1336" s="40"/>
      <c r="O1336" s="40"/>
      <c r="P1336" s="40"/>
      <c r="Q1336" s="40"/>
    </row>
    <row r="1337" spans="1:17" s="39" customFormat="1" ht="18" customHeight="1">
      <c r="A1337" s="52">
        <v>1336</v>
      </c>
      <c r="B1337" s="53" t="s">
        <v>4277</v>
      </c>
      <c r="C1337" s="59" t="s">
        <v>3179</v>
      </c>
      <c r="D1337" s="60"/>
      <c r="E1337" s="61"/>
      <c r="F1337" s="61"/>
      <c r="G1337" s="61"/>
      <c r="N1337" s="40"/>
      <c r="O1337" s="40"/>
      <c r="P1337" s="40"/>
      <c r="Q1337" s="40"/>
    </row>
    <row r="1338" spans="1:17" s="39" customFormat="1" ht="18" customHeight="1">
      <c r="A1338" s="52">
        <v>1337</v>
      </c>
      <c r="B1338" s="53" t="s">
        <v>4359</v>
      </c>
      <c r="C1338" s="59" t="s">
        <v>187</v>
      </c>
      <c r="D1338" s="60"/>
      <c r="E1338" s="61"/>
      <c r="F1338" s="61"/>
      <c r="G1338" s="61"/>
      <c r="N1338" s="40"/>
      <c r="O1338" s="40"/>
      <c r="P1338" s="40"/>
      <c r="Q1338" s="40"/>
    </row>
    <row r="1339" spans="1:17" s="39" customFormat="1" ht="18" customHeight="1">
      <c r="A1339" s="52">
        <v>1338</v>
      </c>
      <c r="B1339" s="53" t="s">
        <v>4278</v>
      </c>
      <c r="C1339" s="59" t="s">
        <v>187</v>
      </c>
      <c r="D1339" s="60"/>
      <c r="E1339" s="61"/>
      <c r="F1339" s="61"/>
      <c r="G1339" s="61"/>
      <c r="N1339" s="40"/>
      <c r="O1339" s="40"/>
      <c r="P1339" s="40"/>
      <c r="Q1339" s="40"/>
    </row>
    <row r="1340" spans="1:17" s="39" customFormat="1" ht="18" customHeight="1">
      <c r="A1340" s="52">
        <v>1339</v>
      </c>
      <c r="B1340" s="53" t="s">
        <v>4261</v>
      </c>
      <c r="C1340" s="59" t="s">
        <v>3171</v>
      </c>
      <c r="D1340" s="60" t="s">
        <v>18</v>
      </c>
      <c r="E1340" s="61"/>
      <c r="F1340" s="61"/>
      <c r="G1340" s="61"/>
      <c r="N1340" s="40"/>
      <c r="O1340" s="40"/>
      <c r="P1340" s="40"/>
      <c r="Q1340" s="40"/>
    </row>
    <row r="1341" spans="1:17" s="39" customFormat="1" ht="18" customHeight="1">
      <c r="A1341" s="52">
        <v>1340</v>
      </c>
      <c r="B1341" s="53" t="s">
        <v>3496</v>
      </c>
      <c r="C1341" s="59" t="s">
        <v>3171</v>
      </c>
      <c r="D1341" s="60" t="s">
        <v>18</v>
      </c>
      <c r="E1341" s="61"/>
      <c r="F1341" s="61"/>
      <c r="G1341" s="61"/>
      <c r="N1341" s="40"/>
      <c r="O1341" s="40"/>
      <c r="P1341" s="40"/>
      <c r="Q1341" s="40"/>
    </row>
    <row r="1342" spans="1:17" s="39" customFormat="1" ht="18" customHeight="1">
      <c r="A1342" s="52">
        <v>1341</v>
      </c>
      <c r="B1342" s="53" t="s">
        <v>3497</v>
      </c>
      <c r="C1342" s="59" t="s">
        <v>3175</v>
      </c>
      <c r="D1342" s="60"/>
      <c r="E1342" s="61"/>
      <c r="F1342" s="61"/>
      <c r="G1342" s="61"/>
      <c r="N1342" s="40"/>
      <c r="O1342" s="40"/>
      <c r="P1342" s="40"/>
      <c r="Q1342" s="40"/>
    </row>
    <row r="1343" spans="1:17" s="39" customFormat="1" ht="18" customHeight="1">
      <c r="A1343" s="52">
        <v>1342</v>
      </c>
      <c r="B1343" s="53" t="s">
        <v>3499</v>
      </c>
      <c r="C1343" s="59" t="s">
        <v>3175</v>
      </c>
      <c r="D1343" s="60"/>
      <c r="E1343" s="61"/>
      <c r="F1343" s="61"/>
      <c r="G1343" s="61"/>
      <c r="N1343" s="40"/>
      <c r="O1343" s="40"/>
      <c r="P1343" s="40"/>
      <c r="Q1343" s="40"/>
    </row>
    <row r="1344" spans="1:17" s="39" customFormat="1" ht="18" customHeight="1">
      <c r="A1344" s="52">
        <v>1343</v>
      </c>
      <c r="B1344" s="53" t="s">
        <v>3938</v>
      </c>
      <c r="C1344" s="59" t="s">
        <v>3175</v>
      </c>
      <c r="D1344" s="60"/>
      <c r="E1344" s="61"/>
      <c r="F1344" s="61"/>
      <c r="G1344" s="61" t="s">
        <v>5068</v>
      </c>
      <c r="N1344" s="40"/>
      <c r="O1344" s="40"/>
      <c r="P1344" s="40"/>
      <c r="Q1344" s="40"/>
    </row>
    <row r="1345" spans="1:17" s="39" customFormat="1" ht="18" customHeight="1">
      <c r="A1345" s="52">
        <v>1344</v>
      </c>
      <c r="B1345" s="53" t="s">
        <v>3224</v>
      </c>
      <c r="C1345" s="59" t="s">
        <v>149</v>
      </c>
      <c r="D1345" s="60" t="s">
        <v>20</v>
      </c>
      <c r="E1345" s="61"/>
      <c r="F1345" s="61"/>
      <c r="G1345" s="61"/>
      <c r="N1345" s="40"/>
      <c r="O1345" s="40"/>
      <c r="P1345" s="40"/>
      <c r="Q1345" s="40"/>
    </row>
    <row r="1346" spans="1:17" s="39" customFormat="1" ht="18" customHeight="1">
      <c r="A1346" s="52">
        <v>1345</v>
      </c>
      <c r="B1346" s="53" t="s">
        <v>3500</v>
      </c>
      <c r="C1346" s="59" t="s">
        <v>149</v>
      </c>
      <c r="D1346" s="60" t="s">
        <v>20</v>
      </c>
      <c r="E1346" s="61"/>
      <c r="F1346" s="61"/>
      <c r="G1346" s="61"/>
      <c r="N1346" s="40"/>
      <c r="O1346" s="40"/>
      <c r="P1346" s="40"/>
      <c r="Q1346" s="40"/>
    </row>
    <row r="1347" spans="1:17" s="39" customFormat="1" ht="18" customHeight="1">
      <c r="A1347" s="52">
        <v>1346</v>
      </c>
      <c r="B1347" s="53" t="s">
        <v>3501</v>
      </c>
      <c r="C1347" s="59" t="s">
        <v>186</v>
      </c>
      <c r="D1347" s="60"/>
      <c r="E1347" s="61"/>
      <c r="F1347" s="61"/>
      <c r="G1347" s="61"/>
      <c r="N1347" s="40"/>
      <c r="O1347" s="40"/>
      <c r="P1347" s="40"/>
      <c r="Q1347" s="40"/>
    </row>
    <row r="1348" spans="1:17" s="39" customFormat="1" ht="18" customHeight="1">
      <c r="A1348" s="52">
        <v>1347</v>
      </c>
      <c r="B1348" s="53" t="s">
        <v>2077</v>
      </c>
      <c r="C1348" s="59" t="s">
        <v>186</v>
      </c>
      <c r="D1348" s="60"/>
      <c r="E1348" s="61"/>
      <c r="F1348" s="61"/>
      <c r="G1348" s="61"/>
      <c r="N1348" s="40"/>
      <c r="O1348" s="40"/>
      <c r="P1348" s="40"/>
      <c r="Q1348" s="40"/>
    </row>
    <row r="1349" spans="1:17" s="39" customFormat="1" ht="18" customHeight="1">
      <c r="A1349" s="52">
        <v>1348</v>
      </c>
      <c r="B1349" s="53" t="s">
        <v>4531</v>
      </c>
      <c r="C1349" s="59" t="s">
        <v>189</v>
      </c>
      <c r="D1349" s="60"/>
      <c r="E1349" s="61"/>
      <c r="F1349" s="61"/>
      <c r="G1349" s="61"/>
      <c r="N1349" s="40"/>
      <c r="O1349" s="40"/>
      <c r="P1349" s="40"/>
      <c r="Q1349" s="40"/>
    </row>
    <row r="1350" spans="1:17" s="39" customFormat="1" ht="18" customHeight="1">
      <c r="A1350" s="52">
        <v>1349</v>
      </c>
      <c r="B1350" s="53" t="s">
        <v>4532</v>
      </c>
      <c r="C1350" s="59" t="s">
        <v>189</v>
      </c>
      <c r="D1350" s="60"/>
      <c r="E1350" s="61"/>
      <c r="F1350" s="61"/>
      <c r="G1350" s="61"/>
      <c r="N1350" s="40"/>
      <c r="O1350" s="40"/>
      <c r="P1350" s="40"/>
      <c r="Q1350" s="40"/>
    </row>
    <row r="1351" spans="1:17" s="39" customFormat="1" ht="18" customHeight="1">
      <c r="A1351" s="52">
        <v>1350</v>
      </c>
      <c r="B1351" s="53" t="s">
        <v>3502</v>
      </c>
      <c r="C1351" s="59" t="s">
        <v>183</v>
      </c>
      <c r="D1351" s="60" t="s">
        <v>149</v>
      </c>
      <c r="E1351" s="61"/>
      <c r="F1351" s="61"/>
      <c r="G1351" s="61"/>
      <c r="N1351" s="40"/>
      <c r="O1351" s="40"/>
      <c r="P1351" s="40"/>
      <c r="Q1351" s="40"/>
    </row>
    <row r="1352" spans="1:17" s="39" customFormat="1" ht="18" customHeight="1">
      <c r="A1352" s="52">
        <v>1351</v>
      </c>
      <c r="B1352" s="53" t="s">
        <v>3863</v>
      </c>
      <c r="C1352" s="59" t="s">
        <v>147</v>
      </c>
      <c r="D1352" s="60" t="s">
        <v>3171</v>
      </c>
      <c r="E1352" s="61"/>
      <c r="F1352" s="61"/>
      <c r="G1352" s="61"/>
      <c r="N1352" s="40"/>
      <c r="O1352" s="40"/>
      <c r="P1352" s="40"/>
      <c r="Q1352" s="40"/>
    </row>
    <row r="1353" spans="1:17" s="39" customFormat="1" ht="18" customHeight="1">
      <c r="A1353" s="52">
        <v>1352</v>
      </c>
      <c r="B1353" s="53" t="s">
        <v>4024</v>
      </c>
      <c r="C1353" s="59" t="s">
        <v>20</v>
      </c>
      <c r="D1353" s="60"/>
      <c r="E1353" s="61"/>
      <c r="F1353" s="61"/>
      <c r="G1353" s="61"/>
      <c r="N1353" s="40"/>
      <c r="O1353" s="40"/>
      <c r="P1353" s="40"/>
      <c r="Q1353" s="40"/>
    </row>
    <row r="1354" spans="1:17" s="39" customFormat="1" ht="18" customHeight="1">
      <c r="A1354" s="52">
        <v>1353</v>
      </c>
      <c r="B1354" s="53" t="s">
        <v>3503</v>
      </c>
      <c r="C1354" s="59" t="s">
        <v>20</v>
      </c>
      <c r="D1354" s="60"/>
      <c r="E1354" s="61"/>
      <c r="F1354" s="61"/>
      <c r="G1354" s="61"/>
      <c r="N1354" s="40"/>
      <c r="O1354" s="40"/>
      <c r="P1354" s="40"/>
      <c r="Q1354" s="40"/>
    </row>
    <row r="1355" spans="1:17" s="39" customFormat="1" ht="18" customHeight="1">
      <c r="A1355" s="52">
        <v>1354</v>
      </c>
      <c r="B1355" s="53" t="s">
        <v>4503</v>
      </c>
      <c r="C1355" s="59" t="s">
        <v>3176</v>
      </c>
      <c r="D1355" s="60"/>
      <c r="E1355" s="61"/>
      <c r="F1355" s="61"/>
      <c r="G1355" s="61"/>
      <c r="N1355" s="40"/>
      <c r="O1355" s="40"/>
      <c r="P1355" s="40"/>
      <c r="Q1355" s="40"/>
    </row>
    <row r="1356" spans="1:17" s="39" customFormat="1" ht="18" customHeight="1">
      <c r="A1356" s="52">
        <v>1355</v>
      </c>
      <c r="B1356" s="53" t="s">
        <v>4504</v>
      </c>
      <c r="C1356" s="59" t="s">
        <v>3176</v>
      </c>
      <c r="D1356" s="60"/>
      <c r="E1356" s="61"/>
      <c r="F1356" s="61"/>
      <c r="G1356" s="61"/>
      <c r="N1356" s="40"/>
      <c r="O1356" s="40"/>
      <c r="P1356" s="40"/>
      <c r="Q1356" s="40"/>
    </row>
    <row r="1357" spans="1:17" s="39" customFormat="1" ht="18" customHeight="1">
      <c r="A1357" s="52">
        <v>1356</v>
      </c>
      <c r="B1357" s="53" t="s">
        <v>1194</v>
      </c>
      <c r="C1357" s="59" t="s">
        <v>167</v>
      </c>
      <c r="D1357" s="60"/>
      <c r="E1357" s="61"/>
      <c r="F1357" s="61"/>
      <c r="G1357" s="61"/>
      <c r="N1357" s="40"/>
      <c r="O1357" s="40"/>
      <c r="P1357" s="40"/>
      <c r="Q1357" s="40"/>
    </row>
    <row r="1358" spans="1:17" s="39" customFormat="1" ht="18" customHeight="1">
      <c r="A1358" s="52">
        <v>1357</v>
      </c>
      <c r="B1358" s="53" t="s">
        <v>4026</v>
      </c>
      <c r="C1358" s="59" t="s">
        <v>167</v>
      </c>
      <c r="D1358" s="60"/>
      <c r="E1358" s="61"/>
      <c r="F1358" s="61"/>
      <c r="G1358" s="61"/>
      <c r="N1358" s="40"/>
      <c r="O1358" s="40"/>
      <c r="P1358" s="40"/>
      <c r="Q1358" s="40"/>
    </row>
    <row r="1359" spans="1:17" s="39" customFormat="1" ht="18" customHeight="1">
      <c r="A1359" s="52">
        <v>1358</v>
      </c>
      <c r="B1359" s="53" t="s">
        <v>3506</v>
      </c>
      <c r="C1359" s="59" t="s">
        <v>167</v>
      </c>
      <c r="D1359" s="60" t="s">
        <v>175</v>
      </c>
      <c r="E1359" s="61"/>
      <c r="F1359" s="61"/>
      <c r="G1359" s="61"/>
      <c r="N1359" s="40"/>
      <c r="O1359" s="40"/>
      <c r="P1359" s="40"/>
      <c r="Q1359" s="40"/>
    </row>
    <row r="1360" spans="1:17" s="39" customFormat="1" ht="18" customHeight="1">
      <c r="A1360" s="52">
        <v>1359</v>
      </c>
      <c r="B1360" s="53" t="s">
        <v>4501</v>
      </c>
      <c r="C1360" s="59" t="s">
        <v>3175</v>
      </c>
      <c r="D1360" s="60"/>
      <c r="E1360" s="61"/>
      <c r="F1360" s="61"/>
      <c r="G1360" s="61"/>
      <c r="N1360" s="40"/>
      <c r="O1360" s="40"/>
      <c r="P1360" s="40"/>
      <c r="Q1360" s="40"/>
    </row>
    <row r="1361" spans="1:17" s="39" customFormat="1" ht="18" customHeight="1">
      <c r="A1361" s="52">
        <v>1360</v>
      </c>
      <c r="B1361" s="53" t="s">
        <v>4320</v>
      </c>
      <c r="C1361" s="59" t="s">
        <v>3175</v>
      </c>
      <c r="D1361" s="60" t="s">
        <v>391</v>
      </c>
      <c r="E1361" s="61"/>
      <c r="F1361" s="61"/>
      <c r="G1361" s="61" t="s">
        <v>5069</v>
      </c>
      <c r="N1361" s="40"/>
      <c r="O1361" s="40"/>
      <c r="P1361" s="40"/>
      <c r="Q1361" s="40"/>
    </row>
    <row r="1362" spans="1:17" s="39" customFormat="1" ht="18" customHeight="1">
      <c r="A1362" s="52">
        <v>1361</v>
      </c>
      <c r="B1362" s="53" t="s">
        <v>3508</v>
      </c>
      <c r="C1362" s="59" t="s">
        <v>3141</v>
      </c>
      <c r="D1362" s="60"/>
      <c r="E1362" s="61"/>
      <c r="F1362" s="61"/>
      <c r="G1362" s="61"/>
      <c r="N1362" s="40"/>
      <c r="O1362" s="40"/>
      <c r="P1362" s="40"/>
      <c r="Q1362" s="40"/>
    </row>
    <row r="1363" spans="1:17" s="39" customFormat="1" ht="18" customHeight="1">
      <c r="A1363" s="52">
        <v>1362</v>
      </c>
      <c r="B1363" s="53" t="s">
        <v>1822</v>
      </c>
      <c r="C1363" s="59" t="s">
        <v>3141</v>
      </c>
      <c r="D1363" s="60"/>
      <c r="E1363" s="61"/>
      <c r="F1363" s="61"/>
      <c r="G1363" s="61"/>
      <c r="N1363" s="40"/>
      <c r="O1363" s="40"/>
      <c r="P1363" s="40"/>
      <c r="Q1363" s="40"/>
    </row>
    <row r="1364" spans="1:17" s="39" customFormat="1" ht="18" customHeight="1">
      <c r="A1364" s="52">
        <v>1363</v>
      </c>
      <c r="B1364" s="53" t="s">
        <v>128</v>
      </c>
      <c r="C1364" s="59" t="s">
        <v>180</v>
      </c>
      <c r="D1364" s="60" t="s">
        <v>168</v>
      </c>
      <c r="E1364" s="61"/>
      <c r="F1364" s="61"/>
      <c r="G1364" s="61"/>
      <c r="N1364" s="40"/>
      <c r="O1364" s="40"/>
      <c r="P1364" s="40"/>
      <c r="Q1364" s="40"/>
    </row>
    <row r="1365" spans="1:17" s="39" customFormat="1" ht="18" customHeight="1">
      <c r="A1365" s="52">
        <v>1364</v>
      </c>
      <c r="B1365" s="53" t="s">
        <v>3130</v>
      </c>
      <c r="C1365" s="59" t="s">
        <v>180</v>
      </c>
      <c r="D1365" s="60" t="s">
        <v>168</v>
      </c>
      <c r="E1365" s="61"/>
      <c r="F1365" s="61"/>
      <c r="G1365" s="61"/>
      <c r="N1365" s="40"/>
      <c r="O1365" s="40"/>
      <c r="P1365" s="40"/>
      <c r="Q1365" s="40"/>
    </row>
    <row r="1366" spans="1:17" s="39" customFormat="1" ht="18" customHeight="1">
      <c r="A1366" s="52">
        <v>1365</v>
      </c>
      <c r="B1366" s="53" t="s">
        <v>3131</v>
      </c>
      <c r="C1366" s="59" t="s">
        <v>180</v>
      </c>
      <c r="D1366" s="60" t="s">
        <v>151</v>
      </c>
      <c r="E1366" s="61"/>
      <c r="F1366" s="61"/>
      <c r="G1366" s="61"/>
      <c r="N1366" s="40"/>
      <c r="O1366" s="40"/>
      <c r="P1366" s="40"/>
      <c r="Q1366" s="40"/>
    </row>
    <row r="1367" spans="1:17" s="39" customFormat="1" ht="18" customHeight="1">
      <c r="A1367" s="52">
        <v>1366</v>
      </c>
      <c r="B1367" s="53" t="s">
        <v>3509</v>
      </c>
      <c r="C1367" s="59" t="s">
        <v>189</v>
      </c>
      <c r="D1367" s="60"/>
      <c r="E1367" s="61"/>
      <c r="F1367" s="61"/>
      <c r="G1367" s="61"/>
      <c r="N1367" s="40"/>
      <c r="O1367" s="40"/>
      <c r="P1367" s="40"/>
      <c r="Q1367" s="40"/>
    </row>
    <row r="1368" spans="1:17" s="39" customFormat="1" ht="18" customHeight="1">
      <c r="A1368" s="52">
        <v>1367</v>
      </c>
      <c r="B1368" s="53" t="s">
        <v>3510</v>
      </c>
      <c r="C1368" s="59" t="s">
        <v>189</v>
      </c>
      <c r="D1368" s="60"/>
      <c r="E1368" s="61"/>
      <c r="F1368" s="61"/>
      <c r="G1368" s="61"/>
      <c r="N1368" s="40"/>
      <c r="O1368" s="40"/>
      <c r="P1368" s="40"/>
      <c r="Q1368" s="40"/>
    </row>
    <row r="1369" spans="1:17" s="39" customFormat="1" ht="18" customHeight="1">
      <c r="A1369" s="52">
        <v>1368</v>
      </c>
      <c r="B1369" s="53" t="s">
        <v>3511</v>
      </c>
      <c r="C1369" s="59" t="s">
        <v>189</v>
      </c>
      <c r="D1369" s="60" t="s">
        <v>167</v>
      </c>
      <c r="E1369" s="61"/>
      <c r="F1369" s="61"/>
      <c r="G1369" s="61"/>
      <c r="N1369" s="40"/>
      <c r="O1369" s="40"/>
      <c r="P1369" s="40"/>
      <c r="Q1369" s="40"/>
    </row>
    <row r="1370" spans="1:17" s="39" customFormat="1" ht="18" customHeight="1">
      <c r="A1370" s="52">
        <v>1369</v>
      </c>
      <c r="B1370" s="53" t="s">
        <v>3512</v>
      </c>
      <c r="C1370" s="59" t="s">
        <v>176</v>
      </c>
      <c r="D1370" s="60"/>
      <c r="E1370" s="61" t="s">
        <v>3886</v>
      </c>
      <c r="F1370" s="61"/>
      <c r="G1370" s="61"/>
      <c r="N1370" s="40"/>
      <c r="O1370" s="40"/>
      <c r="P1370" s="40"/>
      <c r="Q1370" s="40"/>
    </row>
    <row r="1371" spans="1:17" s="39" customFormat="1" ht="18" customHeight="1">
      <c r="A1371" s="52">
        <v>1370</v>
      </c>
      <c r="B1371" s="53" t="s">
        <v>132</v>
      </c>
      <c r="C1371" s="59" t="s">
        <v>172</v>
      </c>
      <c r="D1371" s="60" t="s">
        <v>176</v>
      </c>
      <c r="E1371" s="61" t="s">
        <v>3886</v>
      </c>
      <c r="F1371" s="61"/>
      <c r="G1371" s="61" t="s">
        <v>4809</v>
      </c>
      <c r="N1371" s="40"/>
      <c r="O1371" s="40"/>
      <c r="P1371" s="40"/>
      <c r="Q1371" s="40"/>
    </row>
    <row r="1372" spans="1:17" s="39" customFormat="1" ht="18" customHeight="1">
      <c r="A1372" s="52">
        <v>1371</v>
      </c>
      <c r="B1372" s="53" t="s">
        <v>3513</v>
      </c>
      <c r="C1372" s="59" t="s">
        <v>151</v>
      </c>
      <c r="D1372" s="60" t="s">
        <v>187</v>
      </c>
      <c r="E1372" s="61" t="s">
        <v>3886</v>
      </c>
      <c r="F1372" s="61"/>
      <c r="G1372" s="61" t="s">
        <v>4811</v>
      </c>
      <c r="N1372" s="40"/>
      <c r="O1372" s="40"/>
      <c r="P1372" s="40"/>
      <c r="Q1372" s="40"/>
    </row>
    <row r="1373" spans="1:17" s="39" customFormat="1" ht="18" customHeight="1">
      <c r="A1373" s="52">
        <v>1372</v>
      </c>
      <c r="B1373" s="53" t="s">
        <v>388</v>
      </c>
      <c r="C1373" s="59" t="s">
        <v>190</v>
      </c>
      <c r="D1373" s="60"/>
      <c r="E1373" s="61" t="s">
        <v>3886</v>
      </c>
      <c r="F1373" s="61"/>
      <c r="G1373" s="61" t="s">
        <v>4810</v>
      </c>
      <c r="N1373" s="40"/>
      <c r="O1373" s="40"/>
      <c r="P1373" s="40"/>
      <c r="Q1373" s="40"/>
    </row>
    <row r="1374" spans="1:17" s="39" customFormat="1" ht="18" customHeight="1">
      <c r="A1374" s="52">
        <v>1373</v>
      </c>
      <c r="B1374" s="53" t="s">
        <v>3514</v>
      </c>
      <c r="C1374" s="59" t="s">
        <v>189</v>
      </c>
      <c r="D1374" s="60" t="s">
        <v>186</v>
      </c>
      <c r="E1374" s="61"/>
      <c r="F1374" s="61"/>
      <c r="G1374" s="61"/>
      <c r="N1374" s="40"/>
      <c r="O1374" s="40"/>
      <c r="P1374" s="40"/>
      <c r="Q1374" s="40"/>
    </row>
    <row r="1375" spans="1:17" s="39" customFormat="1" ht="18" customHeight="1">
      <c r="A1375" s="52">
        <v>1374</v>
      </c>
      <c r="B1375" s="53" t="s">
        <v>1863</v>
      </c>
      <c r="C1375" s="59" t="s">
        <v>189</v>
      </c>
      <c r="D1375" s="60" t="s">
        <v>3171</v>
      </c>
      <c r="E1375" s="61"/>
      <c r="F1375" s="61"/>
      <c r="G1375" s="61"/>
      <c r="N1375" s="40"/>
      <c r="O1375" s="40"/>
      <c r="P1375" s="40"/>
      <c r="Q1375" s="40"/>
    </row>
    <row r="1376" spans="1:17" s="39" customFormat="1" ht="18" customHeight="1">
      <c r="A1376" s="52">
        <v>1375</v>
      </c>
      <c r="B1376" s="53" t="s">
        <v>3516</v>
      </c>
      <c r="C1376" s="59" t="s">
        <v>149</v>
      </c>
      <c r="D1376" s="60" t="s">
        <v>3175</v>
      </c>
      <c r="E1376" s="61"/>
      <c r="F1376" s="61"/>
      <c r="G1376" s="61"/>
      <c r="N1376" s="40"/>
      <c r="O1376" s="40"/>
      <c r="P1376" s="40"/>
      <c r="Q1376" s="40"/>
    </row>
    <row r="1377" spans="1:17" s="39" customFormat="1" ht="18" customHeight="1">
      <c r="A1377" s="52">
        <v>1376</v>
      </c>
      <c r="B1377" s="53" t="s">
        <v>4289</v>
      </c>
      <c r="C1377" s="59" t="s">
        <v>149</v>
      </c>
      <c r="D1377" s="60"/>
      <c r="E1377" s="61"/>
      <c r="F1377" s="61"/>
      <c r="G1377" s="61"/>
      <c r="N1377" s="40"/>
      <c r="O1377" s="40"/>
      <c r="P1377" s="40"/>
      <c r="Q1377" s="40"/>
    </row>
    <row r="1378" spans="1:17" s="39" customFormat="1" ht="18" customHeight="1">
      <c r="A1378" s="52">
        <v>1377</v>
      </c>
      <c r="B1378" s="53" t="s">
        <v>1866</v>
      </c>
      <c r="C1378" s="59" t="s">
        <v>20</v>
      </c>
      <c r="D1378" s="60" t="s">
        <v>187</v>
      </c>
      <c r="E1378" s="61"/>
      <c r="F1378" s="61"/>
      <c r="G1378" s="61"/>
      <c r="N1378" s="40"/>
      <c r="O1378" s="40"/>
      <c r="P1378" s="40"/>
      <c r="Q1378" s="40"/>
    </row>
    <row r="1379" spans="1:17" s="39" customFormat="1" ht="18" customHeight="1">
      <c r="A1379" s="52">
        <v>1378</v>
      </c>
      <c r="B1379" s="53" t="s">
        <v>1867</v>
      </c>
      <c r="C1379" s="59" t="s">
        <v>3169</v>
      </c>
      <c r="D1379" s="60"/>
      <c r="E1379" s="61"/>
      <c r="F1379" s="61"/>
      <c r="G1379" s="61"/>
      <c r="N1379" s="40"/>
      <c r="O1379" s="40"/>
      <c r="P1379" s="40"/>
      <c r="Q1379" s="40"/>
    </row>
    <row r="1380" spans="1:17" s="39" customFormat="1" ht="18" customHeight="1">
      <c r="A1380" s="52">
        <v>1379</v>
      </c>
      <c r="B1380" s="53" t="s">
        <v>3913</v>
      </c>
      <c r="C1380" s="59" t="s">
        <v>3169</v>
      </c>
      <c r="D1380" s="60"/>
      <c r="E1380" s="61"/>
      <c r="F1380" s="61"/>
      <c r="G1380" s="61"/>
      <c r="N1380" s="40"/>
      <c r="O1380" s="40"/>
      <c r="P1380" s="40"/>
      <c r="Q1380" s="40"/>
    </row>
    <row r="1381" spans="1:17" s="39" customFormat="1" ht="18" customHeight="1">
      <c r="A1381" s="52">
        <v>1380</v>
      </c>
      <c r="B1381" s="53" t="s">
        <v>3515</v>
      </c>
      <c r="C1381" s="59" t="s">
        <v>147</v>
      </c>
      <c r="D1381" s="60"/>
      <c r="E1381" s="61"/>
      <c r="F1381" s="61"/>
      <c r="G1381" s="61"/>
      <c r="N1381" s="40"/>
      <c r="O1381" s="40"/>
      <c r="P1381" s="40"/>
      <c r="Q1381" s="40"/>
    </row>
    <row r="1382" spans="1:17" s="39" customFormat="1" ht="18" customHeight="1">
      <c r="A1382" s="52">
        <v>1381</v>
      </c>
      <c r="B1382" s="53" t="s">
        <v>3517</v>
      </c>
      <c r="C1382" s="59" t="s">
        <v>3141</v>
      </c>
      <c r="D1382" s="60" t="s">
        <v>174</v>
      </c>
      <c r="E1382" s="61"/>
      <c r="F1382" s="61"/>
      <c r="G1382" s="61"/>
      <c r="N1382" s="40"/>
      <c r="O1382" s="40"/>
      <c r="P1382" s="40"/>
      <c r="Q1382" s="40"/>
    </row>
    <row r="1383" spans="1:17" s="39" customFormat="1" ht="18" customHeight="1">
      <c r="A1383" s="52">
        <v>1382</v>
      </c>
      <c r="B1383" s="53" t="s">
        <v>3518</v>
      </c>
      <c r="C1383" s="59" t="s">
        <v>3179</v>
      </c>
      <c r="D1383" s="60"/>
      <c r="E1383" s="61"/>
      <c r="F1383" s="61"/>
      <c r="G1383" s="61"/>
      <c r="N1383" s="40"/>
      <c r="O1383" s="40"/>
      <c r="P1383" s="40"/>
      <c r="Q1383" s="40"/>
    </row>
    <row r="1384" spans="1:17" s="39" customFormat="1" ht="18" customHeight="1">
      <c r="A1384" s="52">
        <v>1383</v>
      </c>
      <c r="B1384" s="53" t="s">
        <v>1872</v>
      </c>
      <c r="C1384" s="59" t="s">
        <v>3179</v>
      </c>
      <c r="D1384" s="60"/>
      <c r="E1384" s="61"/>
      <c r="F1384" s="61"/>
      <c r="G1384" s="61"/>
      <c r="N1384" s="40"/>
      <c r="O1384" s="40"/>
      <c r="P1384" s="40"/>
      <c r="Q1384" s="40"/>
    </row>
    <row r="1385" spans="1:17" s="39" customFormat="1" ht="18" customHeight="1">
      <c r="A1385" s="52">
        <v>1384</v>
      </c>
      <c r="B1385" s="53" t="s">
        <v>3519</v>
      </c>
      <c r="C1385" s="59" t="s">
        <v>3179</v>
      </c>
      <c r="D1385" s="60"/>
      <c r="E1385" s="61"/>
      <c r="F1385" s="61"/>
      <c r="G1385" s="61" t="s">
        <v>5252</v>
      </c>
      <c r="N1385" s="40"/>
      <c r="O1385" s="40"/>
      <c r="P1385" s="40"/>
      <c r="Q1385" s="40"/>
    </row>
    <row r="1386" spans="1:17" s="39" customFormat="1" ht="18" customHeight="1">
      <c r="A1386" s="52">
        <v>1385</v>
      </c>
      <c r="B1386" s="53" t="s">
        <v>3931</v>
      </c>
      <c r="C1386" s="59" t="s">
        <v>176</v>
      </c>
      <c r="D1386" s="60" t="s">
        <v>189</v>
      </c>
      <c r="E1386" s="61"/>
      <c r="F1386" s="61"/>
      <c r="G1386" s="61" t="s">
        <v>4812</v>
      </c>
      <c r="N1386" s="40"/>
      <c r="O1386" s="40"/>
      <c r="P1386" s="40"/>
      <c r="Q1386" s="40"/>
    </row>
    <row r="1387" spans="1:17" s="39" customFormat="1" ht="18" customHeight="1">
      <c r="A1387" s="52">
        <v>1386</v>
      </c>
      <c r="B1387" s="53" t="s">
        <v>4308</v>
      </c>
      <c r="C1387" s="59" t="s">
        <v>188</v>
      </c>
      <c r="D1387" s="60"/>
      <c r="E1387" s="61"/>
      <c r="F1387" s="61"/>
      <c r="G1387" s="61"/>
      <c r="N1387" s="40"/>
      <c r="O1387" s="40"/>
      <c r="P1387" s="40"/>
      <c r="Q1387" s="40"/>
    </row>
    <row r="1388" spans="1:17" s="39" customFormat="1" ht="18" customHeight="1">
      <c r="A1388" s="52">
        <v>1387</v>
      </c>
      <c r="B1388" s="53" t="s">
        <v>4310</v>
      </c>
      <c r="C1388" s="59" t="s">
        <v>188</v>
      </c>
      <c r="D1388" s="60"/>
      <c r="E1388" s="61"/>
      <c r="F1388" s="61"/>
      <c r="G1388" s="61"/>
      <c r="N1388" s="40"/>
      <c r="O1388" s="40"/>
      <c r="P1388" s="40"/>
      <c r="Q1388" s="40"/>
    </row>
    <row r="1389" spans="1:17" s="39" customFormat="1" ht="18" customHeight="1">
      <c r="A1389" s="52">
        <v>1388</v>
      </c>
      <c r="B1389" s="53" t="s">
        <v>4309</v>
      </c>
      <c r="C1389" s="59" t="s">
        <v>188</v>
      </c>
      <c r="D1389" s="60"/>
      <c r="E1389" s="61"/>
      <c r="F1389" s="61"/>
      <c r="G1389" s="61"/>
      <c r="N1389" s="40"/>
      <c r="O1389" s="40"/>
      <c r="P1389" s="40"/>
      <c r="Q1389" s="40"/>
    </row>
    <row r="1390" spans="1:17" s="39" customFormat="1" ht="18" customHeight="1">
      <c r="A1390" s="52">
        <v>1389</v>
      </c>
      <c r="B1390" s="53" t="s">
        <v>3524</v>
      </c>
      <c r="C1390" s="59" t="s">
        <v>176</v>
      </c>
      <c r="D1390" s="60"/>
      <c r="E1390" s="61"/>
      <c r="F1390" s="61"/>
      <c r="G1390" s="61"/>
      <c r="N1390" s="40"/>
      <c r="O1390" s="40"/>
      <c r="P1390" s="40"/>
      <c r="Q1390" s="40"/>
    </row>
    <row r="1391" spans="1:17" s="39" customFormat="1" ht="18" customHeight="1">
      <c r="A1391" s="52">
        <v>1390</v>
      </c>
      <c r="B1391" s="53" t="s">
        <v>3525</v>
      </c>
      <c r="C1391" s="59" t="s">
        <v>176</v>
      </c>
      <c r="D1391" s="60"/>
      <c r="E1391" s="61"/>
      <c r="F1391" s="61"/>
      <c r="G1391" s="61"/>
      <c r="N1391" s="40"/>
      <c r="O1391" s="40"/>
      <c r="P1391" s="40"/>
      <c r="Q1391" s="40"/>
    </row>
    <row r="1392" spans="1:17" s="39" customFormat="1" ht="18" customHeight="1">
      <c r="A1392" s="52">
        <v>1391</v>
      </c>
      <c r="B1392" s="53" t="s">
        <v>3526</v>
      </c>
      <c r="C1392" s="59" t="s">
        <v>3137</v>
      </c>
      <c r="D1392" s="60"/>
      <c r="E1392" s="61"/>
      <c r="F1392" s="61"/>
      <c r="G1392" s="61"/>
      <c r="N1392" s="40"/>
      <c r="O1392" s="40"/>
      <c r="P1392" s="40"/>
      <c r="Q1392" s="40"/>
    </row>
    <row r="1393" spans="1:17" s="39" customFormat="1" ht="18" customHeight="1">
      <c r="A1393" s="52">
        <v>1392</v>
      </c>
      <c r="B1393" s="53" t="s">
        <v>3527</v>
      </c>
      <c r="C1393" s="59" t="s">
        <v>3137</v>
      </c>
      <c r="D1393" s="60"/>
      <c r="E1393" s="61"/>
      <c r="F1393" s="61"/>
      <c r="G1393" s="61"/>
      <c r="N1393" s="40"/>
      <c r="O1393" s="40"/>
      <c r="P1393" s="40"/>
      <c r="Q1393" s="40"/>
    </row>
    <row r="1394" spans="1:17" s="39" customFormat="1" ht="18" customHeight="1">
      <c r="A1394" s="52">
        <v>1393</v>
      </c>
      <c r="B1394" s="53" t="s">
        <v>4813</v>
      </c>
      <c r="C1394" s="59" t="s">
        <v>168</v>
      </c>
      <c r="D1394" s="60"/>
      <c r="E1394" s="61"/>
      <c r="F1394" s="61"/>
      <c r="G1394" s="61"/>
      <c r="N1394" s="40"/>
      <c r="O1394" s="40"/>
      <c r="P1394" s="40"/>
      <c r="Q1394" s="40"/>
    </row>
    <row r="1395" spans="1:17" s="39" customFormat="1" ht="18" customHeight="1">
      <c r="A1395" s="52">
        <v>1394</v>
      </c>
      <c r="B1395" s="53" t="s">
        <v>3529</v>
      </c>
      <c r="C1395" s="59" t="s">
        <v>168</v>
      </c>
      <c r="D1395" s="60" t="s">
        <v>3141</v>
      </c>
      <c r="E1395" s="61"/>
      <c r="F1395" s="61"/>
      <c r="G1395" s="61" t="s">
        <v>5253</v>
      </c>
      <c r="N1395" s="40"/>
      <c r="O1395" s="40"/>
      <c r="P1395" s="40"/>
      <c r="Q1395" s="40"/>
    </row>
    <row r="1396" spans="1:17" s="39" customFormat="1" ht="18" customHeight="1">
      <c r="A1396" s="52">
        <v>1395</v>
      </c>
      <c r="B1396" s="53" t="s">
        <v>3322</v>
      </c>
      <c r="C1396" s="59" t="s">
        <v>20</v>
      </c>
      <c r="D1396" s="60" t="s">
        <v>168</v>
      </c>
      <c r="E1396" s="61"/>
      <c r="F1396" s="61"/>
      <c r="G1396" s="61"/>
      <c r="N1396" s="40"/>
      <c r="O1396" s="40"/>
      <c r="P1396" s="40"/>
      <c r="Q1396" s="40"/>
    </row>
    <row r="1397" spans="1:17" s="39" customFormat="1" ht="18" customHeight="1">
      <c r="A1397" s="52">
        <v>1396</v>
      </c>
      <c r="B1397" s="53" t="s">
        <v>4312</v>
      </c>
      <c r="C1397" s="59" t="s">
        <v>151</v>
      </c>
      <c r="D1397" s="60" t="s">
        <v>188</v>
      </c>
      <c r="E1397" s="61"/>
      <c r="F1397" s="61"/>
      <c r="G1397" s="61"/>
      <c r="N1397" s="40"/>
      <c r="O1397" s="40"/>
      <c r="P1397" s="40"/>
      <c r="Q1397" s="40"/>
    </row>
    <row r="1398" spans="1:17" s="39" customFormat="1" ht="18" customHeight="1">
      <c r="A1398" s="52">
        <v>1397</v>
      </c>
      <c r="B1398" s="53" t="s">
        <v>4029</v>
      </c>
      <c r="C1398" s="59" t="s">
        <v>183</v>
      </c>
      <c r="D1398" s="60"/>
      <c r="E1398" s="61" t="s">
        <v>3674</v>
      </c>
      <c r="F1398" s="61" t="str">
        <f>"原型 "&amp;$B$1400</f>
        <v>原型 暗森</v>
      </c>
      <c r="G1398" s="61"/>
      <c r="N1398" s="40"/>
      <c r="O1398" s="40"/>
      <c r="P1398" s="40"/>
      <c r="Q1398" s="40"/>
    </row>
    <row r="1399" spans="1:17" s="39" customFormat="1" ht="18" customHeight="1">
      <c r="A1399" s="52">
        <v>1398</v>
      </c>
      <c r="B1399" s="53" t="s">
        <v>4030</v>
      </c>
      <c r="C1399" s="59" t="s">
        <v>183</v>
      </c>
      <c r="D1399" s="60"/>
      <c r="E1399" s="61" t="s">
        <v>3674</v>
      </c>
      <c r="F1399" s="61" t="str">
        <f>"原型 "&amp;$B$1400</f>
        <v>原型 暗森</v>
      </c>
      <c r="G1399" s="61"/>
      <c r="N1399" s="40"/>
      <c r="O1399" s="40"/>
      <c r="P1399" s="40"/>
      <c r="Q1399" s="40"/>
    </row>
    <row r="1400" spans="1:17" s="39" customFormat="1" ht="18" customHeight="1">
      <c r="A1400" s="52">
        <v>1399</v>
      </c>
      <c r="B1400" s="53" t="s">
        <v>2114</v>
      </c>
      <c r="C1400" s="59" t="s">
        <v>190</v>
      </c>
      <c r="D1400" s="60"/>
      <c r="E1400" s="61" t="s">
        <v>3675</v>
      </c>
      <c r="F1400" s="61" t="str">
        <f>$B$1398&amp;" + "&amp;$B$1399</f>
        <v>宇徵 + 宙徵</v>
      </c>
      <c r="G1400" s="61"/>
      <c r="N1400" s="40"/>
      <c r="O1400" s="40"/>
      <c r="P1400" s="40"/>
      <c r="Q1400" s="40"/>
    </row>
    <row r="1401" spans="1:17" s="39" customFormat="1" ht="18" customHeight="1">
      <c r="A1401" s="52">
        <v>1400</v>
      </c>
      <c r="B1401" s="53" t="s">
        <v>3912</v>
      </c>
      <c r="C1401" s="59" t="s">
        <v>183</v>
      </c>
      <c r="D1401" s="60"/>
      <c r="E1401" s="61"/>
      <c r="F1401" s="61"/>
      <c r="G1401" s="61"/>
      <c r="N1401" s="40"/>
      <c r="O1401" s="40"/>
      <c r="P1401" s="40"/>
      <c r="Q1401" s="40"/>
    </row>
    <row r="1402" spans="1:17" s="39" customFormat="1" ht="18" customHeight="1">
      <c r="A1402" s="52">
        <v>1401</v>
      </c>
      <c r="B1402" s="53" t="s">
        <v>3471</v>
      </c>
      <c r="C1402" s="59" t="s">
        <v>183</v>
      </c>
      <c r="D1402" s="60" t="s">
        <v>172</v>
      </c>
      <c r="E1402" s="61"/>
      <c r="F1402" s="61"/>
      <c r="G1402" s="61"/>
      <c r="N1402" s="40"/>
      <c r="O1402" s="40"/>
      <c r="P1402" s="40"/>
      <c r="Q1402" s="40"/>
    </row>
    <row r="1403" spans="1:17" s="39" customFormat="1" ht="18" customHeight="1">
      <c r="A1403" s="52">
        <v>1402</v>
      </c>
      <c r="B1403" s="53" t="s">
        <v>3531</v>
      </c>
      <c r="C1403" s="60" t="s">
        <v>176</v>
      </c>
      <c r="D1403" s="60"/>
      <c r="E1403" s="61"/>
      <c r="F1403" s="61"/>
      <c r="G1403" s="61"/>
      <c r="N1403" s="40"/>
      <c r="O1403" s="40"/>
      <c r="P1403" s="40"/>
      <c r="Q1403" s="40"/>
    </row>
    <row r="1404" spans="1:17" s="39" customFormat="1" ht="18" customHeight="1">
      <c r="A1404" s="52">
        <v>1403</v>
      </c>
      <c r="B1404" s="53" t="s">
        <v>3530</v>
      </c>
      <c r="C1404" s="60" t="s">
        <v>176</v>
      </c>
      <c r="D1404" s="60"/>
      <c r="E1404" s="61"/>
      <c r="F1404" s="61"/>
      <c r="G1404" s="61" t="s">
        <v>5254</v>
      </c>
      <c r="N1404" s="40"/>
      <c r="O1404" s="40"/>
      <c r="P1404" s="40"/>
      <c r="Q1404" s="40"/>
    </row>
    <row r="1405" spans="1:17" s="39" customFormat="1" ht="18" customHeight="1">
      <c r="A1405" s="52">
        <v>1404</v>
      </c>
      <c r="B1405" s="53" t="s">
        <v>3532</v>
      </c>
      <c r="C1405" s="59" t="s">
        <v>149</v>
      </c>
      <c r="D1405" s="60"/>
      <c r="E1405" s="61"/>
      <c r="F1405" s="61"/>
      <c r="G1405" s="61"/>
      <c r="N1405" s="40"/>
      <c r="O1405" s="40"/>
      <c r="P1405" s="40"/>
      <c r="Q1405" s="40"/>
    </row>
    <row r="1406" spans="1:17" s="39" customFormat="1" ht="18" customHeight="1">
      <c r="A1406" s="52">
        <v>1405</v>
      </c>
      <c r="B1406" s="53" t="s">
        <v>958</v>
      </c>
      <c r="C1406" s="59" t="s">
        <v>149</v>
      </c>
      <c r="D1406" s="60" t="s">
        <v>3171</v>
      </c>
      <c r="E1406" s="61"/>
      <c r="F1406" s="61"/>
      <c r="G1406" s="61"/>
      <c r="N1406" s="40"/>
      <c r="O1406" s="40"/>
      <c r="P1406" s="40"/>
      <c r="Q1406" s="40"/>
    </row>
    <row r="1407" spans="1:17" s="39" customFormat="1" ht="18" customHeight="1">
      <c r="A1407" s="52">
        <v>1406</v>
      </c>
      <c r="B1407" s="53" t="s">
        <v>143</v>
      </c>
      <c r="C1407" s="59" t="s">
        <v>391</v>
      </c>
      <c r="D1407" s="60"/>
      <c r="E1407" s="61"/>
      <c r="F1407" s="61"/>
      <c r="G1407" s="61"/>
      <c r="N1407" s="40"/>
      <c r="O1407" s="40"/>
      <c r="P1407" s="40"/>
      <c r="Q1407" s="40"/>
    </row>
    <row r="1408" spans="1:17" s="39" customFormat="1" ht="18" customHeight="1">
      <c r="A1408" s="52">
        <v>1407</v>
      </c>
      <c r="B1408" s="53" t="s">
        <v>3911</v>
      </c>
      <c r="C1408" s="59" t="s">
        <v>3179</v>
      </c>
      <c r="D1408" s="60"/>
      <c r="E1408" s="61"/>
      <c r="F1408" s="61"/>
      <c r="G1408" s="61"/>
      <c r="N1408" s="40"/>
      <c r="O1408" s="40"/>
      <c r="P1408" s="40"/>
      <c r="Q1408" s="40"/>
    </row>
    <row r="1409" spans="1:17" s="39" customFormat="1" ht="18" customHeight="1">
      <c r="A1409" s="52">
        <v>1408</v>
      </c>
      <c r="B1409" s="53" t="s">
        <v>3949</v>
      </c>
      <c r="C1409" s="59" t="s">
        <v>3137</v>
      </c>
      <c r="D1409" s="60"/>
      <c r="E1409" s="61"/>
      <c r="F1409" s="61"/>
      <c r="G1409" s="61"/>
      <c r="N1409" s="40"/>
      <c r="O1409" s="40"/>
      <c r="P1409" s="40"/>
      <c r="Q1409" s="40"/>
    </row>
    <row r="1410" spans="1:17" s="39" customFormat="1" ht="18" customHeight="1">
      <c r="A1410" s="52">
        <v>1409</v>
      </c>
      <c r="B1410" s="53" t="s">
        <v>4709</v>
      </c>
      <c r="C1410" s="59" t="s">
        <v>3137</v>
      </c>
      <c r="D1410" s="60" t="s">
        <v>149</v>
      </c>
      <c r="E1410" s="61"/>
      <c r="F1410" s="61"/>
      <c r="G1410" s="61"/>
      <c r="N1410" s="40"/>
      <c r="O1410" s="40"/>
      <c r="P1410" s="40"/>
      <c r="Q1410" s="40"/>
    </row>
    <row r="1411" spans="1:17" s="39" customFormat="1" ht="18" customHeight="1">
      <c r="A1411" s="52">
        <v>1410</v>
      </c>
      <c r="B1411" s="53" t="s">
        <v>1417</v>
      </c>
      <c r="C1411" s="59" t="s">
        <v>187</v>
      </c>
      <c r="D1411" s="60" t="s">
        <v>3176</v>
      </c>
      <c r="E1411" s="61"/>
      <c r="F1411" s="61"/>
      <c r="G1411" s="61"/>
      <c r="N1411" s="40"/>
      <c r="O1411" s="40"/>
      <c r="P1411" s="40"/>
      <c r="Q1411" s="40"/>
    </row>
    <row r="1412" spans="1:17" s="39" customFormat="1" ht="18" customHeight="1">
      <c r="A1412" s="52">
        <v>1411</v>
      </c>
      <c r="B1412" s="53" t="s">
        <v>4378</v>
      </c>
      <c r="C1412" s="59" t="s">
        <v>3141</v>
      </c>
      <c r="D1412" s="60"/>
      <c r="E1412" s="61"/>
      <c r="F1412" s="61"/>
      <c r="G1412" s="61"/>
      <c r="N1412" s="40"/>
      <c r="O1412" s="40"/>
      <c r="P1412" s="40"/>
      <c r="Q1412" s="40"/>
    </row>
    <row r="1413" spans="1:17" s="39" customFormat="1" ht="18" customHeight="1">
      <c r="A1413" s="52">
        <v>1412</v>
      </c>
      <c r="B1413" s="53" t="s">
        <v>1447</v>
      </c>
      <c r="C1413" s="59" t="s">
        <v>3141</v>
      </c>
      <c r="D1413" s="60"/>
      <c r="E1413" s="61"/>
      <c r="F1413" s="61"/>
      <c r="G1413" s="61"/>
      <c r="N1413" s="40"/>
      <c r="O1413" s="40"/>
      <c r="P1413" s="40"/>
      <c r="Q1413" s="40"/>
    </row>
    <row r="1414" spans="1:17" s="39" customFormat="1" ht="18" customHeight="1">
      <c r="A1414" s="52">
        <v>1413</v>
      </c>
      <c r="B1414" s="53" t="s">
        <v>4379</v>
      </c>
      <c r="C1414" s="59" t="s">
        <v>3176</v>
      </c>
      <c r="D1414" s="60" t="s">
        <v>176</v>
      </c>
      <c r="E1414" s="61"/>
      <c r="F1414" s="61"/>
      <c r="G1414" s="61"/>
      <c r="N1414" s="40"/>
      <c r="O1414" s="40"/>
      <c r="P1414" s="40"/>
      <c r="Q1414" s="40"/>
    </row>
    <row r="1415" spans="1:17" s="39" customFormat="1" ht="18" customHeight="1">
      <c r="A1415" s="52">
        <v>1414</v>
      </c>
      <c r="B1415" s="53" t="s">
        <v>4028</v>
      </c>
      <c r="C1415" s="59" t="s">
        <v>3176</v>
      </c>
      <c r="D1415" s="60" t="s">
        <v>176</v>
      </c>
      <c r="E1415" s="61"/>
      <c r="F1415" s="61"/>
      <c r="G1415" s="61"/>
      <c r="N1415" s="40"/>
      <c r="O1415" s="40"/>
      <c r="P1415" s="40"/>
      <c r="Q1415" s="40"/>
    </row>
    <row r="1416" spans="1:17" s="39" customFormat="1" ht="18" customHeight="1">
      <c r="A1416" s="52">
        <v>1415</v>
      </c>
      <c r="B1416" s="53" t="s">
        <v>1688</v>
      </c>
      <c r="C1416" s="59" t="s">
        <v>3176</v>
      </c>
      <c r="D1416" s="60" t="s">
        <v>176</v>
      </c>
      <c r="E1416" s="61"/>
      <c r="F1416" s="61"/>
      <c r="G1416" s="61"/>
      <c r="N1416" s="40"/>
      <c r="O1416" s="40"/>
      <c r="P1416" s="40"/>
      <c r="Q1416" s="40"/>
    </row>
    <row r="1417" spans="1:17" s="39" customFormat="1" ht="18" customHeight="1">
      <c r="A1417" s="52">
        <v>1416</v>
      </c>
      <c r="B1417" s="53" t="s">
        <v>4789</v>
      </c>
      <c r="C1417" s="59" t="s">
        <v>149</v>
      </c>
      <c r="D1417" s="60"/>
      <c r="E1417" s="61"/>
      <c r="F1417" s="61"/>
      <c r="G1417" s="61"/>
      <c r="N1417" s="40"/>
      <c r="O1417" s="40"/>
      <c r="P1417" s="40"/>
      <c r="Q1417" s="40"/>
    </row>
    <row r="1418" spans="1:17" s="39" customFormat="1" ht="18" customHeight="1">
      <c r="A1418" s="52">
        <v>1417</v>
      </c>
      <c r="B1418" s="53" t="s">
        <v>4317</v>
      </c>
      <c r="C1418" s="59" t="s">
        <v>149</v>
      </c>
      <c r="D1418" s="60"/>
      <c r="E1418" s="61"/>
      <c r="F1418" s="61"/>
      <c r="G1418" s="61"/>
      <c r="N1418" s="40"/>
      <c r="O1418" s="40"/>
      <c r="P1418" s="40"/>
      <c r="Q1418" s="40"/>
    </row>
    <row r="1419" spans="1:17" s="39" customFormat="1" ht="18" customHeight="1">
      <c r="A1419" s="52">
        <v>1418</v>
      </c>
      <c r="B1419" s="53" t="s">
        <v>4316</v>
      </c>
      <c r="C1419" s="59" t="s">
        <v>149</v>
      </c>
      <c r="D1419" s="60"/>
      <c r="E1419" s="61"/>
      <c r="F1419" s="61"/>
      <c r="G1419" s="61" t="s">
        <v>5255</v>
      </c>
      <c r="N1419" s="40"/>
      <c r="O1419" s="40"/>
      <c r="P1419" s="40"/>
      <c r="Q1419" s="40"/>
    </row>
    <row r="1420" spans="1:17" s="39" customFormat="1" ht="18" customHeight="1">
      <c r="A1420" s="52">
        <v>1419</v>
      </c>
      <c r="B1420" s="53" t="s">
        <v>4315</v>
      </c>
      <c r="C1420" s="59" t="s">
        <v>18</v>
      </c>
      <c r="D1420" s="60"/>
      <c r="E1420" s="61"/>
      <c r="F1420" s="61"/>
      <c r="G1420" s="61"/>
      <c r="N1420" s="40"/>
      <c r="O1420" s="40"/>
      <c r="P1420" s="40"/>
      <c r="Q1420" s="40"/>
    </row>
    <row r="1421" spans="1:17" s="39" customFormat="1" ht="18" customHeight="1">
      <c r="A1421" s="52">
        <v>1420</v>
      </c>
      <c r="B1421" s="53" t="s">
        <v>4490</v>
      </c>
      <c r="C1421" s="59" t="s">
        <v>18</v>
      </c>
      <c r="D1421" s="60"/>
      <c r="E1421" s="61"/>
      <c r="F1421" s="61"/>
      <c r="G1421" s="61"/>
      <c r="N1421" s="40"/>
      <c r="O1421" s="40"/>
      <c r="P1421" s="40"/>
      <c r="Q1421" s="40"/>
    </row>
    <row r="1422" spans="1:17" s="39" customFormat="1" ht="18" customHeight="1">
      <c r="A1422" s="52">
        <v>1421</v>
      </c>
      <c r="B1422" s="53" t="s">
        <v>4314</v>
      </c>
      <c r="C1422" s="59" t="s">
        <v>18</v>
      </c>
      <c r="D1422" s="60"/>
      <c r="E1422" s="61"/>
      <c r="F1422" s="61"/>
      <c r="G1422" s="61" t="s">
        <v>5070</v>
      </c>
      <c r="N1422" s="40"/>
      <c r="O1422" s="40"/>
      <c r="P1422" s="40"/>
      <c r="Q1422" s="40"/>
    </row>
    <row r="1423" spans="1:17" s="39" customFormat="1" ht="18" customHeight="1">
      <c r="A1423" s="52">
        <v>1422</v>
      </c>
      <c r="B1423" s="53" t="s">
        <v>4318</v>
      </c>
      <c r="C1423" s="59" t="s">
        <v>149</v>
      </c>
      <c r="D1423" s="60" t="s">
        <v>18</v>
      </c>
      <c r="E1423" s="61" t="s">
        <v>3675</v>
      </c>
      <c r="F1423" s="61" t="str">
        <f>$B$1419&amp;" + "&amp;$B$1422</f>
        <v>破圓鱸 + 度山鸛</v>
      </c>
      <c r="G1423" s="61"/>
      <c r="N1423" s="40"/>
      <c r="O1423" s="40"/>
      <c r="P1423" s="40"/>
      <c r="Q1423" s="40"/>
    </row>
    <row r="1424" spans="1:17" s="39" customFormat="1" ht="18" customHeight="1">
      <c r="A1424" s="52">
        <v>1423</v>
      </c>
      <c r="B1424" s="53" t="s">
        <v>1494</v>
      </c>
      <c r="C1424" s="59" t="s">
        <v>149</v>
      </c>
      <c r="D1424" s="60" t="s">
        <v>18</v>
      </c>
      <c r="E1424" s="61" t="s">
        <v>3675</v>
      </c>
      <c r="F1424" s="61" t="str">
        <f>$B$1419&amp;" + "&amp;$B$1422</f>
        <v>破圓鱸 + 度山鸛</v>
      </c>
      <c r="G1424" s="61"/>
      <c r="N1424" s="40"/>
      <c r="O1424" s="40"/>
      <c r="P1424" s="40"/>
      <c r="Q1424" s="40"/>
    </row>
    <row r="1425" spans="1:17" s="39" customFormat="1" ht="18" customHeight="1">
      <c r="A1425" s="52">
        <v>1424</v>
      </c>
      <c r="B1425" s="53" t="s">
        <v>1454</v>
      </c>
      <c r="C1425" s="59" t="s">
        <v>149</v>
      </c>
      <c r="D1425" s="60" t="s">
        <v>18</v>
      </c>
      <c r="E1425" s="61" t="s">
        <v>3675</v>
      </c>
      <c r="F1425" s="61" t="str">
        <f>$B$1419&amp;" + "&amp;$B$1422</f>
        <v>破圓鱸 + 度山鸛</v>
      </c>
      <c r="G1425" s="61"/>
      <c r="N1425" s="40"/>
      <c r="O1425" s="40"/>
      <c r="P1425" s="40"/>
      <c r="Q1425" s="40"/>
    </row>
    <row r="1426" spans="1:17" s="39" customFormat="1" ht="18" customHeight="1">
      <c r="A1426" s="52">
        <v>1425</v>
      </c>
      <c r="B1426" s="53" t="s">
        <v>4313</v>
      </c>
      <c r="C1426" s="59" t="s">
        <v>3179</v>
      </c>
      <c r="D1426" s="60"/>
      <c r="E1426" s="61" t="s">
        <v>3675</v>
      </c>
      <c r="F1426" s="61" t="str">
        <f>$B$1419&amp;" + "&amp;$B$1422</f>
        <v>破圓鱸 + 度山鸛</v>
      </c>
      <c r="G1426" s="61"/>
      <c r="N1426" s="40"/>
      <c r="O1426" s="40"/>
      <c r="P1426" s="40"/>
      <c r="Q1426" s="40"/>
    </row>
    <row r="1427" spans="1:17" s="39" customFormat="1" ht="18" customHeight="1">
      <c r="A1427" s="52">
        <v>1426</v>
      </c>
      <c r="B1427" s="53" t="s">
        <v>4406</v>
      </c>
      <c r="C1427" s="59" t="s">
        <v>3179</v>
      </c>
      <c r="D1427" s="60"/>
      <c r="E1427" s="61" t="s">
        <v>3675</v>
      </c>
      <c r="F1427" s="61" t="str">
        <f>$B$1419&amp;" + "&amp;$B$1422</f>
        <v>破圓鱸 + 度山鸛</v>
      </c>
      <c r="G1427" s="61"/>
      <c r="N1427" s="40"/>
      <c r="O1427" s="40"/>
      <c r="P1427" s="40"/>
      <c r="Q1427" s="40"/>
    </row>
    <row r="1428" spans="1:17" s="39" customFormat="1" ht="18" customHeight="1">
      <c r="A1428" s="52">
        <v>1427</v>
      </c>
      <c r="B1428" s="53" t="s">
        <v>3941</v>
      </c>
      <c r="C1428" s="59" t="s">
        <v>18</v>
      </c>
      <c r="D1428" s="60"/>
      <c r="E1428" s="61"/>
      <c r="F1428" s="61"/>
      <c r="G1428" s="61"/>
      <c r="N1428" s="40"/>
      <c r="O1428" s="40"/>
      <c r="P1428" s="40"/>
      <c r="Q1428" s="40"/>
    </row>
    <row r="1429" spans="1:17" s="39" customFormat="1" ht="18" customHeight="1">
      <c r="A1429" s="52">
        <v>1428</v>
      </c>
      <c r="B1429" s="53" t="s">
        <v>3942</v>
      </c>
      <c r="C1429" s="59" t="s">
        <v>18</v>
      </c>
      <c r="D1429" s="60"/>
      <c r="E1429" s="61"/>
      <c r="F1429" s="61"/>
      <c r="G1429" s="61"/>
      <c r="N1429" s="40"/>
      <c r="O1429" s="40"/>
      <c r="P1429" s="40"/>
      <c r="Q1429" s="40"/>
    </row>
    <row r="1430" spans="1:17" s="39" customFormat="1" ht="18" customHeight="1">
      <c r="A1430" s="52">
        <v>1429</v>
      </c>
      <c r="B1430" s="53" t="s">
        <v>3943</v>
      </c>
      <c r="C1430" s="59" t="s">
        <v>18</v>
      </c>
      <c r="D1430" s="60" t="s">
        <v>167</v>
      </c>
      <c r="E1430" s="61"/>
      <c r="F1430" s="61"/>
      <c r="G1430" s="61"/>
      <c r="N1430" s="40"/>
      <c r="O1430" s="40"/>
      <c r="P1430" s="40"/>
      <c r="Q1430" s="40"/>
    </row>
    <row r="1431" spans="1:17" s="39" customFormat="1" ht="18" customHeight="1">
      <c r="A1431" s="52">
        <v>1430</v>
      </c>
      <c r="B1431" s="53" t="s">
        <v>1311</v>
      </c>
      <c r="C1431" s="59" t="s">
        <v>147</v>
      </c>
      <c r="D1431" s="60"/>
      <c r="E1431" s="61"/>
      <c r="F1431" s="61"/>
      <c r="G1431" s="61"/>
      <c r="N1431" s="40"/>
      <c r="O1431" s="40"/>
      <c r="P1431" s="40"/>
      <c r="Q1431" s="40"/>
    </row>
    <row r="1432" spans="1:17" s="39" customFormat="1" ht="18" customHeight="1">
      <c r="A1432" s="52">
        <v>1431</v>
      </c>
      <c r="B1432" s="53" t="s">
        <v>3538</v>
      </c>
      <c r="C1432" s="59" t="s">
        <v>147</v>
      </c>
      <c r="D1432" s="60"/>
      <c r="E1432" s="61"/>
      <c r="F1432" s="61"/>
      <c r="G1432" s="61"/>
      <c r="N1432" s="40"/>
      <c r="O1432" s="40"/>
      <c r="P1432" s="40"/>
      <c r="Q1432" s="40"/>
    </row>
    <row r="1433" spans="1:17" s="39" customFormat="1" ht="18" customHeight="1">
      <c r="A1433" s="52">
        <v>1432</v>
      </c>
      <c r="B1433" s="53" t="s">
        <v>3906</v>
      </c>
      <c r="C1433" s="59" t="s">
        <v>3179</v>
      </c>
      <c r="D1433" s="60"/>
      <c r="E1433" s="61"/>
      <c r="F1433" s="61"/>
      <c r="G1433" s="61"/>
      <c r="N1433" s="40"/>
      <c r="O1433" s="40"/>
      <c r="P1433" s="40"/>
      <c r="Q1433" s="40"/>
    </row>
    <row r="1434" spans="1:17" s="39" customFormat="1" ht="18" customHeight="1">
      <c r="A1434" s="52">
        <v>1433</v>
      </c>
      <c r="B1434" s="53" t="s">
        <v>4781</v>
      </c>
      <c r="C1434" s="59" t="s">
        <v>448</v>
      </c>
      <c r="D1434" s="60"/>
      <c r="E1434" s="61"/>
      <c r="F1434" s="61"/>
      <c r="G1434" s="61"/>
      <c r="N1434" s="40"/>
      <c r="O1434" s="40"/>
      <c r="P1434" s="40"/>
      <c r="Q1434" s="40"/>
    </row>
    <row r="1435" spans="1:17" s="39" customFormat="1" ht="18" customHeight="1">
      <c r="A1435" s="52">
        <v>1434</v>
      </c>
      <c r="B1435" s="53" t="s">
        <v>3908</v>
      </c>
      <c r="C1435" s="59" t="s">
        <v>448</v>
      </c>
      <c r="D1435" s="60" t="s">
        <v>187</v>
      </c>
      <c r="E1435" s="61"/>
      <c r="F1435" s="61"/>
      <c r="G1435" s="61" t="s">
        <v>5256</v>
      </c>
      <c r="N1435" s="40"/>
      <c r="O1435" s="40"/>
      <c r="P1435" s="40"/>
      <c r="Q1435" s="40"/>
    </row>
    <row r="1436" spans="1:17" s="39" customFormat="1" ht="18" customHeight="1">
      <c r="A1436" s="52">
        <v>1435</v>
      </c>
      <c r="B1436" s="53" t="s">
        <v>3539</v>
      </c>
      <c r="C1436" s="59" t="s">
        <v>3179</v>
      </c>
      <c r="D1436" s="60"/>
      <c r="E1436" s="61"/>
      <c r="F1436" s="61"/>
      <c r="G1436" s="61"/>
      <c r="N1436" s="40"/>
      <c r="O1436" s="40"/>
      <c r="P1436" s="40"/>
      <c r="Q1436" s="40"/>
    </row>
    <row r="1437" spans="1:17" s="39" customFormat="1" ht="18" customHeight="1">
      <c r="A1437" s="52">
        <v>1436</v>
      </c>
      <c r="B1437" s="53" t="s">
        <v>3438</v>
      </c>
      <c r="C1437" s="59" t="s">
        <v>391</v>
      </c>
      <c r="D1437" s="60"/>
      <c r="E1437" s="61"/>
      <c r="F1437" s="61"/>
      <c r="G1437" s="61"/>
      <c r="N1437" s="40"/>
      <c r="O1437" s="40"/>
      <c r="P1437" s="40"/>
      <c r="Q1437" s="40"/>
    </row>
    <row r="1438" spans="1:17" s="39" customFormat="1" ht="18" customHeight="1">
      <c r="A1438" s="52">
        <v>1437</v>
      </c>
      <c r="B1438" s="53" t="s">
        <v>3439</v>
      </c>
      <c r="C1438" s="59" t="s">
        <v>391</v>
      </c>
      <c r="D1438" s="60"/>
      <c r="E1438" s="61"/>
      <c r="F1438" s="61"/>
      <c r="G1438" s="61"/>
      <c r="N1438" s="40"/>
      <c r="O1438" s="40"/>
      <c r="P1438" s="40"/>
      <c r="Q1438" s="40"/>
    </row>
    <row r="1439" spans="1:17" s="39" customFormat="1" ht="18" customHeight="1">
      <c r="A1439" s="52">
        <v>1438</v>
      </c>
      <c r="B1439" s="53" t="s">
        <v>4476</v>
      </c>
      <c r="C1439" s="59" t="s">
        <v>169</v>
      </c>
      <c r="D1439" s="60"/>
      <c r="E1439" s="61"/>
      <c r="F1439" s="61"/>
      <c r="G1439" s="61"/>
      <c r="N1439" s="40"/>
      <c r="O1439" s="40"/>
      <c r="P1439" s="40"/>
      <c r="Q1439" s="40"/>
    </row>
    <row r="1440" spans="1:17" s="39" customFormat="1" ht="18" customHeight="1">
      <c r="A1440" s="52">
        <v>1439</v>
      </c>
      <c r="B1440" s="53" t="s">
        <v>3541</v>
      </c>
      <c r="C1440" s="59" t="s">
        <v>3171</v>
      </c>
      <c r="D1440" s="60" t="s">
        <v>169</v>
      </c>
      <c r="E1440" s="61"/>
      <c r="F1440" s="61"/>
      <c r="G1440" s="61"/>
      <c r="N1440" s="40"/>
      <c r="O1440" s="40"/>
      <c r="P1440" s="40"/>
      <c r="Q1440" s="40"/>
    </row>
    <row r="1441" spans="1:17" s="39" customFormat="1" ht="18" customHeight="1">
      <c r="A1441" s="52">
        <v>1440</v>
      </c>
      <c r="B1441" s="53" t="s">
        <v>4547</v>
      </c>
      <c r="C1441" s="59" t="s">
        <v>3175</v>
      </c>
      <c r="D1441" s="60" t="s">
        <v>174</v>
      </c>
      <c r="E1441" s="61"/>
      <c r="F1441" s="61"/>
      <c r="G1441" s="61"/>
      <c r="N1441" s="40"/>
      <c r="O1441" s="40"/>
      <c r="P1441" s="40"/>
      <c r="Q1441" s="40"/>
    </row>
    <row r="1442" spans="1:17" s="39" customFormat="1" ht="18" customHeight="1">
      <c r="A1442" s="52">
        <v>1441</v>
      </c>
      <c r="B1442" s="53" t="s">
        <v>4372</v>
      </c>
      <c r="C1442" s="59" t="s">
        <v>3176</v>
      </c>
      <c r="D1442" s="60"/>
      <c r="E1442" s="61"/>
      <c r="F1442" s="61"/>
      <c r="G1442" s="61"/>
      <c r="N1442" s="40"/>
      <c r="O1442" s="40"/>
      <c r="P1442" s="40"/>
      <c r="Q1442" s="40"/>
    </row>
    <row r="1443" spans="1:17" s="39" customFormat="1" ht="18" customHeight="1">
      <c r="A1443" s="52">
        <v>1442</v>
      </c>
      <c r="B1443" s="53" t="s">
        <v>4370</v>
      </c>
      <c r="C1443" s="59" t="s">
        <v>3176</v>
      </c>
      <c r="D1443" s="60"/>
      <c r="E1443" s="61"/>
      <c r="F1443" s="61"/>
      <c r="G1443" s="61"/>
      <c r="N1443" s="40"/>
      <c r="O1443" s="40"/>
      <c r="P1443" s="40"/>
      <c r="Q1443" s="40"/>
    </row>
    <row r="1444" spans="1:17" s="39" customFormat="1" ht="18" customHeight="1">
      <c r="A1444" s="52">
        <v>1443</v>
      </c>
      <c r="B1444" s="53" t="s">
        <v>4371</v>
      </c>
      <c r="C1444" s="59" t="s">
        <v>3176</v>
      </c>
      <c r="D1444" s="60"/>
      <c r="E1444" s="61"/>
      <c r="F1444" s="61"/>
      <c r="G1444" s="61"/>
      <c r="N1444" s="40"/>
      <c r="O1444" s="40"/>
      <c r="P1444" s="40"/>
      <c r="Q1444" s="40"/>
    </row>
    <row r="1445" spans="1:17" s="39" customFormat="1" ht="18" customHeight="1">
      <c r="A1445" s="52">
        <v>1444</v>
      </c>
      <c r="B1445" s="53" t="s">
        <v>3542</v>
      </c>
      <c r="C1445" s="59" t="s">
        <v>18</v>
      </c>
      <c r="D1445" s="60" t="s">
        <v>172</v>
      </c>
      <c r="E1445" s="61"/>
      <c r="F1445" s="61"/>
      <c r="G1445" s="61"/>
      <c r="N1445" s="40"/>
      <c r="O1445" s="40"/>
      <c r="P1445" s="40"/>
      <c r="Q1445" s="40"/>
    </row>
    <row r="1446" spans="1:17" s="39" customFormat="1" ht="18" customHeight="1">
      <c r="A1446" s="52">
        <v>1445</v>
      </c>
      <c r="B1446" s="53" t="s">
        <v>4319</v>
      </c>
      <c r="C1446" s="59" t="s">
        <v>175</v>
      </c>
      <c r="D1446" s="60"/>
      <c r="E1446" s="61"/>
      <c r="F1446" s="61"/>
      <c r="G1446" s="61"/>
      <c r="N1446" s="40"/>
      <c r="O1446" s="40"/>
      <c r="P1446" s="40"/>
      <c r="Q1446" s="40"/>
    </row>
    <row r="1447" spans="1:17" s="39" customFormat="1" ht="18" customHeight="1">
      <c r="A1447" s="52">
        <v>1446</v>
      </c>
      <c r="B1447" s="53" t="s">
        <v>210</v>
      </c>
      <c r="C1447" s="59" t="s">
        <v>175</v>
      </c>
      <c r="D1447" s="60"/>
      <c r="E1447" s="61"/>
      <c r="F1447" s="61"/>
      <c r="G1447" s="61"/>
      <c r="N1447" s="40"/>
      <c r="O1447" s="40"/>
      <c r="P1447" s="40"/>
      <c r="Q1447" s="40"/>
    </row>
    <row r="1448" spans="1:17" s="39" customFormat="1" ht="18" customHeight="1">
      <c r="A1448" s="52">
        <v>1447</v>
      </c>
      <c r="B1448" s="53" t="s">
        <v>4570</v>
      </c>
      <c r="C1448" s="60" t="s">
        <v>175</v>
      </c>
      <c r="D1448" s="60" t="s">
        <v>2053</v>
      </c>
      <c r="E1448" s="61"/>
      <c r="F1448" s="61"/>
      <c r="G1448" s="61"/>
      <c r="N1448" s="40"/>
      <c r="O1448" s="40"/>
      <c r="P1448" s="40"/>
      <c r="Q1448" s="40"/>
    </row>
    <row r="1449" spans="1:17" s="39" customFormat="1" ht="18" customHeight="1">
      <c r="A1449" s="52">
        <v>1448</v>
      </c>
      <c r="B1449" s="53" t="s">
        <v>3602</v>
      </c>
      <c r="C1449" s="60" t="s">
        <v>175</v>
      </c>
      <c r="D1449" s="60" t="s">
        <v>2053</v>
      </c>
      <c r="E1449" s="61"/>
      <c r="F1449" s="61"/>
      <c r="G1449" s="61"/>
      <c r="N1449" s="40"/>
      <c r="O1449" s="40"/>
      <c r="P1449" s="40"/>
      <c r="Q1449" s="40"/>
    </row>
    <row r="1450" spans="1:17" s="39" customFormat="1" ht="18" customHeight="1">
      <c r="A1450" s="52">
        <v>1449</v>
      </c>
      <c r="B1450" s="53" t="s">
        <v>4439</v>
      </c>
      <c r="C1450" s="59" t="s">
        <v>18</v>
      </c>
      <c r="D1450" s="60" t="s">
        <v>151</v>
      </c>
      <c r="E1450" s="61" t="str">
        <f>$B$1164&amp;" 之 "&amp;"成相"</f>
        <v>咬釜 之 成相</v>
      </c>
      <c r="F1450" s="61"/>
      <c r="G1450" s="61"/>
      <c r="N1450" s="40"/>
      <c r="O1450" s="40"/>
      <c r="P1450" s="40"/>
      <c r="Q1450" s="40"/>
    </row>
    <row r="1451" spans="1:17" s="39" customFormat="1" ht="18" customHeight="1">
      <c r="A1451" s="52">
        <v>1450</v>
      </c>
      <c r="B1451" s="53" t="s">
        <v>4460</v>
      </c>
      <c r="C1451" s="59" t="s">
        <v>20</v>
      </c>
      <c r="D1451" s="60" t="s">
        <v>187</v>
      </c>
      <c r="E1451" s="61" t="str">
        <f>$B$1166&amp;" 之 "&amp;"成相"</f>
        <v>誆眼絨 之 成相</v>
      </c>
      <c r="F1451" s="61"/>
      <c r="G1451" s="61"/>
      <c r="N1451" s="40"/>
      <c r="O1451" s="40"/>
      <c r="P1451" s="40"/>
      <c r="Q1451" s="40"/>
    </row>
    <row r="1452" spans="1:17" s="39" customFormat="1" ht="18" customHeight="1">
      <c r="A1452" s="52">
        <v>1451</v>
      </c>
      <c r="B1452" s="53" t="s">
        <v>3917</v>
      </c>
      <c r="C1452" s="59" t="s">
        <v>168</v>
      </c>
      <c r="D1452" s="60" t="s">
        <v>3175</v>
      </c>
      <c r="E1452" s="61"/>
      <c r="F1452" s="61"/>
      <c r="G1452" s="61"/>
      <c r="N1452" s="40"/>
      <c r="O1452" s="40"/>
      <c r="P1452" s="40"/>
      <c r="Q1452" s="40"/>
    </row>
    <row r="1453" spans="1:17" s="39" customFormat="1" ht="18" customHeight="1">
      <c r="A1453" s="52">
        <v>1452</v>
      </c>
      <c r="B1453" s="53" t="s">
        <v>3916</v>
      </c>
      <c r="C1453" s="59" t="s">
        <v>168</v>
      </c>
      <c r="D1453" s="60" t="s">
        <v>3175</v>
      </c>
      <c r="E1453" s="61"/>
      <c r="F1453" s="61"/>
      <c r="G1453" s="61"/>
      <c r="N1453" s="40"/>
      <c r="O1453" s="40"/>
      <c r="P1453" s="40"/>
      <c r="Q1453" s="40"/>
    </row>
    <row r="1454" spans="1:17" s="39" customFormat="1" ht="18" customHeight="1">
      <c r="A1454" s="52">
        <v>1453</v>
      </c>
      <c r="B1454" s="53" t="s">
        <v>3544</v>
      </c>
      <c r="C1454" s="59" t="s">
        <v>151</v>
      </c>
      <c r="D1454" s="60" t="s">
        <v>168</v>
      </c>
      <c r="E1454" s="61"/>
      <c r="F1454" s="61"/>
      <c r="G1454" s="61"/>
      <c r="N1454" s="40"/>
      <c r="O1454" s="40"/>
      <c r="P1454" s="40"/>
      <c r="Q1454" s="40"/>
    </row>
    <row r="1455" spans="1:17" s="39" customFormat="1" ht="18" customHeight="1">
      <c r="A1455" s="52">
        <v>1454</v>
      </c>
      <c r="B1455" s="53" t="s">
        <v>4685</v>
      </c>
      <c r="C1455" s="59" t="s">
        <v>187</v>
      </c>
      <c r="D1455" s="60" t="s">
        <v>151</v>
      </c>
      <c r="E1455" s="61"/>
      <c r="F1455" s="61"/>
      <c r="G1455" s="61"/>
      <c r="N1455" s="40"/>
      <c r="O1455" s="40"/>
      <c r="P1455" s="40"/>
      <c r="Q1455" s="40"/>
    </row>
    <row r="1456" spans="1:17" s="39" customFormat="1" ht="18" customHeight="1">
      <c r="A1456" s="52">
        <v>1455</v>
      </c>
      <c r="B1456" s="53" t="s">
        <v>4266</v>
      </c>
      <c r="C1456" s="59" t="s">
        <v>174</v>
      </c>
      <c r="D1456" s="60"/>
      <c r="E1456" s="61"/>
      <c r="F1456" s="61"/>
      <c r="G1456" s="61"/>
      <c r="N1456" s="40"/>
      <c r="O1456" s="40"/>
      <c r="P1456" s="40"/>
      <c r="Q1456" s="40"/>
    </row>
    <row r="1457" spans="1:17" s="39" customFormat="1" ht="18" customHeight="1">
      <c r="A1457" s="52">
        <v>1456</v>
      </c>
      <c r="B1457" s="53" t="s">
        <v>4267</v>
      </c>
      <c r="C1457" s="59" t="s">
        <v>174</v>
      </c>
      <c r="D1457" s="60"/>
      <c r="E1457" s="61"/>
      <c r="F1457" s="61"/>
      <c r="G1457" s="61"/>
      <c r="N1457" s="40"/>
      <c r="O1457" s="40"/>
      <c r="P1457" s="40"/>
      <c r="Q1457" s="40"/>
    </row>
    <row r="1458" spans="1:17" s="39" customFormat="1" ht="18" customHeight="1">
      <c r="A1458" s="52">
        <v>1457</v>
      </c>
      <c r="B1458" s="53" t="s">
        <v>4268</v>
      </c>
      <c r="C1458" s="59" t="s">
        <v>174</v>
      </c>
      <c r="D1458" s="60"/>
      <c r="E1458" s="61"/>
      <c r="F1458" s="61"/>
      <c r="G1458" s="61"/>
      <c r="N1458" s="40"/>
      <c r="O1458" s="40"/>
      <c r="P1458" s="40"/>
      <c r="Q1458" s="40"/>
    </row>
    <row r="1459" spans="1:17" s="39" customFormat="1" ht="18" customHeight="1">
      <c r="A1459" s="52">
        <v>1458</v>
      </c>
      <c r="B1459" s="53" t="s">
        <v>4454</v>
      </c>
      <c r="C1459" s="59" t="s">
        <v>391</v>
      </c>
      <c r="D1459" s="60" t="s">
        <v>167</v>
      </c>
      <c r="E1459" s="61"/>
      <c r="F1459" s="61"/>
      <c r="G1459" s="61"/>
      <c r="N1459" s="40"/>
      <c r="O1459" s="40"/>
      <c r="P1459" s="40"/>
      <c r="Q1459" s="40"/>
    </row>
    <row r="1460" spans="1:17" s="39" customFormat="1" ht="18" customHeight="1">
      <c r="A1460" s="52">
        <v>1459</v>
      </c>
      <c r="B1460" s="53" t="s">
        <v>3549</v>
      </c>
      <c r="C1460" s="59" t="s">
        <v>391</v>
      </c>
      <c r="D1460" s="60" t="s">
        <v>167</v>
      </c>
      <c r="E1460" s="61"/>
      <c r="F1460" s="61"/>
      <c r="G1460" s="61"/>
      <c r="N1460" s="40"/>
      <c r="O1460" s="40"/>
      <c r="P1460" s="40"/>
      <c r="Q1460" s="40"/>
    </row>
    <row r="1461" spans="1:17" s="39" customFormat="1" ht="18" customHeight="1">
      <c r="A1461" s="52">
        <v>1460</v>
      </c>
      <c r="B1461" s="53" t="s">
        <v>3550</v>
      </c>
      <c r="C1461" s="59" t="s">
        <v>3176</v>
      </c>
      <c r="D1461" s="60" t="s">
        <v>4578</v>
      </c>
      <c r="E1461" s="61"/>
      <c r="F1461" s="61"/>
      <c r="G1461" s="61"/>
      <c r="N1461" s="40"/>
      <c r="O1461" s="40"/>
      <c r="P1461" s="40"/>
      <c r="Q1461" s="40"/>
    </row>
    <row r="1462" spans="1:17" s="39" customFormat="1" ht="18" customHeight="1">
      <c r="A1462" s="52">
        <v>1461</v>
      </c>
      <c r="B1462" s="53" t="s">
        <v>3551</v>
      </c>
      <c r="C1462" s="59" t="s">
        <v>3176</v>
      </c>
      <c r="D1462" s="60" t="s">
        <v>4578</v>
      </c>
      <c r="E1462" s="61"/>
      <c r="F1462" s="61"/>
      <c r="G1462" s="61"/>
      <c r="N1462" s="40"/>
      <c r="O1462" s="40"/>
      <c r="P1462" s="40"/>
      <c r="Q1462" s="40"/>
    </row>
    <row r="1463" spans="1:17" s="39" customFormat="1" ht="18" customHeight="1">
      <c r="A1463" s="52">
        <v>1462</v>
      </c>
      <c r="B1463" s="53" t="s">
        <v>4543</v>
      </c>
      <c r="C1463" s="59" t="s">
        <v>149</v>
      </c>
      <c r="D1463" s="60"/>
      <c r="E1463" s="61"/>
      <c r="F1463" s="61"/>
      <c r="G1463" s="61"/>
      <c r="N1463" s="40"/>
      <c r="O1463" s="40"/>
      <c r="P1463" s="40"/>
      <c r="Q1463" s="40"/>
    </row>
    <row r="1464" spans="1:17" s="39" customFormat="1" ht="18" customHeight="1">
      <c r="A1464" s="52">
        <v>1463</v>
      </c>
      <c r="B1464" s="53" t="s">
        <v>4413</v>
      </c>
      <c r="C1464" s="59" t="s">
        <v>149</v>
      </c>
      <c r="D1464" s="60" t="s">
        <v>147</v>
      </c>
      <c r="E1464" s="61"/>
      <c r="F1464" s="61"/>
      <c r="G1464" s="61" t="s">
        <v>5071</v>
      </c>
      <c r="N1464" s="40"/>
      <c r="O1464" s="40"/>
      <c r="P1464" s="40"/>
      <c r="Q1464" s="40"/>
    </row>
    <row r="1465" spans="1:17" s="39" customFormat="1" ht="18" customHeight="1">
      <c r="A1465" s="52">
        <v>1464</v>
      </c>
      <c r="B1465" s="53" t="s">
        <v>4609</v>
      </c>
      <c r="C1465" s="59" t="s">
        <v>3141</v>
      </c>
      <c r="D1465" s="60" t="s">
        <v>151</v>
      </c>
      <c r="E1465" s="61" t="s">
        <v>3675</v>
      </c>
      <c r="F1465" s="61" t="str">
        <f>$B$139&amp;" + "&amp;$B$174</f>
        <v>閃塹客 + 鎔䎃員</v>
      </c>
      <c r="G1465" s="61"/>
      <c r="N1465" s="40"/>
      <c r="O1465" s="40"/>
      <c r="P1465" s="40"/>
      <c r="Q1465" s="40"/>
    </row>
    <row r="1466" spans="1:17" s="39" customFormat="1" ht="18" customHeight="1">
      <c r="A1466" s="52">
        <v>1465</v>
      </c>
      <c r="B1466" s="53" t="s">
        <v>3552</v>
      </c>
      <c r="C1466" s="59" t="s">
        <v>169</v>
      </c>
      <c r="D1466" s="60"/>
      <c r="E1466" s="61"/>
      <c r="F1466" s="61"/>
      <c r="G1466" s="61"/>
      <c r="N1466" s="40"/>
      <c r="O1466" s="40"/>
      <c r="P1466" s="40"/>
      <c r="Q1466" s="40"/>
    </row>
    <row r="1467" spans="1:17" s="39" customFormat="1" ht="18" customHeight="1">
      <c r="A1467" s="52">
        <v>1466</v>
      </c>
      <c r="B1467" s="53" t="s">
        <v>4544</v>
      </c>
      <c r="C1467" s="59" t="s">
        <v>169</v>
      </c>
      <c r="D1467" s="60" t="s">
        <v>448</v>
      </c>
      <c r="E1467" s="61"/>
      <c r="F1467" s="61"/>
      <c r="G1467" s="61" t="s">
        <v>5257</v>
      </c>
      <c r="N1467" s="40"/>
      <c r="O1467" s="40"/>
      <c r="P1467" s="40"/>
      <c r="Q1467" s="40"/>
    </row>
    <row r="1468" spans="1:17" s="39" customFormat="1" ht="18" customHeight="1">
      <c r="A1468" s="52">
        <v>1467</v>
      </c>
      <c r="B1468" s="53" t="s">
        <v>3554</v>
      </c>
      <c r="C1468" s="59" t="s">
        <v>3137</v>
      </c>
      <c r="D1468" s="60"/>
      <c r="E1468" s="61"/>
      <c r="F1468" s="61"/>
      <c r="G1468" s="61"/>
      <c r="N1468" s="40"/>
      <c r="O1468" s="40"/>
      <c r="P1468" s="40"/>
      <c r="Q1468" s="40"/>
    </row>
    <row r="1469" spans="1:17" s="39" customFormat="1" ht="18" customHeight="1">
      <c r="A1469" s="52">
        <v>1468</v>
      </c>
      <c r="B1469" s="53" t="s">
        <v>4746</v>
      </c>
      <c r="C1469" s="59" t="s">
        <v>3137</v>
      </c>
      <c r="D1469" s="60" t="s">
        <v>3171</v>
      </c>
      <c r="E1469" s="61"/>
      <c r="F1469" s="61"/>
      <c r="G1469" s="61" t="s">
        <v>4814</v>
      </c>
      <c r="N1469" s="40"/>
      <c r="O1469" s="40"/>
      <c r="P1469" s="40"/>
      <c r="Q1469" s="40"/>
    </row>
    <row r="1470" spans="1:17" s="39" customFormat="1" ht="18" customHeight="1">
      <c r="A1470" s="52">
        <v>1469</v>
      </c>
      <c r="B1470" s="53" t="s">
        <v>4712</v>
      </c>
      <c r="C1470" s="59" t="s">
        <v>168</v>
      </c>
      <c r="D1470" s="60" t="s">
        <v>172</v>
      </c>
      <c r="E1470" s="61"/>
      <c r="F1470" s="61"/>
      <c r="G1470" s="61"/>
      <c r="N1470" s="40"/>
      <c r="O1470" s="40"/>
      <c r="P1470" s="40"/>
      <c r="Q1470" s="40"/>
    </row>
    <row r="1471" spans="1:17" s="39" customFormat="1" ht="18" customHeight="1">
      <c r="A1471" s="52">
        <v>1470</v>
      </c>
      <c r="B1471" s="53" t="s">
        <v>4831</v>
      </c>
      <c r="C1471" s="59" t="s">
        <v>168</v>
      </c>
      <c r="D1471" s="60" t="s">
        <v>172</v>
      </c>
      <c r="E1471" s="61"/>
      <c r="F1471" s="61"/>
      <c r="G1471" s="61" t="s">
        <v>5077</v>
      </c>
      <c r="N1471" s="40"/>
      <c r="O1471" s="40"/>
      <c r="P1471" s="40"/>
      <c r="Q1471" s="40"/>
    </row>
    <row r="1472" spans="1:17" s="39" customFormat="1" ht="18" customHeight="1">
      <c r="A1472" s="52">
        <v>1471</v>
      </c>
      <c r="B1472" s="53" t="s">
        <v>5162</v>
      </c>
      <c r="C1472" s="59" t="s">
        <v>2022</v>
      </c>
      <c r="D1472" s="60" t="s">
        <v>183</v>
      </c>
      <c r="E1472" s="61"/>
      <c r="F1472" s="61"/>
      <c r="G1472" s="61" t="s">
        <v>5163</v>
      </c>
      <c r="N1472" s="40"/>
      <c r="O1472" s="40"/>
      <c r="P1472" s="40"/>
      <c r="Q1472" s="40"/>
    </row>
    <row r="1473" spans="1:17" s="39" customFormat="1" ht="18" customHeight="1">
      <c r="A1473" s="52">
        <v>1472</v>
      </c>
      <c r="B1473" s="53" t="s">
        <v>4027</v>
      </c>
      <c r="C1473" s="59" t="s">
        <v>169</v>
      </c>
      <c r="D1473" s="60"/>
      <c r="E1473" s="61"/>
      <c r="F1473" s="61"/>
      <c r="G1473" s="61"/>
      <c r="N1473" s="40"/>
      <c r="O1473" s="40"/>
      <c r="P1473" s="40"/>
      <c r="Q1473" s="40"/>
    </row>
    <row r="1474" spans="1:17" s="39" customFormat="1" ht="18" customHeight="1">
      <c r="A1474" s="52">
        <v>1473</v>
      </c>
      <c r="B1474" s="53" t="s">
        <v>3149</v>
      </c>
      <c r="C1474" s="59" t="s">
        <v>168</v>
      </c>
      <c r="D1474" s="60"/>
      <c r="E1474" s="61"/>
      <c r="F1474" s="61"/>
      <c r="G1474" s="61"/>
      <c r="N1474" s="40"/>
      <c r="O1474" s="40"/>
      <c r="P1474" s="40"/>
      <c r="Q1474" s="40"/>
    </row>
    <row r="1475" spans="1:17" s="39" customFormat="1" ht="18" customHeight="1">
      <c r="A1475" s="52">
        <v>1474</v>
      </c>
      <c r="B1475" s="53" t="s">
        <v>3559</v>
      </c>
      <c r="C1475" s="59" t="s">
        <v>3171</v>
      </c>
      <c r="D1475" s="60"/>
      <c r="E1475" s="61"/>
      <c r="F1475" s="61"/>
      <c r="G1475" s="61"/>
      <c r="N1475" s="40"/>
      <c r="O1475" s="40"/>
      <c r="P1475" s="40"/>
      <c r="Q1475" s="40"/>
    </row>
    <row r="1476" spans="1:17" s="39" customFormat="1" ht="18" customHeight="1">
      <c r="A1476" s="52">
        <v>1475</v>
      </c>
      <c r="B1476" s="53" t="s">
        <v>4478</v>
      </c>
      <c r="C1476" s="59" t="s">
        <v>3171</v>
      </c>
      <c r="D1476" s="60"/>
      <c r="E1476" s="61"/>
      <c r="F1476" s="61"/>
      <c r="G1476" s="61" t="s">
        <v>5072</v>
      </c>
      <c r="N1476" s="40"/>
      <c r="O1476" s="40"/>
      <c r="P1476" s="40"/>
      <c r="Q1476" s="40"/>
    </row>
    <row r="1477" spans="1:17" s="39" customFormat="1" ht="18" customHeight="1">
      <c r="A1477" s="52">
        <v>1476</v>
      </c>
      <c r="B1477" s="53" t="s">
        <v>4491</v>
      </c>
      <c r="C1477" s="59" t="s">
        <v>3137</v>
      </c>
      <c r="D1477" s="60" t="s">
        <v>172</v>
      </c>
      <c r="E1477" s="61"/>
      <c r="F1477" s="61"/>
      <c r="G1477" s="61"/>
      <c r="N1477" s="40"/>
      <c r="O1477" s="40"/>
      <c r="P1477" s="40"/>
      <c r="Q1477" s="40"/>
    </row>
    <row r="1478" spans="1:17" s="39" customFormat="1" ht="18" customHeight="1">
      <c r="A1478" s="52">
        <v>1477</v>
      </c>
      <c r="B1478" s="53" t="s">
        <v>4428</v>
      </c>
      <c r="C1478" s="59" t="s">
        <v>3137</v>
      </c>
      <c r="D1478" s="60" t="s">
        <v>149</v>
      </c>
      <c r="E1478" s="61"/>
      <c r="F1478" s="61"/>
      <c r="G1478" s="61" t="s">
        <v>5133</v>
      </c>
      <c r="N1478" s="40"/>
      <c r="O1478" s="40"/>
      <c r="P1478" s="40"/>
      <c r="Q1478" s="40"/>
    </row>
    <row r="1479" spans="1:17" s="39" customFormat="1" ht="18" customHeight="1">
      <c r="A1479" s="52">
        <v>1478</v>
      </c>
      <c r="B1479" s="53" t="s">
        <v>4322</v>
      </c>
      <c r="C1479" s="59" t="s">
        <v>189</v>
      </c>
      <c r="D1479" s="60"/>
      <c r="E1479" s="61"/>
      <c r="F1479" s="61"/>
      <c r="G1479" s="61" t="s">
        <v>5313</v>
      </c>
      <c r="N1479" s="40"/>
      <c r="O1479" s="40"/>
      <c r="P1479" s="40"/>
      <c r="Q1479" s="40"/>
    </row>
    <row r="1480" spans="1:17" s="39" customFormat="1" ht="18" customHeight="1">
      <c r="A1480" s="52">
        <v>1479</v>
      </c>
      <c r="B1480" s="53" t="s">
        <v>3561</v>
      </c>
      <c r="C1480" s="59" t="s">
        <v>3171</v>
      </c>
      <c r="D1480" s="60"/>
      <c r="E1480" s="61"/>
      <c r="F1480" s="61"/>
      <c r="G1480" s="61"/>
      <c r="N1480" s="40"/>
      <c r="O1480" s="40"/>
      <c r="P1480" s="40"/>
      <c r="Q1480" s="40"/>
    </row>
    <row r="1481" spans="1:17" s="39" customFormat="1" ht="18" customHeight="1">
      <c r="A1481" s="52">
        <v>1480</v>
      </c>
      <c r="B1481" s="53" t="s">
        <v>227</v>
      </c>
      <c r="C1481" s="59" t="s">
        <v>3168</v>
      </c>
      <c r="D1481" s="60"/>
      <c r="E1481" s="61"/>
      <c r="F1481" s="61"/>
      <c r="G1481" s="61"/>
      <c r="N1481" s="40"/>
      <c r="O1481" s="40"/>
      <c r="P1481" s="40"/>
      <c r="Q1481" s="40"/>
    </row>
    <row r="1482" spans="1:17" s="39" customFormat="1" ht="18" customHeight="1">
      <c r="A1482" s="52">
        <v>1481</v>
      </c>
      <c r="B1482" s="53" t="s">
        <v>3562</v>
      </c>
      <c r="C1482" s="59" t="s">
        <v>3175</v>
      </c>
      <c r="D1482" s="60"/>
      <c r="E1482" s="61"/>
      <c r="F1482" s="61"/>
      <c r="G1482" s="61"/>
      <c r="N1482" s="40"/>
      <c r="O1482" s="40"/>
      <c r="P1482" s="40"/>
      <c r="Q1482" s="40"/>
    </row>
    <row r="1483" spans="1:17" s="39" customFormat="1" ht="18" customHeight="1">
      <c r="A1483" s="52">
        <v>1482</v>
      </c>
      <c r="B1483" s="53" t="s">
        <v>229</v>
      </c>
      <c r="C1483" s="59" t="s">
        <v>3175</v>
      </c>
      <c r="D1483" s="60" t="s">
        <v>20</v>
      </c>
      <c r="E1483" s="61"/>
      <c r="F1483" s="61"/>
      <c r="G1483" s="61"/>
      <c r="N1483" s="40"/>
      <c r="O1483" s="40"/>
      <c r="P1483" s="40"/>
      <c r="Q1483" s="40"/>
    </row>
    <row r="1484" spans="1:17" s="39" customFormat="1" ht="18" customHeight="1">
      <c r="A1484" s="52">
        <v>1483</v>
      </c>
      <c r="B1484" s="53" t="s">
        <v>4713</v>
      </c>
      <c r="C1484" s="59" t="s">
        <v>3175</v>
      </c>
      <c r="D1484" s="60" t="s">
        <v>20</v>
      </c>
      <c r="E1484" s="61"/>
      <c r="F1484" s="61"/>
      <c r="G1484" s="61" t="s">
        <v>5073</v>
      </c>
      <c r="N1484" s="40"/>
      <c r="O1484" s="40"/>
      <c r="P1484" s="40"/>
      <c r="Q1484" s="40"/>
    </row>
    <row r="1485" spans="1:17" s="39" customFormat="1" ht="18" customHeight="1">
      <c r="A1485" s="52">
        <v>1484</v>
      </c>
      <c r="B1485" s="53" t="s">
        <v>3563</v>
      </c>
      <c r="C1485" s="59" t="s">
        <v>168</v>
      </c>
      <c r="D1485" s="60"/>
      <c r="E1485" s="61"/>
      <c r="F1485" s="61"/>
      <c r="G1485" s="61"/>
      <c r="N1485" s="40"/>
      <c r="O1485" s="40"/>
      <c r="P1485" s="40"/>
      <c r="Q1485" s="40"/>
    </row>
    <row r="1486" spans="1:17" s="39" customFormat="1" ht="18" customHeight="1">
      <c r="A1486" s="52">
        <v>1485</v>
      </c>
      <c r="B1486" s="53" t="s">
        <v>4323</v>
      </c>
      <c r="C1486" s="59" t="s">
        <v>168</v>
      </c>
      <c r="D1486" s="60" t="s">
        <v>18</v>
      </c>
      <c r="E1486" s="61"/>
      <c r="F1486" s="61"/>
      <c r="G1486" s="61" t="s">
        <v>5074</v>
      </c>
      <c r="N1486" s="40"/>
      <c r="O1486" s="40"/>
      <c r="P1486" s="40"/>
      <c r="Q1486" s="40"/>
    </row>
    <row r="1487" spans="1:17" s="39" customFormat="1" ht="18" customHeight="1">
      <c r="A1487" s="52">
        <v>1486</v>
      </c>
      <c r="B1487" s="53" t="s">
        <v>4360</v>
      </c>
      <c r="C1487" s="59" t="s">
        <v>167</v>
      </c>
      <c r="D1487" s="60"/>
      <c r="E1487" s="61"/>
      <c r="F1487" s="61"/>
      <c r="G1487" s="61"/>
      <c r="N1487" s="40"/>
      <c r="O1487" s="40"/>
      <c r="P1487" s="40"/>
      <c r="Q1487" s="40"/>
    </row>
    <row r="1488" spans="1:17" s="39" customFormat="1" ht="18" customHeight="1">
      <c r="A1488" s="52">
        <v>1487</v>
      </c>
      <c r="B1488" s="53" t="s">
        <v>231</v>
      </c>
      <c r="C1488" s="59" t="s">
        <v>167</v>
      </c>
      <c r="D1488" s="60" t="s">
        <v>168</v>
      </c>
      <c r="E1488" s="61"/>
      <c r="F1488" s="61"/>
      <c r="G1488" s="61"/>
      <c r="N1488" s="40"/>
      <c r="O1488" s="40"/>
      <c r="P1488" s="40"/>
      <c r="Q1488" s="40"/>
    </row>
    <row r="1489" spans="1:17" s="39" customFormat="1" ht="18" customHeight="1">
      <c r="A1489" s="52">
        <v>1488</v>
      </c>
      <c r="B1489" s="53" t="s">
        <v>4502</v>
      </c>
      <c r="C1489" s="59" t="s">
        <v>167</v>
      </c>
      <c r="D1489" s="60" t="s">
        <v>432</v>
      </c>
      <c r="E1489" s="61"/>
      <c r="F1489" s="61"/>
      <c r="G1489" s="61"/>
      <c r="N1489" s="40"/>
      <c r="O1489" s="40"/>
      <c r="P1489" s="40"/>
      <c r="Q1489" s="40"/>
    </row>
    <row r="1490" spans="1:17" s="39" customFormat="1" ht="18" customHeight="1">
      <c r="A1490" s="52">
        <v>1489</v>
      </c>
      <c r="B1490" s="53" t="s">
        <v>3399</v>
      </c>
      <c r="C1490" s="59" t="s">
        <v>187</v>
      </c>
      <c r="D1490" s="60"/>
      <c r="E1490" s="61"/>
      <c r="F1490" s="61"/>
      <c r="G1490" s="61"/>
      <c r="N1490" s="40"/>
      <c r="O1490" s="40"/>
      <c r="P1490" s="40"/>
      <c r="Q1490" s="40"/>
    </row>
    <row r="1491" spans="1:17" s="39" customFormat="1" ht="18" customHeight="1">
      <c r="A1491" s="52">
        <v>1490</v>
      </c>
      <c r="B1491" s="53" t="s">
        <v>3472</v>
      </c>
      <c r="C1491" s="59" t="s">
        <v>187</v>
      </c>
      <c r="D1491" s="60" t="s">
        <v>3171</v>
      </c>
      <c r="E1491" s="61"/>
      <c r="F1491" s="61"/>
      <c r="G1491" s="61" t="s">
        <v>5258</v>
      </c>
      <c r="N1491" s="40"/>
      <c r="O1491" s="40"/>
      <c r="P1491" s="40"/>
      <c r="Q1491" s="40"/>
    </row>
    <row r="1492" spans="1:17" s="39" customFormat="1" ht="18" customHeight="1">
      <c r="A1492" s="52">
        <v>1491</v>
      </c>
      <c r="B1492" s="53" t="s">
        <v>3603</v>
      </c>
      <c r="C1492" s="59" t="s">
        <v>187</v>
      </c>
      <c r="D1492" s="60" t="s">
        <v>169</v>
      </c>
      <c r="E1492" s="61"/>
      <c r="F1492" s="61"/>
      <c r="G1492" s="61"/>
      <c r="N1492" s="40"/>
      <c r="O1492" s="40"/>
      <c r="P1492" s="40"/>
      <c r="Q1492" s="40"/>
    </row>
    <row r="1493" spans="1:17" s="39" customFormat="1" ht="18" customHeight="1">
      <c r="A1493" s="52">
        <v>1492</v>
      </c>
      <c r="B1493" s="53" t="s">
        <v>3605</v>
      </c>
      <c r="C1493" s="59" t="s">
        <v>187</v>
      </c>
      <c r="D1493" s="60" t="s">
        <v>169</v>
      </c>
      <c r="E1493" s="61"/>
      <c r="F1493" s="61"/>
      <c r="G1493" s="61" t="s">
        <v>5259</v>
      </c>
      <c r="N1493" s="40"/>
      <c r="O1493" s="40"/>
      <c r="P1493" s="40"/>
      <c r="Q1493" s="40"/>
    </row>
    <row r="1494" spans="1:17" s="39" customFormat="1" ht="18" customHeight="1">
      <c r="A1494" s="52">
        <v>1493</v>
      </c>
      <c r="B1494" s="53" t="s">
        <v>3606</v>
      </c>
      <c r="C1494" s="59" t="s">
        <v>187</v>
      </c>
      <c r="D1494" s="60"/>
      <c r="E1494" s="61"/>
      <c r="F1494" s="61"/>
      <c r="G1494" s="61"/>
      <c r="N1494" s="40"/>
      <c r="O1494" s="40"/>
      <c r="P1494" s="40"/>
      <c r="Q1494" s="40"/>
    </row>
    <row r="1495" spans="1:17" s="39" customFormat="1" ht="18" customHeight="1">
      <c r="A1495" s="52">
        <v>1494</v>
      </c>
      <c r="B1495" s="53" t="s">
        <v>234</v>
      </c>
      <c r="C1495" s="59" t="s">
        <v>187</v>
      </c>
      <c r="D1495" s="60" t="s">
        <v>188</v>
      </c>
      <c r="E1495" s="61"/>
      <c r="F1495" s="61"/>
      <c r="G1495" s="61" t="s">
        <v>5260</v>
      </c>
      <c r="N1495" s="40"/>
      <c r="O1495" s="40"/>
      <c r="P1495" s="40"/>
      <c r="Q1495" s="40"/>
    </row>
    <row r="1496" spans="1:17" s="39" customFormat="1" ht="18" customHeight="1">
      <c r="A1496" s="52">
        <v>1495</v>
      </c>
      <c r="B1496" s="53" t="s">
        <v>4069</v>
      </c>
      <c r="C1496" s="59" t="s">
        <v>187</v>
      </c>
      <c r="D1496" s="60" t="s">
        <v>168</v>
      </c>
      <c r="E1496" s="61"/>
      <c r="F1496" s="61"/>
      <c r="G1496" s="61" t="s">
        <v>5261</v>
      </c>
      <c r="N1496" s="40"/>
      <c r="O1496" s="40"/>
      <c r="P1496" s="40"/>
      <c r="Q1496" s="40"/>
    </row>
    <row r="1497" spans="1:17" s="39" customFormat="1" ht="18" customHeight="1">
      <c r="A1497" s="52">
        <v>1496</v>
      </c>
      <c r="B1497" s="53" t="s">
        <v>4715</v>
      </c>
      <c r="C1497" s="59" t="s">
        <v>187</v>
      </c>
      <c r="D1497" s="60" t="s">
        <v>149</v>
      </c>
      <c r="E1497" s="61"/>
      <c r="F1497" s="61"/>
      <c r="G1497" s="61"/>
      <c r="N1497" s="40"/>
      <c r="O1497" s="40"/>
      <c r="P1497" s="40"/>
      <c r="Q1497" s="40"/>
    </row>
    <row r="1498" spans="1:17" s="39" customFormat="1" ht="18" customHeight="1">
      <c r="A1498" s="52">
        <v>1497</v>
      </c>
      <c r="B1498" s="53" t="s">
        <v>4714</v>
      </c>
      <c r="C1498" s="59" t="s">
        <v>187</v>
      </c>
      <c r="D1498" s="60" t="s">
        <v>149</v>
      </c>
      <c r="E1498" s="61"/>
      <c r="F1498" s="61"/>
      <c r="G1498" s="61"/>
      <c r="N1498" s="40"/>
      <c r="O1498" s="40"/>
      <c r="P1498" s="40"/>
      <c r="Q1498" s="40"/>
    </row>
    <row r="1499" spans="1:17" s="39" customFormat="1" ht="18" customHeight="1">
      <c r="A1499" s="52">
        <v>1498</v>
      </c>
      <c r="B1499" s="53" t="s">
        <v>4815</v>
      </c>
      <c r="C1499" s="59" t="s">
        <v>187</v>
      </c>
      <c r="D1499" s="60" t="s">
        <v>149</v>
      </c>
      <c r="E1499" s="61"/>
      <c r="F1499" s="61"/>
      <c r="G1499" s="61" t="s">
        <v>5076</v>
      </c>
      <c r="N1499" s="40"/>
      <c r="O1499" s="40"/>
      <c r="P1499" s="40"/>
      <c r="Q1499" s="40"/>
    </row>
    <row r="1500" spans="1:17" s="39" customFormat="1" ht="18" customHeight="1">
      <c r="A1500" s="52">
        <v>1499</v>
      </c>
      <c r="B1500" s="53" t="s">
        <v>4717</v>
      </c>
      <c r="C1500" s="59" t="s">
        <v>187</v>
      </c>
      <c r="D1500" s="60" t="s">
        <v>168</v>
      </c>
      <c r="E1500" s="61"/>
      <c r="F1500" s="61"/>
      <c r="G1500" s="61"/>
      <c r="N1500" s="40"/>
      <c r="O1500" s="40"/>
      <c r="P1500" s="40"/>
      <c r="Q1500" s="40"/>
    </row>
    <row r="1501" spans="1:17" s="39" customFormat="1" ht="18" customHeight="1">
      <c r="A1501" s="52">
        <v>1500</v>
      </c>
      <c r="B1501" s="53" t="s">
        <v>4716</v>
      </c>
      <c r="C1501" s="59" t="s">
        <v>187</v>
      </c>
      <c r="D1501" s="60"/>
      <c r="E1501" s="61"/>
      <c r="F1501" s="61"/>
      <c r="G1501" s="61" t="s">
        <v>5078</v>
      </c>
      <c r="N1501" s="40"/>
      <c r="O1501" s="40"/>
      <c r="P1501" s="40"/>
      <c r="Q1501" s="40"/>
    </row>
    <row r="1502" spans="1:17" s="39" customFormat="1" ht="18" customHeight="1">
      <c r="A1502" s="52">
        <v>1501</v>
      </c>
      <c r="B1502" s="53" t="s">
        <v>3611</v>
      </c>
      <c r="C1502" s="59" t="s">
        <v>187</v>
      </c>
      <c r="D1502" s="60" t="s">
        <v>169</v>
      </c>
      <c r="E1502" s="61"/>
      <c r="F1502" s="61"/>
      <c r="G1502" s="61" t="s">
        <v>5075</v>
      </c>
      <c r="N1502" s="40"/>
      <c r="O1502" s="40"/>
      <c r="P1502" s="40"/>
      <c r="Q1502" s="40"/>
    </row>
    <row r="1503" spans="1:17" s="39" customFormat="1" ht="18" customHeight="1">
      <c r="A1503" s="52">
        <v>1502</v>
      </c>
      <c r="B1503" s="53" t="s">
        <v>4720</v>
      </c>
      <c r="C1503" s="59" t="s">
        <v>187</v>
      </c>
      <c r="D1503" s="60" t="s">
        <v>169</v>
      </c>
      <c r="E1503" s="61"/>
      <c r="F1503" s="61"/>
      <c r="G1503" s="61"/>
      <c r="N1503" s="40"/>
      <c r="O1503" s="40"/>
      <c r="P1503" s="40"/>
      <c r="Q1503" s="40"/>
    </row>
    <row r="1504" spans="1:17" s="39" customFormat="1" ht="18" customHeight="1">
      <c r="A1504" s="52">
        <v>1503</v>
      </c>
      <c r="B1504" s="53" t="s">
        <v>3612</v>
      </c>
      <c r="C1504" s="59" t="s">
        <v>187</v>
      </c>
      <c r="D1504" s="60" t="s">
        <v>3176</v>
      </c>
      <c r="E1504" s="61"/>
      <c r="F1504" s="61"/>
      <c r="G1504" s="61" t="s">
        <v>5262</v>
      </c>
      <c r="N1504" s="40"/>
      <c r="O1504" s="40"/>
      <c r="P1504" s="40"/>
      <c r="Q1504" s="40"/>
    </row>
    <row r="1505" spans="1:17" s="39" customFormat="1" ht="18" customHeight="1">
      <c r="A1505" s="52">
        <v>1504</v>
      </c>
      <c r="B1505" s="53" t="s">
        <v>3615</v>
      </c>
      <c r="C1505" s="59" t="s">
        <v>3175</v>
      </c>
      <c r="D1505" s="60" t="s">
        <v>187</v>
      </c>
      <c r="E1505" s="61"/>
      <c r="F1505" s="61"/>
      <c r="G1505" s="61"/>
      <c r="N1505" s="40"/>
      <c r="O1505" s="40"/>
      <c r="P1505" s="40"/>
      <c r="Q1505" s="40"/>
    </row>
    <row r="1506" spans="1:17" s="39" customFormat="1" ht="18" customHeight="1">
      <c r="A1506" s="52">
        <v>1505</v>
      </c>
      <c r="B1506" s="53" t="s">
        <v>4324</v>
      </c>
      <c r="C1506" s="59" t="s">
        <v>3175</v>
      </c>
      <c r="D1506" s="60" t="s">
        <v>187</v>
      </c>
      <c r="E1506" s="61"/>
      <c r="F1506" s="61"/>
      <c r="G1506" s="61" t="s">
        <v>5309</v>
      </c>
      <c r="N1506" s="40"/>
      <c r="O1506" s="40"/>
      <c r="P1506" s="40"/>
      <c r="Q1506" s="40"/>
    </row>
    <row r="1507" spans="1:17" s="39" customFormat="1" ht="18" customHeight="1">
      <c r="A1507" s="52">
        <v>1506</v>
      </c>
      <c r="B1507" s="53" t="s">
        <v>4480</v>
      </c>
      <c r="C1507" s="59" t="s">
        <v>149</v>
      </c>
      <c r="D1507" s="60" t="s">
        <v>169</v>
      </c>
      <c r="E1507" s="61"/>
      <c r="F1507" s="61"/>
      <c r="G1507" s="61" t="s">
        <v>5079</v>
      </c>
      <c r="N1507" s="40"/>
      <c r="O1507" s="40"/>
      <c r="P1507" s="40"/>
      <c r="Q1507" s="40"/>
    </row>
    <row r="1508" spans="1:17" s="39" customFormat="1" ht="18" customHeight="1">
      <c r="A1508" s="52">
        <v>1507</v>
      </c>
      <c r="B1508" s="53" t="s">
        <v>3267</v>
      </c>
      <c r="C1508" s="59" t="s">
        <v>187</v>
      </c>
      <c r="D1508" s="60"/>
      <c r="E1508" s="61"/>
      <c r="F1508" s="61"/>
      <c r="G1508" s="61"/>
      <c r="N1508" s="40"/>
      <c r="O1508" s="40"/>
      <c r="P1508" s="40"/>
      <c r="Q1508" s="40"/>
    </row>
    <row r="1509" spans="1:17" s="39" customFormat="1" ht="18" customHeight="1">
      <c r="A1509" s="52">
        <v>1508</v>
      </c>
      <c r="B1509" s="53" t="s">
        <v>4039</v>
      </c>
      <c r="C1509" s="59" t="s">
        <v>190</v>
      </c>
      <c r="D1509" s="60"/>
      <c r="E1509" s="61"/>
      <c r="F1509" s="61"/>
      <c r="G1509" s="61" t="s">
        <v>5314</v>
      </c>
      <c r="N1509" s="40"/>
      <c r="O1509" s="40"/>
      <c r="P1509" s="40"/>
      <c r="Q1509" s="40"/>
    </row>
    <row r="1510" spans="1:17" s="39" customFormat="1" ht="18" customHeight="1">
      <c r="A1510" s="52">
        <v>1509</v>
      </c>
      <c r="B1510" s="53" t="s">
        <v>3616</v>
      </c>
      <c r="C1510" s="59" t="s">
        <v>172</v>
      </c>
      <c r="D1510" s="60" t="s">
        <v>20</v>
      </c>
      <c r="E1510" s="61"/>
      <c r="F1510" s="61"/>
      <c r="G1510" s="61"/>
      <c r="N1510" s="40"/>
      <c r="O1510" s="40"/>
      <c r="P1510" s="40"/>
      <c r="Q1510" s="40"/>
    </row>
    <row r="1511" spans="1:17" s="39" customFormat="1" ht="18" customHeight="1">
      <c r="A1511" s="52">
        <v>1510</v>
      </c>
      <c r="B1511" s="53" t="s">
        <v>4441</v>
      </c>
      <c r="C1511" s="59" t="s">
        <v>172</v>
      </c>
      <c r="D1511" s="60" t="s">
        <v>168</v>
      </c>
      <c r="E1511" s="61"/>
      <c r="F1511" s="61"/>
      <c r="G1511" s="61"/>
      <c r="N1511" s="40"/>
      <c r="O1511" s="40"/>
      <c r="P1511" s="40"/>
      <c r="Q1511" s="40"/>
    </row>
    <row r="1512" spans="1:17" s="39" customFormat="1" ht="18" customHeight="1">
      <c r="A1512" s="52">
        <v>1511</v>
      </c>
      <c r="B1512" s="53" t="s">
        <v>3617</v>
      </c>
      <c r="C1512" s="59" t="s">
        <v>20</v>
      </c>
      <c r="D1512" s="60"/>
      <c r="E1512" s="61"/>
      <c r="F1512" s="61"/>
      <c r="G1512" s="61"/>
      <c r="N1512" s="40"/>
      <c r="O1512" s="40"/>
      <c r="P1512" s="40"/>
      <c r="Q1512" s="40"/>
    </row>
    <row r="1513" spans="1:17" s="39" customFormat="1" ht="18" customHeight="1">
      <c r="A1513" s="52">
        <v>1512</v>
      </c>
      <c r="B1513" s="53" t="s">
        <v>3618</v>
      </c>
      <c r="C1513" s="59" t="s">
        <v>20</v>
      </c>
      <c r="D1513" s="60" t="s">
        <v>188</v>
      </c>
      <c r="E1513" s="61"/>
      <c r="F1513" s="61"/>
      <c r="G1513" s="61" t="s">
        <v>5080</v>
      </c>
      <c r="N1513" s="40"/>
      <c r="O1513" s="40"/>
      <c r="P1513" s="40"/>
      <c r="Q1513" s="40"/>
    </row>
    <row r="1514" spans="1:17" s="39" customFormat="1" ht="18" customHeight="1">
      <c r="A1514" s="52">
        <v>1513</v>
      </c>
      <c r="B1514" s="53" t="s">
        <v>3619</v>
      </c>
      <c r="C1514" s="59" t="s">
        <v>151</v>
      </c>
      <c r="D1514" s="60"/>
      <c r="E1514" s="61"/>
      <c r="F1514" s="61"/>
      <c r="G1514" s="61"/>
      <c r="N1514" s="40"/>
      <c r="O1514" s="40"/>
      <c r="P1514" s="40"/>
      <c r="Q1514" s="40"/>
    </row>
    <row r="1515" spans="1:17" s="39" customFormat="1" ht="18" customHeight="1">
      <c r="A1515" s="52">
        <v>1514</v>
      </c>
      <c r="B1515" s="53" t="s">
        <v>3620</v>
      </c>
      <c r="C1515" s="59" t="s">
        <v>151</v>
      </c>
      <c r="D1515" s="60"/>
      <c r="E1515" s="61"/>
      <c r="F1515" s="61"/>
      <c r="G1515" s="61" t="s">
        <v>4818</v>
      </c>
      <c r="N1515" s="40"/>
      <c r="O1515" s="40"/>
      <c r="P1515" s="40"/>
      <c r="Q1515" s="40"/>
    </row>
    <row r="1516" spans="1:17" s="39" customFormat="1" ht="18" customHeight="1">
      <c r="A1516" s="52">
        <v>1515</v>
      </c>
      <c r="B1516" s="53" t="s">
        <v>86</v>
      </c>
      <c r="C1516" s="59" t="s">
        <v>3171</v>
      </c>
      <c r="D1516" s="60" t="s">
        <v>168</v>
      </c>
      <c r="E1516" s="61"/>
      <c r="F1516" s="61"/>
      <c r="G1516" s="61"/>
      <c r="N1516" s="40"/>
      <c r="O1516" s="40"/>
      <c r="P1516" s="40"/>
      <c r="Q1516" s="40"/>
    </row>
    <row r="1517" spans="1:17" s="39" customFormat="1" ht="18" customHeight="1">
      <c r="A1517" s="52">
        <v>1516</v>
      </c>
      <c r="B1517" s="53" t="s">
        <v>3621</v>
      </c>
      <c r="C1517" s="59" t="s">
        <v>3171</v>
      </c>
      <c r="D1517" s="60" t="s">
        <v>168</v>
      </c>
      <c r="E1517" s="61"/>
      <c r="F1517" s="61"/>
      <c r="G1517" s="61"/>
      <c r="N1517" s="40"/>
      <c r="O1517" s="40"/>
      <c r="P1517" s="40"/>
      <c r="Q1517" s="40"/>
    </row>
    <row r="1518" spans="1:17" s="39" customFormat="1" ht="18" customHeight="1">
      <c r="A1518" s="52">
        <v>1517</v>
      </c>
      <c r="B1518" s="53" t="s">
        <v>3622</v>
      </c>
      <c r="C1518" s="59" t="s">
        <v>3171</v>
      </c>
      <c r="D1518" s="60" t="s">
        <v>168</v>
      </c>
      <c r="E1518" s="61"/>
      <c r="F1518" s="61"/>
      <c r="G1518" s="61" t="s">
        <v>4819</v>
      </c>
      <c r="N1518" s="40"/>
      <c r="O1518" s="40"/>
      <c r="P1518" s="40"/>
      <c r="Q1518" s="40"/>
    </row>
    <row r="1519" spans="1:17" s="39" customFormat="1" ht="18" customHeight="1">
      <c r="A1519" s="52">
        <v>1518</v>
      </c>
      <c r="B1519" s="53" t="s">
        <v>246</v>
      </c>
      <c r="C1519" s="59" t="s">
        <v>167</v>
      </c>
      <c r="D1519" s="60" t="s">
        <v>186</v>
      </c>
      <c r="E1519" s="61"/>
      <c r="F1519" s="61"/>
      <c r="G1519" s="61"/>
      <c r="N1519" s="40"/>
      <c r="O1519" s="40"/>
      <c r="P1519" s="40"/>
      <c r="Q1519" s="40"/>
    </row>
    <row r="1520" spans="1:17" s="39" customFormat="1" ht="18" customHeight="1">
      <c r="A1520" s="52">
        <v>1519</v>
      </c>
      <c r="B1520" s="53" t="s">
        <v>3623</v>
      </c>
      <c r="C1520" s="59" t="s">
        <v>167</v>
      </c>
      <c r="D1520" s="60" t="s">
        <v>186</v>
      </c>
      <c r="E1520" s="61"/>
      <c r="F1520" s="61"/>
      <c r="G1520" s="61" t="s">
        <v>4820</v>
      </c>
      <c r="N1520" s="40"/>
      <c r="O1520" s="40"/>
      <c r="P1520" s="40"/>
      <c r="Q1520" s="40"/>
    </row>
    <row r="1521" spans="1:17" s="39" customFormat="1" ht="18" customHeight="1">
      <c r="A1521" s="52">
        <v>1520</v>
      </c>
      <c r="B1521" s="53" t="s">
        <v>4970</v>
      </c>
      <c r="C1521" s="59" t="s">
        <v>20</v>
      </c>
      <c r="D1521" s="60" t="s">
        <v>151</v>
      </c>
      <c r="E1521" s="61"/>
      <c r="F1521" s="61"/>
      <c r="G1521" s="61"/>
      <c r="N1521" s="40"/>
      <c r="O1521" s="40"/>
      <c r="P1521" s="40"/>
      <c r="Q1521" s="40"/>
    </row>
    <row r="1522" spans="1:17" s="39" customFormat="1" ht="18" customHeight="1">
      <c r="A1522" s="52">
        <v>1521</v>
      </c>
      <c r="B1522" s="53" t="s">
        <v>4821</v>
      </c>
      <c r="C1522" s="59" t="s">
        <v>20</v>
      </c>
      <c r="D1522" s="60" t="s">
        <v>151</v>
      </c>
      <c r="E1522" s="61"/>
      <c r="F1522" s="61"/>
      <c r="G1522" s="61" t="s">
        <v>5081</v>
      </c>
      <c r="N1522" s="40"/>
      <c r="O1522" s="40"/>
      <c r="P1522" s="40"/>
      <c r="Q1522" s="40"/>
    </row>
    <row r="1523" spans="1:17" s="39" customFormat="1" ht="18" customHeight="1">
      <c r="A1523" s="52">
        <v>1522</v>
      </c>
      <c r="B1523" s="53" t="s">
        <v>4718</v>
      </c>
      <c r="C1523" s="59" t="s">
        <v>169</v>
      </c>
      <c r="D1523" s="60"/>
      <c r="E1523" s="61"/>
      <c r="F1523" s="61"/>
      <c r="G1523" s="61"/>
      <c r="N1523" s="40"/>
      <c r="O1523" s="40"/>
      <c r="P1523" s="40"/>
      <c r="Q1523" s="40"/>
    </row>
    <row r="1524" spans="1:17" s="39" customFormat="1" ht="18" customHeight="1">
      <c r="A1524" s="52">
        <v>1523</v>
      </c>
      <c r="B1524" s="53" t="s">
        <v>4325</v>
      </c>
      <c r="C1524" s="59" t="s">
        <v>168</v>
      </c>
      <c r="D1524" s="60" t="s">
        <v>169</v>
      </c>
      <c r="E1524" s="61"/>
      <c r="F1524" s="61"/>
      <c r="G1524" s="61" t="s">
        <v>5263</v>
      </c>
      <c r="N1524" s="40"/>
      <c r="O1524" s="40"/>
      <c r="P1524" s="40"/>
      <c r="Q1524" s="40"/>
    </row>
    <row r="1525" spans="1:17" s="39" customFormat="1" ht="18" customHeight="1">
      <c r="A1525" s="52">
        <v>1524</v>
      </c>
      <c r="B1525" s="53" t="s">
        <v>3628</v>
      </c>
      <c r="C1525" s="59" t="s">
        <v>18</v>
      </c>
      <c r="D1525" s="60" t="s">
        <v>167</v>
      </c>
      <c r="E1525" s="61"/>
      <c r="F1525" s="61"/>
      <c r="G1525" s="61" t="s">
        <v>5154</v>
      </c>
      <c r="N1525" s="40"/>
      <c r="O1525" s="40"/>
      <c r="P1525" s="40"/>
      <c r="Q1525" s="40"/>
    </row>
    <row r="1526" spans="1:17" s="39" customFormat="1" ht="18" customHeight="1">
      <c r="A1526" s="52">
        <v>1525</v>
      </c>
      <c r="B1526" s="53" t="s">
        <v>4731</v>
      </c>
      <c r="C1526" s="59" t="s">
        <v>3175</v>
      </c>
      <c r="D1526" s="60" t="s">
        <v>168</v>
      </c>
      <c r="E1526" s="61"/>
      <c r="F1526" s="61"/>
      <c r="G1526" s="61"/>
      <c r="N1526" s="40"/>
      <c r="O1526" s="40"/>
      <c r="P1526" s="40"/>
      <c r="Q1526" s="40"/>
    </row>
    <row r="1527" spans="1:17" s="39" customFormat="1" ht="18" customHeight="1">
      <c r="A1527" s="52">
        <v>1526</v>
      </c>
      <c r="B1527" s="53" t="s">
        <v>4719</v>
      </c>
      <c r="C1527" s="59" t="s">
        <v>3175</v>
      </c>
      <c r="D1527" s="60" t="s">
        <v>189</v>
      </c>
      <c r="E1527" s="61"/>
      <c r="F1527" s="61"/>
      <c r="G1527" s="61"/>
      <c r="N1527" s="40"/>
      <c r="O1527" s="40"/>
      <c r="P1527" s="40"/>
      <c r="Q1527" s="40"/>
    </row>
    <row r="1528" spans="1:17" s="39" customFormat="1" ht="18" customHeight="1">
      <c r="A1528" s="52">
        <v>1527</v>
      </c>
      <c r="B1528" s="53" t="s">
        <v>4328</v>
      </c>
      <c r="C1528" s="59" t="s">
        <v>3175</v>
      </c>
      <c r="D1528" s="60" t="s">
        <v>168</v>
      </c>
      <c r="E1528" s="61"/>
      <c r="F1528" s="61"/>
      <c r="G1528" s="61" t="s">
        <v>5082</v>
      </c>
      <c r="N1528" s="40"/>
      <c r="O1528" s="40"/>
      <c r="P1528" s="40"/>
      <c r="Q1528" s="40"/>
    </row>
    <row r="1529" spans="1:17" s="39" customFormat="1" ht="18" customHeight="1">
      <c r="A1529" s="52">
        <v>1528</v>
      </c>
      <c r="B1529" s="53" t="s">
        <v>4710</v>
      </c>
      <c r="C1529" s="60" t="s">
        <v>432</v>
      </c>
      <c r="D1529" s="60"/>
      <c r="E1529" s="61" t="str">
        <f>$B$1530&amp;" 之 "&amp;"幼相"</f>
        <v>迭輪子 之 幼相</v>
      </c>
      <c r="F1529" s="61"/>
      <c r="G1529" s="61"/>
      <c r="N1529" s="40"/>
      <c r="O1529" s="40"/>
      <c r="P1529" s="40"/>
      <c r="Q1529" s="40"/>
    </row>
    <row r="1530" spans="1:17" s="39" customFormat="1" ht="18" customHeight="1">
      <c r="A1530" s="52">
        <v>1529</v>
      </c>
      <c r="B1530" s="53" t="s">
        <v>4702</v>
      </c>
      <c r="C1530" s="60" t="s">
        <v>183</v>
      </c>
      <c r="D1530" s="60"/>
      <c r="E1530" s="61" t="str">
        <f>$B$1531&amp;" 之 "&amp;"幼相"</f>
        <v>櫻轂母 之 幼相</v>
      </c>
      <c r="F1530" s="61"/>
      <c r="G1530" s="61"/>
      <c r="N1530" s="40"/>
      <c r="O1530" s="40"/>
      <c r="P1530" s="40"/>
      <c r="Q1530" s="40"/>
    </row>
    <row r="1531" spans="1:17" s="39" customFormat="1" ht="18" customHeight="1">
      <c r="A1531" s="52">
        <v>1530</v>
      </c>
      <c r="B1531" s="53" t="s">
        <v>4711</v>
      </c>
      <c r="C1531" s="60" t="s">
        <v>448</v>
      </c>
      <c r="D1531" s="60"/>
      <c r="E1531" s="61" t="str">
        <f>$B$1529&amp;" 之 "&amp;"幼相"</f>
        <v>曳輻螅 之 幼相</v>
      </c>
      <c r="F1531" s="61"/>
      <c r="G1531" s="61" t="s">
        <v>5083</v>
      </c>
      <c r="N1531" s="40"/>
      <c r="O1531" s="40"/>
      <c r="P1531" s="40"/>
      <c r="Q1531" s="40"/>
    </row>
    <row r="1532" spans="1:17" s="39" customFormat="1" ht="18" customHeight="1">
      <c r="A1532" s="52">
        <v>1531</v>
      </c>
      <c r="B1532" s="53" t="s">
        <v>2123</v>
      </c>
      <c r="C1532" s="59" t="s">
        <v>2076</v>
      </c>
      <c r="D1532" s="60" t="s">
        <v>1988</v>
      </c>
      <c r="E1532" s="61"/>
      <c r="F1532" s="61"/>
      <c r="G1532" s="61"/>
      <c r="N1532" s="40"/>
      <c r="O1532" s="40"/>
      <c r="P1532" s="40"/>
      <c r="Q1532" s="40"/>
    </row>
    <row r="1533" spans="1:17" s="39" customFormat="1" ht="18" customHeight="1">
      <c r="A1533" s="52">
        <v>1532</v>
      </c>
      <c r="B1533" s="53" t="s">
        <v>3635</v>
      </c>
      <c r="C1533" s="59" t="s">
        <v>2125</v>
      </c>
      <c r="D1533" s="60"/>
      <c r="E1533" s="61"/>
      <c r="F1533" s="61"/>
      <c r="G1533" s="61" t="s">
        <v>5264</v>
      </c>
      <c r="N1533" s="40"/>
      <c r="O1533" s="40"/>
      <c r="P1533" s="40"/>
      <c r="Q1533" s="40"/>
    </row>
    <row r="1534" spans="1:17" s="39" customFormat="1" ht="18" customHeight="1">
      <c r="A1534" s="52">
        <v>1533</v>
      </c>
      <c r="B1534" s="53" t="s">
        <v>3636</v>
      </c>
      <c r="C1534" s="59" t="s">
        <v>183</v>
      </c>
      <c r="D1534" s="60"/>
      <c r="E1534" s="61"/>
      <c r="F1534" s="61"/>
      <c r="G1534" s="61"/>
      <c r="N1534" s="40"/>
      <c r="O1534" s="40"/>
      <c r="P1534" s="40"/>
      <c r="Q1534" s="40"/>
    </row>
    <row r="1535" spans="1:17" s="39" customFormat="1" ht="18" customHeight="1">
      <c r="A1535" s="52">
        <v>1534</v>
      </c>
      <c r="B1535" s="53" t="s">
        <v>3637</v>
      </c>
      <c r="C1535" s="59" t="s">
        <v>183</v>
      </c>
      <c r="D1535" s="60" t="s">
        <v>3141</v>
      </c>
      <c r="E1535" s="61"/>
      <c r="F1535" s="61"/>
      <c r="G1535" s="61" t="s">
        <v>4817</v>
      </c>
      <c r="N1535" s="40"/>
      <c r="O1535" s="40"/>
      <c r="P1535" s="40"/>
      <c r="Q1535" s="40"/>
    </row>
    <row r="1536" spans="1:17" s="39" customFormat="1" ht="18" customHeight="1">
      <c r="A1536" s="52">
        <v>1535</v>
      </c>
      <c r="B1536" s="53" t="s">
        <v>3638</v>
      </c>
      <c r="C1536" s="59" t="s">
        <v>174</v>
      </c>
      <c r="D1536" s="60" t="s">
        <v>168</v>
      </c>
      <c r="E1536" s="61"/>
      <c r="F1536" s="61"/>
      <c r="G1536" s="61"/>
      <c r="N1536" s="40"/>
      <c r="O1536" s="40"/>
      <c r="P1536" s="40"/>
      <c r="Q1536" s="40"/>
    </row>
    <row r="1537" spans="1:17" s="39" customFormat="1" ht="18" customHeight="1">
      <c r="A1537" s="52">
        <v>1536</v>
      </c>
      <c r="B1537" s="53" t="s">
        <v>1586</v>
      </c>
      <c r="C1537" s="59" t="s">
        <v>174</v>
      </c>
      <c r="D1537" s="60" t="s">
        <v>168</v>
      </c>
      <c r="E1537" s="61"/>
      <c r="F1537" s="61"/>
      <c r="G1537" s="61"/>
      <c r="N1537" s="40"/>
      <c r="O1537" s="40"/>
      <c r="P1537" s="40"/>
      <c r="Q1537" s="40"/>
    </row>
    <row r="1538" spans="1:17" s="39" customFormat="1" ht="18" customHeight="1">
      <c r="A1538" s="52">
        <v>1537</v>
      </c>
      <c r="B1538" s="53" t="s">
        <v>4686</v>
      </c>
      <c r="C1538" s="60" t="s">
        <v>3175</v>
      </c>
      <c r="D1538" s="60"/>
      <c r="E1538" s="61"/>
      <c r="F1538" s="61"/>
      <c r="G1538" s="61"/>
      <c r="N1538" s="40"/>
      <c r="O1538" s="40"/>
      <c r="P1538" s="40"/>
      <c r="Q1538" s="40"/>
    </row>
    <row r="1539" spans="1:17" s="39" customFormat="1" ht="18" customHeight="1">
      <c r="A1539" s="52">
        <v>1538</v>
      </c>
      <c r="B1539" s="53" t="s">
        <v>3639</v>
      </c>
      <c r="C1539" s="60" t="s">
        <v>3175</v>
      </c>
      <c r="D1539" s="60"/>
      <c r="E1539" s="61"/>
      <c r="F1539" s="61"/>
      <c r="G1539" s="61" t="s">
        <v>5328</v>
      </c>
      <c r="N1539" s="40"/>
      <c r="O1539" s="40"/>
      <c r="P1539" s="40"/>
      <c r="Q1539" s="40"/>
    </row>
    <row r="1540" spans="1:17" s="39" customFormat="1" ht="18" customHeight="1">
      <c r="A1540" s="52">
        <v>1539</v>
      </c>
      <c r="B1540" s="53" t="s">
        <v>3640</v>
      </c>
      <c r="C1540" s="59" t="s">
        <v>18</v>
      </c>
      <c r="D1540" s="60" t="s">
        <v>189</v>
      </c>
      <c r="E1540" s="61"/>
      <c r="F1540" s="61"/>
      <c r="G1540" s="61" t="s">
        <v>5301</v>
      </c>
      <c r="N1540" s="40"/>
      <c r="O1540" s="40"/>
      <c r="P1540" s="40"/>
      <c r="Q1540" s="40"/>
    </row>
    <row r="1541" spans="1:17" s="39" customFormat="1" ht="18" customHeight="1">
      <c r="A1541" s="52">
        <v>1540</v>
      </c>
      <c r="B1541" s="53" t="s">
        <v>3641</v>
      </c>
      <c r="C1541" s="59" t="s">
        <v>187</v>
      </c>
      <c r="D1541" s="60"/>
      <c r="E1541" s="61"/>
      <c r="F1541" s="61"/>
      <c r="G1541" s="61"/>
      <c r="N1541" s="40"/>
      <c r="O1541" s="40"/>
      <c r="P1541" s="40"/>
      <c r="Q1541" s="40"/>
    </row>
    <row r="1542" spans="1:17" s="39" customFormat="1" ht="18" customHeight="1">
      <c r="A1542" s="52">
        <v>1541</v>
      </c>
      <c r="B1542" s="53" t="s">
        <v>1831</v>
      </c>
      <c r="C1542" s="59" t="s">
        <v>187</v>
      </c>
      <c r="D1542" s="60" t="s">
        <v>180</v>
      </c>
      <c r="E1542" s="61"/>
      <c r="F1542" s="61"/>
      <c r="G1542" s="61"/>
      <c r="N1542" s="40"/>
      <c r="O1542" s="40"/>
      <c r="P1542" s="40"/>
      <c r="Q1542" s="40"/>
    </row>
    <row r="1543" spans="1:17" s="39" customFormat="1" ht="18" customHeight="1">
      <c r="A1543" s="52">
        <v>1542</v>
      </c>
      <c r="B1543" s="53" t="s">
        <v>3643</v>
      </c>
      <c r="C1543" s="59" t="s">
        <v>187</v>
      </c>
      <c r="D1543" s="60" t="s">
        <v>149</v>
      </c>
      <c r="E1543" s="61"/>
      <c r="F1543" s="61"/>
      <c r="G1543" s="61" t="s">
        <v>4816</v>
      </c>
      <c r="N1543" s="40"/>
      <c r="O1543" s="40"/>
      <c r="P1543" s="40"/>
      <c r="Q1543" s="40"/>
    </row>
    <row r="1544" spans="1:17" s="39" customFormat="1" ht="18" customHeight="1">
      <c r="A1544" s="52">
        <v>1543</v>
      </c>
      <c r="B1544" s="53" t="s">
        <v>1591</v>
      </c>
      <c r="C1544" s="59" t="s">
        <v>3176</v>
      </c>
      <c r="D1544" s="60" t="s">
        <v>169</v>
      </c>
      <c r="E1544" s="61"/>
      <c r="F1544" s="61"/>
      <c r="G1544" s="61"/>
      <c r="N1544" s="40"/>
      <c r="O1544" s="40"/>
      <c r="P1544" s="40"/>
      <c r="Q1544" s="40"/>
    </row>
    <row r="1545" spans="1:17" s="39" customFormat="1" ht="18" customHeight="1">
      <c r="A1545" s="52">
        <v>1544</v>
      </c>
      <c r="B1545" s="53" t="s">
        <v>3644</v>
      </c>
      <c r="C1545" s="59" t="s">
        <v>3171</v>
      </c>
      <c r="D1545" s="60" t="s">
        <v>167</v>
      </c>
      <c r="E1545" s="61"/>
      <c r="F1545" s="61"/>
      <c r="G1545" s="61"/>
      <c r="N1545" s="40"/>
      <c r="O1545" s="40"/>
      <c r="P1545" s="40"/>
      <c r="Q1545" s="40"/>
    </row>
    <row r="1546" spans="1:17" s="39" customFormat="1" ht="18" customHeight="1">
      <c r="A1546" s="52">
        <v>1545</v>
      </c>
      <c r="B1546" s="53" t="s">
        <v>4499</v>
      </c>
      <c r="C1546" s="59" t="s">
        <v>168</v>
      </c>
      <c r="D1546" s="60" t="s">
        <v>174</v>
      </c>
      <c r="E1546" s="61"/>
      <c r="F1546" s="61"/>
      <c r="G1546" s="61"/>
      <c r="N1546" s="40"/>
      <c r="O1546" s="40"/>
      <c r="P1546" s="40"/>
      <c r="Q1546" s="40"/>
    </row>
    <row r="1547" spans="1:17" s="39" customFormat="1" ht="18" customHeight="1">
      <c r="A1547" s="52">
        <v>1546</v>
      </c>
      <c r="B1547" s="53" t="s">
        <v>4500</v>
      </c>
      <c r="C1547" s="59" t="s">
        <v>168</v>
      </c>
      <c r="D1547" s="60" t="s">
        <v>174</v>
      </c>
      <c r="E1547" s="61"/>
      <c r="F1547" s="61"/>
      <c r="G1547" s="61"/>
      <c r="N1547" s="40"/>
      <c r="O1547" s="40"/>
      <c r="P1547" s="40"/>
      <c r="Q1547" s="40"/>
    </row>
    <row r="1548" spans="1:17" s="39" customFormat="1" ht="18" customHeight="1">
      <c r="A1548" s="52">
        <v>1547</v>
      </c>
      <c r="B1548" s="53" t="s">
        <v>4677</v>
      </c>
      <c r="C1548" s="59" t="s">
        <v>168</v>
      </c>
      <c r="D1548" s="60" t="s">
        <v>147</v>
      </c>
      <c r="E1548" s="61"/>
      <c r="F1548" s="61"/>
      <c r="G1548" s="61"/>
      <c r="N1548" s="40"/>
      <c r="O1548" s="40"/>
      <c r="P1548" s="40"/>
      <c r="Q1548" s="40"/>
    </row>
    <row r="1549" spans="1:17" s="39" customFormat="1" ht="18" customHeight="1">
      <c r="A1549" s="52">
        <v>1548</v>
      </c>
      <c r="B1549" s="53" t="s">
        <v>4450</v>
      </c>
      <c r="C1549" s="59" t="s">
        <v>175</v>
      </c>
      <c r="D1549" s="60"/>
      <c r="E1549" s="61"/>
      <c r="F1549" s="61"/>
      <c r="G1549" s="61"/>
      <c r="N1549" s="40"/>
      <c r="O1549" s="40"/>
      <c r="P1549" s="40"/>
      <c r="Q1549" s="40"/>
    </row>
    <row r="1550" spans="1:17" s="39" customFormat="1" ht="18" customHeight="1">
      <c r="A1550" s="52">
        <v>1549</v>
      </c>
      <c r="B1550" s="53" t="s">
        <v>3345</v>
      </c>
      <c r="C1550" s="59" t="s">
        <v>175</v>
      </c>
      <c r="D1550" s="60" t="s">
        <v>3171</v>
      </c>
      <c r="E1550" s="61"/>
      <c r="F1550" s="61"/>
      <c r="G1550" s="61"/>
      <c r="N1550" s="40"/>
      <c r="O1550" s="40"/>
      <c r="P1550" s="40"/>
      <c r="Q1550" s="40"/>
    </row>
    <row r="1551" spans="1:17" s="39" customFormat="1" ht="18" customHeight="1">
      <c r="A1551" s="52">
        <v>1550</v>
      </c>
      <c r="B1551" s="53" t="s">
        <v>3647</v>
      </c>
      <c r="C1551" s="59" t="s">
        <v>168</v>
      </c>
      <c r="D1551" s="60"/>
      <c r="E1551" s="61"/>
      <c r="F1551" s="61"/>
      <c r="G1551" s="61"/>
      <c r="N1551" s="40"/>
      <c r="O1551" s="40"/>
      <c r="P1551" s="40"/>
      <c r="Q1551" s="40"/>
    </row>
    <row r="1552" spans="1:17" s="39" customFormat="1" ht="18" customHeight="1">
      <c r="A1552" s="52">
        <v>1551</v>
      </c>
      <c r="B1552" s="53" t="s">
        <v>3648</v>
      </c>
      <c r="C1552" s="59" t="s">
        <v>168</v>
      </c>
      <c r="D1552" s="60" t="s">
        <v>3171</v>
      </c>
      <c r="E1552" s="61"/>
      <c r="F1552" s="61"/>
      <c r="G1552" s="61"/>
      <c r="N1552" s="40"/>
      <c r="O1552" s="40"/>
      <c r="P1552" s="40"/>
      <c r="Q1552" s="40"/>
    </row>
    <row r="1553" spans="1:17" s="39" customFormat="1" ht="18" customHeight="1">
      <c r="A1553" s="52">
        <v>1552</v>
      </c>
      <c r="B1553" s="53" t="s">
        <v>3649</v>
      </c>
      <c r="C1553" s="59" t="s">
        <v>3179</v>
      </c>
      <c r="D1553" s="60"/>
      <c r="E1553" s="61"/>
      <c r="F1553" s="61"/>
      <c r="G1553" s="61"/>
      <c r="N1553" s="40"/>
      <c r="O1553" s="40"/>
      <c r="P1553" s="40"/>
      <c r="Q1553" s="40"/>
    </row>
    <row r="1554" spans="1:17" s="39" customFormat="1" ht="18" customHeight="1">
      <c r="A1554" s="52">
        <v>1553</v>
      </c>
      <c r="B1554" s="53" t="s">
        <v>2130</v>
      </c>
      <c r="C1554" s="59" t="s">
        <v>2022</v>
      </c>
      <c r="D1554" s="60" t="s">
        <v>2133</v>
      </c>
      <c r="E1554" s="61"/>
      <c r="F1554" s="61"/>
      <c r="G1554" s="61"/>
      <c r="N1554" s="40"/>
      <c r="O1554" s="40"/>
      <c r="P1554" s="40"/>
      <c r="Q1554" s="40"/>
    </row>
    <row r="1555" spans="1:17" s="39" customFormat="1" ht="18" customHeight="1">
      <c r="A1555" s="52">
        <v>1554</v>
      </c>
      <c r="B1555" s="53" t="s">
        <v>3650</v>
      </c>
      <c r="C1555" s="59" t="s">
        <v>174</v>
      </c>
      <c r="D1555" s="60"/>
      <c r="E1555" s="61" t="s">
        <v>3674</v>
      </c>
      <c r="F1555" s="61" t="str">
        <f>"原型 "&amp;$B$1554</f>
        <v>原型 徇私邪</v>
      </c>
      <c r="G1555" s="61"/>
      <c r="N1555" s="40"/>
      <c r="O1555" s="40"/>
      <c r="P1555" s="40"/>
      <c r="Q1555" s="40"/>
    </row>
    <row r="1556" spans="1:17" s="39" customFormat="1" ht="18" customHeight="1">
      <c r="A1556" s="52">
        <v>1555</v>
      </c>
      <c r="B1556" s="53" t="s">
        <v>2131</v>
      </c>
      <c r="C1556" s="60" t="s">
        <v>2133</v>
      </c>
      <c r="D1556" s="60"/>
      <c r="E1556" s="61" t="s">
        <v>3674</v>
      </c>
      <c r="F1556" s="61" t="str">
        <f>"原型 "&amp;$B$1554</f>
        <v>原型 徇私邪</v>
      </c>
      <c r="G1556" s="61"/>
      <c r="N1556" s="40"/>
      <c r="O1556" s="40"/>
      <c r="P1556" s="40"/>
      <c r="Q1556" s="40"/>
    </row>
    <row r="1557" spans="1:17" s="39" customFormat="1" ht="18" customHeight="1">
      <c r="A1557" s="52">
        <v>1556</v>
      </c>
      <c r="B1557" s="53" t="s">
        <v>4695</v>
      </c>
      <c r="C1557" s="59" t="s">
        <v>176</v>
      </c>
      <c r="D1557" s="60" t="s">
        <v>1986</v>
      </c>
      <c r="E1557" s="61"/>
      <c r="F1557" s="61"/>
      <c r="G1557" s="61"/>
      <c r="N1557" s="40"/>
      <c r="O1557" s="40"/>
      <c r="P1557" s="40"/>
      <c r="Q1557" s="40"/>
    </row>
    <row r="1558" spans="1:17" s="39" customFormat="1" ht="18" customHeight="1">
      <c r="A1558" s="52">
        <v>1557</v>
      </c>
      <c r="B1558" s="53" t="s">
        <v>4696</v>
      </c>
      <c r="C1558" s="59" t="s">
        <v>176</v>
      </c>
      <c r="D1558" s="60" t="s">
        <v>189</v>
      </c>
      <c r="E1558" s="61" t="s">
        <v>3674</v>
      </c>
      <c r="F1558" s="61" t="str">
        <f>"原型 "&amp;$B$1557</f>
        <v>原型 谷羊合</v>
      </c>
      <c r="G1558" s="61"/>
      <c r="N1558" s="40"/>
      <c r="O1558" s="40"/>
      <c r="P1558" s="40"/>
      <c r="Q1558" s="40"/>
    </row>
    <row r="1559" spans="1:17" s="39" customFormat="1" ht="18" customHeight="1">
      <c r="A1559" s="52">
        <v>1558</v>
      </c>
      <c r="B1559" s="53" t="s">
        <v>4509</v>
      </c>
      <c r="C1559" s="59" t="s">
        <v>176</v>
      </c>
      <c r="D1559" s="60" t="s">
        <v>186</v>
      </c>
      <c r="E1559" s="61" t="s">
        <v>3674</v>
      </c>
      <c r="F1559" s="61" t="str">
        <f>"原型 "&amp;$B$1557</f>
        <v>原型 谷羊合</v>
      </c>
      <c r="G1559" s="61"/>
      <c r="N1559" s="40"/>
      <c r="O1559" s="40"/>
      <c r="P1559" s="40"/>
      <c r="Q1559" s="40"/>
    </row>
    <row r="1560" spans="1:17" s="39" customFormat="1" ht="18" customHeight="1">
      <c r="A1560" s="52">
        <v>1559</v>
      </c>
      <c r="B1560" s="53" t="s">
        <v>3652</v>
      </c>
      <c r="C1560" s="59" t="s">
        <v>168</v>
      </c>
      <c r="D1560" s="60" t="s">
        <v>20</v>
      </c>
      <c r="E1560" s="61"/>
      <c r="F1560" s="61"/>
      <c r="G1560" s="61"/>
      <c r="N1560" s="40"/>
      <c r="O1560" s="40"/>
      <c r="P1560" s="40"/>
      <c r="Q1560" s="40"/>
    </row>
    <row r="1561" spans="1:17" s="39" customFormat="1" ht="18" customHeight="1">
      <c r="A1561" s="52">
        <v>1560</v>
      </c>
      <c r="B1561" s="53" t="s">
        <v>122</v>
      </c>
      <c r="C1561" s="59" t="s">
        <v>168</v>
      </c>
      <c r="D1561" s="60" t="s">
        <v>20</v>
      </c>
      <c r="E1561" s="61"/>
      <c r="F1561" s="61"/>
      <c r="G1561" s="61" t="s">
        <v>5084</v>
      </c>
      <c r="N1561" s="40"/>
      <c r="O1561" s="40"/>
      <c r="P1561" s="40"/>
      <c r="Q1561" s="40"/>
    </row>
    <row r="1562" spans="1:17" s="39" customFormat="1" ht="18" customHeight="1">
      <c r="A1562" s="52">
        <v>1561</v>
      </c>
      <c r="B1562" s="53" t="s">
        <v>3653</v>
      </c>
      <c r="C1562" s="60" t="s">
        <v>2055</v>
      </c>
      <c r="D1562" s="60"/>
      <c r="E1562" s="61"/>
      <c r="F1562" s="61"/>
      <c r="G1562" s="61" t="s">
        <v>5265</v>
      </c>
      <c r="N1562" s="40"/>
      <c r="O1562" s="40"/>
      <c r="P1562" s="40"/>
      <c r="Q1562" s="40"/>
    </row>
    <row r="1563" spans="1:17" s="39" customFormat="1" ht="18" customHeight="1">
      <c r="A1563" s="52">
        <v>1562</v>
      </c>
      <c r="B1563" s="53" t="s">
        <v>2054</v>
      </c>
      <c r="C1563" s="59" t="s">
        <v>4578</v>
      </c>
      <c r="D1563" s="60"/>
      <c r="E1563" s="61"/>
      <c r="F1563" s="61"/>
      <c r="G1563" s="61"/>
      <c r="N1563" s="40"/>
      <c r="O1563" s="40"/>
      <c r="P1563" s="40"/>
      <c r="Q1563" s="40"/>
    </row>
    <row r="1564" spans="1:17" s="39" customFormat="1" ht="18" customHeight="1">
      <c r="A1564" s="52">
        <v>1563</v>
      </c>
      <c r="B1564" s="53" t="s">
        <v>3654</v>
      </c>
      <c r="C1564" s="59" t="s">
        <v>2059</v>
      </c>
      <c r="D1564" s="60" t="s">
        <v>3169</v>
      </c>
      <c r="E1564" s="61"/>
      <c r="F1564" s="61"/>
      <c r="G1564" s="61"/>
      <c r="N1564" s="40"/>
      <c r="O1564" s="40"/>
      <c r="P1564" s="40"/>
      <c r="Q1564" s="40"/>
    </row>
    <row r="1565" spans="1:17" s="39" customFormat="1" ht="18" customHeight="1">
      <c r="A1565" s="52">
        <v>1564</v>
      </c>
      <c r="B1565" s="53" t="s">
        <v>3437</v>
      </c>
      <c r="C1565" s="59" t="s">
        <v>2059</v>
      </c>
      <c r="D1565" s="60" t="s">
        <v>3169</v>
      </c>
      <c r="E1565" s="61"/>
      <c r="F1565" s="61"/>
      <c r="G1565" s="61" t="s">
        <v>5085</v>
      </c>
      <c r="N1565" s="40"/>
      <c r="O1565" s="40"/>
      <c r="P1565" s="40"/>
      <c r="Q1565" s="40"/>
    </row>
    <row r="1566" spans="1:17" s="39" customFormat="1" ht="18" customHeight="1">
      <c r="A1566" s="52">
        <v>1565</v>
      </c>
      <c r="B1566" s="53" t="s">
        <v>4042</v>
      </c>
      <c r="C1566" s="59" t="s">
        <v>2053</v>
      </c>
      <c r="D1566" s="60" t="s">
        <v>2045</v>
      </c>
      <c r="E1566" s="61"/>
      <c r="F1566" s="61"/>
      <c r="G1566" s="61"/>
      <c r="N1566" s="40"/>
      <c r="O1566" s="40"/>
      <c r="P1566" s="40"/>
      <c r="Q1566" s="40"/>
    </row>
    <row r="1567" spans="1:17" s="39" customFormat="1" ht="18" customHeight="1">
      <c r="A1567" s="52">
        <v>1566</v>
      </c>
      <c r="B1567" s="53" t="s">
        <v>3655</v>
      </c>
      <c r="C1567" s="59" t="s">
        <v>2053</v>
      </c>
      <c r="D1567" s="60" t="s">
        <v>2045</v>
      </c>
      <c r="E1567" s="61"/>
      <c r="F1567" s="61"/>
      <c r="G1567" s="61" t="s">
        <v>5238</v>
      </c>
      <c r="N1567" s="40"/>
      <c r="O1567" s="40"/>
      <c r="P1567" s="40"/>
      <c r="Q1567" s="40"/>
    </row>
    <row r="1568" spans="1:17" s="39" customFormat="1" ht="18" customHeight="1">
      <c r="A1568" s="52">
        <v>1567</v>
      </c>
      <c r="B1568" s="53" t="s">
        <v>3656</v>
      </c>
      <c r="C1568" s="59" t="s">
        <v>169</v>
      </c>
      <c r="D1568" s="60" t="s">
        <v>2045</v>
      </c>
      <c r="E1568" s="61"/>
      <c r="F1568" s="61"/>
      <c r="G1568" s="61"/>
      <c r="N1568" s="40"/>
      <c r="O1568" s="40"/>
      <c r="P1568" s="40"/>
      <c r="Q1568" s="40"/>
    </row>
    <row r="1569" spans="1:17" s="39" customFormat="1" ht="18" customHeight="1">
      <c r="A1569" s="52">
        <v>1568</v>
      </c>
      <c r="B1569" s="53" t="s">
        <v>4822</v>
      </c>
      <c r="C1569" s="59" t="s">
        <v>151</v>
      </c>
      <c r="D1569" s="60" t="s">
        <v>175</v>
      </c>
      <c r="E1569" s="61"/>
      <c r="F1569" s="61"/>
      <c r="G1569" s="61"/>
      <c r="N1569" s="40"/>
      <c r="O1569" s="40"/>
      <c r="P1569" s="40"/>
      <c r="Q1569" s="40"/>
    </row>
    <row r="1570" spans="1:17" s="39" customFormat="1" ht="18" customHeight="1">
      <c r="A1570" s="52">
        <v>1569</v>
      </c>
      <c r="B1570" s="53" t="s">
        <v>3927</v>
      </c>
      <c r="C1570" s="59" t="s">
        <v>20</v>
      </c>
      <c r="D1570" s="60" t="s">
        <v>168</v>
      </c>
      <c r="E1570" s="61"/>
      <c r="F1570" s="61"/>
      <c r="G1570" s="61" t="s">
        <v>5266</v>
      </c>
      <c r="N1570" s="40"/>
      <c r="O1570" s="40"/>
      <c r="P1570" s="40"/>
      <c r="Q1570" s="40"/>
    </row>
    <row r="1571" spans="1:17" s="39" customFormat="1" ht="18" customHeight="1">
      <c r="A1571" s="52">
        <v>1570</v>
      </c>
      <c r="B1571" s="53" t="s">
        <v>4566</v>
      </c>
      <c r="C1571" s="59" t="s">
        <v>149</v>
      </c>
      <c r="D1571" s="60"/>
      <c r="E1571" s="61"/>
      <c r="F1571" s="61"/>
      <c r="G1571" s="61"/>
      <c r="N1571" s="40"/>
      <c r="O1571" s="40"/>
      <c r="P1571" s="40"/>
      <c r="Q1571" s="40"/>
    </row>
    <row r="1572" spans="1:17" s="39" customFormat="1" ht="18" customHeight="1">
      <c r="A1572" s="52">
        <v>1571</v>
      </c>
      <c r="B1572" s="53" t="s">
        <v>4567</v>
      </c>
      <c r="C1572" s="59" t="s">
        <v>149</v>
      </c>
      <c r="D1572" s="60" t="s">
        <v>448</v>
      </c>
      <c r="E1572" s="61"/>
      <c r="F1572" s="61"/>
      <c r="G1572" s="61" t="s">
        <v>5093</v>
      </c>
      <c r="N1572" s="40"/>
      <c r="O1572" s="40"/>
      <c r="P1572" s="40"/>
      <c r="Q1572" s="40"/>
    </row>
    <row r="1573" spans="1:17" s="39" customFormat="1" ht="18" customHeight="1">
      <c r="A1573" s="52">
        <v>1572</v>
      </c>
      <c r="B1573" s="53" t="s">
        <v>3659</v>
      </c>
      <c r="C1573" s="59" t="s">
        <v>20</v>
      </c>
      <c r="D1573" s="60" t="s">
        <v>175</v>
      </c>
      <c r="E1573" s="61"/>
      <c r="F1573" s="61"/>
      <c r="G1573" s="61"/>
      <c r="N1573" s="40"/>
      <c r="O1573" s="40"/>
      <c r="P1573" s="40"/>
      <c r="Q1573" s="40"/>
    </row>
    <row r="1574" spans="1:17" s="39" customFormat="1" ht="18" customHeight="1">
      <c r="A1574" s="52">
        <v>1573</v>
      </c>
      <c r="B1574" s="53" t="s">
        <v>3400</v>
      </c>
      <c r="C1574" s="60" t="s">
        <v>2036</v>
      </c>
      <c r="D1574" s="60"/>
      <c r="E1574" s="61"/>
      <c r="F1574" s="61"/>
      <c r="G1574" s="61"/>
      <c r="N1574" s="40"/>
      <c r="O1574" s="40"/>
      <c r="P1574" s="40"/>
      <c r="Q1574" s="40"/>
    </row>
    <row r="1575" spans="1:17" s="39" customFormat="1" ht="18" customHeight="1">
      <c r="A1575" s="52">
        <v>1574</v>
      </c>
      <c r="B1575" s="53" t="s">
        <v>4326</v>
      </c>
      <c r="C1575" s="60" t="s">
        <v>2036</v>
      </c>
      <c r="D1575" s="60"/>
      <c r="E1575" s="61"/>
      <c r="F1575" s="61"/>
      <c r="G1575" s="61" t="s">
        <v>5267</v>
      </c>
      <c r="N1575" s="40"/>
      <c r="O1575" s="40"/>
      <c r="P1575" s="40"/>
      <c r="Q1575" s="40"/>
    </row>
    <row r="1576" spans="1:17" s="39" customFormat="1" ht="18" customHeight="1">
      <c r="A1576" s="52">
        <v>1575</v>
      </c>
      <c r="B1576" s="53" t="s">
        <v>3661</v>
      </c>
      <c r="C1576" s="59" t="s">
        <v>186</v>
      </c>
      <c r="D1576" s="60" t="s">
        <v>3171</v>
      </c>
      <c r="E1576" s="61"/>
      <c r="F1576" s="61"/>
      <c r="G1576" s="61"/>
      <c r="N1576" s="40"/>
      <c r="O1576" s="40"/>
      <c r="P1576" s="40"/>
      <c r="Q1576" s="40"/>
    </row>
    <row r="1577" spans="1:17" s="39" customFormat="1" ht="18" customHeight="1">
      <c r="A1577" s="52">
        <v>1576</v>
      </c>
      <c r="B1577" s="53" t="s">
        <v>3662</v>
      </c>
      <c r="C1577" s="59" t="s">
        <v>20</v>
      </c>
      <c r="D1577" s="60"/>
      <c r="E1577" s="61"/>
      <c r="F1577" s="61"/>
      <c r="G1577" s="61"/>
      <c r="N1577" s="40"/>
      <c r="O1577" s="40"/>
      <c r="P1577" s="40"/>
      <c r="Q1577" s="40"/>
    </row>
    <row r="1578" spans="1:17" s="39" customFormat="1" ht="18" customHeight="1">
      <c r="A1578" s="52">
        <v>1577</v>
      </c>
      <c r="B1578" s="53" t="s">
        <v>3663</v>
      </c>
      <c r="C1578" s="59" t="s">
        <v>20</v>
      </c>
      <c r="D1578" s="60" t="s">
        <v>187</v>
      </c>
      <c r="E1578" s="61"/>
      <c r="F1578" s="61"/>
      <c r="G1578" s="61" t="s">
        <v>5094</v>
      </c>
      <c r="N1578" s="40"/>
      <c r="O1578" s="40"/>
      <c r="P1578" s="40"/>
      <c r="Q1578" s="40"/>
    </row>
    <row r="1579" spans="1:17" s="39" customFormat="1" ht="18" customHeight="1">
      <c r="A1579" s="52">
        <v>1578</v>
      </c>
      <c r="B1579" s="53" t="s">
        <v>3664</v>
      </c>
      <c r="C1579" s="59" t="s">
        <v>3175</v>
      </c>
      <c r="D1579" s="60"/>
      <c r="E1579" s="61"/>
      <c r="F1579" s="61"/>
      <c r="G1579" s="61"/>
      <c r="N1579" s="40"/>
      <c r="O1579" s="40"/>
      <c r="P1579" s="40"/>
      <c r="Q1579" s="40"/>
    </row>
    <row r="1580" spans="1:17" s="39" customFormat="1" ht="18" customHeight="1">
      <c r="A1580" s="52">
        <v>1579</v>
      </c>
      <c r="B1580" s="53" t="s">
        <v>3896</v>
      </c>
      <c r="C1580" s="59" t="s">
        <v>3175</v>
      </c>
      <c r="D1580" s="60" t="s">
        <v>176</v>
      </c>
      <c r="E1580" s="61"/>
      <c r="F1580" s="61"/>
      <c r="G1580" s="61"/>
      <c r="N1580" s="40"/>
      <c r="O1580" s="40"/>
      <c r="P1580" s="40"/>
      <c r="Q1580" s="40"/>
    </row>
    <row r="1581" spans="1:17" s="39" customFormat="1" ht="18" customHeight="1">
      <c r="A1581" s="52">
        <v>1580</v>
      </c>
      <c r="B1581" s="53" t="s">
        <v>3665</v>
      </c>
      <c r="C1581" s="59" t="s">
        <v>3175</v>
      </c>
      <c r="D1581" s="60" t="s">
        <v>176</v>
      </c>
      <c r="E1581" s="61"/>
      <c r="F1581" s="61"/>
      <c r="G1581" s="61" t="s">
        <v>5095</v>
      </c>
      <c r="N1581" s="40"/>
      <c r="O1581" s="40"/>
      <c r="P1581" s="40"/>
      <c r="Q1581" s="40"/>
    </row>
    <row r="1582" spans="1:17" s="39" customFormat="1" ht="18" customHeight="1">
      <c r="A1582" s="52">
        <v>1581</v>
      </c>
      <c r="B1582" s="53" t="s">
        <v>3368</v>
      </c>
      <c r="C1582" s="59" t="s">
        <v>1981</v>
      </c>
      <c r="D1582" s="60" t="s">
        <v>180</v>
      </c>
      <c r="E1582" s="61"/>
      <c r="F1582" s="61"/>
      <c r="G1582" s="61"/>
      <c r="N1582" s="40"/>
      <c r="O1582" s="40"/>
      <c r="P1582" s="40"/>
      <c r="Q1582" s="40"/>
    </row>
    <row r="1583" spans="1:17" s="39" customFormat="1" ht="18" customHeight="1">
      <c r="A1583" s="52">
        <v>1582</v>
      </c>
      <c r="B1583" s="53" t="s">
        <v>4645</v>
      </c>
      <c r="C1583" s="59" t="s">
        <v>149</v>
      </c>
      <c r="D1583" s="60" t="s">
        <v>3169</v>
      </c>
      <c r="E1583" s="61"/>
      <c r="F1583" s="61"/>
      <c r="G1583" s="61" t="s">
        <v>5096</v>
      </c>
      <c r="N1583" s="40"/>
      <c r="O1583" s="40"/>
      <c r="P1583" s="40"/>
      <c r="Q1583" s="40"/>
    </row>
    <row r="1584" spans="1:17" s="39" customFormat="1" ht="18" customHeight="1">
      <c r="A1584" s="52">
        <v>1583</v>
      </c>
      <c r="B1584" s="53" t="s">
        <v>3142</v>
      </c>
      <c r="C1584" s="59" t="s">
        <v>20</v>
      </c>
      <c r="D1584" s="60" t="s">
        <v>3141</v>
      </c>
      <c r="E1584" s="61"/>
      <c r="F1584" s="61"/>
      <c r="G1584" s="61"/>
      <c r="N1584" s="40"/>
      <c r="O1584" s="40"/>
      <c r="P1584" s="40"/>
      <c r="Q1584" s="40"/>
    </row>
    <row r="1585" spans="1:17" s="39" customFormat="1" ht="18" customHeight="1">
      <c r="A1585" s="52">
        <v>1584</v>
      </c>
      <c r="B1585" s="53" t="s">
        <v>4599</v>
      </c>
      <c r="C1585" s="59" t="s">
        <v>20</v>
      </c>
      <c r="D1585" s="60" t="s">
        <v>3141</v>
      </c>
      <c r="E1585" s="61"/>
      <c r="F1585" s="61"/>
      <c r="G1585" s="61" t="s">
        <v>5097</v>
      </c>
      <c r="N1585" s="40"/>
      <c r="O1585" s="40"/>
      <c r="P1585" s="40"/>
      <c r="Q1585" s="40"/>
    </row>
    <row r="1586" spans="1:17" s="39" customFormat="1" ht="18" customHeight="1">
      <c r="A1586" s="52">
        <v>1585</v>
      </c>
      <c r="B1586" s="53" t="s">
        <v>3668</v>
      </c>
      <c r="C1586" s="59" t="s">
        <v>20</v>
      </c>
      <c r="D1586" s="60"/>
      <c r="E1586" s="61"/>
      <c r="F1586" s="61"/>
      <c r="G1586" s="61"/>
      <c r="N1586" s="40"/>
      <c r="O1586" s="40"/>
      <c r="P1586" s="40"/>
      <c r="Q1586" s="40"/>
    </row>
    <row r="1587" spans="1:17" s="39" customFormat="1" ht="18" customHeight="1">
      <c r="A1587" s="52">
        <v>1586</v>
      </c>
      <c r="B1587" s="53" t="s">
        <v>4823</v>
      </c>
      <c r="C1587" s="59" t="s">
        <v>20</v>
      </c>
      <c r="D1587" s="60" t="s">
        <v>3171</v>
      </c>
      <c r="E1587" s="61"/>
      <c r="F1587" s="61"/>
      <c r="G1587" s="61" t="s">
        <v>5098</v>
      </c>
      <c r="N1587" s="40"/>
      <c r="O1587" s="40"/>
      <c r="P1587" s="40"/>
      <c r="Q1587" s="40"/>
    </row>
    <row r="1588" spans="1:17" s="39" customFormat="1" ht="18" customHeight="1">
      <c r="A1588" s="52">
        <v>1587</v>
      </c>
      <c r="B1588" s="53"/>
      <c r="C1588" s="59"/>
      <c r="D1588" s="60"/>
      <c r="E1588" s="61"/>
      <c r="F1588" s="61"/>
      <c r="G1588" s="61" t="s">
        <v>4644</v>
      </c>
      <c r="N1588" s="40"/>
      <c r="O1588" s="40"/>
      <c r="P1588" s="40"/>
      <c r="Q1588" s="40"/>
    </row>
    <row r="1589" spans="1:17" s="39" customFormat="1" ht="18" customHeight="1">
      <c r="A1589" s="52">
        <v>1588</v>
      </c>
      <c r="B1589" s="53"/>
      <c r="C1589" s="59"/>
      <c r="D1589" s="60"/>
      <c r="E1589" s="61"/>
      <c r="F1589" s="61"/>
      <c r="G1589" s="61" t="s">
        <v>4644</v>
      </c>
      <c r="N1589" s="40"/>
      <c r="O1589" s="40"/>
      <c r="P1589" s="40"/>
      <c r="Q1589" s="40"/>
    </row>
    <row r="1590" spans="1:17" s="39" customFormat="1" ht="18" customHeight="1">
      <c r="A1590" s="52">
        <v>1589</v>
      </c>
      <c r="B1590" s="53" t="s">
        <v>4433</v>
      </c>
      <c r="C1590" s="59" t="s">
        <v>151</v>
      </c>
      <c r="D1590" s="60"/>
      <c r="E1590" s="61"/>
      <c r="F1590" s="61"/>
      <c r="G1590" s="61"/>
      <c r="N1590" s="40"/>
      <c r="O1590" s="40"/>
      <c r="P1590" s="40"/>
      <c r="Q1590" s="40"/>
    </row>
    <row r="1591" spans="1:17" s="39" customFormat="1" ht="18" customHeight="1">
      <c r="A1591" s="52">
        <v>1590</v>
      </c>
      <c r="B1591" s="53" t="s">
        <v>269</v>
      </c>
      <c r="C1591" s="59" t="s">
        <v>151</v>
      </c>
      <c r="D1591" s="60"/>
      <c r="E1591" s="61"/>
      <c r="F1591" s="61"/>
      <c r="G1591" s="61" t="s">
        <v>5268</v>
      </c>
      <c r="N1591" s="40"/>
      <c r="O1591" s="40"/>
      <c r="P1591" s="40"/>
      <c r="Q1591" s="40"/>
    </row>
    <row r="1592" spans="1:17" s="39" customFormat="1" ht="18" customHeight="1">
      <c r="A1592" s="52">
        <v>1591</v>
      </c>
      <c r="B1592" s="53" t="s">
        <v>3670</v>
      </c>
      <c r="C1592" s="59" t="s">
        <v>3175</v>
      </c>
      <c r="D1592" s="60"/>
      <c r="E1592" s="61"/>
      <c r="F1592" s="61"/>
      <c r="G1592" s="61"/>
      <c r="N1592" s="40"/>
      <c r="O1592" s="40"/>
      <c r="P1592" s="40"/>
      <c r="Q1592" s="40"/>
    </row>
    <row r="1593" spans="1:17" s="39" customFormat="1" ht="18" customHeight="1">
      <c r="A1593" s="52">
        <v>1592</v>
      </c>
      <c r="B1593" s="53" t="s">
        <v>3935</v>
      </c>
      <c r="C1593" s="59" t="s">
        <v>3175</v>
      </c>
      <c r="D1593" s="60" t="s">
        <v>174</v>
      </c>
      <c r="E1593" s="61"/>
      <c r="F1593" s="61"/>
      <c r="G1593" s="61" t="s">
        <v>5099</v>
      </c>
      <c r="N1593" s="40"/>
      <c r="O1593" s="40"/>
      <c r="P1593" s="40"/>
      <c r="Q1593" s="40"/>
    </row>
    <row r="1594" spans="1:17" s="39" customFormat="1" ht="18" customHeight="1">
      <c r="A1594" s="52">
        <v>1593</v>
      </c>
      <c r="B1594" s="53"/>
      <c r="C1594" s="59"/>
      <c r="D1594" s="60"/>
      <c r="E1594" s="61"/>
      <c r="F1594" s="61"/>
      <c r="G1594" s="61" t="s">
        <v>4644</v>
      </c>
      <c r="N1594" s="40"/>
      <c r="O1594" s="40"/>
      <c r="P1594" s="40"/>
      <c r="Q1594" s="40"/>
    </row>
    <row r="1595" spans="1:17" s="39" customFormat="1" ht="18" customHeight="1">
      <c r="A1595" s="52">
        <v>1594</v>
      </c>
      <c r="B1595" s="53"/>
      <c r="C1595" s="59"/>
      <c r="D1595" s="60"/>
      <c r="E1595" s="61"/>
      <c r="F1595" s="61"/>
      <c r="G1595" s="61" t="s">
        <v>4644</v>
      </c>
      <c r="N1595" s="40"/>
      <c r="O1595" s="40"/>
      <c r="P1595" s="40"/>
      <c r="Q1595" s="40"/>
    </row>
    <row r="1596" spans="1:17" s="39" customFormat="1" ht="18" customHeight="1">
      <c r="A1596" s="52">
        <v>1595</v>
      </c>
      <c r="B1596" s="53" t="s">
        <v>5152</v>
      </c>
      <c r="C1596" s="59" t="s">
        <v>20</v>
      </c>
      <c r="D1596" s="60"/>
      <c r="E1596" s="61"/>
      <c r="F1596" s="61"/>
      <c r="G1596" s="61" t="s">
        <v>5100</v>
      </c>
      <c r="N1596" s="40"/>
      <c r="O1596" s="40"/>
      <c r="P1596" s="40"/>
      <c r="Q1596" s="40"/>
    </row>
    <row r="1597" spans="1:17" s="39" customFormat="1" ht="18" customHeight="1">
      <c r="A1597" s="52">
        <v>1596</v>
      </c>
      <c r="B1597" s="53" t="s">
        <v>3672</v>
      </c>
      <c r="C1597" s="59" t="s">
        <v>4578</v>
      </c>
      <c r="D1597" s="60"/>
      <c r="E1597" s="61"/>
      <c r="F1597" s="61"/>
      <c r="G1597" s="61"/>
      <c r="N1597" s="40"/>
      <c r="O1597" s="40"/>
      <c r="P1597" s="40"/>
      <c r="Q1597" s="40"/>
    </row>
    <row r="1598" spans="1:17" s="39" customFormat="1" ht="18" customHeight="1">
      <c r="A1598" s="52">
        <v>1597</v>
      </c>
      <c r="B1598" s="53" t="s">
        <v>3676</v>
      </c>
      <c r="C1598" s="59" t="s">
        <v>3169</v>
      </c>
      <c r="D1598" s="60"/>
      <c r="E1598" s="61"/>
      <c r="F1598" s="61"/>
      <c r="G1598" s="61" t="s">
        <v>5308</v>
      </c>
      <c r="N1598" s="40"/>
      <c r="O1598" s="40"/>
      <c r="P1598" s="40"/>
      <c r="Q1598" s="40"/>
    </row>
    <row r="1599" spans="1:17" s="39" customFormat="1" ht="18" customHeight="1">
      <c r="A1599" s="52">
        <v>1598</v>
      </c>
      <c r="B1599" s="53" t="s">
        <v>3897</v>
      </c>
      <c r="C1599" s="59" t="s">
        <v>3169</v>
      </c>
      <c r="D1599" s="60" t="s">
        <v>183</v>
      </c>
      <c r="E1599" s="61"/>
      <c r="F1599" s="61"/>
      <c r="G1599" s="61"/>
      <c r="N1599" s="40"/>
      <c r="O1599" s="40"/>
      <c r="P1599" s="40"/>
      <c r="Q1599" s="40"/>
    </row>
    <row r="1600" spans="1:17" s="39" customFormat="1" ht="18" customHeight="1">
      <c r="A1600" s="52">
        <v>1599</v>
      </c>
      <c r="B1600" s="53" t="s">
        <v>3932</v>
      </c>
      <c r="C1600" s="60" t="s">
        <v>175</v>
      </c>
      <c r="D1600" s="60"/>
      <c r="E1600" s="61"/>
      <c r="F1600" s="61"/>
      <c r="G1600" s="61"/>
      <c r="N1600" s="40"/>
      <c r="O1600" s="40"/>
      <c r="P1600" s="40"/>
      <c r="Q1600" s="40"/>
    </row>
    <row r="1601" spans="1:17" s="39" customFormat="1" ht="18" customHeight="1">
      <c r="A1601" s="52">
        <v>1600</v>
      </c>
      <c r="B1601" s="53" t="s">
        <v>3678</v>
      </c>
      <c r="C1601" s="60" t="s">
        <v>175</v>
      </c>
      <c r="D1601" s="60"/>
      <c r="E1601" s="61"/>
      <c r="F1601" s="61"/>
      <c r="G1601" s="61" t="s">
        <v>5269</v>
      </c>
      <c r="N1601" s="40"/>
      <c r="O1601" s="40"/>
      <c r="P1601" s="40"/>
      <c r="Q1601" s="40"/>
    </row>
    <row r="1602" spans="1:17" s="39" customFormat="1" ht="18" customHeight="1">
      <c r="A1602" s="52">
        <v>1601</v>
      </c>
      <c r="B1602" s="53" t="s">
        <v>4728</v>
      </c>
      <c r="C1602" s="59" t="s">
        <v>168</v>
      </c>
      <c r="D1602" s="60" t="s">
        <v>189</v>
      </c>
      <c r="E1602" s="61"/>
      <c r="F1602" s="61"/>
      <c r="G1602" s="61"/>
      <c r="N1602" s="40"/>
      <c r="O1602" s="40"/>
      <c r="P1602" s="40"/>
      <c r="Q1602" s="40"/>
    </row>
    <row r="1603" spans="1:17" s="39" customFormat="1" ht="18" customHeight="1">
      <c r="A1603" s="52">
        <v>1602</v>
      </c>
      <c r="B1603" s="53" t="s">
        <v>4721</v>
      </c>
      <c r="C1603" s="59" t="s">
        <v>168</v>
      </c>
      <c r="D1603" s="60" t="s">
        <v>189</v>
      </c>
      <c r="E1603" s="61"/>
      <c r="F1603" s="61"/>
      <c r="G1603" s="61" t="s">
        <v>5270</v>
      </c>
      <c r="N1603" s="40"/>
      <c r="O1603" s="40"/>
      <c r="P1603" s="40"/>
      <c r="Q1603" s="40"/>
    </row>
    <row r="1604" spans="1:17" s="39" customFormat="1" ht="18" customHeight="1">
      <c r="A1604" s="52">
        <v>1603</v>
      </c>
      <c r="B1604" s="53" t="s">
        <v>3177</v>
      </c>
      <c r="C1604" s="59" t="s">
        <v>20</v>
      </c>
      <c r="D1604" s="60"/>
      <c r="E1604" s="61"/>
      <c r="F1604" s="61"/>
      <c r="G1604" s="61"/>
      <c r="N1604" s="40"/>
      <c r="O1604" s="40"/>
      <c r="P1604" s="40"/>
      <c r="Q1604" s="40"/>
    </row>
    <row r="1605" spans="1:17" s="39" customFormat="1" ht="18" customHeight="1">
      <c r="A1605" s="52">
        <v>1604</v>
      </c>
      <c r="B1605" s="53" t="s">
        <v>3681</v>
      </c>
      <c r="C1605" s="59" t="s">
        <v>20</v>
      </c>
      <c r="D1605" s="60" t="s">
        <v>151</v>
      </c>
      <c r="E1605" s="61"/>
      <c r="F1605" s="61"/>
      <c r="G1605" s="61" t="s">
        <v>5101</v>
      </c>
      <c r="N1605" s="40"/>
      <c r="O1605" s="40"/>
      <c r="P1605" s="40"/>
      <c r="Q1605" s="40"/>
    </row>
    <row r="1606" spans="1:17" s="39" customFormat="1" ht="18" customHeight="1">
      <c r="A1606" s="52">
        <v>1605</v>
      </c>
      <c r="B1606" s="53" t="s">
        <v>280</v>
      </c>
      <c r="C1606" s="59" t="s">
        <v>20</v>
      </c>
      <c r="D1606" s="60"/>
      <c r="E1606" s="61"/>
      <c r="F1606" s="61"/>
      <c r="G1606" s="61"/>
      <c r="N1606" s="40"/>
      <c r="O1606" s="40"/>
      <c r="P1606" s="40"/>
      <c r="Q1606" s="40"/>
    </row>
    <row r="1607" spans="1:17" s="39" customFormat="1" ht="18" customHeight="1">
      <c r="A1607" s="52">
        <v>1606</v>
      </c>
      <c r="B1607" s="53" t="s">
        <v>3682</v>
      </c>
      <c r="C1607" s="59" t="s">
        <v>20</v>
      </c>
      <c r="D1607" s="60" t="s">
        <v>18</v>
      </c>
      <c r="E1607" s="61"/>
      <c r="F1607" s="61"/>
      <c r="G1607" s="61" t="s">
        <v>5102</v>
      </c>
      <c r="N1607" s="40"/>
      <c r="O1607" s="40"/>
      <c r="P1607" s="40"/>
      <c r="Q1607" s="40"/>
    </row>
    <row r="1608" spans="1:17" s="39" customFormat="1" ht="18" customHeight="1">
      <c r="A1608" s="52">
        <v>1607</v>
      </c>
      <c r="B1608" s="53" t="s">
        <v>4827</v>
      </c>
      <c r="C1608" s="59" t="s">
        <v>168</v>
      </c>
      <c r="D1608" s="60"/>
      <c r="E1608" s="61"/>
      <c r="F1608" s="61"/>
      <c r="G1608" s="61"/>
      <c r="N1608" s="40"/>
      <c r="O1608" s="40"/>
      <c r="P1608" s="40"/>
      <c r="Q1608" s="40"/>
    </row>
    <row r="1609" spans="1:17" s="39" customFormat="1" ht="18" customHeight="1">
      <c r="A1609" s="52">
        <v>1608</v>
      </c>
      <c r="B1609" s="53" t="s">
        <v>4828</v>
      </c>
      <c r="C1609" s="59" t="s">
        <v>168</v>
      </c>
      <c r="D1609" s="60"/>
      <c r="E1609" s="61"/>
      <c r="F1609" s="61"/>
      <c r="G1609" s="61"/>
      <c r="N1609" s="40"/>
      <c r="O1609" s="40"/>
      <c r="P1609" s="40"/>
      <c r="Q1609" s="40"/>
    </row>
    <row r="1610" spans="1:17" s="39" customFormat="1" ht="18" customHeight="1">
      <c r="A1610" s="52">
        <v>1609</v>
      </c>
      <c r="B1610" s="53" t="s">
        <v>4361</v>
      </c>
      <c r="C1610" s="59" t="s">
        <v>168</v>
      </c>
      <c r="D1610" s="60" t="s">
        <v>151</v>
      </c>
      <c r="E1610" s="61"/>
      <c r="F1610" s="61"/>
      <c r="G1610" s="61" t="s">
        <v>5271</v>
      </c>
      <c r="N1610" s="40"/>
      <c r="O1610" s="40"/>
      <c r="P1610" s="40"/>
      <c r="Q1610" s="40"/>
    </row>
    <row r="1611" spans="1:17" s="39" customFormat="1" ht="18" customHeight="1">
      <c r="A1611" s="52">
        <v>1610</v>
      </c>
      <c r="B1611" s="53" t="s">
        <v>3684</v>
      </c>
      <c r="C1611" s="59" t="s">
        <v>20</v>
      </c>
      <c r="D1611" s="60"/>
      <c r="E1611" s="61"/>
      <c r="F1611" s="61"/>
      <c r="G1611" s="61"/>
      <c r="N1611" s="40"/>
      <c r="O1611" s="40"/>
      <c r="P1611" s="40"/>
      <c r="Q1611" s="40"/>
    </row>
    <row r="1612" spans="1:17" s="39" customFormat="1" ht="18" customHeight="1">
      <c r="A1612" s="52">
        <v>1611</v>
      </c>
      <c r="B1612" s="53" t="s">
        <v>3685</v>
      </c>
      <c r="C1612" s="59" t="s">
        <v>20</v>
      </c>
      <c r="D1612" s="60" t="s">
        <v>174</v>
      </c>
      <c r="E1612" s="61"/>
      <c r="F1612" s="61"/>
      <c r="G1612" s="61"/>
      <c r="N1612" s="40"/>
      <c r="O1612" s="40"/>
      <c r="P1612" s="40"/>
      <c r="Q1612" s="40"/>
    </row>
    <row r="1613" spans="1:17" s="39" customFormat="1" ht="18" customHeight="1">
      <c r="A1613" s="52">
        <v>1612</v>
      </c>
      <c r="B1613" s="53" t="s">
        <v>1968</v>
      </c>
      <c r="C1613" s="59" t="s">
        <v>20</v>
      </c>
      <c r="D1613" s="60" t="s">
        <v>172</v>
      </c>
      <c r="E1613" s="61"/>
      <c r="F1613" s="61"/>
      <c r="G1613" s="61" t="s">
        <v>5103</v>
      </c>
      <c r="N1613" s="40"/>
      <c r="O1613" s="40"/>
      <c r="P1613" s="40"/>
      <c r="Q1613" s="40"/>
    </row>
    <row r="1614" spans="1:17" s="39" customFormat="1" ht="18" customHeight="1">
      <c r="A1614" s="52">
        <v>1613</v>
      </c>
      <c r="B1614" s="53" t="s">
        <v>4327</v>
      </c>
      <c r="C1614" s="59" t="s">
        <v>174</v>
      </c>
      <c r="D1614" s="60"/>
      <c r="E1614" s="61"/>
      <c r="F1614" s="61"/>
      <c r="G1614" s="61"/>
      <c r="N1614" s="40"/>
      <c r="O1614" s="40"/>
      <c r="P1614" s="40"/>
      <c r="Q1614" s="40"/>
    </row>
    <row r="1615" spans="1:17" s="39" customFormat="1" ht="18" customHeight="1">
      <c r="A1615" s="52">
        <v>1614</v>
      </c>
      <c r="B1615" s="53" t="s">
        <v>3898</v>
      </c>
      <c r="C1615" s="59" t="s">
        <v>169</v>
      </c>
      <c r="D1615" s="60" t="s">
        <v>432</v>
      </c>
      <c r="E1615" s="61"/>
      <c r="F1615" s="61"/>
      <c r="G1615" s="61" t="s">
        <v>5272</v>
      </c>
      <c r="N1615" s="40"/>
      <c r="O1615" s="40"/>
      <c r="P1615" s="40"/>
      <c r="Q1615" s="40"/>
    </row>
    <row r="1616" spans="1:17" s="39" customFormat="1" ht="18" customHeight="1">
      <c r="A1616" s="52">
        <v>1615</v>
      </c>
      <c r="B1616" s="53" t="s">
        <v>4756</v>
      </c>
      <c r="C1616" s="59" t="s">
        <v>172</v>
      </c>
      <c r="D1616" s="60" t="s">
        <v>20</v>
      </c>
      <c r="E1616" s="61"/>
      <c r="F1616" s="61"/>
      <c r="G1616" s="61"/>
      <c r="N1616" s="40"/>
      <c r="O1616" s="40"/>
      <c r="P1616" s="40"/>
      <c r="Q1616" s="40"/>
    </row>
    <row r="1617" spans="1:17" s="39" customFormat="1" ht="18" customHeight="1">
      <c r="A1617" s="52">
        <v>1616</v>
      </c>
      <c r="B1617" s="53" t="s">
        <v>454</v>
      </c>
      <c r="C1617" s="59" t="s">
        <v>172</v>
      </c>
      <c r="D1617" s="60" t="s">
        <v>448</v>
      </c>
      <c r="E1617" s="61"/>
      <c r="F1617" s="61"/>
      <c r="G1617" s="61" t="s">
        <v>5104</v>
      </c>
      <c r="N1617" s="40"/>
      <c r="O1617" s="40"/>
      <c r="P1617" s="40"/>
      <c r="Q1617" s="40"/>
    </row>
    <row r="1618" spans="1:17" s="39" customFormat="1" ht="18" customHeight="1">
      <c r="A1618" s="52">
        <v>1617</v>
      </c>
      <c r="B1618" s="53" t="s">
        <v>3687</v>
      </c>
      <c r="C1618" s="59" t="s">
        <v>151</v>
      </c>
      <c r="D1618" s="60" t="s">
        <v>20</v>
      </c>
      <c r="E1618" s="61"/>
      <c r="F1618" s="61"/>
      <c r="G1618" s="61"/>
      <c r="N1618" s="40"/>
      <c r="O1618" s="40"/>
      <c r="P1618" s="40"/>
      <c r="Q1618" s="40"/>
    </row>
    <row r="1619" spans="1:17" s="39" customFormat="1" ht="18" customHeight="1">
      <c r="A1619" s="52">
        <v>1618</v>
      </c>
      <c r="B1619" s="53" t="s">
        <v>3688</v>
      </c>
      <c r="C1619" s="59" t="s">
        <v>151</v>
      </c>
      <c r="D1619" s="60" t="s">
        <v>20</v>
      </c>
      <c r="E1619" s="61"/>
      <c r="F1619" s="61"/>
      <c r="G1619" s="61" t="s">
        <v>5105</v>
      </c>
      <c r="N1619" s="40"/>
      <c r="O1619" s="40"/>
      <c r="P1619" s="40"/>
      <c r="Q1619" s="40"/>
    </row>
    <row r="1620" spans="1:17" s="39" customFormat="1" ht="18" customHeight="1">
      <c r="A1620" s="52">
        <v>1619</v>
      </c>
      <c r="B1620" s="53" t="s">
        <v>3689</v>
      </c>
      <c r="C1620" s="59" t="s">
        <v>149</v>
      </c>
      <c r="D1620" s="60" t="s">
        <v>169</v>
      </c>
      <c r="E1620" s="61"/>
      <c r="F1620" s="61"/>
      <c r="G1620" s="61"/>
      <c r="N1620" s="40"/>
      <c r="O1620" s="40"/>
      <c r="P1620" s="40"/>
      <c r="Q1620" s="40"/>
    </row>
    <row r="1621" spans="1:17" s="39" customFormat="1" ht="18" customHeight="1">
      <c r="A1621" s="52">
        <v>1620</v>
      </c>
      <c r="B1621" s="53" t="s">
        <v>4514</v>
      </c>
      <c r="C1621" s="59" t="s">
        <v>149</v>
      </c>
      <c r="D1621" s="60" t="s">
        <v>3141</v>
      </c>
      <c r="E1621" s="61"/>
      <c r="F1621" s="61"/>
      <c r="G1621" s="61" t="s">
        <v>5106</v>
      </c>
      <c r="N1621" s="40"/>
      <c r="O1621" s="40"/>
      <c r="P1621" s="40"/>
      <c r="Q1621" s="40"/>
    </row>
    <row r="1622" spans="1:17" s="39" customFormat="1" ht="18" customHeight="1">
      <c r="A1622" s="52">
        <v>1621</v>
      </c>
      <c r="B1622" s="53" t="s">
        <v>3690</v>
      </c>
      <c r="C1622" s="59" t="s">
        <v>149</v>
      </c>
      <c r="D1622" s="60"/>
      <c r="E1622" s="61"/>
      <c r="F1622" s="61"/>
      <c r="G1622" s="61"/>
      <c r="N1622" s="40"/>
      <c r="O1622" s="40"/>
      <c r="P1622" s="40"/>
      <c r="Q1622" s="40"/>
    </row>
    <row r="1623" spans="1:17" s="39" customFormat="1" ht="18" customHeight="1">
      <c r="A1623" s="52">
        <v>1622</v>
      </c>
      <c r="B1623" s="53" t="s">
        <v>3691</v>
      </c>
      <c r="C1623" s="59" t="s">
        <v>149</v>
      </c>
      <c r="D1623" s="60" t="s">
        <v>169</v>
      </c>
      <c r="E1623" s="61"/>
      <c r="F1623" s="61"/>
      <c r="G1623" s="61" t="s">
        <v>5107</v>
      </c>
      <c r="N1623" s="40"/>
      <c r="O1623" s="40"/>
      <c r="P1623" s="40"/>
      <c r="Q1623" s="40"/>
    </row>
    <row r="1624" spans="1:17" s="39" customFormat="1" ht="18" customHeight="1">
      <c r="A1624" s="52">
        <v>1623</v>
      </c>
      <c r="B1624" s="53" t="s">
        <v>4508</v>
      </c>
      <c r="C1624" s="59" t="s">
        <v>432</v>
      </c>
      <c r="D1624" s="60"/>
      <c r="E1624" s="61"/>
      <c r="F1624" s="61"/>
      <c r="G1624" s="61"/>
      <c r="N1624" s="40"/>
      <c r="O1624" s="40"/>
      <c r="P1624" s="40"/>
      <c r="Q1624" s="40"/>
    </row>
    <row r="1625" spans="1:17" s="39" customFormat="1" ht="18" customHeight="1">
      <c r="A1625" s="52">
        <v>1624</v>
      </c>
      <c r="B1625" s="53" t="s">
        <v>4507</v>
      </c>
      <c r="C1625" s="59" t="s">
        <v>432</v>
      </c>
      <c r="D1625" s="60" t="s">
        <v>187</v>
      </c>
      <c r="E1625" s="61"/>
      <c r="F1625" s="61"/>
      <c r="G1625" s="61" t="s">
        <v>4829</v>
      </c>
      <c r="N1625" s="40"/>
      <c r="O1625" s="40"/>
      <c r="P1625" s="40"/>
      <c r="Q1625" s="40"/>
    </row>
    <row r="1626" spans="1:17" s="39" customFormat="1" ht="18" customHeight="1">
      <c r="A1626" s="52">
        <v>1625</v>
      </c>
      <c r="B1626" s="53" t="s">
        <v>3694</v>
      </c>
      <c r="C1626" s="59" t="s">
        <v>189</v>
      </c>
      <c r="D1626" s="60" t="s">
        <v>168</v>
      </c>
      <c r="E1626" s="61"/>
      <c r="F1626" s="61"/>
      <c r="G1626" s="61"/>
      <c r="N1626" s="40"/>
      <c r="O1626" s="40"/>
      <c r="P1626" s="40"/>
      <c r="Q1626" s="40"/>
    </row>
    <row r="1627" spans="1:17" s="39" customFormat="1" ht="18" customHeight="1">
      <c r="A1627" s="52">
        <v>1626</v>
      </c>
      <c r="B1627" s="53" t="s">
        <v>3696</v>
      </c>
      <c r="C1627" s="59" t="s">
        <v>189</v>
      </c>
      <c r="D1627" s="60" t="s">
        <v>168</v>
      </c>
      <c r="E1627" s="61"/>
      <c r="F1627" s="61"/>
      <c r="G1627" s="61"/>
      <c r="N1627" s="40"/>
      <c r="O1627" s="40"/>
      <c r="P1627" s="40"/>
      <c r="Q1627" s="40"/>
    </row>
    <row r="1628" spans="1:17" s="39" customFormat="1" ht="18" customHeight="1">
      <c r="A1628" s="52">
        <v>1627</v>
      </c>
      <c r="B1628" s="53" t="s">
        <v>4830</v>
      </c>
      <c r="C1628" s="59" t="s">
        <v>189</v>
      </c>
      <c r="D1628" s="60" t="s">
        <v>168</v>
      </c>
      <c r="E1628" s="61"/>
      <c r="F1628" s="61"/>
      <c r="G1628" s="61" t="s">
        <v>5273</v>
      </c>
      <c r="N1628" s="40"/>
      <c r="O1628" s="40"/>
      <c r="P1628" s="40"/>
      <c r="Q1628" s="40"/>
    </row>
    <row r="1629" spans="1:17" s="39" customFormat="1" ht="18" customHeight="1">
      <c r="A1629" s="52">
        <v>1628</v>
      </c>
      <c r="B1629" s="53" t="s">
        <v>4687</v>
      </c>
      <c r="C1629" s="59" t="s">
        <v>20</v>
      </c>
      <c r="D1629" s="60" t="s">
        <v>391</v>
      </c>
      <c r="E1629" s="61"/>
      <c r="F1629" s="61"/>
      <c r="G1629" s="61"/>
      <c r="N1629" s="40"/>
      <c r="O1629" s="40"/>
      <c r="P1629" s="40"/>
      <c r="Q1629" s="40"/>
    </row>
    <row r="1630" spans="1:17" s="39" customFormat="1" ht="18" customHeight="1">
      <c r="A1630" s="52">
        <v>1629</v>
      </c>
      <c r="B1630" s="53" t="s">
        <v>4860</v>
      </c>
      <c r="C1630" s="59" t="s">
        <v>20</v>
      </c>
      <c r="D1630" s="60" t="s">
        <v>391</v>
      </c>
      <c r="E1630" s="61"/>
      <c r="F1630" s="61"/>
      <c r="G1630" s="61" t="s">
        <v>5108</v>
      </c>
      <c r="N1630" s="40"/>
      <c r="O1630" s="40"/>
      <c r="P1630" s="40"/>
      <c r="Q1630" s="40"/>
    </row>
    <row r="1631" spans="1:17" s="39" customFormat="1" ht="18" customHeight="1">
      <c r="A1631" s="52">
        <v>1630</v>
      </c>
      <c r="B1631" s="53" t="s">
        <v>3180</v>
      </c>
      <c r="C1631" s="59" t="s">
        <v>20</v>
      </c>
      <c r="D1631" s="60" t="s">
        <v>188</v>
      </c>
      <c r="E1631" s="61"/>
      <c r="F1631" s="61"/>
      <c r="G1631" s="61"/>
      <c r="N1631" s="40"/>
      <c r="O1631" s="40"/>
      <c r="P1631" s="40"/>
      <c r="Q1631" s="40"/>
    </row>
    <row r="1632" spans="1:17" s="39" customFormat="1" ht="18" customHeight="1">
      <c r="A1632" s="52">
        <v>1631</v>
      </c>
      <c r="B1632" s="53" t="s">
        <v>3698</v>
      </c>
      <c r="C1632" s="59" t="s">
        <v>20</v>
      </c>
      <c r="D1632" s="60" t="s">
        <v>188</v>
      </c>
      <c r="E1632" s="61"/>
      <c r="F1632" s="61"/>
      <c r="G1632" s="61" t="s">
        <v>5109</v>
      </c>
      <c r="N1632" s="40"/>
      <c r="O1632" s="40"/>
      <c r="P1632" s="40"/>
      <c r="Q1632" s="40"/>
    </row>
    <row r="1633" spans="1:17" s="39" customFormat="1" ht="18" customHeight="1">
      <c r="A1633" s="52">
        <v>1632</v>
      </c>
      <c r="B1633" s="53" t="s">
        <v>4834</v>
      </c>
      <c r="C1633" s="59" t="s">
        <v>3179</v>
      </c>
      <c r="D1633" s="60"/>
      <c r="E1633" s="61"/>
      <c r="F1633" s="61"/>
      <c r="G1633" s="61"/>
      <c r="N1633" s="40"/>
      <c r="O1633" s="40"/>
      <c r="P1633" s="40"/>
      <c r="Q1633" s="40"/>
    </row>
    <row r="1634" spans="1:17" s="39" customFormat="1" ht="18" customHeight="1">
      <c r="A1634" s="52">
        <v>1633</v>
      </c>
      <c r="B1634" s="53" t="s">
        <v>1665</v>
      </c>
      <c r="C1634" s="60" t="s">
        <v>172</v>
      </c>
      <c r="D1634" s="60" t="s">
        <v>1988</v>
      </c>
      <c r="E1634" s="61"/>
      <c r="F1634" s="61"/>
      <c r="G1634" s="61" t="s">
        <v>5274</v>
      </c>
      <c r="N1634" s="40"/>
      <c r="O1634" s="40"/>
      <c r="P1634" s="40"/>
      <c r="Q1634" s="40"/>
    </row>
    <row r="1635" spans="1:17" s="39" customFormat="1" ht="18" customHeight="1">
      <c r="A1635" s="52">
        <v>1634</v>
      </c>
      <c r="B1635" s="53" t="s">
        <v>1544</v>
      </c>
      <c r="C1635" s="59" t="s">
        <v>20</v>
      </c>
      <c r="D1635" s="60" t="s">
        <v>168</v>
      </c>
      <c r="E1635" s="61"/>
      <c r="F1635" s="61"/>
      <c r="G1635" s="61" t="s">
        <v>5110</v>
      </c>
      <c r="N1635" s="40"/>
      <c r="O1635" s="40"/>
      <c r="P1635" s="40"/>
      <c r="Q1635" s="40"/>
    </row>
    <row r="1636" spans="1:17" s="39" customFormat="1" ht="18" customHeight="1">
      <c r="A1636" s="52">
        <v>1635</v>
      </c>
      <c r="B1636" s="53" t="s">
        <v>4722</v>
      </c>
      <c r="C1636" s="59" t="s">
        <v>3175</v>
      </c>
      <c r="D1636" s="60" t="s">
        <v>189</v>
      </c>
      <c r="E1636" s="61"/>
      <c r="F1636" s="61"/>
      <c r="G1636" s="61"/>
      <c r="N1636" s="40"/>
      <c r="O1636" s="40"/>
      <c r="P1636" s="40"/>
      <c r="Q1636" s="40"/>
    </row>
    <row r="1637" spans="1:17" s="39" customFormat="1" ht="18" customHeight="1">
      <c r="A1637" s="52">
        <v>1636</v>
      </c>
      <c r="B1637" s="53" t="s">
        <v>4723</v>
      </c>
      <c r="C1637" s="59" t="s">
        <v>3175</v>
      </c>
      <c r="D1637" s="60"/>
      <c r="E1637" s="61"/>
      <c r="F1637" s="61"/>
      <c r="G1637" s="61"/>
      <c r="N1637" s="40"/>
      <c r="O1637" s="40"/>
      <c r="P1637" s="40"/>
      <c r="Q1637" s="40"/>
    </row>
    <row r="1638" spans="1:17" s="39" customFormat="1" ht="18" customHeight="1">
      <c r="A1638" s="52">
        <v>1637</v>
      </c>
      <c r="B1638" s="53" t="s">
        <v>4833</v>
      </c>
      <c r="C1638" s="59" t="s">
        <v>3175</v>
      </c>
      <c r="D1638" s="60" t="s">
        <v>188</v>
      </c>
      <c r="E1638" s="61"/>
      <c r="F1638" s="61"/>
      <c r="G1638" s="61" t="s">
        <v>5111</v>
      </c>
      <c r="N1638" s="40"/>
      <c r="O1638" s="40"/>
      <c r="P1638" s="40"/>
      <c r="Q1638" s="40"/>
    </row>
    <row r="1639" spans="1:17" s="39" customFormat="1" ht="18" customHeight="1">
      <c r="A1639" s="52">
        <v>1638</v>
      </c>
      <c r="B1639" s="53" t="s">
        <v>3564</v>
      </c>
      <c r="C1639" s="59" t="s">
        <v>168</v>
      </c>
      <c r="D1639" s="60"/>
      <c r="E1639" s="61"/>
      <c r="F1639" s="61"/>
      <c r="G1639" s="61"/>
      <c r="N1639" s="40"/>
      <c r="O1639" s="40"/>
      <c r="P1639" s="40"/>
      <c r="Q1639" s="40"/>
    </row>
    <row r="1640" spans="1:17" s="39" customFormat="1" ht="18" customHeight="1">
      <c r="A1640" s="52">
        <v>1639</v>
      </c>
      <c r="B1640" s="53" t="s">
        <v>4483</v>
      </c>
      <c r="C1640" s="59" t="s">
        <v>188</v>
      </c>
      <c r="D1640" s="60" t="s">
        <v>168</v>
      </c>
      <c r="E1640" s="61"/>
      <c r="F1640" s="61"/>
      <c r="G1640" s="61" t="s">
        <v>5275</v>
      </c>
      <c r="N1640" s="40"/>
      <c r="O1640" s="40"/>
      <c r="P1640" s="40"/>
      <c r="Q1640" s="40"/>
    </row>
    <row r="1641" spans="1:17" s="39" customFormat="1" ht="18" customHeight="1">
      <c r="A1641" s="52">
        <v>1640</v>
      </c>
      <c r="B1641" s="53" t="s">
        <v>4835</v>
      </c>
      <c r="C1641" s="59" t="s">
        <v>149</v>
      </c>
      <c r="D1641" s="60"/>
      <c r="E1641" s="61"/>
      <c r="F1641" s="61"/>
      <c r="G1641" s="61"/>
      <c r="N1641" s="40"/>
      <c r="O1641" s="40"/>
      <c r="P1641" s="40"/>
      <c r="Q1641" s="40"/>
    </row>
    <row r="1642" spans="1:17" s="39" customFormat="1" ht="18" customHeight="1">
      <c r="A1642" s="52">
        <v>1641</v>
      </c>
      <c r="B1642" s="53" t="s">
        <v>3229</v>
      </c>
      <c r="C1642" s="60" t="s">
        <v>149</v>
      </c>
      <c r="D1642" s="60" t="s">
        <v>1988</v>
      </c>
      <c r="E1642" s="61"/>
      <c r="F1642" s="61"/>
      <c r="G1642" s="61" t="s">
        <v>5239</v>
      </c>
      <c r="N1642" s="40"/>
      <c r="O1642" s="40"/>
      <c r="P1642" s="40"/>
      <c r="Q1642" s="40"/>
    </row>
    <row r="1643" spans="1:17" s="39" customFormat="1" ht="18" customHeight="1">
      <c r="A1643" s="52">
        <v>1642</v>
      </c>
      <c r="B1643" s="53" t="s">
        <v>305</v>
      </c>
      <c r="C1643" s="59" t="s">
        <v>3175</v>
      </c>
      <c r="D1643" s="60" t="s">
        <v>3171</v>
      </c>
      <c r="E1643" s="61"/>
      <c r="F1643" s="61"/>
      <c r="G1643" s="61"/>
      <c r="N1643" s="40"/>
      <c r="O1643" s="40"/>
      <c r="P1643" s="40"/>
      <c r="Q1643" s="40"/>
    </row>
    <row r="1644" spans="1:17" s="39" customFormat="1" ht="18" customHeight="1">
      <c r="A1644" s="52">
        <v>1643</v>
      </c>
      <c r="B1644" s="53" t="s">
        <v>3703</v>
      </c>
      <c r="C1644" s="59" t="s">
        <v>3175</v>
      </c>
      <c r="D1644" s="60" t="s">
        <v>169</v>
      </c>
      <c r="E1644" s="61"/>
      <c r="F1644" s="61"/>
      <c r="G1644" s="61"/>
      <c r="N1644" s="40"/>
      <c r="O1644" s="40"/>
      <c r="P1644" s="40"/>
      <c r="Q1644" s="40"/>
    </row>
    <row r="1645" spans="1:17" s="39" customFormat="1" ht="18" customHeight="1">
      <c r="A1645" s="52">
        <v>1644</v>
      </c>
      <c r="B1645" s="53" t="s">
        <v>3704</v>
      </c>
      <c r="C1645" s="59" t="s">
        <v>3175</v>
      </c>
      <c r="D1645" s="60" t="s">
        <v>3171</v>
      </c>
      <c r="E1645" s="61"/>
      <c r="F1645" s="61"/>
      <c r="G1645" s="61" t="s">
        <v>5113</v>
      </c>
      <c r="N1645" s="40"/>
      <c r="O1645" s="40"/>
      <c r="P1645" s="40"/>
      <c r="Q1645" s="40"/>
    </row>
    <row r="1646" spans="1:17" s="39" customFormat="1" ht="18" customHeight="1">
      <c r="A1646" s="52">
        <v>1645</v>
      </c>
      <c r="B1646" s="53" t="s">
        <v>3705</v>
      </c>
      <c r="C1646" s="59" t="s">
        <v>20</v>
      </c>
      <c r="D1646" s="60" t="s">
        <v>167</v>
      </c>
      <c r="E1646" s="61"/>
      <c r="F1646" s="61"/>
      <c r="G1646" s="61"/>
      <c r="N1646" s="40"/>
      <c r="O1646" s="40"/>
      <c r="P1646" s="40"/>
      <c r="Q1646" s="40"/>
    </row>
    <row r="1647" spans="1:17" s="39" customFormat="1" ht="18" customHeight="1">
      <c r="A1647" s="52">
        <v>1646</v>
      </c>
      <c r="B1647" s="53" t="s">
        <v>4332</v>
      </c>
      <c r="C1647" s="59" t="s">
        <v>20</v>
      </c>
      <c r="D1647" s="60" t="s">
        <v>167</v>
      </c>
      <c r="E1647" s="61"/>
      <c r="F1647" s="61"/>
      <c r="G1647" s="61" t="s">
        <v>5240</v>
      </c>
      <c r="N1647" s="40"/>
      <c r="O1647" s="40"/>
      <c r="P1647" s="40"/>
      <c r="Q1647" s="40"/>
    </row>
    <row r="1648" spans="1:17" s="39" customFormat="1" ht="18" customHeight="1">
      <c r="A1648" s="52">
        <v>1647</v>
      </c>
      <c r="B1648" s="53" t="s">
        <v>4888</v>
      </c>
      <c r="C1648" s="59" t="s">
        <v>167</v>
      </c>
      <c r="D1648" s="60"/>
      <c r="E1648" s="61"/>
      <c r="F1648" s="61"/>
      <c r="G1648" s="61"/>
      <c r="N1648" s="40"/>
      <c r="O1648" s="40"/>
      <c r="P1648" s="40"/>
      <c r="Q1648" s="40"/>
    </row>
    <row r="1649" spans="1:17" s="39" customFormat="1" ht="18" customHeight="1">
      <c r="A1649" s="52">
        <v>1648</v>
      </c>
      <c r="B1649" s="53" t="s">
        <v>4832</v>
      </c>
      <c r="C1649" s="59" t="s">
        <v>167</v>
      </c>
      <c r="D1649" s="60" t="s">
        <v>174</v>
      </c>
      <c r="E1649" s="61"/>
      <c r="F1649" s="61"/>
      <c r="G1649" s="61" t="s">
        <v>5114</v>
      </c>
      <c r="N1649" s="40"/>
      <c r="O1649" s="40"/>
      <c r="P1649" s="40"/>
      <c r="Q1649" s="40"/>
    </row>
    <row r="1650" spans="1:17" s="39" customFormat="1" ht="18" customHeight="1">
      <c r="A1650" s="52">
        <v>1649</v>
      </c>
      <c r="B1650" s="53" t="s">
        <v>3458</v>
      </c>
      <c r="C1650" s="59" t="s">
        <v>180</v>
      </c>
      <c r="D1650" s="60" t="s">
        <v>20</v>
      </c>
      <c r="E1650" s="61"/>
      <c r="F1650" s="61"/>
      <c r="G1650" s="61" t="s">
        <v>5115</v>
      </c>
      <c r="N1650" s="40"/>
      <c r="O1650" s="40"/>
      <c r="P1650" s="40"/>
      <c r="Q1650" s="40"/>
    </row>
    <row r="1651" spans="1:17" s="39" customFormat="1" ht="18" customHeight="1">
      <c r="A1651" s="52">
        <v>1650</v>
      </c>
      <c r="B1651" s="53" t="s">
        <v>4043</v>
      </c>
      <c r="C1651" s="59" t="s">
        <v>391</v>
      </c>
      <c r="D1651" s="60"/>
      <c r="E1651" s="61"/>
      <c r="F1651" s="61"/>
      <c r="G1651" s="61"/>
      <c r="N1651" s="40"/>
      <c r="O1651" s="40"/>
      <c r="P1651" s="40"/>
      <c r="Q1651" s="40"/>
    </row>
    <row r="1652" spans="1:17" s="39" customFormat="1" ht="18" customHeight="1">
      <c r="A1652" s="52">
        <v>1651</v>
      </c>
      <c r="B1652" s="53" t="s">
        <v>4552</v>
      </c>
      <c r="C1652" s="59" t="s">
        <v>391</v>
      </c>
      <c r="D1652" s="60" t="s">
        <v>20</v>
      </c>
      <c r="E1652" s="61"/>
      <c r="F1652" s="61"/>
      <c r="G1652" s="61" t="s">
        <v>5116</v>
      </c>
      <c r="N1652" s="40"/>
      <c r="O1652" s="40"/>
      <c r="P1652" s="40"/>
      <c r="Q1652" s="40"/>
    </row>
    <row r="1653" spans="1:17" s="39" customFormat="1" ht="18" customHeight="1">
      <c r="A1653" s="52">
        <v>1652</v>
      </c>
      <c r="B1653" s="53" t="s">
        <v>308</v>
      </c>
      <c r="C1653" s="59" t="s">
        <v>168</v>
      </c>
      <c r="D1653" s="60" t="s">
        <v>169</v>
      </c>
      <c r="E1653" s="61"/>
      <c r="F1653" s="61"/>
      <c r="G1653" s="61"/>
      <c r="N1653" s="40"/>
      <c r="O1653" s="40"/>
      <c r="P1653" s="40"/>
      <c r="Q1653" s="40"/>
    </row>
    <row r="1654" spans="1:17" s="39" customFormat="1" ht="18" customHeight="1">
      <c r="A1654" s="52">
        <v>1653</v>
      </c>
      <c r="B1654" s="53" t="s">
        <v>4064</v>
      </c>
      <c r="C1654" s="59" t="s">
        <v>168</v>
      </c>
      <c r="D1654" s="60"/>
      <c r="E1654" s="61"/>
      <c r="F1654" s="61"/>
      <c r="G1654" s="61"/>
      <c r="N1654" s="40"/>
      <c r="O1654" s="40"/>
      <c r="P1654" s="40"/>
      <c r="Q1654" s="40"/>
    </row>
    <row r="1655" spans="1:17" s="39" customFormat="1" ht="18" customHeight="1">
      <c r="A1655" s="52">
        <v>1654</v>
      </c>
      <c r="B1655" s="53" t="s">
        <v>3710</v>
      </c>
      <c r="C1655" s="59" t="s">
        <v>149</v>
      </c>
      <c r="D1655" s="60"/>
      <c r="E1655" s="61"/>
      <c r="F1655" s="61"/>
      <c r="G1655" s="61" t="s">
        <v>5117</v>
      </c>
      <c r="N1655" s="40"/>
      <c r="O1655" s="40"/>
      <c r="P1655" s="40"/>
      <c r="Q1655" s="40"/>
    </row>
    <row r="1656" spans="1:17" s="39" customFormat="1" ht="18" customHeight="1">
      <c r="A1656" s="52">
        <v>1655</v>
      </c>
      <c r="B1656" s="53" t="s">
        <v>4396</v>
      </c>
      <c r="C1656" s="59" t="s">
        <v>20</v>
      </c>
      <c r="D1656" s="60"/>
      <c r="E1656" s="61"/>
      <c r="F1656" s="61"/>
      <c r="G1656" s="61"/>
      <c r="N1656" s="40"/>
      <c r="O1656" s="40"/>
      <c r="P1656" s="40"/>
      <c r="Q1656" s="40"/>
    </row>
    <row r="1657" spans="1:17" s="39" customFormat="1" ht="18" customHeight="1">
      <c r="A1657" s="52">
        <v>1656</v>
      </c>
      <c r="B1657" s="53" t="s">
        <v>1746</v>
      </c>
      <c r="C1657" s="59" t="s">
        <v>20</v>
      </c>
      <c r="D1657" s="60" t="s">
        <v>4578</v>
      </c>
      <c r="E1657" s="61"/>
      <c r="F1657" s="61"/>
      <c r="G1657" s="61" t="s">
        <v>5118</v>
      </c>
      <c r="N1657" s="40"/>
      <c r="O1657" s="40"/>
      <c r="P1657" s="40"/>
      <c r="Q1657" s="40"/>
    </row>
    <row r="1658" spans="1:17" s="39" customFormat="1" ht="18" customHeight="1">
      <c r="A1658" s="52">
        <v>1657</v>
      </c>
      <c r="B1658" s="53" t="s">
        <v>3713</v>
      </c>
      <c r="C1658" s="59" t="s">
        <v>20</v>
      </c>
      <c r="D1658" s="60" t="s">
        <v>189</v>
      </c>
      <c r="E1658" s="61"/>
      <c r="F1658" s="61"/>
      <c r="G1658" s="61"/>
      <c r="N1658" s="40"/>
      <c r="O1658" s="40"/>
      <c r="P1658" s="40"/>
      <c r="Q1658" s="40"/>
    </row>
    <row r="1659" spans="1:17" s="39" customFormat="1" ht="18" customHeight="1">
      <c r="A1659" s="52">
        <v>1658</v>
      </c>
      <c r="B1659" s="53" t="s">
        <v>3714</v>
      </c>
      <c r="C1659" s="59" t="s">
        <v>189</v>
      </c>
      <c r="D1659" s="60"/>
      <c r="E1659" s="61"/>
      <c r="F1659" s="61"/>
      <c r="G1659" s="61" t="s">
        <v>5119</v>
      </c>
      <c r="N1659" s="40"/>
      <c r="O1659" s="40"/>
      <c r="P1659" s="40"/>
      <c r="Q1659" s="40"/>
    </row>
    <row r="1660" spans="1:17" s="39" customFormat="1" ht="18" customHeight="1">
      <c r="A1660" s="52">
        <v>1659</v>
      </c>
      <c r="B1660" s="53" t="s">
        <v>4725</v>
      </c>
      <c r="C1660" s="59" t="s">
        <v>168</v>
      </c>
      <c r="D1660" s="60"/>
      <c r="E1660" s="61"/>
      <c r="F1660" s="61"/>
      <c r="G1660" s="61"/>
      <c r="N1660" s="40"/>
      <c r="O1660" s="40"/>
      <c r="P1660" s="40"/>
      <c r="Q1660" s="40"/>
    </row>
    <row r="1661" spans="1:17" s="39" customFormat="1" ht="18" customHeight="1">
      <c r="A1661" s="52">
        <v>1660</v>
      </c>
      <c r="B1661" s="53" t="s">
        <v>4724</v>
      </c>
      <c r="C1661" s="59" t="s">
        <v>168</v>
      </c>
      <c r="D1661" s="60" t="s">
        <v>3171</v>
      </c>
      <c r="E1661" s="61"/>
      <c r="F1661" s="61"/>
      <c r="G1661" s="61"/>
      <c r="N1661" s="40"/>
      <c r="O1661" s="40"/>
      <c r="P1661" s="40"/>
      <c r="Q1661" s="40"/>
    </row>
    <row r="1662" spans="1:17" s="39" customFormat="1" ht="18" customHeight="1">
      <c r="A1662" s="52">
        <v>1661</v>
      </c>
      <c r="B1662" s="53" t="s">
        <v>4778</v>
      </c>
      <c r="C1662" s="59" t="s">
        <v>168</v>
      </c>
      <c r="D1662" s="60" t="s">
        <v>3176</v>
      </c>
      <c r="E1662" s="61"/>
      <c r="F1662" s="61"/>
      <c r="G1662" s="61" t="s">
        <v>5276</v>
      </c>
      <c r="N1662" s="40"/>
      <c r="O1662" s="40"/>
      <c r="P1662" s="40"/>
      <c r="Q1662" s="40"/>
    </row>
    <row r="1663" spans="1:17" s="39" customFormat="1" ht="18" customHeight="1">
      <c r="A1663" s="52">
        <v>1662</v>
      </c>
      <c r="B1663" s="53" t="s">
        <v>4397</v>
      </c>
      <c r="C1663" s="59" t="s">
        <v>149</v>
      </c>
      <c r="D1663" s="60" t="s">
        <v>175</v>
      </c>
      <c r="E1663" s="61"/>
      <c r="F1663" s="61"/>
      <c r="G1663" s="61"/>
      <c r="N1663" s="40"/>
      <c r="O1663" s="40"/>
      <c r="P1663" s="40"/>
      <c r="Q1663" s="40"/>
    </row>
    <row r="1664" spans="1:17" s="39" customFormat="1" ht="18" customHeight="1">
      <c r="A1664" s="52">
        <v>1663</v>
      </c>
      <c r="B1664" s="53" t="s">
        <v>3719</v>
      </c>
      <c r="C1664" s="59" t="s">
        <v>149</v>
      </c>
      <c r="D1664" s="60" t="s">
        <v>175</v>
      </c>
      <c r="E1664" s="61"/>
      <c r="F1664" s="61"/>
      <c r="G1664" s="61" t="s">
        <v>5120</v>
      </c>
      <c r="N1664" s="40"/>
      <c r="O1664" s="40"/>
      <c r="P1664" s="40"/>
      <c r="Q1664" s="40"/>
    </row>
    <row r="1665" spans="1:17" s="39" customFormat="1" ht="18" customHeight="1">
      <c r="A1665" s="52">
        <v>1664</v>
      </c>
      <c r="B1665" s="53" t="s">
        <v>3720</v>
      </c>
      <c r="C1665" s="59" t="s">
        <v>3175</v>
      </c>
      <c r="D1665" s="60" t="s">
        <v>3176</v>
      </c>
      <c r="E1665" s="61"/>
      <c r="F1665" s="61"/>
      <c r="G1665" s="61" t="s">
        <v>5121</v>
      </c>
      <c r="N1665" s="40"/>
      <c r="O1665" s="40"/>
      <c r="P1665" s="40"/>
      <c r="Q1665" s="40"/>
    </row>
    <row r="1666" spans="1:17" s="39" customFormat="1" ht="18" customHeight="1">
      <c r="A1666" s="52">
        <v>1665</v>
      </c>
      <c r="B1666" s="53" t="s">
        <v>4440</v>
      </c>
      <c r="C1666" s="59" t="s">
        <v>448</v>
      </c>
      <c r="D1666" s="60"/>
      <c r="E1666" s="61"/>
      <c r="F1666" s="61"/>
      <c r="G1666" s="61"/>
      <c r="N1666" s="40"/>
      <c r="O1666" s="40"/>
      <c r="P1666" s="40"/>
      <c r="Q1666" s="40"/>
    </row>
    <row r="1667" spans="1:17" s="39" customFormat="1" ht="18" customHeight="1">
      <c r="A1667" s="52">
        <v>1666</v>
      </c>
      <c r="B1667" s="53" t="s">
        <v>3721</v>
      </c>
      <c r="C1667" s="59" t="s">
        <v>448</v>
      </c>
      <c r="D1667" s="60"/>
      <c r="E1667" s="61"/>
      <c r="F1667" s="61"/>
      <c r="G1667" s="61"/>
      <c r="N1667" s="40"/>
      <c r="O1667" s="40"/>
      <c r="P1667" s="40"/>
      <c r="Q1667" s="40"/>
    </row>
    <row r="1668" spans="1:17" s="39" customFormat="1" ht="18" customHeight="1">
      <c r="A1668" s="52">
        <v>1667</v>
      </c>
      <c r="B1668" s="53" t="s">
        <v>3722</v>
      </c>
      <c r="C1668" s="59" t="s">
        <v>168</v>
      </c>
      <c r="D1668" s="60" t="s">
        <v>448</v>
      </c>
      <c r="E1668" s="61"/>
      <c r="F1668" s="61"/>
      <c r="G1668" s="61"/>
      <c r="N1668" s="40"/>
      <c r="O1668" s="40"/>
      <c r="P1668" s="40"/>
      <c r="Q1668" s="40"/>
    </row>
    <row r="1669" spans="1:17" s="39" customFormat="1" ht="18" customHeight="1">
      <c r="A1669" s="52">
        <v>1668</v>
      </c>
      <c r="B1669" s="53" t="s">
        <v>94</v>
      </c>
      <c r="C1669" s="59" t="s">
        <v>168</v>
      </c>
      <c r="D1669" s="60" t="s">
        <v>448</v>
      </c>
      <c r="E1669" s="61"/>
      <c r="F1669" s="61"/>
      <c r="G1669" s="61"/>
      <c r="N1669" s="40"/>
      <c r="O1669" s="40"/>
      <c r="P1669" s="40"/>
      <c r="Q1669" s="40"/>
    </row>
    <row r="1670" spans="1:17" s="39" customFormat="1" ht="18" customHeight="1">
      <c r="A1670" s="52">
        <v>1669</v>
      </c>
      <c r="B1670" s="53" t="s">
        <v>3723</v>
      </c>
      <c r="C1670" s="59" t="s">
        <v>189</v>
      </c>
      <c r="D1670" s="60" t="s">
        <v>448</v>
      </c>
      <c r="E1670" s="61"/>
      <c r="F1670" s="61"/>
      <c r="G1670" s="61"/>
      <c r="N1670" s="40"/>
      <c r="O1670" s="40"/>
      <c r="P1670" s="40"/>
      <c r="Q1670" s="40"/>
    </row>
    <row r="1671" spans="1:17" s="39" customFormat="1" ht="18" customHeight="1">
      <c r="A1671" s="52">
        <v>1670</v>
      </c>
      <c r="B1671" s="53" t="s">
        <v>3724</v>
      </c>
      <c r="C1671" s="59" t="s">
        <v>186</v>
      </c>
      <c r="D1671" s="60" t="s">
        <v>3175</v>
      </c>
      <c r="E1671" s="61"/>
      <c r="F1671" s="61"/>
      <c r="G1671" s="61" t="s">
        <v>5122</v>
      </c>
      <c r="N1671" s="40"/>
      <c r="O1671" s="40"/>
      <c r="P1671" s="40"/>
      <c r="Q1671" s="40"/>
    </row>
    <row r="1672" spans="1:17" s="39" customFormat="1" ht="18" customHeight="1">
      <c r="A1672" s="52">
        <v>1671</v>
      </c>
      <c r="B1672" s="53" t="s">
        <v>3725</v>
      </c>
      <c r="C1672" s="59" t="s">
        <v>149</v>
      </c>
      <c r="D1672" s="60"/>
      <c r="E1672" s="61"/>
      <c r="F1672" s="61"/>
      <c r="G1672" s="61"/>
      <c r="N1672" s="40"/>
      <c r="O1672" s="40"/>
      <c r="P1672" s="40"/>
      <c r="Q1672" s="40"/>
    </row>
    <row r="1673" spans="1:17" s="39" customFormat="1" ht="18" customHeight="1">
      <c r="A1673" s="52">
        <v>1672</v>
      </c>
      <c r="B1673" s="53" t="s">
        <v>4065</v>
      </c>
      <c r="C1673" s="59" t="s">
        <v>149</v>
      </c>
      <c r="D1673" s="60" t="s">
        <v>168</v>
      </c>
      <c r="E1673" s="61"/>
      <c r="F1673" s="61"/>
      <c r="G1673" s="61" t="s">
        <v>5123</v>
      </c>
      <c r="N1673" s="40"/>
      <c r="O1673" s="40"/>
      <c r="P1673" s="40"/>
      <c r="Q1673" s="40"/>
    </row>
    <row r="1674" spans="1:17" s="39" customFormat="1" ht="18" customHeight="1">
      <c r="A1674" s="52">
        <v>1673</v>
      </c>
      <c r="B1674" s="53" t="s">
        <v>3726</v>
      </c>
      <c r="C1674" s="59" t="s">
        <v>189</v>
      </c>
      <c r="D1674" s="60"/>
      <c r="E1674" s="61"/>
      <c r="F1674" s="61"/>
      <c r="G1674" s="61"/>
      <c r="N1674" s="40"/>
      <c r="O1674" s="40"/>
      <c r="P1674" s="40"/>
      <c r="Q1674" s="40"/>
    </row>
    <row r="1675" spans="1:17" s="39" customFormat="1" ht="18" customHeight="1">
      <c r="A1675" s="52">
        <v>1674</v>
      </c>
      <c r="B1675" s="53" t="s">
        <v>3727</v>
      </c>
      <c r="C1675" s="59" t="s">
        <v>189</v>
      </c>
      <c r="D1675" s="60"/>
      <c r="E1675" s="61"/>
      <c r="F1675" s="61"/>
      <c r="G1675" s="61"/>
      <c r="N1675" s="40"/>
      <c r="O1675" s="40"/>
      <c r="P1675" s="40"/>
      <c r="Q1675" s="40"/>
    </row>
    <row r="1676" spans="1:17" s="39" customFormat="1" ht="18" customHeight="1">
      <c r="A1676" s="52">
        <v>1675</v>
      </c>
      <c r="B1676" s="53" t="s">
        <v>4427</v>
      </c>
      <c r="C1676" s="59" t="s">
        <v>3175</v>
      </c>
      <c r="D1676" s="60"/>
      <c r="E1676" s="61"/>
      <c r="F1676" s="61"/>
      <c r="G1676" s="61"/>
      <c r="N1676" s="40"/>
      <c r="O1676" s="40"/>
      <c r="P1676" s="40"/>
      <c r="Q1676" s="40"/>
    </row>
    <row r="1677" spans="1:17" s="39" customFormat="1" ht="18" customHeight="1">
      <c r="A1677" s="52">
        <v>1676</v>
      </c>
      <c r="B1677" s="53" t="s">
        <v>319</v>
      </c>
      <c r="C1677" s="59" t="s">
        <v>3175</v>
      </c>
      <c r="D1677" s="60"/>
      <c r="E1677" s="61"/>
      <c r="F1677" s="61"/>
      <c r="G1677" s="61"/>
      <c r="N1677" s="40"/>
      <c r="O1677" s="40"/>
      <c r="P1677" s="40"/>
      <c r="Q1677" s="40"/>
    </row>
    <row r="1678" spans="1:17" s="39" customFormat="1" ht="18" customHeight="1">
      <c r="A1678" s="52">
        <v>1677</v>
      </c>
      <c r="B1678" s="53" t="s">
        <v>3278</v>
      </c>
      <c r="C1678" s="59" t="s">
        <v>3175</v>
      </c>
      <c r="D1678" s="60" t="s">
        <v>3176</v>
      </c>
      <c r="E1678" s="61"/>
      <c r="F1678" s="61"/>
      <c r="G1678" s="61" t="s">
        <v>5307</v>
      </c>
      <c r="N1678" s="40"/>
      <c r="O1678" s="40"/>
      <c r="P1678" s="40"/>
      <c r="Q1678" s="40"/>
    </row>
    <row r="1679" spans="1:17" s="39" customFormat="1" ht="18" customHeight="1">
      <c r="A1679" s="52">
        <v>1678</v>
      </c>
      <c r="B1679" s="53" t="s">
        <v>4044</v>
      </c>
      <c r="C1679" s="59" t="s">
        <v>20</v>
      </c>
      <c r="D1679" s="60"/>
      <c r="E1679" s="61"/>
      <c r="F1679" s="61"/>
      <c r="G1679" s="61"/>
      <c r="N1679" s="40"/>
      <c r="O1679" s="40"/>
      <c r="P1679" s="40"/>
      <c r="Q1679" s="40"/>
    </row>
    <row r="1680" spans="1:17" s="39" customFormat="1" ht="18" customHeight="1">
      <c r="A1680" s="52">
        <v>1679</v>
      </c>
      <c r="B1680" s="53" t="s">
        <v>4321</v>
      </c>
      <c r="C1680" s="59" t="s">
        <v>20</v>
      </c>
      <c r="D1680" s="60"/>
      <c r="E1680" s="61"/>
      <c r="F1680" s="61"/>
      <c r="G1680" s="61"/>
      <c r="N1680" s="40"/>
      <c r="O1680" s="40"/>
      <c r="P1680" s="40"/>
      <c r="Q1680" s="40"/>
    </row>
    <row r="1681" spans="1:17" s="39" customFormat="1" ht="18" customHeight="1">
      <c r="A1681" s="52">
        <v>1680</v>
      </c>
      <c r="B1681" s="53" t="s">
        <v>3728</v>
      </c>
      <c r="C1681" s="59" t="s">
        <v>20</v>
      </c>
      <c r="D1681" s="60" t="s">
        <v>169</v>
      </c>
      <c r="E1681" s="61"/>
      <c r="F1681" s="61"/>
      <c r="G1681" s="61" t="s">
        <v>5234</v>
      </c>
      <c r="N1681" s="40"/>
      <c r="O1681" s="40"/>
      <c r="P1681" s="40"/>
      <c r="Q1681" s="40"/>
    </row>
    <row r="1682" spans="1:17" s="39" customFormat="1" ht="18" customHeight="1">
      <c r="A1682" s="52">
        <v>1681</v>
      </c>
      <c r="B1682" s="53" t="s">
        <v>92</v>
      </c>
      <c r="C1682" s="59" t="s">
        <v>180</v>
      </c>
      <c r="D1682" s="60"/>
      <c r="E1682" s="61"/>
      <c r="F1682" s="61"/>
      <c r="G1682" s="61"/>
      <c r="N1682" s="40"/>
      <c r="O1682" s="40"/>
      <c r="P1682" s="40"/>
      <c r="Q1682" s="40"/>
    </row>
    <row r="1683" spans="1:17" s="39" customFormat="1" ht="18" customHeight="1">
      <c r="A1683" s="52">
        <v>1682</v>
      </c>
      <c r="B1683" s="53" t="s">
        <v>3899</v>
      </c>
      <c r="C1683" s="59" t="s">
        <v>180</v>
      </c>
      <c r="D1683" s="60"/>
      <c r="E1683" s="61"/>
      <c r="F1683" s="61"/>
      <c r="G1683" s="61"/>
      <c r="N1683" s="40"/>
      <c r="O1683" s="40"/>
      <c r="P1683" s="40"/>
      <c r="Q1683" s="40"/>
    </row>
    <row r="1684" spans="1:17" s="39" customFormat="1" ht="18" customHeight="1">
      <c r="A1684" s="52">
        <v>1683</v>
      </c>
      <c r="B1684" s="53" t="s">
        <v>3729</v>
      </c>
      <c r="C1684" s="59" t="s">
        <v>180</v>
      </c>
      <c r="D1684" s="60" t="s">
        <v>3171</v>
      </c>
      <c r="E1684" s="61"/>
      <c r="F1684" s="61"/>
      <c r="G1684" s="61" t="s">
        <v>5306</v>
      </c>
      <c r="N1684" s="40"/>
      <c r="O1684" s="40"/>
      <c r="P1684" s="40"/>
      <c r="Q1684" s="40"/>
    </row>
    <row r="1685" spans="1:17" s="39" customFormat="1" ht="18" customHeight="1">
      <c r="A1685" s="52">
        <v>1684</v>
      </c>
      <c r="B1685" s="53" t="s">
        <v>4045</v>
      </c>
      <c r="C1685" s="59" t="s">
        <v>168</v>
      </c>
      <c r="D1685" s="60" t="s">
        <v>3176</v>
      </c>
      <c r="E1685" s="61"/>
      <c r="F1685" s="61"/>
      <c r="G1685" s="61"/>
      <c r="N1685" s="40"/>
      <c r="O1685" s="40"/>
      <c r="P1685" s="40"/>
      <c r="Q1685" s="40"/>
    </row>
    <row r="1686" spans="1:17" s="39" customFormat="1" ht="18" customHeight="1">
      <c r="A1686" s="52">
        <v>1685</v>
      </c>
      <c r="B1686" s="53" t="s">
        <v>3730</v>
      </c>
      <c r="C1686" s="59" t="s">
        <v>168</v>
      </c>
      <c r="D1686" s="60" t="s">
        <v>169</v>
      </c>
      <c r="E1686" s="61"/>
      <c r="F1686" s="61"/>
      <c r="G1686" s="61" t="s">
        <v>5277</v>
      </c>
      <c r="N1686" s="40"/>
      <c r="O1686" s="40"/>
      <c r="P1686" s="40"/>
      <c r="Q1686" s="40"/>
    </row>
    <row r="1687" spans="1:17" s="39" customFormat="1" ht="18" customHeight="1">
      <c r="A1687" s="52">
        <v>1686</v>
      </c>
      <c r="B1687" s="53" t="s">
        <v>322</v>
      </c>
      <c r="C1687" s="60" t="s">
        <v>3169</v>
      </c>
      <c r="D1687" s="60"/>
      <c r="E1687" s="61"/>
      <c r="F1687" s="61"/>
      <c r="G1687" s="61"/>
      <c r="N1687" s="40"/>
      <c r="O1687" s="40"/>
      <c r="P1687" s="40"/>
      <c r="Q1687" s="40"/>
    </row>
    <row r="1688" spans="1:17" s="39" customFormat="1" ht="18" customHeight="1">
      <c r="A1688" s="52">
        <v>1687</v>
      </c>
      <c r="B1688" s="53" t="s">
        <v>3731</v>
      </c>
      <c r="C1688" s="60" t="s">
        <v>3169</v>
      </c>
      <c r="D1688" s="60"/>
      <c r="E1688" s="61"/>
      <c r="F1688" s="61"/>
      <c r="G1688" s="61" t="s">
        <v>5124</v>
      </c>
      <c r="N1688" s="40"/>
      <c r="O1688" s="40"/>
      <c r="P1688" s="40"/>
      <c r="Q1688" s="40"/>
    </row>
    <row r="1689" spans="1:17" s="39" customFormat="1" ht="18" customHeight="1">
      <c r="A1689" s="52">
        <v>1688</v>
      </c>
      <c r="B1689" s="53" t="s">
        <v>89</v>
      </c>
      <c r="C1689" s="60" t="s">
        <v>3176</v>
      </c>
      <c r="D1689" s="60"/>
      <c r="E1689" s="61"/>
      <c r="F1689" s="61"/>
      <c r="G1689" s="61"/>
      <c r="N1689" s="40"/>
      <c r="O1689" s="40"/>
      <c r="P1689" s="40"/>
      <c r="Q1689" s="40"/>
    </row>
    <row r="1690" spans="1:17" s="39" customFormat="1" ht="18" customHeight="1">
      <c r="A1690" s="52">
        <v>1689</v>
      </c>
      <c r="B1690" s="53" t="s">
        <v>4333</v>
      </c>
      <c r="C1690" s="60" t="s">
        <v>3176</v>
      </c>
      <c r="D1690" s="60"/>
      <c r="E1690" s="61"/>
      <c r="F1690" s="61"/>
      <c r="G1690" s="61" t="s">
        <v>5278</v>
      </c>
      <c r="N1690" s="40"/>
      <c r="O1690" s="40"/>
      <c r="P1690" s="40"/>
      <c r="Q1690" s="40"/>
    </row>
    <row r="1691" spans="1:17" s="39" customFormat="1" ht="18" customHeight="1">
      <c r="A1691" s="52">
        <v>1690</v>
      </c>
      <c r="B1691" s="53" t="s">
        <v>3346</v>
      </c>
      <c r="C1691" s="60" t="s">
        <v>174</v>
      </c>
      <c r="D1691" s="60"/>
      <c r="E1691" s="61"/>
      <c r="F1691" s="61"/>
      <c r="G1691" s="61"/>
      <c r="N1691" s="40"/>
      <c r="O1691" s="40"/>
      <c r="P1691" s="40"/>
      <c r="Q1691" s="40"/>
    </row>
    <row r="1692" spans="1:17" s="39" customFormat="1" ht="18" customHeight="1">
      <c r="A1692" s="52">
        <v>1691</v>
      </c>
      <c r="B1692" s="53" t="s">
        <v>325</v>
      </c>
      <c r="C1692" s="59" t="s">
        <v>187</v>
      </c>
      <c r="D1692" s="60"/>
      <c r="E1692" s="61"/>
      <c r="F1692" s="61"/>
      <c r="G1692" s="61" t="s">
        <v>5305</v>
      </c>
      <c r="N1692" s="40"/>
      <c r="O1692" s="40"/>
      <c r="P1692" s="40"/>
      <c r="Q1692" s="40"/>
    </row>
    <row r="1693" spans="1:17" s="39" customFormat="1" ht="18" customHeight="1">
      <c r="A1693" s="52">
        <v>1692</v>
      </c>
      <c r="B1693" s="53" t="s">
        <v>4650</v>
      </c>
      <c r="C1693" s="59" t="s">
        <v>187</v>
      </c>
      <c r="D1693" s="60" t="s">
        <v>188</v>
      </c>
      <c r="E1693" s="61"/>
      <c r="F1693" s="61"/>
      <c r="G1693" s="61"/>
      <c r="N1693" s="40"/>
      <c r="O1693" s="40"/>
      <c r="P1693" s="40"/>
      <c r="Q1693" s="40"/>
    </row>
    <row r="1694" spans="1:17" s="39" customFormat="1" ht="18" customHeight="1">
      <c r="A1694" s="52">
        <v>1693</v>
      </c>
      <c r="B1694" s="53" t="s">
        <v>3733</v>
      </c>
      <c r="C1694" s="59" t="s">
        <v>169</v>
      </c>
      <c r="D1694" s="60"/>
      <c r="E1694" s="61"/>
      <c r="F1694" s="61"/>
      <c r="G1694" s="61"/>
      <c r="N1694" s="40"/>
      <c r="O1694" s="40"/>
      <c r="P1694" s="40"/>
      <c r="Q1694" s="40"/>
    </row>
    <row r="1695" spans="1:17" s="39" customFormat="1" ht="18" customHeight="1">
      <c r="A1695" s="52">
        <v>1694</v>
      </c>
      <c r="B1695" s="53" t="s">
        <v>3736</v>
      </c>
      <c r="C1695" s="59" t="s">
        <v>169</v>
      </c>
      <c r="D1695" s="60"/>
      <c r="E1695" s="61"/>
      <c r="F1695" s="61"/>
      <c r="G1695" s="61" t="s">
        <v>5125</v>
      </c>
      <c r="N1695" s="40"/>
      <c r="O1695" s="40"/>
      <c r="P1695" s="40"/>
      <c r="Q1695" s="40"/>
    </row>
    <row r="1696" spans="1:17" s="39" customFormat="1" ht="18" customHeight="1">
      <c r="A1696" s="52">
        <v>1695</v>
      </c>
      <c r="B1696" s="53" t="s">
        <v>4782</v>
      </c>
      <c r="C1696" s="59" t="s">
        <v>3171</v>
      </c>
      <c r="D1696" s="60" t="s">
        <v>168</v>
      </c>
      <c r="E1696" s="61"/>
      <c r="F1696" s="61"/>
      <c r="G1696" s="61"/>
      <c r="N1696" s="40"/>
      <c r="O1696" s="40"/>
      <c r="P1696" s="40"/>
      <c r="Q1696" s="40"/>
    </row>
    <row r="1697" spans="1:17" s="39" customFormat="1" ht="18" customHeight="1">
      <c r="A1697" s="52">
        <v>1696</v>
      </c>
      <c r="B1697" s="53" t="s">
        <v>4783</v>
      </c>
      <c r="C1697" s="59" t="s">
        <v>3171</v>
      </c>
      <c r="D1697" s="60" t="s">
        <v>169</v>
      </c>
      <c r="E1697" s="61"/>
      <c r="F1697" s="61"/>
      <c r="G1697" s="61"/>
      <c r="N1697" s="40"/>
      <c r="O1697" s="40"/>
      <c r="P1697" s="40"/>
      <c r="Q1697" s="40"/>
    </row>
    <row r="1698" spans="1:17" s="39" customFormat="1" ht="18" customHeight="1">
      <c r="A1698" s="52">
        <v>1697</v>
      </c>
      <c r="B1698" s="53" t="s">
        <v>4784</v>
      </c>
      <c r="C1698" s="59" t="s">
        <v>3171</v>
      </c>
      <c r="D1698" s="60" t="s">
        <v>167</v>
      </c>
      <c r="E1698" s="61"/>
      <c r="F1698" s="61"/>
      <c r="G1698" s="61" t="s">
        <v>5126</v>
      </c>
      <c r="N1698" s="40"/>
      <c r="O1698" s="40"/>
      <c r="P1698" s="40"/>
      <c r="Q1698" s="40"/>
    </row>
    <row r="1699" spans="1:17" s="39" customFormat="1" ht="18" customHeight="1">
      <c r="A1699" s="52">
        <v>1698</v>
      </c>
      <c r="B1699" s="53" t="s">
        <v>3268</v>
      </c>
      <c r="C1699" s="60" t="s">
        <v>180</v>
      </c>
      <c r="D1699" s="60" t="s">
        <v>3176</v>
      </c>
      <c r="E1699" s="61"/>
      <c r="F1699" s="61"/>
      <c r="G1699" s="61"/>
      <c r="N1699" s="40"/>
      <c r="O1699" s="40"/>
      <c r="P1699" s="40"/>
      <c r="Q1699" s="40"/>
    </row>
    <row r="1700" spans="1:17" s="39" customFormat="1" ht="18" customHeight="1">
      <c r="A1700" s="52">
        <v>1699</v>
      </c>
      <c r="B1700" s="53" t="s">
        <v>331</v>
      </c>
      <c r="C1700" s="60" t="s">
        <v>180</v>
      </c>
      <c r="D1700" s="60" t="s">
        <v>3176</v>
      </c>
      <c r="E1700" s="61"/>
      <c r="F1700" s="61"/>
      <c r="G1700" s="61" t="s">
        <v>5127</v>
      </c>
      <c r="N1700" s="40"/>
      <c r="O1700" s="40"/>
      <c r="P1700" s="40"/>
      <c r="Q1700" s="40"/>
    </row>
    <row r="1701" spans="1:17" s="39" customFormat="1" ht="18" customHeight="1">
      <c r="A1701" s="52">
        <v>1700</v>
      </c>
      <c r="B1701" s="53" t="s">
        <v>3738</v>
      </c>
      <c r="C1701" s="60" t="s">
        <v>3169</v>
      </c>
      <c r="D1701" s="60"/>
      <c r="E1701" s="61"/>
      <c r="F1701" s="61"/>
      <c r="G1701" s="61"/>
      <c r="N1701" s="40"/>
      <c r="O1701" s="40"/>
      <c r="P1701" s="40"/>
      <c r="Q1701" s="40"/>
    </row>
    <row r="1702" spans="1:17" s="39" customFormat="1" ht="18" customHeight="1">
      <c r="A1702" s="52">
        <v>1701</v>
      </c>
      <c r="B1702" s="53" t="s">
        <v>3739</v>
      </c>
      <c r="C1702" s="60" t="s">
        <v>3169</v>
      </c>
      <c r="D1702" s="60"/>
      <c r="E1702" s="61"/>
      <c r="F1702" s="61"/>
      <c r="G1702" s="61" t="s">
        <v>5279</v>
      </c>
      <c r="N1702" s="40"/>
      <c r="O1702" s="40"/>
      <c r="P1702" s="40"/>
      <c r="Q1702" s="40"/>
    </row>
    <row r="1703" spans="1:17" s="39" customFormat="1" ht="18" customHeight="1">
      <c r="A1703" s="52">
        <v>1702</v>
      </c>
      <c r="B1703" s="53" t="s">
        <v>3740</v>
      </c>
      <c r="C1703" s="60" t="s">
        <v>3169</v>
      </c>
      <c r="D1703" s="60"/>
      <c r="E1703" s="61"/>
      <c r="F1703" s="61"/>
      <c r="G1703" s="61"/>
      <c r="N1703" s="40"/>
      <c r="O1703" s="40"/>
      <c r="P1703" s="40"/>
      <c r="Q1703" s="40"/>
    </row>
    <row r="1704" spans="1:17" s="39" customFormat="1" ht="18" customHeight="1">
      <c r="A1704" s="52">
        <v>1703</v>
      </c>
      <c r="B1704" s="53" t="s">
        <v>4436</v>
      </c>
      <c r="C1704" s="60" t="s">
        <v>151</v>
      </c>
      <c r="D1704" s="60"/>
      <c r="E1704" s="61"/>
      <c r="F1704" s="61"/>
      <c r="G1704" s="61"/>
      <c r="N1704" s="40"/>
      <c r="O1704" s="40"/>
      <c r="P1704" s="40"/>
      <c r="Q1704" s="40"/>
    </row>
    <row r="1705" spans="1:17" s="39" customFormat="1" ht="18" customHeight="1">
      <c r="A1705" s="52">
        <v>1704</v>
      </c>
      <c r="B1705" s="53" t="s">
        <v>4437</v>
      </c>
      <c r="C1705" s="60" t="s">
        <v>151</v>
      </c>
      <c r="D1705" s="60"/>
      <c r="E1705" s="61"/>
      <c r="F1705" s="61"/>
      <c r="G1705" s="61" t="s">
        <v>5128</v>
      </c>
      <c r="N1705" s="40"/>
      <c r="O1705" s="40"/>
      <c r="P1705" s="40"/>
      <c r="Q1705" s="40"/>
    </row>
    <row r="1706" spans="1:17" s="39" customFormat="1" ht="18" customHeight="1">
      <c r="A1706" s="52">
        <v>1705</v>
      </c>
      <c r="B1706" s="53" t="s">
        <v>4583</v>
      </c>
      <c r="C1706" s="60" t="s">
        <v>186</v>
      </c>
      <c r="D1706" s="60"/>
      <c r="E1706" s="61"/>
      <c r="F1706" s="61"/>
      <c r="G1706" s="61"/>
      <c r="N1706" s="40"/>
      <c r="O1706" s="40"/>
      <c r="P1706" s="40"/>
      <c r="Q1706" s="40"/>
    </row>
    <row r="1707" spans="1:17" s="39" customFormat="1" ht="18" customHeight="1">
      <c r="A1707" s="52">
        <v>1706</v>
      </c>
      <c r="B1707" s="53" t="s">
        <v>4584</v>
      </c>
      <c r="C1707" s="60" t="s">
        <v>186</v>
      </c>
      <c r="D1707" s="60"/>
      <c r="E1707" s="61"/>
      <c r="F1707" s="61"/>
      <c r="G1707" s="61" t="s">
        <v>5153</v>
      </c>
      <c r="N1707" s="40"/>
      <c r="O1707" s="40"/>
      <c r="P1707" s="40"/>
      <c r="Q1707" s="40"/>
    </row>
    <row r="1708" spans="1:17" s="39" customFormat="1" ht="18" customHeight="1">
      <c r="A1708" s="52">
        <v>1707</v>
      </c>
      <c r="B1708" s="53" t="s">
        <v>4837</v>
      </c>
      <c r="C1708" s="59" t="s">
        <v>2022</v>
      </c>
      <c r="D1708" s="60"/>
      <c r="E1708" s="61"/>
      <c r="F1708" s="61"/>
      <c r="G1708" s="61"/>
      <c r="N1708" s="40"/>
      <c r="O1708" s="40"/>
      <c r="P1708" s="40"/>
      <c r="Q1708" s="40"/>
    </row>
    <row r="1709" spans="1:17" s="39" customFormat="1" ht="18" customHeight="1">
      <c r="A1709" s="52">
        <v>1708</v>
      </c>
      <c r="B1709" s="53" t="s">
        <v>4394</v>
      </c>
      <c r="C1709" s="59" t="s">
        <v>149</v>
      </c>
      <c r="D1709" s="60" t="s">
        <v>18</v>
      </c>
      <c r="E1709" s="61"/>
      <c r="F1709" s="61"/>
      <c r="G1709" s="61" t="s">
        <v>5329</v>
      </c>
      <c r="N1709" s="40"/>
      <c r="O1709" s="40"/>
      <c r="P1709" s="40"/>
      <c r="Q1709" s="40"/>
    </row>
    <row r="1710" spans="1:17" s="39" customFormat="1" ht="18" customHeight="1">
      <c r="A1710" s="52">
        <v>1709</v>
      </c>
      <c r="B1710" s="53" t="s">
        <v>4838</v>
      </c>
      <c r="C1710" s="59" t="s">
        <v>169</v>
      </c>
      <c r="D1710" s="60" t="s">
        <v>18</v>
      </c>
      <c r="E1710" s="61"/>
      <c r="F1710" s="61"/>
      <c r="G1710" s="61"/>
      <c r="N1710" s="40"/>
      <c r="O1710" s="40"/>
      <c r="P1710" s="40"/>
      <c r="Q1710" s="40"/>
    </row>
    <row r="1711" spans="1:17" s="39" customFormat="1" ht="18" customHeight="1">
      <c r="A1711" s="52">
        <v>1710</v>
      </c>
      <c r="B1711" s="53" t="s">
        <v>3746</v>
      </c>
      <c r="C1711" s="59" t="s">
        <v>18</v>
      </c>
      <c r="D1711" s="60" t="s">
        <v>149</v>
      </c>
      <c r="E1711" s="61"/>
      <c r="F1711" s="61"/>
      <c r="G1711" s="61"/>
      <c r="N1711" s="40"/>
      <c r="O1711" s="40"/>
      <c r="P1711" s="40"/>
      <c r="Q1711" s="40"/>
    </row>
    <row r="1712" spans="1:17" s="39" customFormat="1" ht="18" customHeight="1">
      <c r="A1712" s="52">
        <v>1711</v>
      </c>
      <c r="B1712" s="53" t="s">
        <v>4365</v>
      </c>
      <c r="C1712" s="59" t="s">
        <v>18</v>
      </c>
      <c r="D1712" s="60" t="s">
        <v>149</v>
      </c>
      <c r="E1712" s="61"/>
      <c r="F1712" s="61"/>
      <c r="G1712" s="61" t="s">
        <v>5129</v>
      </c>
      <c r="N1712" s="40"/>
      <c r="O1712" s="40"/>
      <c r="P1712" s="40"/>
      <c r="Q1712" s="40"/>
    </row>
    <row r="1713" spans="1:17" s="39" customFormat="1" ht="18" customHeight="1">
      <c r="A1713" s="52">
        <v>1712</v>
      </c>
      <c r="B1713" s="53" t="s">
        <v>340</v>
      </c>
      <c r="C1713" s="60" t="s">
        <v>391</v>
      </c>
      <c r="D1713" s="60"/>
      <c r="E1713" s="61"/>
      <c r="F1713" s="61"/>
      <c r="G1713" s="61"/>
      <c r="N1713" s="40"/>
      <c r="O1713" s="40"/>
      <c r="P1713" s="40"/>
      <c r="Q1713" s="40"/>
    </row>
    <row r="1714" spans="1:17" s="39" customFormat="1" ht="18" customHeight="1">
      <c r="A1714" s="52">
        <v>1713</v>
      </c>
      <c r="B1714" s="53" t="s">
        <v>3748</v>
      </c>
      <c r="C1714" s="60" t="s">
        <v>391</v>
      </c>
      <c r="D1714" s="60"/>
      <c r="E1714" s="61"/>
      <c r="F1714" s="61"/>
      <c r="G1714" s="61"/>
      <c r="N1714" s="40"/>
      <c r="O1714" s="40"/>
      <c r="P1714" s="40"/>
      <c r="Q1714" s="40"/>
    </row>
    <row r="1715" spans="1:17" s="39" customFormat="1" ht="18" customHeight="1">
      <c r="A1715" s="52">
        <v>1714</v>
      </c>
      <c r="B1715" s="53" t="s">
        <v>4046</v>
      </c>
      <c r="C1715" s="60" t="s">
        <v>391</v>
      </c>
      <c r="D1715" s="60"/>
      <c r="E1715" s="61"/>
      <c r="F1715" s="61"/>
      <c r="G1715" s="61" t="s">
        <v>5280</v>
      </c>
      <c r="N1715" s="40"/>
      <c r="O1715" s="40"/>
      <c r="P1715" s="40"/>
      <c r="Q1715" s="40"/>
    </row>
    <row r="1716" spans="1:17" s="39" customFormat="1" ht="18" customHeight="1">
      <c r="A1716" s="52">
        <v>1715</v>
      </c>
      <c r="B1716" s="53" t="s">
        <v>3749</v>
      </c>
      <c r="C1716" s="59" t="s">
        <v>3137</v>
      </c>
      <c r="D1716" s="60"/>
      <c r="E1716" s="61"/>
      <c r="F1716" s="61"/>
      <c r="G1716" s="61"/>
      <c r="N1716" s="40"/>
      <c r="O1716" s="40"/>
      <c r="P1716" s="40"/>
      <c r="Q1716" s="40"/>
    </row>
    <row r="1717" spans="1:17" s="39" customFormat="1" ht="18" customHeight="1">
      <c r="A1717" s="52">
        <v>1716</v>
      </c>
      <c r="B1717" s="53" t="s">
        <v>3750</v>
      </c>
      <c r="C1717" s="59" t="s">
        <v>3137</v>
      </c>
      <c r="D1717" s="60" t="s">
        <v>3141</v>
      </c>
      <c r="E1717" s="61"/>
      <c r="F1717" s="61"/>
      <c r="G1717" s="61" t="s">
        <v>5281</v>
      </c>
      <c r="N1717" s="40"/>
      <c r="O1717" s="40"/>
      <c r="P1717" s="40"/>
      <c r="Q1717" s="40"/>
    </row>
    <row r="1718" spans="1:17" s="39" customFormat="1" ht="18" customHeight="1">
      <c r="A1718" s="52">
        <v>1717</v>
      </c>
      <c r="B1718" s="53" t="s">
        <v>4839</v>
      </c>
      <c r="C1718" s="59" t="s">
        <v>3175</v>
      </c>
      <c r="D1718" s="60" t="s">
        <v>147</v>
      </c>
      <c r="E1718" s="61"/>
      <c r="F1718" s="61"/>
      <c r="G1718" s="61"/>
      <c r="N1718" s="40"/>
      <c r="O1718" s="40"/>
      <c r="P1718" s="40"/>
      <c r="Q1718" s="40"/>
    </row>
    <row r="1719" spans="1:17" s="39" customFormat="1" ht="18" customHeight="1">
      <c r="A1719" s="52">
        <v>1718</v>
      </c>
      <c r="B1719" s="53" t="s">
        <v>4840</v>
      </c>
      <c r="C1719" s="59" t="s">
        <v>3175</v>
      </c>
      <c r="D1719" s="60" t="s">
        <v>147</v>
      </c>
      <c r="E1719" s="61"/>
      <c r="F1719" s="61"/>
      <c r="G1719" s="61" t="s">
        <v>5130</v>
      </c>
      <c r="N1719" s="40"/>
      <c r="O1719" s="40"/>
      <c r="P1719" s="40"/>
      <c r="Q1719" s="40"/>
    </row>
    <row r="1720" spans="1:17" s="39" customFormat="1" ht="18" customHeight="1">
      <c r="A1720" s="52">
        <v>1719</v>
      </c>
      <c r="B1720" s="53" t="s">
        <v>4487</v>
      </c>
      <c r="C1720" s="60" t="s">
        <v>3168</v>
      </c>
      <c r="D1720" s="60"/>
      <c r="E1720" s="61"/>
      <c r="F1720" s="61"/>
      <c r="G1720" s="61"/>
      <c r="N1720" s="40"/>
      <c r="O1720" s="40"/>
      <c r="P1720" s="40"/>
      <c r="Q1720" s="40"/>
    </row>
    <row r="1721" spans="1:17" s="39" customFormat="1" ht="18" customHeight="1">
      <c r="A1721" s="52">
        <v>1720</v>
      </c>
      <c r="B1721" s="53" t="s">
        <v>3753</v>
      </c>
      <c r="C1721" s="60" t="s">
        <v>3168</v>
      </c>
      <c r="D1721" s="60"/>
      <c r="E1721" s="61"/>
      <c r="F1721" s="61"/>
      <c r="G1721" s="61" t="s">
        <v>5282</v>
      </c>
      <c r="N1721" s="40"/>
      <c r="O1721" s="40"/>
      <c r="P1721" s="40"/>
      <c r="Q1721" s="40"/>
    </row>
    <row r="1722" spans="1:17" s="39" customFormat="1" ht="18" customHeight="1">
      <c r="A1722" s="52">
        <v>1721</v>
      </c>
      <c r="B1722" s="53" t="s">
        <v>3754</v>
      </c>
      <c r="C1722" s="59" t="s">
        <v>1986</v>
      </c>
      <c r="D1722" s="60"/>
      <c r="E1722" s="61"/>
      <c r="F1722" s="61"/>
      <c r="G1722" s="61"/>
      <c r="N1722" s="40"/>
      <c r="O1722" s="40"/>
      <c r="P1722" s="40"/>
      <c r="Q1722" s="40"/>
    </row>
    <row r="1723" spans="1:17" s="39" customFormat="1" ht="18" customHeight="1">
      <c r="A1723" s="52">
        <v>1722</v>
      </c>
      <c r="B1723" s="53" t="s">
        <v>3178</v>
      </c>
      <c r="C1723" s="59" t="s">
        <v>169</v>
      </c>
      <c r="D1723" s="60"/>
      <c r="E1723" s="61"/>
      <c r="F1723" s="61"/>
      <c r="G1723" s="61"/>
      <c r="N1723" s="40"/>
      <c r="O1723" s="40"/>
      <c r="P1723" s="40"/>
      <c r="Q1723" s="40"/>
    </row>
    <row r="1724" spans="1:17" s="39" customFormat="1" ht="18" customHeight="1">
      <c r="A1724" s="52">
        <v>1723</v>
      </c>
      <c r="B1724" s="53" t="s">
        <v>3139</v>
      </c>
      <c r="C1724" s="59" t="s">
        <v>3137</v>
      </c>
      <c r="D1724" s="60" t="s">
        <v>180</v>
      </c>
      <c r="E1724" s="61"/>
      <c r="F1724" s="61"/>
      <c r="G1724" s="61" t="s">
        <v>5283</v>
      </c>
      <c r="N1724" s="40"/>
      <c r="O1724" s="40"/>
      <c r="P1724" s="40"/>
      <c r="Q1724" s="40"/>
    </row>
    <row r="1725" spans="1:17" s="39" customFormat="1" ht="18" customHeight="1">
      <c r="A1725" s="52">
        <v>1724</v>
      </c>
      <c r="B1725" s="53" t="s">
        <v>3755</v>
      </c>
      <c r="C1725" s="60" t="s">
        <v>3175</v>
      </c>
      <c r="D1725" s="60"/>
      <c r="E1725" s="61"/>
      <c r="F1725" s="61"/>
      <c r="G1725" s="61"/>
      <c r="N1725" s="40"/>
      <c r="O1725" s="40"/>
      <c r="P1725" s="40"/>
      <c r="Q1725" s="40"/>
    </row>
    <row r="1726" spans="1:17" s="39" customFormat="1" ht="18" customHeight="1">
      <c r="A1726" s="52">
        <v>1725</v>
      </c>
      <c r="B1726" s="53" t="s">
        <v>3756</v>
      </c>
      <c r="C1726" s="60" t="s">
        <v>3175</v>
      </c>
      <c r="D1726" s="60"/>
      <c r="E1726" s="61"/>
      <c r="F1726" s="61"/>
      <c r="G1726" s="61"/>
      <c r="N1726" s="40"/>
      <c r="O1726" s="40"/>
      <c r="P1726" s="40"/>
      <c r="Q1726" s="40"/>
    </row>
    <row r="1727" spans="1:17" s="39" customFormat="1" ht="18" customHeight="1">
      <c r="A1727" s="52">
        <v>1726</v>
      </c>
      <c r="B1727" s="53" t="s">
        <v>3757</v>
      </c>
      <c r="C1727" s="60" t="s">
        <v>3175</v>
      </c>
      <c r="D1727" s="60" t="s">
        <v>3176</v>
      </c>
      <c r="E1727" s="61"/>
      <c r="F1727" s="61"/>
      <c r="G1727" s="61" t="s">
        <v>5131</v>
      </c>
      <c r="N1727" s="40"/>
      <c r="O1727" s="40"/>
      <c r="P1727" s="40"/>
      <c r="Q1727" s="40"/>
    </row>
    <row r="1728" spans="1:17" s="39" customFormat="1" ht="18" customHeight="1">
      <c r="A1728" s="52">
        <v>1727</v>
      </c>
      <c r="B1728" s="53" t="s">
        <v>3758</v>
      </c>
      <c r="C1728" s="59" t="s">
        <v>189</v>
      </c>
      <c r="D1728" s="60" t="s">
        <v>169</v>
      </c>
      <c r="E1728" s="61"/>
      <c r="F1728" s="61"/>
      <c r="G1728" s="61"/>
      <c r="N1728" s="40"/>
      <c r="O1728" s="40"/>
      <c r="P1728" s="40"/>
      <c r="Q1728" s="40"/>
    </row>
    <row r="1729" spans="1:17" s="39" customFormat="1" ht="18" customHeight="1">
      <c r="A1729" s="52">
        <v>1728</v>
      </c>
      <c r="B1729" s="53" t="s">
        <v>4048</v>
      </c>
      <c r="C1729" s="59" t="s">
        <v>189</v>
      </c>
      <c r="D1729" s="60" t="s">
        <v>3141</v>
      </c>
      <c r="E1729" s="61"/>
      <c r="F1729" s="61"/>
      <c r="G1729" s="61" t="s">
        <v>5132</v>
      </c>
      <c r="N1729" s="40"/>
      <c r="O1729" s="40"/>
      <c r="P1729" s="40"/>
      <c r="Q1729" s="40"/>
    </row>
    <row r="1730" spans="1:17" s="39" customFormat="1" ht="18" customHeight="1">
      <c r="A1730" s="52">
        <v>1729</v>
      </c>
      <c r="B1730" s="53" t="s">
        <v>4841</v>
      </c>
      <c r="C1730" s="59" t="s">
        <v>169</v>
      </c>
      <c r="D1730" s="60" t="s">
        <v>18</v>
      </c>
      <c r="E1730" s="61"/>
      <c r="F1730" s="61"/>
      <c r="G1730" s="61"/>
      <c r="N1730" s="40"/>
      <c r="O1730" s="40"/>
      <c r="P1730" s="40"/>
      <c r="Q1730" s="40"/>
    </row>
    <row r="1731" spans="1:17" s="39" customFormat="1" ht="18" customHeight="1">
      <c r="A1731" s="52">
        <v>1730</v>
      </c>
      <c r="B1731" s="53" t="s">
        <v>3760</v>
      </c>
      <c r="C1731" s="59" t="s">
        <v>169</v>
      </c>
      <c r="D1731" s="60" t="s">
        <v>18</v>
      </c>
      <c r="E1731" s="61"/>
      <c r="F1731" s="61"/>
      <c r="G1731" s="61" t="s">
        <v>5284</v>
      </c>
      <c r="N1731" s="40"/>
      <c r="O1731" s="40"/>
      <c r="P1731" s="40"/>
      <c r="Q1731" s="40"/>
    </row>
    <row r="1732" spans="1:17" s="39" customFormat="1" ht="18" customHeight="1">
      <c r="A1732" s="52">
        <v>1731</v>
      </c>
      <c r="B1732" s="53" t="s">
        <v>4488</v>
      </c>
      <c r="C1732" s="60" t="s">
        <v>448</v>
      </c>
      <c r="D1732" s="60"/>
      <c r="E1732" s="61"/>
      <c r="F1732" s="61"/>
      <c r="G1732" s="61"/>
      <c r="N1732" s="40"/>
      <c r="O1732" s="40"/>
      <c r="P1732" s="40"/>
      <c r="Q1732" s="40"/>
    </row>
    <row r="1733" spans="1:17" s="39" customFormat="1" ht="18" customHeight="1">
      <c r="A1733" s="52">
        <v>1732</v>
      </c>
      <c r="B1733" s="53" t="s">
        <v>4489</v>
      </c>
      <c r="C1733" s="60" t="s">
        <v>448</v>
      </c>
      <c r="D1733" s="60"/>
      <c r="E1733" s="61"/>
      <c r="F1733" s="61"/>
      <c r="G1733" s="61"/>
      <c r="N1733" s="40"/>
      <c r="O1733" s="40"/>
      <c r="P1733" s="40"/>
      <c r="Q1733" s="40"/>
    </row>
    <row r="1734" spans="1:17" s="39" customFormat="1" ht="18" customHeight="1">
      <c r="A1734" s="52">
        <v>1733</v>
      </c>
      <c r="B1734" s="53" t="s">
        <v>3763</v>
      </c>
      <c r="C1734" s="60" t="s">
        <v>448</v>
      </c>
      <c r="D1734" s="60"/>
      <c r="E1734" s="61"/>
      <c r="F1734" s="61"/>
      <c r="G1734" s="61" t="s">
        <v>5285</v>
      </c>
      <c r="N1734" s="40"/>
      <c r="O1734" s="40"/>
      <c r="P1734" s="40"/>
      <c r="Q1734" s="40"/>
    </row>
    <row r="1735" spans="1:17" s="39" customFormat="1" ht="18" customHeight="1">
      <c r="A1735" s="52">
        <v>1734</v>
      </c>
      <c r="B1735" s="53" t="s">
        <v>3764</v>
      </c>
      <c r="C1735" s="60" t="s">
        <v>167</v>
      </c>
      <c r="D1735" s="60"/>
      <c r="E1735" s="61"/>
      <c r="F1735" s="61"/>
      <c r="G1735" s="61"/>
      <c r="N1735" s="40"/>
      <c r="O1735" s="40"/>
      <c r="P1735" s="40"/>
      <c r="Q1735" s="40"/>
    </row>
    <row r="1736" spans="1:17" s="39" customFormat="1" ht="18" customHeight="1">
      <c r="A1736" s="52">
        <v>1735</v>
      </c>
      <c r="B1736" s="53" t="s">
        <v>4049</v>
      </c>
      <c r="C1736" s="60" t="s">
        <v>167</v>
      </c>
      <c r="D1736" s="60"/>
      <c r="E1736" s="61"/>
      <c r="F1736" s="61"/>
      <c r="G1736" s="61" t="s">
        <v>5286</v>
      </c>
      <c r="N1736" s="40"/>
      <c r="O1736" s="40"/>
      <c r="P1736" s="40"/>
      <c r="Q1736" s="40"/>
    </row>
    <row r="1737" spans="1:17" s="39" customFormat="1" ht="18" customHeight="1">
      <c r="A1737" s="52">
        <v>1736</v>
      </c>
      <c r="B1737" s="53" t="s">
        <v>4853</v>
      </c>
      <c r="C1737" s="60" t="s">
        <v>3171</v>
      </c>
      <c r="D1737" s="60"/>
      <c r="E1737" s="61"/>
      <c r="F1737" s="61"/>
      <c r="G1737" s="61"/>
      <c r="N1737" s="40"/>
      <c r="O1737" s="40"/>
      <c r="P1737" s="40"/>
      <c r="Q1737" s="40"/>
    </row>
    <row r="1738" spans="1:17" s="39" customFormat="1" ht="18" customHeight="1">
      <c r="A1738" s="52">
        <v>1737</v>
      </c>
      <c r="B1738" s="53" t="s">
        <v>4852</v>
      </c>
      <c r="C1738" s="60" t="s">
        <v>3171</v>
      </c>
      <c r="D1738" s="60"/>
      <c r="E1738" s="61"/>
      <c r="F1738" s="61"/>
      <c r="G1738" s="61" t="s">
        <v>5287</v>
      </c>
      <c r="N1738" s="40"/>
      <c r="O1738" s="40"/>
      <c r="P1738" s="40"/>
      <c r="Q1738" s="40"/>
    </row>
    <row r="1739" spans="1:17" s="39" customFormat="1" ht="18" customHeight="1">
      <c r="A1739" s="52">
        <v>1738</v>
      </c>
      <c r="B1739" s="53" t="s">
        <v>4334</v>
      </c>
      <c r="C1739" s="60" t="s">
        <v>3169</v>
      </c>
      <c r="D1739" s="60"/>
      <c r="E1739" s="61"/>
      <c r="F1739" s="61"/>
      <c r="G1739" s="61"/>
      <c r="N1739" s="40"/>
      <c r="O1739" s="40"/>
      <c r="P1739" s="40"/>
      <c r="Q1739" s="40"/>
    </row>
    <row r="1740" spans="1:17" s="39" customFormat="1" ht="18" customHeight="1">
      <c r="A1740" s="52">
        <v>1739</v>
      </c>
      <c r="B1740" s="53" t="s">
        <v>4700</v>
      </c>
      <c r="C1740" s="60" t="s">
        <v>3169</v>
      </c>
      <c r="D1740" s="60"/>
      <c r="E1740" s="61"/>
      <c r="F1740" s="61"/>
      <c r="G1740" s="61" t="s">
        <v>5288</v>
      </c>
      <c r="N1740" s="40"/>
      <c r="O1740" s="40"/>
      <c r="P1740" s="40"/>
      <c r="Q1740" s="40"/>
    </row>
    <row r="1741" spans="1:17" s="39" customFormat="1" ht="18" customHeight="1">
      <c r="A1741" s="52">
        <v>1740</v>
      </c>
      <c r="B1741" s="53" t="s">
        <v>3768</v>
      </c>
      <c r="C1741" s="59" t="s">
        <v>151</v>
      </c>
      <c r="D1741" s="60" t="s">
        <v>168</v>
      </c>
      <c r="E1741" s="61"/>
      <c r="F1741" s="61"/>
      <c r="G1741" s="61"/>
      <c r="N1741" s="40"/>
      <c r="O1741" s="40"/>
      <c r="P1741" s="40"/>
      <c r="Q1741" s="40"/>
    </row>
    <row r="1742" spans="1:17" s="39" customFormat="1" ht="18" customHeight="1">
      <c r="A1742" s="52">
        <v>1741</v>
      </c>
      <c r="B1742" s="53" t="s">
        <v>3769</v>
      </c>
      <c r="C1742" s="59" t="s">
        <v>151</v>
      </c>
      <c r="D1742" s="60" t="s">
        <v>169</v>
      </c>
      <c r="E1742" s="61"/>
      <c r="F1742" s="61"/>
      <c r="G1742" s="61"/>
      <c r="N1742" s="40"/>
      <c r="O1742" s="40"/>
      <c r="P1742" s="40"/>
      <c r="Q1742" s="40"/>
    </row>
    <row r="1743" spans="1:17" s="39" customFormat="1" ht="18" customHeight="1">
      <c r="A1743" s="52">
        <v>1742</v>
      </c>
      <c r="B1743" s="53" t="s">
        <v>3770</v>
      </c>
      <c r="C1743" s="59" t="s">
        <v>169</v>
      </c>
      <c r="D1743" s="60" t="s">
        <v>147</v>
      </c>
      <c r="E1743" s="61"/>
      <c r="F1743" s="61"/>
      <c r="G1743" s="61" t="s">
        <v>5289</v>
      </c>
      <c r="N1743" s="40"/>
      <c r="O1743" s="40"/>
      <c r="P1743" s="40"/>
      <c r="Q1743" s="40"/>
    </row>
    <row r="1744" spans="1:17" s="39" customFormat="1" ht="18" customHeight="1">
      <c r="A1744" s="52">
        <v>1743</v>
      </c>
      <c r="B1744" s="53" t="s">
        <v>3677</v>
      </c>
      <c r="C1744" s="59" t="s">
        <v>172</v>
      </c>
      <c r="D1744" s="60" t="s">
        <v>3175</v>
      </c>
      <c r="E1744" s="61"/>
      <c r="F1744" s="61"/>
      <c r="G1744" s="61"/>
      <c r="N1744" s="40"/>
      <c r="O1744" s="40"/>
      <c r="P1744" s="40"/>
      <c r="Q1744" s="40"/>
    </row>
    <row r="1745" spans="1:17" s="39" customFormat="1" ht="18" customHeight="1">
      <c r="A1745" s="52">
        <v>1744</v>
      </c>
      <c r="B1745" s="53" t="s">
        <v>3771</v>
      </c>
      <c r="C1745" s="60" t="s">
        <v>432</v>
      </c>
      <c r="D1745" s="60"/>
      <c r="E1745" s="61"/>
      <c r="F1745" s="61"/>
      <c r="G1745" s="61"/>
      <c r="N1745" s="40"/>
      <c r="O1745" s="40"/>
      <c r="P1745" s="40"/>
      <c r="Q1745" s="40"/>
    </row>
    <row r="1746" spans="1:17" s="39" customFormat="1" ht="18" customHeight="1">
      <c r="A1746" s="52">
        <v>1745</v>
      </c>
      <c r="B1746" s="53" t="s">
        <v>3395</v>
      </c>
      <c r="C1746" s="60" t="s">
        <v>432</v>
      </c>
      <c r="D1746" s="60"/>
      <c r="E1746" s="61"/>
      <c r="F1746" s="61"/>
      <c r="G1746" s="61" t="s">
        <v>5303</v>
      </c>
      <c r="N1746" s="40"/>
      <c r="O1746" s="40"/>
      <c r="P1746" s="40"/>
      <c r="Q1746" s="40"/>
    </row>
    <row r="1747" spans="1:17" s="39" customFormat="1" ht="18" customHeight="1">
      <c r="A1747" s="52">
        <v>1746</v>
      </c>
      <c r="B1747" s="53" t="s">
        <v>3323</v>
      </c>
      <c r="C1747" s="59" t="s">
        <v>172</v>
      </c>
      <c r="D1747" s="60" t="s">
        <v>169</v>
      </c>
      <c r="E1747" s="61"/>
      <c r="F1747" s="61"/>
      <c r="G1747" s="61"/>
      <c r="N1747" s="40"/>
      <c r="O1747" s="40"/>
      <c r="P1747" s="40"/>
      <c r="Q1747" s="40"/>
    </row>
    <row r="1748" spans="1:17" s="39" customFormat="1" ht="18" customHeight="1">
      <c r="A1748" s="52">
        <v>1747</v>
      </c>
      <c r="B1748" s="53" t="s">
        <v>3772</v>
      </c>
      <c r="C1748" s="59" t="s">
        <v>172</v>
      </c>
      <c r="D1748" s="60" t="s">
        <v>3137</v>
      </c>
      <c r="E1748" s="61"/>
      <c r="F1748" s="61"/>
      <c r="G1748" s="61"/>
      <c r="N1748" s="40"/>
      <c r="O1748" s="40"/>
      <c r="P1748" s="40"/>
      <c r="Q1748" s="40"/>
    </row>
    <row r="1749" spans="1:17" s="39" customFormat="1" ht="18" customHeight="1">
      <c r="A1749" s="52">
        <v>1748</v>
      </c>
      <c r="B1749" s="53" t="s">
        <v>3604</v>
      </c>
      <c r="C1749" s="60" t="s">
        <v>3171</v>
      </c>
      <c r="D1749" s="60"/>
      <c r="E1749" s="61"/>
      <c r="F1749" s="61"/>
      <c r="G1749" s="61" t="s">
        <v>5134</v>
      </c>
      <c r="N1749" s="40"/>
      <c r="O1749" s="40"/>
      <c r="P1749" s="40"/>
      <c r="Q1749" s="40"/>
    </row>
    <row r="1750" spans="1:17" s="39" customFormat="1" ht="18" customHeight="1">
      <c r="A1750" s="52">
        <v>1749</v>
      </c>
      <c r="B1750" s="53" t="s">
        <v>4051</v>
      </c>
      <c r="C1750" s="59" t="s">
        <v>172</v>
      </c>
      <c r="D1750" s="60" t="s">
        <v>3169</v>
      </c>
      <c r="E1750" s="61" t="s">
        <v>4856</v>
      </c>
      <c r="F1750" s="61"/>
      <c r="G1750" s="61" t="s">
        <v>5135</v>
      </c>
      <c r="N1750" s="40"/>
      <c r="O1750" s="40"/>
      <c r="P1750" s="40"/>
      <c r="Q1750" s="40"/>
    </row>
    <row r="1751" spans="1:17" s="39" customFormat="1" ht="18" customHeight="1">
      <c r="A1751" s="52">
        <v>1750</v>
      </c>
      <c r="B1751" s="53" t="s">
        <v>3967</v>
      </c>
      <c r="C1751" s="59" t="s">
        <v>172</v>
      </c>
      <c r="D1751" s="60" t="s">
        <v>169</v>
      </c>
      <c r="E1751" s="61" t="s">
        <v>4856</v>
      </c>
      <c r="F1751" s="61"/>
      <c r="G1751" s="61" t="s">
        <v>4849</v>
      </c>
      <c r="N1751" s="40"/>
      <c r="O1751" s="40"/>
      <c r="P1751" s="40"/>
      <c r="Q1751" s="40"/>
    </row>
    <row r="1752" spans="1:17" s="39" customFormat="1" ht="18" customHeight="1">
      <c r="A1752" s="52">
        <v>1751</v>
      </c>
      <c r="B1752" s="53" t="s">
        <v>3633</v>
      </c>
      <c r="C1752" s="59" t="s">
        <v>172</v>
      </c>
      <c r="D1752" s="60" t="s">
        <v>186</v>
      </c>
      <c r="E1752" s="61" t="s">
        <v>4856</v>
      </c>
      <c r="F1752" s="61"/>
      <c r="G1752" s="61"/>
      <c r="N1752" s="40"/>
      <c r="O1752" s="40"/>
      <c r="P1752" s="40"/>
      <c r="Q1752" s="40"/>
    </row>
    <row r="1753" spans="1:17" s="39" customFormat="1" ht="18" customHeight="1">
      <c r="A1753" s="52">
        <v>1752</v>
      </c>
      <c r="B1753" s="53" t="s">
        <v>4876</v>
      </c>
      <c r="C1753" s="59" t="s">
        <v>172</v>
      </c>
      <c r="D1753" s="60" t="s">
        <v>186</v>
      </c>
      <c r="E1753" s="61" t="s">
        <v>4856</v>
      </c>
      <c r="F1753" s="61"/>
      <c r="G1753" s="61" t="s">
        <v>4851</v>
      </c>
      <c r="N1753" s="40"/>
      <c r="O1753" s="40"/>
      <c r="P1753" s="40"/>
      <c r="Q1753" s="40"/>
    </row>
    <row r="1754" spans="1:17" s="39" customFormat="1" ht="18" customHeight="1">
      <c r="A1754" s="52">
        <v>1753</v>
      </c>
      <c r="B1754" s="53" t="s">
        <v>4989</v>
      </c>
      <c r="C1754" s="59" t="s">
        <v>172</v>
      </c>
      <c r="D1754" s="60" t="s">
        <v>189</v>
      </c>
      <c r="E1754" s="61" t="s">
        <v>4856</v>
      </c>
      <c r="F1754" s="61"/>
      <c r="G1754" s="61"/>
      <c r="N1754" s="40"/>
      <c r="O1754" s="40"/>
      <c r="P1754" s="40"/>
      <c r="Q1754" s="40"/>
    </row>
    <row r="1755" spans="1:17" s="39" customFormat="1" ht="18" customHeight="1">
      <c r="A1755" s="52">
        <v>1754</v>
      </c>
      <c r="B1755" s="53" t="s">
        <v>4990</v>
      </c>
      <c r="C1755" s="59" t="s">
        <v>172</v>
      </c>
      <c r="D1755" s="60" t="s">
        <v>169</v>
      </c>
      <c r="E1755" s="61" t="s">
        <v>4856</v>
      </c>
      <c r="F1755" s="61"/>
      <c r="G1755" s="61" t="s">
        <v>5136</v>
      </c>
      <c r="N1755" s="40"/>
      <c r="O1755" s="40"/>
      <c r="P1755" s="40"/>
      <c r="Q1755" s="40"/>
    </row>
    <row r="1756" spans="1:17" s="39" customFormat="1" ht="18" customHeight="1">
      <c r="A1756" s="52">
        <v>1755</v>
      </c>
      <c r="B1756" s="53" t="s">
        <v>3181</v>
      </c>
      <c r="C1756" s="59" t="s">
        <v>172</v>
      </c>
      <c r="D1756" s="60" t="s">
        <v>169</v>
      </c>
      <c r="E1756" s="61" t="s">
        <v>4856</v>
      </c>
      <c r="F1756" s="61"/>
      <c r="G1756" s="61"/>
      <c r="N1756" s="40"/>
      <c r="O1756" s="40"/>
      <c r="P1756" s="40"/>
      <c r="Q1756" s="40"/>
    </row>
    <row r="1757" spans="1:17" s="39" customFormat="1" ht="18" customHeight="1">
      <c r="A1757" s="52">
        <v>1756</v>
      </c>
      <c r="B1757" s="53" t="s">
        <v>4855</v>
      </c>
      <c r="C1757" s="59" t="s">
        <v>172</v>
      </c>
      <c r="D1757" s="60" t="s">
        <v>169</v>
      </c>
      <c r="E1757" s="61" t="s">
        <v>4856</v>
      </c>
      <c r="F1757" s="61"/>
      <c r="G1757" s="61"/>
      <c r="N1757" s="40"/>
      <c r="O1757" s="40"/>
      <c r="P1757" s="40"/>
      <c r="Q1757" s="40"/>
    </row>
    <row r="1758" spans="1:17" s="39" customFormat="1" ht="18" customHeight="1">
      <c r="A1758" s="52">
        <v>1757</v>
      </c>
      <c r="B1758" s="53" t="s">
        <v>366</v>
      </c>
      <c r="C1758" s="59" t="s">
        <v>172</v>
      </c>
      <c r="D1758" s="60" t="s">
        <v>188</v>
      </c>
      <c r="E1758" s="61" t="s">
        <v>4856</v>
      </c>
      <c r="F1758" s="61"/>
      <c r="G1758" s="61" t="s">
        <v>5137</v>
      </c>
      <c r="N1758" s="40"/>
      <c r="O1758" s="40"/>
      <c r="P1758" s="40"/>
      <c r="Q1758" s="40"/>
    </row>
    <row r="1759" spans="1:17" s="39" customFormat="1" ht="18" customHeight="1">
      <c r="A1759" s="52">
        <v>1758</v>
      </c>
      <c r="B1759" s="53" t="s">
        <v>4991</v>
      </c>
      <c r="C1759" s="59" t="s">
        <v>172</v>
      </c>
      <c r="D1759" s="60" t="s">
        <v>169</v>
      </c>
      <c r="E1759" s="61" t="s">
        <v>4856</v>
      </c>
      <c r="F1759" s="61"/>
      <c r="G1759" s="61"/>
      <c r="N1759" s="40"/>
      <c r="O1759" s="40"/>
      <c r="P1759" s="40"/>
      <c r="Q1759" s="40"/>
    </row>
    <row r="1760" spans="1:17" s="39" customFormat="1" ht="18" customHeight="1">
      <c r="A1760" s="52">
        <v>1759</v>
      </c>
      <c r="B1760" s="53" t="s">
        <v>4676</v>
      </c>
      <c r="C1760" s="59" t="s">
        <v>172</v>
      </c>
      <c r="D1760" s="60" t="s">
        <v>432</v>
      </c>
      <c r="E1760" s="61" t="s">
        <v>4856</v>
      </c>
      <c r="F1760" s="61"/>
      <c r="G1760" s="61" t="s">
        <v>5138</v>
      </c>
      <c r="N1760" s="40"/>
      <c r="O1760" s="40"/>
      <c r="P1760" s="40"/>
      <c r="Q1760" s="40"/>
    </row>
    <row r="1761" spans="1:17" s="39" customFormat="1" ht="18" customHeight="1">
      <c r="A1761" s="52">
        <v>1760</v>
      </c>
      <c r="B1761" s="53" t="s">
        <v>4854</v>
      </c>
      <c r="C1761" s="59" t="s">
        <v>172</v>
      </c>
      <c r="D1761" s="60" t="s">
        <v>169</v>
      </c>
      <c r="E1761" s="61" t="s">
        <v>4856</v>
      </c>
      <c r="F1761" s="61"/>
      <c r="G1761" s="61"/>
      <c r="N1761" s="40"/>
      <c r="O1761" s="40"/>
      <c r="P1761" s="40"/>
      <c r="Q1761" s="40"/>
    </row>
    <row r="1762" spans="1:17" s="39" customFormat="1" ht="18" customHeight="1">
      <c r="A1762" s="52">
        <v>1761</v>
      </c>
      <c r="B1762" s="53" t="s">
        <v>3774</v>
      </c>
      <c r="C1762" s="59" t="s">
        <v>172</v>
      </c>
      <c r="D1762" s="60" t="s">
        <v>3176</v>
      </c>
      <c r="E1762" s="61" t="s">
        <v>4856</v>
      </c>
      <c r="F1762" s="61"/>
      <c r="G1762" s="61" t="s">
        <v>5139</v>
      </c>
      <c r="N1762" s="40"/>
      <c r="O1762" s="40"/>
      <c r="P1762" s="40"/>
      <c r="Q1762" s="40"/>
    </row>
    <row r="1763" spans="1:17" s="39" customFormat="1" ht="18" customHeight="1">
      <c r="A1763" s="52">
        <v>1762</v>
      </c>
      <c r="B1763" s="53" t="s">
        <v>4864</v>
      </c>
      <c r="C1763" s="59" t="s">
        <v>172</v>
      </c>
      <c r="D1763" s="60" t="s">
        <v>169</v>
      </c>
      <c r="E1763" s="61" t="s">
        <v>4856</v>
      </c>
      <c r="F1763" s="61"/>
      <c r="G1763" s="61"/>
      <c r="N1763" s="40"/>
      <c r="O1763" s="40"/>
      <c r="P1763" s="40"/>
      <c r="Q1763" s="40"/>
    </row>
    <row r="1764" spans="1:17" s="39" customFormat="1" ht="18" customHeight="1">
      <c r="A1764" s="52">
        <v>1763</v>
      </c>
      <c r="B1764" s="53" t="s">
        <v>4857</v>
      </c>
      <c r="C1764" s="59" t="s">
        <v>172</v>
      </c>
      <c r="D1764" s="60" t="s">
        <v>169</v>
      </c>
      <c r="E1764" s="61" t="s">
        <v>4856</v>
      </c>
      <c r="F1764" s="61"/>
      <c r="G1764" s="61" t="s">
        <v>5140</v>
      </c>
      <c r="N1764" s="40"/>
      <c r="O1764" s="40"/>
      <c r="P1764" s="40"/>
      <c r="Q1764" s="40"/>
    </row>
    <row r="1765" spans="1:17" s="39" customFormat="1" ht="18" customHeight="1">
      <c r="A1765" s="52">
        <v>1764</v>
      </c>
      <c r="B1765" s="53" t="s">
        <v>4988</v>
      </c>
      <c r="C1765" s="59" t="s">
        <v>172</v>
      </c>
      <c r="D1765" s="60" t="s">
        <v>183</v>
      </c>
      <c r="E1765" s="61" t="s">
        <v>4856</v>
      </c>
      <c r="F1765" s="61"/>
      <c r="G1765" s="61" t="s">
        <v>5141</v>
      </c>
      <c r="N1765" s="40"/>
      <c r="O1765" s="40"/>
      <c r="P1765" s="40"/>
      <c r="Q1765" s="40"/>
    </row>
    <row r="1766" spans="1:17" s="39" customFormat="1" ht="18" customHeight="1">
      <c r="A1766" s="52">
        <v>1765</v>
      </c>
      <c r="B1766" s="53" t="s">
        <v>3924</v>
      </c>
      <c r="C1766" s="60" t="s">
        <v>189</v>
      </c>
      <c r="D1766" s="60" t="s">
        <v>1988</v>
      </c>
      <c r="E1766" s="61" t="s">
        <v>153</v>
      </c>
      <c r="F1766" s="61"/>
      <c r="G1766" s="61"/>
      <c r="N1766" s="40"/>
      <c r="O1766" s="40"/>
      <c r="P1766" s="40"/>
      <c r="Q1766" s="40"/>
    </row>
    <row r="1767" spans="1:17" s="39" customFormat="1" ht="18" customHeight="1">
      <c r="A1767" s="52">
        <v>1766</v>
      </c>
      <c r="B1767" s="53" t="s">
        <v>3776</v>
      </c>
      <c r="C1767" s="59" t="s">
        <v>432</v>
      </c>
      <c r="D1767" s="60" t="s">
        <v>149</v>
      </c>
      <c r="E1767" s="61" t="s">
        <v>153</v>
      </c>
      <c r="F1767" s="61"/>
      <c r="G1767" s="61"/>
      <c r="N1767" s="40"/>
      <c r="O1767" s="40"/>
      <c r="P1767" s="40"/>
      <c r="Q1767" s="40"/>
    </row>
    <row r="1768" spans="1:17" s="39" customFormat="1" ht="18" customHeight="1">
      <c r="A1768" s="52">
        <v>1767</v>
      </c>
      <c r="B1768" s="53" t="s">
        <v>3777</v>
      </c>
      <c r="C1768" s="59" t="s">
        <v>3176</v>
      </c>
      <c r="D1768" s="60"/>
      <c r="E1768" s="61" t="s">
        <v>153</v>
      </c>
      <c r="F1768" s="61"/>
      <c r="G1768" s="61"/>
      <c r="N1768" s="40"/>
      <c r="O1768" s="40"/>
      <c r="P1768" s="40"/>
      <c r="Q1768" s="40"/>
    </row>
    <row r="1769" spans="1:17" s="39" customFormat="1" ht="18" customHeight="1">
      <c r="A1769" s="52">
        <v>1768</v>
      </c>
      <c r="B1769" s="53" t="s">
        <v>4651</v>
      </c>
      <c r="C1769" s="59" t="s">
        <v>18</v>
      </c>
      <c r="D1769" s="60" t="s">
        <v>3176</v>
      </c>
      <c r="E1769" s="61" t="s">
        <v>153</v>
      </c>
      <c r="F1769" s="61"/>
      <c r="G1769" s="61"/>
      <c r="N1769" s="40"/>
      <c r="O1769" s="40"/>
      <c r="P1769" s="40"/>
      <c r="Q1769" s="40"/>
    </row>
    <row r="1770" spans="1:17" s="39" customFormat="1" ht="18" customHeight="1">
      <c r="A1770" s="52">
        <v>1769</v>
      </c>
      <c r="B1770" s="53" t="s">
        <v>4506</v>
      </c>
      <c r="C1770" s="59" t="s">
        <v>3141</v>
      </c>
      <c r="D1770" s="60" t="s">
        <v>149</v>
      </c>
      <c r="E1770" s="61" t="s">
        <v>153</v>
      </c>
      <c r="F1770" s="61"/>
      <c r="G1770" s="61"/>
      <c r="N1770" s="40"/>
      <c r="O1770" s="40"/>
      <c r="P1770" s="40"/>
      <c r="Q1770" s="40"/>
    </row>
    <row r="1771" spans="1:17" s="39" customFormat="1" ht="18" customHeight="1">
      <c r="A1771" s="52">
        <v>1770</v>
      </c>
      <c r="B1771" s="53" t="s">
        <v>3780</v>
      </c>
      <c r="C1771" s="59" t="s">
        <v>3137</v>
      </c>
      <c r="D1771" s="60" t="s">
        <v>180</v>
      </c>
      <c r="E1771" s="61" t="s">
        <v>153</v>
      </c>
      <c r="F1771" s="61"/>
      <c r="G1771" s="61"/>
      <c r="N1771" s="40"/>
      <c r="O1771" s="40"/>
      <c r="P1771" s="40"/>
      <c r="Q1771" s="40"/>
    </row>
    <row r="1772" spans="1:17" s="39" customFormat="1" ht="18" customHeight="1">
      <c r="A1772" s="52">
        <v>1771</v>
      </c>
      <c r="B1772" s="53" t="s">
        <v>3781</v>
      </c>
      <c r="C1772" s="59" t="s">
        <v>149</v>
      </c>
      <c r="D1772" s="60" t="s">
        <v>169</v>
      </c>
      <c r="E1772" s="61"/>
      <c r="F1772" s="61"/>
      <c r="G1772" s="61"/>
      <c r="N1772" s="40"/>
      <c r="O1772" s="40"/>
      <c r="P1772" s="40"/>
      <c r="Q1772" s="40"/>
    </row>
    <row r="1773" spans="1:17" s="39" customFormat="1" ht="18" customHeight="1">
      <c r="A1773" s="52">
        <v>1772</v>
      </c>
      <c r="B1773" s="53" t="s">
        <v>4850</v>
      </c>
      <c r="C1773" s="59" t="s">
        <v>190</v>
      </c>
      <c r="D1773" s="60"/>
      <c r="E1773" s="61"/>
      <c r="F1773" s="61"/>
      <c r="G1773" s="61" t="s">
        <v>5142</v>
      </c>
      <c r="N1773" s="40"/>
      <c r="O1773" s="40"/>
      <c r="P1773" s="40"/>
      <c r="Q1773" s="40"/>
    </row>
    <row r="1774" spans="1:17" s="39" customFormat="1" ht="18" customHeight="1">
      <c r="A1774" s="52">
        <v>1773</v>
      </c>
      <c r="B1774" s="53" t="s">
        <v>377</v>
      </c>
      <c r="C1774" s="59" t="s">
        <v>183</v>
      </c>
      <c r="D1774" s="60" t="s">
        <v>448</v>
      </c>
      <c r="E1774" s="61"/>
      <c r="F1774" s="61"/>
      <c r="G1774" s="61"/>
      <c r="N1774" s="40"/>
      <c r="O1774" s="40"/>
      <c r="P1774" s="40"/>
      <c r="Q1774" s="40"/>
    </row>
    <row r="1775" spans="1:17" s="39" customFormat="1" ht="18" customHeight="1">
      <c r="A1775" s="52">
        <v>1774</v>
      </c>
      <c r="B1775" s="53" t="s">
        <v>109</v>
      </c>
      <c r="C1775" s="59" t="s">
        <v>18</v>
      </c>
      <c r="D1775" s="60" t="s">
        <v>3171</v>
      </c>
      <c r="E1775" s="61"/>
      <c r="F1775" s="61"/>
      <c r="G1775" s="61"/>
      <c r="N1775" s="40"/>
      <c r="O1775" s="40"/>
      <c r="P1775" s="40"/>
      <c r="Q1775" s="40"/>
    </row>
    <row r="1776" spans="1:17" s="39" customFormat="1" ht="18" customHeight="1">
      <c r="A1776" s="52">
        <v>1775</v>
      </c>
      <c r="B1776" s="53" t="s">
        <v>4409</v>
      </c>
      <c r="C1776" s="59" t="s">
        <v>187</v>
      </c>
      <c r="D1776" s="60" t="s">
        <v>18</v>
      </c>
      <c r="E1776" s="61" t="s">
        <v>4364</v>
      </c>
      <c r="F1776" s="61"/>
      <c r="G1776" s="61"/>
      <c r="N1776" s="40"/>
      <c r="O1776" s="40"/>
      <c r="P1776" s="40"/>
      <c r="Q1776" s="40"/>
    </row>
    <row r="1777" spans="1:17" s="39" customFormat="1" ht="18" customHeight="1">
      <c r="A1777" s="52">
        <v>1776</v>
      </c>
      <c r="B1777" s="53" t="s">
        <v>4769</v>
      </c>
      <c r="C1777" s="59" t="s">
        <v>18</v>
      </c>
      <c r="D1777" s="60" t="s">
        <v>168</v>
      </c>
      <c r="E1777" s="61"/>
      <c r="F1777" s="61"/>
      <c r="G1777" s="61"/>
      <c r="N1777" s="40"/>
      <c r="O1777" s="40"/>
      <c r="P1777" s="40"/>
      <c r="Q1777" s="40"/>
    </row>
    <row r="1778" spans="1:17" s="39" customFormat="1" ht="18" customHeight="1">
      <c r="A1778" s="52">
        <v>1777</v>
      </c>
      <c r="B1778" s="53" t="s">
        <v>4768</v>
      </c>
      <c r="C1778" s="59" t="s">
        <v>18</v>
      </c>
      <c r="D1778" s="60" t="s">
        <v>168</v>
      </c>
      <c r="E1778" s="61"/>
      <c r="F1778" s="61"/>
      <c r="G1778" s="61" t="s">
        <v>5145</v>
      </c>
      <c r="N1778" s="40"/>
      <c r="O1778" s="40"/>
      <c r="P1778" s="40"/>
      <c r="Q1778" s="40"/>
    </row>
    <row r="1779" spans="1:17" s="39" customFormat="1" ht="18" customHeight="1">
      <c r="A1779" s="52">
        <v>1778</v>
      </c>
      <c r="B1779" s="53" t="s">
        <v>4744</v>
      </c>
      <c r="C1779" s="59" t="s">
        <v>3141</v>
      </c>
      <c r="D1779" s="60" t="s">
        <v>168</v>
      </c>
      <c r="E1779" s="61"/>
      <c r="F1779" s="61"/>
      <c r="G1779" s="61"/>
      <c r="N1779" s="40"/>
      <c r="O1779" s="40"/>
      <c r="P1779" s="40"/>
      <c r="Q1779" s="40"/>
    </row>
    <row r="1780" spans="1:17" s="39" customFormat="1" ht="18" customHeight="1">
      <c r="A1780" s="52">
        <v>1779</v>
      </c>
      <c r="B1780" s="53" t="s">
        <v>4745</v>
      </c>
      <c r="C1780" s="59" t="s">
        <v>3141</v>
      </c>
      <c r="D1780" s="60" t="s">
        <v>168</v>
      </c>
      <c r="E1780" s="61"/>
      <c r="F1780" s="61"/>
      <c r="G1780" s="61"/>
      <c r="N1780" s="40"/>
      <c r="O1780" s="40"/>
      <c r="P1780" s="40"/>
      <c r="Q1780" s="40"/>
    </row>
    <row r="1781" spans="1:17" s="39" customFormat="1" ht="18" customHeight="1">
      <c r="A1781" s="52">
        <v>1780</v>
      </c>
      <c r="B1781" s="53" t="s">
        <v>3786</v>
      </c>
      <c r="C1781" s="59" t="s">
        <v>3141</v>
      </c>
      <c r="D1781" s="60" t="s">
        <v>168</v>
      </c>
      <c r="E1781" s="61"/>
      <c r="F1781" s="61"/>
      <c r="G1781" s="61"/>
      <c r="N1781" s="40"/>
      <c r="O1781" s="40"/>
      <c r="P1781" s="40"/>
      <c r="Q1781" s="40"/>
    </row>
    <row r="1782" spans="1:17" s="39" customFormat="1" ht="18" customHeight="1">
      <c r="A1782" s="52">
        <v>1781</v>
      </c>
      <c r="B1782" s="53" t="s">
        <v>4787</v>
      </c>
      <c r="C1782" s="59" t="s">
        <v>167</v>
      </c>
      <c r="D1782" s="60"/>
      <c r="E1782" s="61"/>
      <c r="F1782" s="61"/>
      <c r="G1782" s="61"/>
      <c r="N1782" s="40"/>
      <c r="O1782" s="40"/>
      <c r="P1782" s="40"/>
      <c r="Q1782" s="40"/>
    </row>
    <row r="1783" spans="1:17" s="39" customFormat="1" ht="18" customHeight="1">
      <c r="A1783" s="52">
        <v>1782</v>
      </c>
      <c r="B1783" s="53" t="s">
        <v>4311</v>
      </c>
      <c r="C1783" s="59" t="s">
        <v>167</v>
      </c>
      <c r="D1783" s="60"/>
      <c r="E1783" s="61"/>
      <c r="F1783" s="61"/>
      <c r="G1783" s="61"/>
      <c r="N1783" s="40"/>
      <c r="O1783" s="40"/>
      <c r="P1783" s="40"/>
      <c r="Q1783" s="40"/>
    </row>
    <row r="1784" spans="1:17" s="39" customFormat="1" ht="18" customHeight="1">
      <c r="A1784" s="52">
        <v>1783</v>
      </c>
      <c r="B1784" s="53" t="s">
        <v>1469</v>
      </c>
      <c r="C1784" s="59" t="s">
        <v>167</v>
      </c>
      <c r="D1784" s="60" t="s">
        <v>147</v>
      </c>
      <c r="E1784" s="61"/>
      <c r="F1784" s="61"/>
      <c r="G1784" s="61"/>
      <c r="N1784" s="40"/>
      <c r="O1784" s="40"/>
      <c r="P1784" s="40"/>
      <c r="Q1784" s="40"/>
    </row>
    <row r="1785" spans="1:17" s="39" customFormat="1" ht="18" customHeight="1">
      <c r="A1785" s="52">
        <v>1784</v>
      </c>
      <c r="B1785" s="53" t="s">
        <v>4485</v>
      </c>
      <c r="C1785" s="59" t="s">
        <v>167</v>
      </c>
      <c r="D1785" s="60"/>
      <c r="E1785" s="61"/>
      <c r="F1785" s="61"/>
      <c r="G1785" s="61"/>
      <c r="N1785" s="40"/>
      <c r="O1785" s="40"/>
      <c r="P1785" s="40"/>
      <c r="Q1785" s="40"/>
    </row>
    <row r="1786" spans="1:17" s="39" customFormat="1" ht="18" customHeight="1">
      <c r="A1786" s="52">
        <v>1785</v>
      </c>
      <c r="B1786" s="53" t="s">
        <v>4484</v>
      </c>
      <c r="C1786" s="59" t="s">
        <v>167</v>
      </c>
      <c r="D1786" s="60"/>
      <c r="E1786" s="61"/>
      <c r="F1786" s="61"/>
      <c r="G1786" s="61"/>
      <c r="N1786" s="40"/>
      <c r="O1786" s="40"/>
      <c r="P1786" s="40"/>
      <c r="Q1786" s="40"/>
    </row>
    <row r="1787" spans="1:17" s="39" customFormat="1" ht="18" customHeight="1">
      <c r="A1787" s="52">
        <v>1786</v>
      </c>
      <c r="B1787" s="53" t="s">
        <v>4336</v>
      </c>
      <c r="C1787" s="59" t="s">
        <v>432</v>
      </c>
      <c r="D1787" s="60"/>
      <c r="E1787" s="61"/>
      <c r="F1787" s="61"/>
      <c r="G1787" s="61"/>
      <c r="N1787" s="40"/>
      <c r="O1787" s="40"/>
      <c r="P1787" s="40"/>
      <c r="Q1787" s="40"/>
    </row>
    <row r="1788" spans="1:17" s="39" customFormat="1" ht="18" customHeight="1">
      <c r="A1788" s="52">
        <v>1787</v>
      </c>
      <c r="B1788" s="53" t="s">
        <v>4339</v>
      </c>
      <c r="C1788" s="59" t="s">
        <v>432</v>
      </c>
      <c r="D1788" s="60"/>
      <c r="E1788" s="61"/>
      <c r="F1788" s="61"/>
      <c r="G1788" s="61"/>
      <c r="N1788" s="40"/>
      <c r="O1788" s="40"/>
      <c r="P1788" s="40"/>
      <c r="Q1788" s="40"/>
    </row>
    <row r="1789" spans="1:17" s="39" customFormat="1" ht="18" customHeight="1">
      <c r="A1789" s="52">
        <v>1788</v>
      </c>
      <c r="B1789" s="53" t="s">
        <v>3791</v>
      </c>
      <c r="C1789" s="59" t="s">
        <v>151</v>
      </c>
      <c r="D1789" s="60"/>
      <c r="E1789" s="61"/>
      <c r="F1789" s="61"/>
      <c r="G1789" s="61"/>
      <c r="N1789" s="40"/>
      <c r="O1789" s="40"/>
      <c r="P1789" s="40"/>
      <c r="Q1789" s="40"/>
    </row>
    <row r="1790" spans="1:17" s="39" customFormat="1" ht="18" customHeight="1">
      <c r="A1790" s="52">
        <v>1789</v>
      </c>
      <c r="B1790" s="53" t="s">
        <v>3182</v>
      </c>
      <c r="C1790" s="59" t="s">
        <v>20</v>
      </c>
      <c r="D1790" s="60"/>
      <c r="E1790" s="61"/>
      <c r="F1790" s="61"/>
      <c r="G1790" s="61"/>
      <c r="N1790" s="40"/>
      <c r="O1790" s="40"/>
      <c r="P1790" s="40"/>
      <c r="Q1790" s="40"/>
    </row>
    <row r="1791" spans="1:17" s="39" customFormat="1" ht="18" customHeight="1">
      <c r="A1791" s="52">
        <v>1790</v>
      </c>
      <c r="B1791" s="53" t="s">
        <v>4341</v>
      </c>
      <c r="C1791" s="59" t="s">
        <v>20</v>
      </c>
      <c r="D1791" s="60"/>
      <c r="E1791" s="61"/>
      <c r="F1791" s="61"/>
      <c r="G1791" s="61"/>
      <c r="N1791" s="40"/>
      <c r="O1791" s="40"/>
      <c r="P1791" s="40"/>
      <c r="Q1791" s="40"/>
    </row>
    <row r="1792" spans="1:17" s="39" customFormat="1" ht="18" customHeight="1">
      <c r="A1792" s="52">
        <v>1791</v>
      </c>
      <c r="B1792" s="53" t="s">
        <v>1472</v>
      </c>
      <c r="C1792" s="59" t="s">
        <v>18</v>
      </c>
      <c r="D1792" s="60" t="s">
        <v>180</v>
      </c>
      <c r="E1792" s="61" t="s">
        <v>3885</v>
      </c>
      <c r="F1792" s="61" t="str">
        <f>"原型 "&amp;$B$153</f>
        <v>原型 麻羊胚</v>
      </c>
      <c r="G1792" s="61"/>
      <c r="N1792" s="40"/>
      <c r="O1792" s="40"/>
      <c r="P1792" s="40"/>
      <c r="Q1792" s="40"/>
    </row>
    <row r="1793" spans="1:17" s="39" customFormat="1" ht="18" customHeight="1">
      <c r="A1793" s="52">
        <v>1792</v>
      </c>
      <c r="B1793" s="53" t="s">
        <v>1471</v>
      </c>
      <c r="C1793" s="59" t="s">
        <v>18</v>
      </c>
      <c r="D1793" s="60" t="s">
        <v>180</v>
      </c>
      <c r="E1793" s="61" t="s">
        <v>3885</v>
      </c>
      <c r="F1793" s="61" t="str">
        <f>"原型 "&amp;$B$154</f>
        <v>原型 竿成胚</v>
      </c>
      <c r="G1793" s="61"/>
      <c r="N1793" s="40"/>
      <c r="O1793" s="40"/>
      <c r="P1793" s="40"/>
      <c r="Q1793" s="40"/>
    </row>
    <row r="1794" spans="1:17" s="39" customFormat="1" ht="18" customHeight="1">
      <c r="A1794" s="52">
        <v>1793</v>
      </c>
      <c r="B1794" s="53" t="s">
        <v>3792</v>
      </c>
      <c r="C1794" s="59" t="s">
        <v>18</v>
      </c>
      <c r="D1794" s="60" t="s">
        <v>180</v>
      </c>
      <c r="E1794" s="61" t="s">
        <v>3885</v>
      </c>
      <c r="F1794" s="61" t="str">
        <f>"原型 "&amp;$B$155</f>
        <v>原型 頎胚</v>
      </c>
      <c r="G1794" s="61"/>
      <c r="N1794" s="40"/>
      <c r="O1794" s="40"/>
      <c r="P1794" s="40"/>
      <c r="Q1794" s="40"/>
    </row>
    <row r="1795" spans="1:17" s="39" customFormat="1" ht="18" customHeight="1">
      <c r="A1795" s="52">
        <v>1794</v>
      </c>
      <c r="B1795" s="53" t="s">
        <v>4264</v>
      </c>
      <c r="C1795" s="59" t="s">
        <v>18</v>
      </c>
      <c r="D1795" s="60" t="s">
        <v>167</v>
      </c>
      <c r="E1795" s="61" t="s">
        <v>3885</v>
      </c>
      <c r="F1795" s="61" t="str">
        <f>"原型 "&amp;$B$280</f>
        <v>原型 叔懇</v>
      </c>
      <c r="G1795" s="61"/>
      <c r="N1795" s="40"/>
      <c r="O1795" s="40"/>
      <c r="P1795" s="40"/>
      <c r="Q1795" s="40"/>
    </row>
    <row r="1796" spans="1:17" s="39" customFormat="1" ht="18" customHeight="1">
      <c r="A1796" s="52">
        <v>1795</v>
      </c>
      <c r="B1796" s="53" t="s">
        <v>3796</v>
      </c>
      <c r="C1796" s="59" t="s">
        <v>3137</v>
      </c>
      <c r="D1796" s="60" t="s">
        <v>3176</v>
      </c>
      <c r="E1796" s="61" t="s">
        <v>3675</v>
      </c>
      <c r="F1796" s="61" t="str">
        <f>$B$198&amp;" + "&amp;$B$1044</f>
        <v>福霽龍 + 建桀士</v>
      </c>
      <c r="G1796" s="61"/>
      <c r="N1796" s="40"/>
      <c r="O1796" s="40"/>
      <c r="P1796" s="40"/>
      <c r="Q1796" s="40"/>
    </row>
    <row r="1797" spans="1:17" s="39" customFormat="1" ht="18" customHeight="1">
      <c r="A1797" s="52">
        <v>1796</v>
      </c>
      <c r="B1797" s="53" t="s">
        <v>3794</v>
      </c>
      <c r="C1797" s="59" t="s">
        <v>3137</v>
      </c>
      <c r="D1797" s="60" t="s">
        <v>3176</v>
      </c>
      <c r="E1797" s="61" t="s">
        <v>3675</v>
      </c>
      <c r="F1797" s="61" t="str">
        <f>$B$198&amp;" + "&amp;$B$1044</f>
        <v>福霽龍 + 建桀士</v>
      </c>
      <c r="G1797" s="61"/>
      <c r="N1797" s="40"/>
      <c r="O1797" s="40"/>
      <c r="P1797" s="40"/>
      <c r="Q1797" s="40"/>
    </row>
    <row r="1798" spans="1:17" s="39" customFormat="1" ht="18" customHeight="1">
      <c r="A1798" s="52">
        <v>1797</v>
      </c>
      <c r="B1798" s="53" t="s">
        <v>3795</v>
      </c>
      <c r="C1798" s="59" t="s">
        <v>3137</v>
      </c>
      <c r="D1798" s="60" t="s">
        <v>3176</v>
      </c>
      <c r="E1798" s="61" t="s">
        <v>3675</v>
      </c>
      <c r="F1798" s="61" t="str">
        <f>$B$198&amp;" + "&amp;$B$1044</f>
        <v>福霽龍 + 建桀士</v>
      </c>
      <c r="G1798" s="61"/>
      <c r="N1798" s="40"/>
      <c r="O1798" s="40"/>
      <c r="P1798" s="40"/>
      <c r="Q1798" s="40"/>
    </row>
    <row r="1799" spans="1:17" s="39" customFormat="1" ht="18" customHeight="1">
      <c r="A1799" s="52">
        <v>1798</v>
      </c>
      <c r="B1799" s="53" t="s">
        <v>3799</v>
      </c>
      <c r="C1799" s="59" t="s">
        <v>149</v>
      </c>
      <c r="D1799" s="60"/>
      <c r="E1799" s="61"/>
      <c r="F1799" s="61"/>
      <c r="G1799" s="61"/>
      <c r="N1799" s="40"/>
      <c r="O1799" s="40"/>
      <c r="P1799" s="40"/>
      <c r="Q1799" s="40"/>
    </row>
    <row r="1800" spans="1:17" s="39" customFormat="1" ht="18" customHeight="1">
      <c r="A1800" s="52">
        <v>1799</v>
      </c>
      <c r="B1800" s="53" t="s">
        <v>3798</v>
      </c>
      <c r="C1800" s="59" t="s">
        <v>149</v>
      </c>
      <c r="D1800" s="60"/>
      <c r="E1800" s="61"/>
      <c r="F1800" s="61"/>
      <c r="G1800" s="61"/>
      <c r="N1800" s="40"/>
      <c r="O1800" s="40"/>
      <c r="P1800" s="40"/>
      <c r="Q1800" s="40"/>
    </row>
    <row r="1801" spans="1:17" s="39" customFormat="1" ht="18" customHeight="1">
      <c r="A1801" s="52">
        <v>1800</v>
      </c>
      <c r="B1801" s="53" t="s">
        <v>4340</v>
      </c>
      <c r="C1801" s="59" t="s">
        <v>20</v>
      </c>
      <c r="D1801" s="60" t="s">
        <v>149</v>
      </c>
      <c r="E1801" s="61" t="s">
        <v>3675</v>
      </c>
      <c r="F1801" s="61" t="str">
        <f>$B$1791&amp;" + "&amp;$B$1800</f>
        <v>撥搵葉 + 耳壘</v>
      </c>
      <c r="G1801" s="61"/>
      <c r="N1801" s="40"/>
      <c r="O1801" s="40"/>
      <c r="P1801" s="40"/>
      <c r="Q1801" s="40"/>
    </row>
    <row r="1802" spans="1:17" s="39" customFormat="1" ht="18" customHeight="1">
      <c r="A1802" s="52">
        <v>1801</v>
      </c>
      <c r="B1802" s="53" t="s">
        <v>3797</v>
      </c>
      <c r="C1802" s="59" t="s">
        <v>20</v>
      </c>
      <c r="D1802" s="60" t="s">
        <v>149</v>
      </c>
      <c r="E1802" s="61" t="s">
        <v>3675</v>
      </c>
      <c r="F1802" s="61" t="str">
        <f>$B$1791&amp;" + "&amp;$B$1800</f>
        <v>撥搵葉 + 耳壘</v>
      </c>
      <c r="G1802" s="61"/>
      <c r="N1802" s="40"/>
      <c r="O1802" s="40"/>
      <c r="P1802" s="40"/>
      <c r="Q1802" s="40"/>
    </row>
    <row r="1803" spans="1:17" s="39" customFormat="1" ht="18" customHeight="1">
      <c r="A1803" s="52">
        <v>1802</v>
      </c>
      <c r="B1803" s="53" t="s">
        <v>3803</v>
      </c>
      <c r="C1803" s="59" t="s">
        <v>189</v>
      </c>
      <c r="D1803" s="60"/>
      <c r="E1803" s="61"/>
      <c r="F1803" s="61"/>
      <c r="G1803" s="61"/>
      <c r="N1803" s="40"/>
      <c r="O1803" s="40"/>
      <c r="P1803" s="40"/>
      <c r="Q1803" s="40"/>
    </row>
    <row r="1804" spans="1:17" s="39" customFormat="1" ht="18" customHeight="1">
      <c r="A1804" s="52">
        <v>1803</v>
      </c>
      <c r="B1804" s="53" t="s">
        <v>3800</v>
      </c>
      <c r="C1804" s="59" t="s">
        <v>189</v>
      </c>
      <c r="D1804" s="60"/>
      <c r="E1804" s="61"/>
      <c r="F1804" s="61"/>
      <c r="G1804" s="61"/>
      <c r="N1804" s="40"/>
      <c r="O1804" s="40"/>
      <c r="P1804" s="40"/>
      <c r="Q1804" s="40"/>
    </row>
    <row r="1805" spans="1:17" s="39" customFormat="1" ht="18" customHeight="1">
      <c r="A1805" s="52">
        <v>1804</v>
      </c>
      <c r="B1805" s="53" t="s">
        <v>4411</v>
      </c>
      <c r="C1805" s="59" t="s">
        <v>189</v>
      </c>
      <c r="D1805" s="60" t="s">
        <v>18</v>
      </c>
      <c r="E1805" s="61"/>
      <c r="F1805" s="61"/>
      <c r="G1805" s="61"/>
      <c r="N1805" s="40"/>
      <c r="O1805" s="40"/>
      <c r="P1805" s="40"/>
      <c r="Q1805" s="40"/>
    </row>
    <row r="1806" spans="1:17" s="39" customFormat="1" ht="18" customHeight="1">
      <c r="A1806" s="52">
        <v>1805</v>
      </c>
      <c r="B1806" s="53" t="s">
        <v>4582</v>
      </c>
      <c r="C1806" s="59" t="s">
        <v>3179</v>
      </c>
      <c r="D1806" s="60"/>
      <c r="E1806" s="61"/>
      <c r="F1806" s="61"/>
      <c r="G1806" s="61"/>
      <c r="N1806" s="40"/>
      <c r="O1806" s="40"/>
      <c r="P1806" s="40"/>
      <c r="Q1806" s="40"/>
    </row>
    <row r="1807" spans="1:17" s="39" customFormat="1" ht="18" customHeight="1">
      <c r="A1807" s="52">
        <v>1806</v>
      </c>
      <c r="B1807" s="53" t="s">
        <v>4342</v>
      </c>
      <c r="C1807" s="59" t="s">
        <v>168</v>
      </c>
      <c r="D1807" s="60"/>
      <c r="E1807" s="61"/>
      <c r="F1807" s="61"/>
      <c r="G1807" s="61"/>
      <c r="N1807" s="40"/>
      <c r="O1807" s="40"/>
      <c r="P1807" s="40"/>
      <c r="Q1807" s="40"/>
    </row>
    <row r="1808" spans="1:17" s="39" customFormat="1" ht="18" customHeight="1">
      <c r="A1808" s="52">
        <v>1807</v>
      </c>
      <c r="B1808" s="53" t="s">
        <v>3805</v>
      </c>
      <c r="C1808" s="59" t="s">
        <v>168</v>
      </c>
      <c r="D1808" s="60" t="s">
        <v>3176</v>
      </c>
      <c r="E1808" s="61"/>
      <c r="F1808" s="61"/>
      <c r="G1808" s="61"/>
      <c r="N1808" s="40"/>
      <c r="O1808" s="40"/>
      <c r="P1808" s="40"/>
      <c r="Q1808" s="40"/>
    </row>
    <row r="1809" spans="1:17" s="39" customFormat="1" ht="18" customHeight="1">
      <c r="A1809" s="52">
        <v>1808</v>
      </c>
      <c r="B1809" s="53" t="s">
        <v>4466</v>
      </c>
      <c r="C1809" s="59" t="s">
        <v>2059</v>
      </c>
      <c r="D1809" s="60"/>
      <c r="E1809" s="61" t="s">
        <v>3675</v>
      </c>
      <c r="F1809" s="61" t="str">
        <f>$B$457&amp;" + "&amp;$B$1239</f>
        <v>貯根歌 + 奉肉心貉戈</v>
      </c>
      <c r="G1809" s="61"/>
      <c r="N1809" s="40"/>
      <c r="O1809" s="40"/>
      <c r="P1809" s="40"/>
      <c r="Q1809" s="40"/>
    </row>
    <row r="1810" spans="1:17" s="39" customFormat="1" ht="18" customHeight="1">
      <c r="A1810" s="52">
        <v>1809</v>
      </c>
      <c r="B1810" s="53" t="s">
        <v>4571</v>
      </c>
      <c r="C1810" s="59" t="s">
        <v>169</v>
      </c>
      <c r="D1810" s="60"/>
      <c r="E1810" s="61" t="s">
        <v>3675</v>
      </c>
      <c r="F1810" s="61" t="str">
        <f>$B$455&amp;" + "&amp;$B$1240</f>
        <v>尤柔水 + 怯赧然海佼</v>
      </c>
      <c r="G1810" s="61"/>
      <c r="N1810" s="40"/>
      <c r="O1810" s="40"/>
      <c r="P1810" s="40"/>
      <c r="Q1810" s="40"/>
    </row>
    <row r="1811" spans="1:17" s="39" customFormat="1" ht="18" customHeight="1">
      <c r="A1811" s="52">
        <v>1810</v>
      </c>
      <c r="B1811" s="53" t="s">
        <v>4414</v>
      </c>
      <c r="C1811" s="59" t="s">
        <v>1989</v>
      </c>
      <c r="D1811" s="60"/>
      <c r="E1811" s="61" t="s">
        <v>3675</v>
      </c>
      <c r="F1811" s="61" t="str">
        <f>$B$453&amp;" + "&amp;$B$1241</f>
        <v>大火缶 + 牽青翠玉馬</v>
      </c>
      <c r="G1811" s="61"/>
      <c r="N1811" s="40"/>
      <c r="O1811" s="40"/>
      <c r="P1811" s="40"/>
      <c r="Q1811" s="40"/>
    </row>
    <row r="1812" spans="1:17" s="39" customFormat="1" ht="18" customHeight="1">
      <c r="A1812" s="52">
        <v>1811</v>
      </c>
      <c r="B1812" s="53" t="s">
        <v>4053</v>
      </c>
      <c r="C1812" s="59" t="s">
        <v>167</v>
      </c>
      <c r="D1812" s="60" t="s">
        <v>147</v>
      </c>
      <c r="E1812" s="61"/>
      <c r="F1812" s="61"/>
      <c r="G1812" s="61"/>
      <c r="N1812" s="40"/>
      <c r="O1812" s="40"/>
      <c r="P1812" s="40"/>
      <c r="Q1812" s="40"/>
    </row>
    <row r="1813" spans="1:17" s="39" customFormat="1" ht="18" customHeight="1">
      <c r="A1813" s="52">
        <v>1812</v>
      </c>
      <c r="B1813" s="53" t="s">
        <v>3808</v>
      </c>
      <c r="C1813" s="59" t="s">
        <v>167</v>
      </c>
      <c r="D1813" s="60" t="s">
        <v>147</v>
      </c>
      <c r="E1813" s="61"/>
      <c r="F1813" s="61"/>
      <c r="G1813" s="61"/>
      <c r="N1813" s="40"/>
      <c r="O1813" s="40"/>
      <c r="P1813" s="40"/>
      <c r="Q1813" s="40"/>
    </row>
    <row r="1814" spans="1:17" s="39" customFormat="1" ht="18" customHeight="1">
      <c r="A1814" s="52">
        <v>1813</v>
      </c>
      <c r="B1814" s="53" t="s">
        <v>3809</v>
      </c>
      <c r="C1814" s="59" t="s">
        <v>167</v>
      </c>
      <c r="D1814" s="60" t="s">
        <v>147</v>
      </c>
      <c r="E1814" s="61"/>
      <c r="F1814" s="61"/>
      <c r="G1814" s="61"/>
      <c r="N1814" s="40"/>
      <c r="O1814" s="40"/>
      <c r="P1814" s="40"/>
      <c r="Q1814" s="40"/>
    </row>
    <row r="1815" spans="1:17" s="39" customFormat="1" ht="18" customHeight="1">
      <c r="A1815" s="52">
        <v>1814</v>
      </c>
      <c r="B1815" s="53" t="s">
        <v>4281</v>
      </c>
      <c r="C1815" s="59" t="s">
        <v>3179</v>
      </c>
      <c r="D1815" s="60"/>
      <c r="E1815" s="61"/>
      <c r="F1815" s="61"/>
      <c r="G1815" s="61"/>
      <c r="N1815" s="40"/>
      <c r="O1815" s="40"/>
      <c r="P1815" s="40"/>
      <c r="Q1815" s="40"/>
    </row>
    <row r="1816" spans="1:17" s="39" customFormat="1" ht="18" customHeight="1">
      <c r="A1816" s="52">
        <v>1815</v>
      </c>
      <c r="B1816" s="53" t="s">
        <v>4280</v>
      </c>
      <c r="C1816" s="59" t="s">
        <v>3179</v>
      </c>
      <c r="D1816" s="60"/>
      <c r="E1816" s="61"/>
      <c r="F1816" s="61"/>
      <c r="G1816" s="61"/>
      <c r="N1816" s="40"/>
      <c r="O1816" s="40"/>
      <c r="P1816" s="40"/>
      <c r="Q1816" s="40"/>
    </row>
    <row r="1817" spans="1:17" s="39" customFormat="1" ht="18" customHeight="1">
      <c r="A1817" s="52">
        <v>1816</v>
      </c>
      <c r="B1817" s="53" t="s">
        <v>4279</v>
      </c>
      <c r="C1817" s="59" t="s">
        <v>149</v>
      </c>
      <c r="D1817" s="60" t="s">
        <v>167</v>
      </c>
      <c r="E1817" s="61"/>
      <c r="F1817" s="61"/>
      <c r="G1817" s="61"/>
      <c r="N1817" s="40"/>
      <c r="O1817" s="40"/>
      <c r="P1817" s="40"/>
      <c r="Q1817" s="40"/>
    </row>
    <row r="1818" spans="1:17" s="39" customFormat="1" ht="18" customHeight="1">
      <c r="A1818" s="52">
        <v>1817</v>
      </c>
      <c r="B1818" s="53" t="s">
        <v>4054</v>
      </c>
      <c r="C1818" s="59" t="s">
        <v>3179</v>
      </c>
      <c r="D1818" s="60"/>
      <c r="E1818" s="61"/>
      <c r="F1818" s="61"/>
      <c r="G1818" s="61"/>
      <c r="N1818" s="40"/>
      <c r="O1818" s="40"/>
      <c r="P1818" s="40"/>
      <c r="Q1818" s="40"/>
    </row>
    <row r="1819" spans="1:17" s="39" customFormat="1" ht="18" customHeight="1">
      <c r="A1819" s="52">
        <v>1818</v>
      </c>
      <c r="B1819" s="53" t="s">
        <v>3406</v>
      </c>
      <c r="C1819" s="59" t="s">
        <v>391</v>
      </c>
      <c r="D1819" s="60" t="s">
        <v>3176</v>
      </c>
      <c r="E1819" s="61"/>
      <c r="F1819" s="61"/>
      <c r="G1819" s="61"/>
      <c r="N1819" s="40"/>
      <c r="O1819" s="40"/>
      <c r="P1819" s="40"/>
      <c r="Q1819" s="40"/>
    </row>
    <row r="1820" spans="1:17" s="39" customFormat="1" ht="18" customHeight="1">
      <c r="A1820" s="52">
        <v>1819</v>
      </c>
      <c r="B1820" s="53" t="s">
        <v>1463</v>
      </c>
      <c r="C1820" s="59" t="s">
        <v>3179</v>
      </c>
      <c r="D1820" s="60"/>
      <c r="E1820" s="61"/>
      <c r="F1820" s="61"/>
      <c r="G1820" s="61"/>
      <c r="N1820" s="40"/>
      <c r="O1820" s="40"/>
      <c r="P1820" s="40"/>
      <c r="Q1820" s="40"/>
    </row>
    <row r="1821" spans="1:17" s="39" customFormat="1" ht="18" customHeight="1">
      <c r="A1821" s="52">
        <v>1820</v>
      </c>
      <c r="B1821" s="53" t="s">
        <v>3813</v>
      </c>
      <c r="C1821" s="59" t="s">
        <v>167</v>
      </c>
      <c r="D1821" s="60"/>
      <c r="E1821" s="61"/>
      <c r="F1821" s="61"/>
      <c r="G1821" s="61"/>
      <c r="N1821" s="40"/>
      <c r="O1821" s="40"/>
      <c r="P1821" s="40"/>
      <c r="Q1821" s="40"/>
    </row>
    <row r="1822" spans="1:17" s="39" customFormat="1" ht="18" customHeight="1">
      <c r="A1822" s="52">
        <v>1821</v>
      </c>
      <c r="B1822" s="53" t="s">
        <v>3814</v>
      </c>
      <c r="C1822" s="59" t="s">
        <v>3137</v>
      </c>
      <c r="D1822" s="60"/>
      <c r="E1822" s="61"/>
      <c r="F1822" s="61"/>
      <c r="G1822" s="61"/>
      <c r="N1822" s="40"/>
      <c r="O1822" s="40"/>
      <c r="P1822" s="40"/>
      <c r="Q1822" s="40"/>
    </row>
    <row r="1823" spans="1:17" s="39" customFormat="1" ht="18" customHeight="1">
      <c r="A1823" s="52">
        <v>1822</v>
      </c>
      <c r="B1823" s="53" t="s">
        <v>4343</v>
      </c>
      <c r="C1823" s="59" t="s">
        <v>18</v>
      </c>
      <c r="D1823" s="60"/>
      <c r="E1823" s="61"/>
      <c r="F1823" s="61"/>
      <c r="G1823" s="61"/>
      <c r="N1823" s="40"/>
      <c r="O1823" s="40"/>
      <c r="P1823" s="40"/>
      <c r="Q1823" s="40"/>
    </row>
    <row r="1824" spans="1:17" s="39" customFormat="1" ht="18" customHeight="1">
      <c r="A1824" s="52">
        <v>1823</v>
      </c>
      <c r="B1824" s="53" t="s">
        <v>4760</v>
      </c>
      <c r="C1824" s="59" t="s">
        <v>3137</v>
      </c>
      <c r="D1824" s="60" t="s">
        <v>3176</v>
      </c>
      <c r="E1824" s="61"/>
      <c r="F1824" s="61"/>
      <c r="G1824" s="61"/>
      <c r="N1824" s="40"/>
      <c r="O1824" s="40"/>
      <c r="P1824" s="40"/>
      <c r="Q1824" s="40"/>
    </row>
    <row r="1825" spans="1:17" s="39" customFormat="1" ht="18" customHeight="1">
      <c r="A1825" s="52">
        <v>1824</v>
      </c>
      <c r="B1825" s="53" t="s">
        <v>4398</v>
      </c>
      <c r="C1825" s="59" t="s">
        <v>149</v>
      </c>
      <c r="D1825" s="60"/>
      <c r="E1825" s="61" t="s">
        <v>3885</v>
      </c>
      <c r="F1825" s="61" t="str">
        <f>"原型 "&amp;$B$1278</f>
        <v>原型 粦火團</v>
      </c>
      <c r="G1825" s="61"/>
      <c r="N1825" s="40"/>
      <c r="O1825" s="40"/>
      <c r="P1825" s="40"/>
      <c r="Q1825" s="40"/>
    </row>
    <row r="1826" spans="1:17" s="39" customFormat="1" ht="18" customHeight="1">
      <c r="A1826" s="52">
        <v>1825</v>
      </c>
      <c r="B1826" s="53" t="s">
        <v>4399</v>
      </c>
      <c r="C1826" s="59" t="s">
        <v>149</v>
      </c>
      <c r="D1826" s="60"/>
      <c r="E1826" s="61" t="s">
        <v>3885</v>
      </c>
      <c r="F1826" s="61" t="str">
        <f>"原型 "&amp;$B$1279</f>
        <v>原型 星火團</v>
      </c>
      <c r="G1826" s="61"/>
      <c r="N1826" s="40"/>
      <c r="O1826" s="40"/>
      <c r="P1826" s="40"/>
      <c r="Q1826" s="40"/>
    </row>
    <row r="1827" spans="1:17" s="39" customFormat="1" ht="18" customHeight="1">
      <c r="A1827" s="52">
        <v>1826</v>
      </c>
      <c r="B1827" s="53" t="s">
        <v>1477</v>
      </c>
      <c r="C1827" s="59" t="s">
        <v>3179</v>
      </c>
      <c r="D1827" s="60"/>
      <c r="E1827" s="61"/>
      <c r="F1827" s="61"/>
      <c r="G1827" s="61"/>
      <c r="N1827" s="40"/>
      <c r="O1827" s="40"/>
      <c r="P1827" s="40"/>
      <c r="Q1827" s="40"/>
    </row>
    <row r="1828" spans="1:17" s="39" customFormat="1" ht="18" customHeight="1">
      <c r="A1828" s="52">
        <v>1827</v>
      </c>
      <c r="B1828" s="53" t="s">
        <v>3816</v>
      </c>
      <c r="C1828" s="59" t="s">
        <v>3179</v>
      </c>
      <c r="D1828" s="60"/>
      <c r="E1828" s="61"/>
      <c r="F1828" s="61"/>
      <c r="G1828" s="61"/>
      <c r="N1828" s="40"/>
      <c r="O1828" s="40"/>
      <c r="P1828" s="40"/>
      <c r="Q1828" s="40"/>
    </row>
    <row r="1829" spans="1:17" s="39" customFormat="1" ht="18" customHeight="1">
      <c r="A1829" s="52">
        <v>1828</v>
      </c>
      <c r="B1829" s="53" t="s">
        <v>1669</v>
      </c>
      <c r="C1829" s="59" t="s">
        <v>3179</v>
      </c>
      <c r="D1829" s="60"/>
      <c r="E1829" s="61"/>
      <c r="F1829" s="61"/>
      <c r="G1829" s="61"/>
      <c r="N1829" s="40"/>
      <c r="O1829" s="40"/>
      <c r="P1829" s="40"/>
      <c r="Q1829" s="40"/>
    </row>
    <row r="1830" spans="1:17" s="39" customFormat="1" ht="18" customHeight="1">
      <c r="A1830" s="52">
        <v>1829</v>
      </c>
      <c r="B1830" s="53" t="s">
        <v>3868</v>
      </c>
      <c r="C1830" s="59" t="s">
        <v>183</v>
      </c>
      <c r="D1830" s="60"/>
      <c r="E1830" s="61"/>
      <c r="F1830" s="61"/>
      <c r="G1830" s="61"/>
      <c r="N1830" s="40"/>
      <c r="O1830" s="40"/>
      <c r="P1830" s="40"/>
      <c r="Q1830" s="40"/>
    </row>
    <row r="1831" spans="1:17" s="39" customFormat="1" ht="18" customHeight="1">
      <c r="A1831" s="52">
        <v>1830</v>
      </c>
      <c r="B1831" s="53" t="s">
        <v>2106</v>
      </c>
      <c r="C1831" s="59" t="s">
        <v>2076</v>
      </c>
      <c r="D1831" s="60"/>
      <c r="E1831" s="61"/>
      <c r="F1831" s="61"/>
      <c r="G1831" s="61"/>
      <c r="N1831" s="40"/>
      <c r="O1831" s="40"/>
      <c r="P1831" s="40"/>
      <c r="Q1831" s="40"/>
    </row>
    <row r="1832" spans="1:17" s="39" customFormat="1" ht="18" customHeight="1">
      <c r="A1832" s="52">
        <v>1831</v>
      </c>
      <c r="B1832" s="53" t="s">
        <v>3291</v>
      </c>
      <c r="C1832" s="59" t="s">
        <v>2076</v>
      </c>
      <c r="D1832" s="60"/>
      <c r="E1832" s="61"/>
      <c r="F1832" s="61"/>
      <c r="G1832" s="61"/>
      <c r="N1832" s="40"/>
      <c r="O1832" s="40"/>
      <c r="P1832" s="40"/>
      <c r="Q1832" s="40"/>
    </row>
    <row r="1833" spans="1:17" s="39" customFormat="1" ht="18" customHeight="1">
      <c r="A1833" s="52">
        <v>1832</v>
      </c>
      <c r="B1833" s="53" t="s">
        <v>3569</v>
      </c>
      <c r="C1833" s="59" t="s">
        <v>2076</v>
      </c>
      <c r="D1833" s="60"/>
      <c r="E1833" s="61"/>
      <c r="F1833" s="61"/>
      <c r="G1833" s="61"/>
      <c r="N1833" s="40"/>
      <c r="O1833" s="40"/>
      <c r="P1833" s="40"/>
      <c r="Q1833" s="40"/>
    </row>
    <row r="1834" spans="1:17" s="39" customFormat="1" ht="18" customHeight="1">
      <c r="A1834" s="52">
        <v>1833</v>
      </c>
      <c r="B1834" s="53" t="s">
        <v>2101</v>
      </c>
      <c r="C1834" s="59" t="s">
        <v>448</v>
      </c>
      <c r="D1834" s="60" t="s">
        <v>18</v>
      </c>
      <c r="E1834" s="61"/>
      <c r="F1834" s="61"/>
      <c r="G1834" s="61"/>
      <c r="N1834" s="40"/>
      <c r="O1834" s="40"/>
      <c r="P1834" s="40"/>
      <c r="Q1834" s="40"/>
    </row>
    <row r="1835" spans="1:17" s="39" customFormat="1" ht="18" customHeight="1">
      <c r="A1835" s="52">
        <v>1834</v>
      </c>
      <c r="B1835" s="53" t="s">
        <v>3570</v>
      </c>
      <c r="C1835" s="59" t="s">
        <v>448</v>
      </c>
      <c r="D1835" s="60"/>
      <c r="E1835" s="61" t="s">
        <v>3674</v>
      </c>
      <c r="F1835" s="61" t="str">
        <f>"原型 "&amp;$B$1834</f>
        <v>原型 落荷</v>
      </c>
      <c r="G1835" s="61"/>
      <c r="N1835" s="40"/>
      <c r="O1835" s="40"/>
      <c r="P1835" s="40"/>
      <c r="Q1835" s="40"/>
    </row>
    <row r="1836" spans="1:17" s="39" customFormat="1" ht="18" customHeight="1">
      <c r="A1836" s="52">
        <v>1835</v>
      </c>
      <c r="B1836" s="53" t="s">
        <v>2103</v>
      </c>
      <c r="C1836" s="59" t="s">
        <v>18</v>
      </c>
      <c r="D1836" s="60"/>
      <c r="E1836" s="61" t="s">
        <v>3674</v>
      </c>
      <c r="F1836" s="61" t="str">
        <f>"原型 "&amp;$B$1834</f>
        <v>原型 落荷</v>
      </c>
      <c r="G1836" s="61"/>
      <c r="N1836" s="40"/>
      <c r="O1836" s="40"/>
      <c r="P1836" s="40"/>
      <c r="Q1836" s="40"/>
    </row>
    <row r="1837" spans="1:17" s="39" customFormat="1" ht="18" customHeight="1">
      <c r="A1837" s="52">
        <v>1836</v>
      </c>
      <c r="B1837" s="53" t="s">
        <v>3571</v>
      </c>
      <c r="C1837" s="59" t="s">
        <v>4591</v>
      </c>
      <c r="D1837" s="60"/>
      <c r="E1837" s="61" t="s">
        <v>3674</v>
      </c>
      <c r="F1837" s="61" t="str">
        <f>"原型 "&amp;$B$1834</f>
        <v>原型 落荷</v>
      </c>
      <c r="G1837" s="61"/>
      <c r="N1837" s="40"/>
      <c r="O1837" s="40"/>
      <c r="P1837" s="40"/>
      <c r="Q1837" s="40"/>
    </row>
    <row r="1838" spans="1:17" s="39" customFormat="1" ht="18" customHeight="1">
      <c r="A1838" s="52">
        <v>1837</v>
      </c>
      <c r="B1838" s="53" t="s">
        <v>3817</v>
      </c>
      <c r="C1838" s="59" t="s">
        <v>176</v>
      </c>
      <c r="D1838" s="60"/>
      <c r="E1838" s="61"/>
      <c r="F1838" s="61"/>
      <c r="G1838" s="61"/>
      <c r="N1838" s="40"/>
      <c r="O1838" s="40"/>
      <c r="P1838" s="40"/>
      <c r="Q1838" s="40"/>
    </row>
    <row r="1839" spans="1:17" s="39" customFormat="1" ht="18" customHeight="1">
      <c r="A1839" s="52">
        <v>1838</v>
      </c>
      <c r="B1839" s="53" t="s">
        <v>4410</v>
      </c>
      <c r="C1839" s="59" t="s">
        <v>176</v>
      </c>
      <c r="D1839" s="60"/>
      <c r="E1839" s="61"/>
      <c r="F1839" s="61"/>
      <c r="G1839" s="61"/>
      <c r="N1839" s="40"/>
      <c r="O1839" s="40"/>
      <c r="P1839" s="40"/>
      <c r="Q1839" s="40"/>
    </row>
    <row r="1840" spans="1:17" s="39" customFormat="1" ht="18" customHeight="1">
      <c r="A1840" s="52">
        <v>1839</v>
      </c>
      <c r="B1840" s="53" t="s">
        <v>4542</v>
      </c>
      <c r="C1840" s="59" t="s">
        <v>176</v>
      </c>
      <c r="D1840" s="60"/>
      <c r="E1840" s="61"/>
      <c r="F1840" s="61"/>
      <c r="G1840" s="61"/>
      <c r="N1840" s="40"/>
      <c r="O1840" s="40"/>
      <c r="P1840" s="40"/>
      <c r="Q1840" s="40"/>
    </row>
    <row r="1841" spans="1:17" s="39" customFormat="1" ht="18" customHeight="1">
      <c r="A1841" s="52">
        <v>1840</v>
      </c>
      <c r="B1841" s="53" t="s">
        <v>3818</v>
      </c>
      <c r="C1841" s="59" t="s">
        <v>3176</v>
      </c>
      <c r="D1841" s="60"/>
      <c r="E1841" s="61"/>
      <c r="F1841" s="61"/>
      <c r="G1841" s="61"/>
      <c r="N1841" s="40"/>
      <c r="O1841" s="40"/>
      <c r="P1841" s="40"/>
      <c r="Q1841" s="40"/>
    </row>
    <row r="1842" spans="1:17" s="39" customFormat="1" ht="18" customHeight="1">
      <c r="A1842" s="52">
        <v>1841</v>
      </c>
      <c r="B1842" s="53" t="s">
        <v>3819</v>
      </c>
      <c r="C1842" s="59" t="s">
        <v>186</v>
      </c>
      <c r="D1842" s="60"/>
      <c r="E1842" s="61"/>
      <c r="F1842" s="61"/>
      <c r="G1842" s="61"/>
      <c r="N1842" s="40"/>
      <c r="O1842" s="40"/>
      <c r="P1842" s="40"/>
      <c r="Q1842" s="40"/>
    </row>
    <row r="1843" spans="1:17" s="39" customFormat="1" ht="18" customHeight="1">
      <c r="A1843" s="52">
        <v>1842</v>
      </c>
      <c r="B1843" s="53" t="s">
        <v>4407</v>
      </c>
      <c r="C1843" s="59" t="s">
        <v>149</v>
      </c>
      <c r="D1843" s="60"/>
      <c r="E1843" s="61"/>
      <c r="F1843" s="61"/>
      <c r="G1843" s="61"/>
      <c r="N1843" s="40"/>
      <c r="O1843" s="40"/>
      <c r="P1843" s="40"/>
      <c r="Q1843" s="40"/>
    </row>
    <row r="1844" spans="1:17" s="39" customFormat="1" ht="18" customHeight="1">
      <c r="A1844" s="52">
        <v>1843</v>
      </c>
      <c r="B1844" s="53" t="s">
        <v>4408</v>
      </c>
      <c r="C1844" s="59" t="s">
        <v>149</v>
      </c>
      <c r="D1844" s="60"/>
      <c r="E1844" s="61"/>
      <c r="F1844" s="61"/>
      <c r="G1844" s="61"/>
      <c r="N1844" s="40"/>
      <c r="O1844" s="40"/>
      <c r="P1844" s="40"/>
      <c r="Q1844" s="40"/>
    </row>
    <row r="1845" spans="1:17" s="39" customFormat="1" ht="18" customHeight="1">
      <c r="A1845" s="52">
        <v>1844</v>
      </c>
      <c r="B1845" s="53" t="s">
        <v>3821</v>
      </c>
      <c r="C1845" s="59" t="s">
        <v>169</v>
      </c>
      <c r="D1845" s="60"/>
      <c r="E1845" s="61"/>
      <c r="F1845" s="61"/>
      <c r="G1845" s="61"/>
      <c r="N1845" s="40"/>
      <c r="O1845" s="40"/>
      <c r="P1845" s="40"/>
      <c r="Q1845" s="40"/>
    </row>
    <row r="1846" spans="1:17" s="39" customFormat="1" ht="18" customHeight="1">
      <c r="A1846" s="52">
        <v>1845</v>
      </c>
      <c r="B1846" s="53" t="s">
        <v>1465</v>
      </c>
      <c r="C1846" s="59" t="s">
        <v>169</v>
      </c>
      <c r="D1846" s="60"/>
      <c r="E1846" s="61"/>
      <c r="F1846" s="61"/>
      <c r="G1846" s="61"/>
      <c r="N1846" s="40"/>
      <c r="O1846" s="40"/>
      <c r="P1846" s="40"/>
      <c r="Q1846" s="40"/>
    </row>
    <row r="1847" spans="1:17" s="39" customFormat="1" ht="18" customHeight="1">
      <c r="A1847" s="52">
        <v>1846</v>
      </c>
      <c r="B1847" s="53" t="s">
        <v>3972</v>
      </c>
      <c r="C1847" s="59" t="s">
        <v>180</v>
      </c>
      <c r="D1847" s="60"/>
      <c r="E1847" s="61" t="s">
        <v>3675</v>
      </c>
      <c r="F1847" s="61" t="str">
        <f>$B$152&amp;" + "&amp;$B$158</f>
        <v>冉禾 + 示暉</v>
      </c>
      <c r="G1847" s="61"/>
      <c r="N1847" s="40"/>
      <c r="O1847" s="40"/>
      <c r="P1847" s="40"/>
      <c r="Q1847" s="40"/>
    </row>
    <row r="1848" spans="1:17" s="39" customFormat="1" ht="18" customHeight="1">
      <c r="A1848" s="52">
        <v>1847</v>
      </c>
      <c r="B1848" s="53" t="s">
        <v>2082</v>
      </c>
      <c r="C1848" s="59" t="s">
        <v>180</v>
      </c>
      <c r="D1848" s="60"/>
      <c r="E1848" s="61" t="s">
        <v>3675</v>
      </c>
      <c r="F1848" s="61" t="str">
        <f>$B$152&amp;" + "&amp;$B$158</f>
        <v>冉禾 + 示暉</v>
      </c>
      <c r="G1848" s="61"/>
      <c r="N1848" s="40"/>
      <c r="O1848" s="40"/>
      <c r="P1848" s="40"/>
      <c r="Q1848" s="40"/>
    </row>
    <row r="1849" spans="1:17" s="39" customFormat="1" ht="18" customHeight="1">
      <c r="A1849" s="52">
        <v>1848</v>
      </c>
      <c r="B1849" s="53" t="s">
        <v>1480</v>
      </c>
      <c r="C1849" s="59" t="s">
        <v>180</v>
      </c>
      <c r="D1849" s="60"/>
      <c r="E1849" s="61" t="s">
        <v>3675</v>
      </c>
      <c r="F1849" s="61" t="str">
        <f>$B$152&amp;" + "&amp;$B$158</f>
        <v>冉禾 + 示暉</v>
      </c>
      <c r="G1849" s="61"/>
      <c r="N1849" s="40"/>
      <c r="O1849" s="40"/>
      <c r="P1849" s="40"/>
      <c r="Q1849" s="40"/>
    </row>
    <row r="1850" spans="1:17" s="39" customFormat="1" ht="18" customHeight="1">
      <c r="A1850" s="52">
        <v>1849</v>
      </c>
      <c r="B1850" s="53" t="s">
        <v>3822</v>
      </c>
      <c r="C1850" s="59" t="s">
        <v>3176</v>
      </c>
      <c r="D1850" s="60"/>
      <c r="E1850" s="61" t="s">
        <v>3675</v>
      </c>
      <c r="F1850" s="61" t="str">
        <f>$B$201&amp;" + "&amp;$B$204</f>
        <v>天贗 + 合歡刎</v>
      </c>
      <c r="G1850" s="61"/>
      <c r="N1850" s="40"/>
      <c r="O1850" s="40"/>
      <c r="P1850" s="40"/>
      <c r="Q1850" s="40"/>
    </row>
    <row r="1851" spans="1:17" s="39" customFormat="1" ht="18" customHeight="1">
      <c r="A1851" s="52">
        <v>1850</v>
      </c>
      <c r="B1851" s="53" t="s">
        <v>3823</v>
      </c>
      <c r="C1851" s="59" t="s">
        <v>3176</v>
      </c>
      <c r="D1851" s="60"/>
      <c r="E1851" s="61" t="s">
        <v>3675</v>
      </c>
      <c r="F1851" s="61" t="str">
        <f>$B$201&amp;" + "&amp;$B$204</f>
        <v>天贗 + 合歡刎</v>
      </c>
      <c r="G1851" s="61"/>
      <c r="N1851" s="40"/>
      <c r="O1851" s="40"/>
      <c r="P1851" s="40"/>
      <c r="Q1851" s="40"/>
    </row>
    <row r="1852" spans="1:17" s="39" customFormat="1" ht="18" customHeight="1">
      <c r="A1852" s="52">
        <v>1851</v>
      </c>
      <c r="B1852" s="53" t="s">
        <v>1481</v>
      </c>
      <c r="C1852" s="59" t="s">
        <v>3176</v>
      </c>
      <c r="D1852" s="60"/>
      <c r="E1852" s="61" t="s">
        <v>3675</v>
      </c>
      <c r="F1852" s="61" t="str">
        <f>$B$201&amp;" + "&amp;$B$204</f>
        <v>天贗 + 合歡刎</v>
      </c>
      <c r="G1852" s="61"/>
      <c r="N1852" s="40"/>
      <c r="O1852" s="40"/>
      <c r="P1852" s="40"/>
      <c r="Q1852" s="40"/>
    </row>
    <row r="1853" spans="1:17" s="39" customFormat="1" ht="18" customHeight="1">
      <c r="A1853" s="52">
        <v>1852</v>
      </c>
      <c r="B1853" s="53" t="s">
        <v>3824</v>
      </c>
      <c r="C1853" s="59" t="s">
        <v>3141</v>
      </c>
      <c r="D1853" s="60"/>
      <c r="E1853" s="61"/>
      <c r="F1853" s="61"/>
      <c r="G1853" s="61"/>
      <c r="N1853" s="40"/>
      <c r="O1853" s="40"/>
      <c r="P1853" s="40"/>
      <c r="Q1853" s="40"/>
    </row>
    <row r="1854" spans="1:17" s="39" customFormat="1" ht="18" customHeight="1">
      <c r="A1854" s="52">
        <v>1853</v>
      </c>
      <c r="B1854" s="53" t="s">
        <v>3825</v>
      </c>
      <c r="C1854" s="59" t="s">
        <v>3179</v>
      </c>
      <c r="D1854" s="60"/>
      <c r="E1854" s="61"/>
      <c r="F1854" s="61"/>
      <c r="G1854" s="61"/>
      <c r="N1854" s="40"/>
      <c r="O1854" s="40"/>
      <c r="P1854" s="40"/>
      <c r="Q1854" s="40"/>
    </row>
    <row r="1855" spans="1:17" s="39" customFormat="1" ht="18" customHeight="1">
      <c r="A1855" s="52">
        <v>1854</v>
      </c>
      <c r="B1855" s="53" t="s">
        <v>4494</v>
      </c>
      <c r="C1855" s="59" t="s">
        <v>3176</v>
      </c>
      <c r="D1855" s="60" t="s">
        <v>3168</v>
      </c>
      <c r="E1855" s="61"/>
      <c r="F1855" s="61"/>
      <c r="G1855" s="61"/>
      <c r="N1855" s="40"/>
      <c r="O1855" s="40"/>
      <c r="P1855" s="40"/>
      <c r="Q1855" s="40"/>
    </row>
    <row r="1856" spans="1:17" s="39" customFormat="1" ht="18" customHeight="1">
      <c r="A1856" s="52">
        <v>1855</v>
      </c>
      <c r="B1856" s="53" t="s">
        <v>527</v>
      </c>
      <c r="C1856" s="59" t="s">
        <v>149</v>
      </c>
      <c r="D1856" s="60"/>
      <c r="E1856" s="61"/>
      <c r="F1856" s="61"/>
      <c r="G1856" s="61"/>
      <c r="N1856" s="40"/>
      <c r="O1856" s="40"/>
      <c r="P1856" s="40"/>
      <c r="Q1856" s="40"/>
    </row>
    <row r="1857" spans="1:17" s="39" customFormat="1" ht="18" customHeight="1">
      <c r="A1857" s="52">
        <v>1856</v>
      </c>
      <c r="B1857" s="53" t="s">
        <v>4493</v>
      </c>
      <c r="C1857" s="59" t="s">
        <v>168</v>
      </c>
      <c r="D1857" s="60"/>
      <c r="E1857" s="61"/>
      <c r="F1857" s="61"/>
      <c r="G1857" s="61"/>
      <c r="N1857" s="40"/>
      <c r="O1857" s="40"/>
      <c r="P1857" s="40"/>
      <c r="Q1857" s="40"/>
    </row>
    <row r="1858" spans="1:17" s="39" customFormat="1" ht="18" customHeight="1">
      <c r="A1858" s="52">
        <v>1857</v>
      </c>
      <c r="B1858" s="53" t="s">
        <v>4119</v>
      </c>
      <c r="C1858" s="59" t="s">
        <v>3176</v>
      </c>
      <c r="D1858" s="60"/>
      <c r="E1858" s="61"/>
      <c r="F1858" s="61"/>
      <c r="G1858" s="61"/>
      <c r="N1858" s="40"/>
      <c r="O1858" s="40"/>
      <c r="P1858" s="40"/>
      <c r="Q1858" s="40"/>
    </row>
    <row r="1859" spans="1:17" s="39" customFormat="1" ht="18" customHeight="1">
      <c r="A1859" s="52">
        <v>1858</v>
      </c>
      <c r="B1859" s="53" t="s">
        <v>4120</v>
      </c>
      <c r="C1859" s="59" t="s">
        <v>3176</v>
      </c>
      <c r="D1859" s="60"/>
      <c r="E1859" s="61"/>
      <c r="F1859" s="61"/>
      <c r="G1859" s="61"/>
      <c r="N1859" s="40"/>
      <c r="O1859" s="40"/>
      <c r="P1859" s="40"/>
      <c r="Q1859" s="40"/>
    </row>
    <row r="1860" spans="1:17" s="39" customFormat="1" ht="18" customHeight="1">
      <c r="A1860" s="52">
        <v>1859</v>
      </c>
      <c r="B1860" s="53" t="s">
        <v>4492</v>
      </c>
      <c r="C1860" s="59" t="s">
        <v>3176</v>
      </c>
      <c r="D1860" s="60" t="s">
        <v>180</v>
      </c>
      <c r="E1860" s="61"/>
      <c r="F1860" s="61"/>
      <c r="G1860" s="61"/>
      <c r="N1860" s="40"/>
      <c r="O1860" s="40"/>
      <c r="P1860" s="40"/>
      <c r="Q1860" s="40"/>
    </row>
    <row r="1861" spans="1:17" s="39" customFormat="1" ht="18" customHeight="1">
      <c r="A1861" s="52">
        <v>1860</v>
      </c>
      <c r="B1861" s="53" t="s">
        <v>3828</v>
      </c>
      <c r="C1861" s="59" t="s">
        <v>176</v>
      </c>
      <c r="D1861" s="60"/>
      <c r="E1861" s="61"/>
      <c r="F1861" s="61"/>
      <c r="G1861" s="61"/>
      <c r="N1861" s="40"/>
      <c r="O1861" s="40"/>
      <c r="P1861" s="40"/>
      <c r="Q1861" s="40"/>
    </row>
    <row r="1862" spans="1:17" s="39" customFormat="1" ht="18" customHeight="1">
      <c r="A1862" s="52">
        <v>1861</v>
      </c>
      <c r="B1862" s="53" t="s">
        <v>3827</v>
      </c>
      <c r="C1862" s="59" t="s">
        <v>176</v>
      </c>
      <c r="D1862" s="60"/>
      <c r="E1862" s="61"/>
      <c r="F1862" s="61"/>
      <c r="G1862" s="61"/>
      <c r="N1862" s="40"/>
      <c r="O1862" s="40"/>
      <c r="P1862" s="40"/>
      <c r="Q1862" s="40"/>
    </row>
    <row r="1863" spans="1:17" s="39" customFormat="1" ht="18" customHeight="1">
      <c r="A1863" s="52">
        <v>1862</v>
      </c>
      <c r="B1863" s="53" t="s">
        <v>4535</v>
      </c>
      <c r="C1863" s="59" t="s">
        <v>2053</v>
      </c>
      <c r="D1863" s="60"/>
      <c r="E1863" s="61"/>
      <c r="F1863" s="61"/>
      <c r="G1863" s="61"/>
      <c r="N1863" s="40"/>
      <c r="O1863" s="40"/>
      <c r="P1863" s="40"/>
      <c r="Q1863" s="40"/>
    </row>
    <row r="1864" spans="1:17" s="39" customFormat="1" ht="18" customHeight="1">
      <c r="A1864" s="52">
        <v>1863</v>
      </c>
      <c r="B1864" s="53" t="s">
        <v>4652</v>
      </c>
      <c r="C1864" s="59" t="s">
        <v>168</v>
      </c>
      <c r="D1864" s="60" t="s">
        <v>169</v>
      </c>
      <c r="E1864" s="61" t="str">
        <f>$B$1863 &amp; " 之 分支衍相"</f>
        <v>洞髑觸 之 分支衍相</v>
      </c>
      <c r="F1864" s="61"/>
      <c r="G1864" s="61"/>
      <c r="N1864" s="40"/>
      <c r="O1864" s="40"/>
      <c r="P1864" s="40"/>
      <c r="Q1864" s="40"/>
    </row>
    <row r="1865" spans="1:17" s="39" customFormat="1" ht="18" customHeight="1">
      <c r="A1865" s="52">
        <v>1864</v>
      </c>
      <c r="B1865" s="53" t="s">
        <v>4074</v>
      </c>
      <c r="C1865" s="59" t="s">
        <v>2053</v>
      </c>
      <c r="D1865" s="60"/>
      <c r="E1865" s="61" t="str">
        <f>$B$1863 &amp; " 之 分支衍相"</f>
        <v>洞髑觸 之 分支衍相</v>
      </c>
      <c r="F1865" s="61"/>
      <c r="G1865" s="61"/>
      <c r="N1865" s="40"/>
      <c r="O1865" s="40"/>
      <c r="P1865" s="40"/>
      <c r="Q1865" s="40"/>
    </row>
    <row r="1866" spans="1:17" s="39" customFormat="1" ht="18" customHeight="1">
      <c r="A1866" s="52">
        <v>1865</v>
      </c>
      <c r="B1866" s="53" t="s">
        <v>4536</v>
      </c>
      <c r="C1866" s="59" t="s">
        <v>168</v>
      </c>
      <c r="D1866" s="60" t="s">
        <v>4578</v>
      </c>
      <c r="E1866" s="61" t="str">
        <f>$B$1863 &amp; " 之 分支衍相"</f>
        <v>洞髑觸 之 分支衍相</v>
      </c>
      <c r="F1866" s="61"/>
      <c r="G1866" s="61"/>
      <c r="N1866" s="40"/>
      <c r="O1866" s="40"/>
      <c r="P1866" s="40"/>
      <c r="Q1866" s="40"/>
    </row>
    <row r="1867" spans="1:17" s="39" customFormat="1" ht="18" customHeight="1">
      <c r="A1867" s="52">
        <v>1866</v>
      </c>
      <c r="B1867" s="53" t="s">
        <v>4538</v>
      </c>
      <c r="C1867" s="59" t="s">
        <v>3171</v>
      </c>
      <c r="D1867" s="60" t="s">
        <v>167</v>
      </c>
      <c r="E1867" s="61" t="str">
        <f>$B$1866 &amp; " 之 分支衍相"</f>
        <v>有爽髑 之 分支衍相</v>
      </c>
      <c r="F1867" s="61"/>
      <c r="G1867" s="61"/>
      <c r="N1867" s="40"/>
      <c r="O1867" s="40"/>
      <c r="P1867" s="40"/>
      <c r="Q1867" s="40"/>
    </row>
    <row r="1868" spans="1:17" s="39" customFormat="1" ht="18" customHeight="1">
      <c r="A1868" s="52">
        <v>1867</v>
      </c>
      <c r="B1868" s="53" t="s">
        <v>3829</v>
      </c>
      <c r="C1868" s="59" t="s">
        <v>3171</v>
      </c>
      <c r="D1868" s="60" t="s">
        <v>167</v>
      </c>
      <c r="E1868" s="61"/>
      <c r="F1868" s="61"/>
      <c r="G1868" s="61"/>
      <c r="N1868" s="40"/>
      <c r="O1868" s="40"/>
      <c r="P1868" s="40"/>
      <c r="Q1868" s="40"/>
    </row>
    <row r="1869" spans="1:17" s="39" customFormat="1" ht="18" customHeight="1">
      <c r="A1869" s="52">
        <v>1868</v>
      </c>
      <c r="B1869" s="53" t="s">
        <v>4537</v>
      </c>
      <c r="C1869" s="59" t="s">
        <v>3179</v>
      </c>
      <c r="D1869" s="60"/>
      <c r="E1869" s="61" t="str">
        <f>$B$1866 &amp; " 之 分支衍相"</f>
        <v>有爽髑 之 分支衍相</v>
      </c>
      <c r="F1869" s="61"/>
      <c r="G1869" s="61"/>
      <c r="N1869" s="40"/>
      <c r="O1869" s="40"/>
      <c r="P1869" s="40"/>
      <c r="Q1869" s="40"/>
    </row>
    <row r="1870" spans="1:17" s="39" customFormat="1" ht="18" customHeight="1">
      <c r="A1870" s="52">
        <v>1869</v>
      </c>
      <c r="B1870" s="53" t="s">
        <v>3831</v>
      </c>
      <c r="C1870" s="59" t="s">
        <v>172</v>
      </c>
      <c r="D1870" s="60"/>
      <c r="E1870" s="61"/>
      <c r="F1870" s="61"/>
      <c r="G1870" s="61"/>
      <c r="N1870" s="40"/>
      <c r="O1870" s="40"/>
      <c r="P1870" s="40"/>
      <c r="Q1870" s="40"/>
    </row>
    <row r="1871" spans="1:17" s="39" customFormat="1" ht="18" customHeight="1">
      <c r="A1871" s="52">
        <v>1870</v>
      </c>
      <c r="B1871" s="53" t="s">
        <v>3595</v>
      </c>
      <c r="C1871" s="59" t="s">
        <v>172</v>
      </c>
      <c r="D1871" s="60" t="s">
        <v>189</v>
      </c>
      <c r="E1871" s="61"/>
      <c r="F1871" s="61"/>
      <c r="G1871" s="61"/>
      <c r="N1871" s="40"/>
      <c r="O1871" s="40"/>
      <c r="P1871" s="40"/>
      <c r="Q1871" s="40"/>
    </row>
    <row r="1872" spans="1:17" s="39" customFormat="1" ht="18" customHeight="1">
      <c r="A1872" s="52">
        <v>1871</v>
      </c>
      <c r="B1872" s="53" t="s">
        <v>1670</v>
      </c>
      <c r="C1872" s="59" t="s">
        <v>3175</v>
      </c>
      <c r="D1872" s="60" t="s">
        <v>149</v>
      </c>
      <c r="E1872" s="61"/>
      <c r="F1872" s="61"/>
      <c r="G1872" s="61"/>
      <c r="N1872" s="40"/>
      <c r="O1872" s="40"/>
      <c r="P1872" s="40"/>
      <c r="Q1872" s="40"/>
    </row>
    <row r="1873" spans="1:17" s="39" customFormat="1" ht="18" customHeight="1">
      <c r="A1873" s="52">
        <v>1872</v>
      </c>
      <c r="B1873" s="53" t="s">
        <v>400</v>
      </c>
      <c r="C1873" s="59" t="s">
        <v>3175</v>
      </c>
      <c r="D1873" s="60" t="s">
        <v>187</v>
      </c>
      <c r="E1873" s="61"/>
      <c r="F1873" s="61"/>
      <c r="G1873" s="61" t="s">
        <v>5143</v>
      </c>
      <c r="N1873" s="40"/>
      <c r="O1873" s="40"/>
      <c r="P1873" s="40"/>
      <c r="Q1873" s="40"/>
    </row>
    <row r="1874" spans="1:17" s="39" customFormat="1" ht="18" customHeight="1">
      <c r="A1874" s="52">
        <v>1873</v>
      </c>
      <c r="B1874" s="53" t="s">
        <v>3832</v>
      </c>
      <c r="C1874" s="59" t="s">
        <v>20</v>
      </c>
      <c r="D1874" s="60" t="s">
        <v>167</v>
      </c>
      <c r="E1874" s="61"/>
      <c r="F1874" s="61"/>
      <c r="G1874" s="61" t="s">
        <v>4846</v>
      </c>
      <c r="N1874" s="40"/>
      <c r="O1874" s="40"/>
      <c r="P1874" s="40"/>
      <c r="Q1874" s="40"/>
    </row>
    <row r="1875" spans="1:17" s="39" customFormat="1" ht="18" customHeight="1">
      <c r="A1875" s="52">
        <v>1874</v>
      </c>
      <c r="B1875" s="53" t="s">
        <v>4121</v>
      </c>
      <c r="C1875" s="59" t="s">
        <v>20</v>
      </c>
      <c r="D1875" s="60" t="s">
        <v>151</v>
      </c>
      <c r="E1875" s="61"/>
      <c r="F1875" s="61"/>
      <c r="G1875" s="61"/>
      <c r="N1875" s="40"/>
      <c r="O1875" s="40"/>
      <c r="P1875" s="40"/>
      <c r="Q1875" s="40"/>
    </row>
    <row r="1876" spans="1:17" s="39" customFormat="1" ht="18" customHeight="1">
      <c r="A1876" s="52">
        <v>1875</v>
      </c>
      <c r="B1876" s="53" t="s">
        <v>402</v>
      </c>
      <c r="C1876" s="59" t="s">
        <v>20</v>
      </c>
      <c r="D1876" s="60" t="s">
        <v>151</v>
      </c>
      <c r="E1876" s="61"/>
      <c r="F1876" s="61"/>
      <c r="G1876" s="61" t="s">
        <v>5144</v>
      </c>
      <c r="N1876" s="40"/>
      <c r="O1876" s="40"/>
      <c r="P1876" s="40"/>
      <c r="Q1876" s="40"/>
    </row>
    <row r="1877" spans="1:17" s="39" customFormat="1" ht="18" customHeight="1">
      <c r="A1877" s="52">
        <v>1876</v>
      </c>
      <c r="B1877" s="53" t="s">
        <v>4344</v>
      </c>
      <c r="C1877" s="59" t="s">
        <v>168</v>
      </c>
      <c r="D1877" s="60"/>
      <c r="E1877" s="61"/>
      <c r="F1877" s="61"/>
      <c r="G1877" s="61"/>
      <c r="N1877" s="40"/>
      <c r="O1877" s="40"/>
      <c r="P1877" s="40"/>
      <c r="Q1877" s="40"/>
    </row>
    <row r="1878" spans="1:17" s="39" customFormat="1" ht="18" customHeight="1">
      <c r="A1878" s="52">
        <v>1877</v>
      </c>
      <c r="B1878" s="53" t="s">
        <v>3183</v>
      </c>
      <c r="C1878" s="59" t="s">
        <v>168</v>
      </c>
      <c r="D1878" s="60" t="s">
        <v>18</v>
      </c>
      <c r="E1878" s="61"/>
      <c r="F1878" s="61"/>
      <c r="G1878" s="61" t="s">
        <v>5302</v>
      </c>
      <c r="N1878" s="40"/>
      <c r="O1878" s="40"/>
      <c r="P1878" s="40"/>
      <c r="Q1878" s="40"/>
    </row>
    <row r="1879" spans="1:17" s="39" customFormat="1" ht="18" customHeight="1">
      <c r="A1879" s="52">
        <v>1878</v>
      </c>
      <c r="B1879" s="53" t="s">
        <v>403</v>
      </c>
      <c r="C1879" s="59" t="s">
        <v>391</v>
      </c>
      <c r="D1879" s="60" t="s">
        <v>168</v>
      </c>
      <c r="E1879" s="61"/>
      <c r="F1879" s="61"/>
      <c r="G1879" s="61"/>
      <c r="N1879" s="40"/>
      <c r="O1879" s="40"/>
      <c r="P1879" s="40"/>
      <c r="Q1879" s="40"/>
    </row>
    <row r="1880" spans="1:17" s="39" customFormat="1" ht="18" customHeight="1">
      <c r="A1880" s="52">
        <v>1879</v>
      </c>
      <c r="B1880" s="53" t="s">
        <v>3833</v>
      </c>
      <c r="C1880" s="59" t="s">
        <v>391</v>
      </c>
      <c r="D1880" s="60" t="s">
        <v>168</v>
      </c>
      <c r="E1880" s="61"/>
      <c r="F1880" s="61"/>
      <c r="G1880" s="61"/>
      <c r="N1880" s="40"/>
      <c r="O1880" s="40"/>
      <c r="P1880" s="40"/>
      <c r="Q1880" s="40"/>
    </row>
    <row r="1881" spans="1:17" s="39" customFormat="1" ht="18" customHeight="1">
      <c r="A1881" s="52">
        <v>1880</v>
      </c>
      <c r="B1881" s="53" t="s">
        <v>1581</v>
      </c>
      <c r="C1881" s="59" t="s">
        <v>183</v>
      </c>
      <c r="D1881" s="60"/>
      <c r="E1881" s="61"/>
      <c r="F1881" s="61"/>
      <c r="G1881" s="61"/>
      <c r="N1881" s="40"/>
      <c r="O1881" s="40"/>
      <c r="P1881" s="40"/>
      <c r="Q1881" s="40"/>
    </row>
    <row r="1882" spans="1:17" s="39" customFormat="1" ht="18" customHeight="1">
      <c r="A1882" s="52">
        <v>1881</v>
      </c>
      <c r="B1882" s="53" t="s">
        <v>3834</v>
      </c>
      <c r="C1882" s="59" t="s">
        <v>183</v>
      </c>
      <c r="D1882" s="60" t="s">
        <v>18</v>
      </c>
      <c r="E1882" s="61" t="s">
        <v>3901</v>
      </c>
      <c r="F1882" s="61"/>
      <c r="G1882" s="61"/>
      <c r="N1882" s="40"/>
      <c r="O1882" s="40"/>
      <c r="P1882" s="40"/>
      <c r="Q1882" s="40"/>
    </row>
    <row r="1883" spans="1:17" s="39" customFormat="1" ht="18" customHeight="1">
      <c r="A1883" s="52">
        <v>1882</v>
      </c>
      <c r="B1883" s="53" t="s">
        <v>4653</v>
      </c>
      <c r="C1883" s="59" t="s">
        <v>3137</v>
      </c>
      <c r="D1883" s="60"/>
      <c r="E1883" s="61"/>
      <c r="F1883" s="61"/>
      <c r="G1883" s="61"/>
      <c r="N1883" s="40"/>
      <c r="O1883" s="40"/>
      <c r="P1883" s="40"/>
      <c r="Q1883" s="40"/>
    </row>
    <row r="1884" spans="1:17" s="39" customFormat="1" ht="18" customHeight="1">
      <c r="A1884" s="52">
        <v>1883</v>
      </c>
      <c r="B1884" s="53" t="s">
        <v>1563</v>
      </c>
      <c r="C1884" s="59" t="s">
        <v>3137</v>
      </c>
      <c r="D1884" s="60" t="s">
        <v>4578</v>
      </c>
      <c r="E1884" s="61" t="s">
        <v>2285</v>
      </c>
      <c r="F1884" s="61"/>
      <c r="G1884" s="61"/>
      <c r="N1884" s="40"/>
      <c r="O1884" s="40"/>
      <c r="P1884" s="40"/>
      <c r="Q1884" s="40"/>
    </row>
    <row r="1885" spans="1:17" s="39" customFormat="1" ht="18" customHeight="1">
      <c r="A1885" s="52">
        <v>1884</v>
      </c>
      <c r="B1885" s="53" t="s">
        <v>4654</v>
      </c>
      <c r="C1885" s="59" t="s">
        <v>180</v>
      </c>
      <c r="D1885" s="60"/>
      <c r="E1885" s="61"/>
      <c r="F1885" s="61"/>
      <c r="G1885" s="61"/>
      <c r="N1885" s="40"/>
      <c r="O1885" s="40"/>
      <c r="P1885" s="40"/>
      <c r="Q1885" s="40"/>
    </row>
    <row r="1886" spans="1:17" s="39" customFormat="1" ht="18" customHeight="1">
      <c r="A1886" s="52">
        <v>1885</v>
      </c>
      <c r="B1886" s="53" t="s">
        <v>405</v>
      </c>
      <c r="C1886" s="59" t="s">
        <v>180</v>
      </c>
      <c r="D1886" s="60" t="s">
        <v>172</v>
      </c>
      <c r="E1886" s="61" t="s">
        <v>2286</v>
      </c>
      <c r="F1886" s="61"/>
      <c r="G1886" s="61"/>
      <c r="N1886" s="40"/>
      <c r="O1886" s="40"/>
      <c r="P1886" s="40"/>
      <c r="Q1886" s="40"/>
    </row>
    <row r="1887" spans="1:17" s="39" customFormat="1" ht="18" customHeight="1">
      <c r="A1887" s="52">
        <v>1886</v>
      </c>
      <c r="B1887" s="53" t="s">
        <v>4732</v>
      </c>
      <c r="C1887" s="59" t="s">
        <v>187</v>
      </c>
      <c r="D1887" s="60" t="s">
        <v>168</v>
      </c>
      <c r="E1887" s="61"/>
      <c r="F1887" s="61"/>
      <c r="G1887" s="61"/>
      <c r="N1887" s="40"/>
      <c r="O1887" s="40"/>
      <c r="P1887" s="40"/>
      <c r="Q1887" s="40"/>
    </row>
    <row r="1888" spans="1:17" s="39" customFormat="1" ht="18" customHeight="1">
      <c r="A1888" s="52">
        <v>1887</v>
      </c>
      <c r="B1888" s="53" t="s">
        <v>1724</v>
      </c>
      <c r="C1888" s="59" t="s">
        <v>174</v>
      </c>
      <c r="D1888" s="60" t="s">
        <v>147</v>
      </c>
      <c r="E1888" s="61"/>
      <c r="F1888" s="61"/>
      <c r="G1888" s="61"/>
      <c r="N1888" s="40"/>
      <c r="O1888" s="40"/>
      <c r="P1888" s="40"/>
      <c r="Q1888" s="40"/>
    </row>
    <row r="1889" spans="1:17" s="39" customFormat="1" ht="18" customHeight="1">
      <c r="A1889" s="52">
        <v>1888</v>
      </c>
      <c r="B1889" s="53" t="s">
        <v>4495</v>
      </c>
      <c r="C1889" s="59" t="s">
        <v>174</v>
      </c>
      <c r="D1889" s="60" t="s">
        <v>147</v>
      </c>
      <c r="E1889" s="61"/>
      <c r="F1889" s="61"/>
      <c r="G1889" s="61" t="s">
        <v>4845</v>
      </c>
      <c r="N1889" s="40"/>
      <c r="O1889" s="40"/>
      <c r="P1889" s="40"/>
      <c r="Q1889" s="40"/>
    </row>
    <row r="1890" spans="1:17" s="39" customFormat="1" ht="18" customHeight="1">
      <c r="A1890" s="52">
        <v>1889</v>
      </c>
      <c r="B1890" s="53" t="s">
        <v>4498</v>
      </c>
      <c r="C1890" s="59" t="s">
        <v>168</v>
      </c>
      <c r="D1890" s="60" t="s">
        <v>176</v>
      </c>
      <c r="E1890" s="61"/>
      <c r="F1890" s="61"/>
      <c r="G1890" s="61"/>
      <c r="N1890" s="40"/>
      <c r="O1890" s="40"/>
      <c r="P1890" s="40"/>
      <c r="Q1890" s="40"/>
    </row>
    <row r="1891" spans="1:17" s="39" customFormat="1" ht="18" customHeight="1">
      <c r="A1891" s="52">
        <v>1890</v>
      </c>
      <c r="B1891" s="53" t="s">
        <v>3835</v>
      </c>
      <c r="C1891" s="59" t="s">
        <v>168</v>
      </c>
      <c r="D1891" s="60" t="s">
        <v>176</v>
      </c>
      <c r="E1891" s="61"/>
      <c r="F1891" s="61"/>
      <c r="G1891" s="61"/>
      <c r="N1891" s="40"/>
      <c r="O1891" s="40"/>
      <c r="P1891" s="40"/>
      <c r="Q1891" s="40"/>
    </row>
    <row r="1892" spans="1:17" s="39" customFormat="1" ht="18" customHeight="1">
      <c r="A1892" s="52">
        <v>1891</v>
      </c>
      <c r="B1892" s="53" t="s">
        <v>4843</v>
      </c>
      <c r="C1892" s="59" t="s">
        <v>168</v>
      </c>
      <c r="D1892" s="60" t="s">
        <v>176</v>
      </c>
      <c r="E1892" s="61"/>
      <c r="F1892" s="61"/>
      <c r="G1892" s="61" t="s">
        <v>5290</v>
      </c>
      <c r="N1892" s="40"/>
      <c r="O1892" s="40"/>
      <c r="P1892" s="40"/>
      <c r="Q1892" s="40"/>
    </row>
    <row r="1893" spans="1:17" s="39" customFormat="1" ht="18" customHeight="1">
      <c r="A1893" s="52">
        <v>1892</v>
      </c>
      <c r="B1893" s="53" t="s">
        <v>4497</v>
      </c>
      <c r="C1893" s="59" t="s">
        <v>20</v>
      </c>
      <c r="D1893" s="60" t="s">
        <v>188</v>
      </c>
      <c r="E1893" s="61"/>
      <c r="F1893" s="61"/>
      <c r="G1893" s="61"/>
      <c r="N1893" s="40"/>
      <c r="O1893" s="40"/>
      <c r="P1893" s="40"/>
      <c r="Q1893" s="40"/>
    </row>
    <row r="1894" spans="1:17" s="39" customFormat="1" ht="18" customHeight="1">
      <c r="A1894" s="52">
        <v>1893</v>
      </c>
      <c r="B1894" s="53" t="s">
        <v>1527</v>
      </c>
      <c r="C1894" s="59" t="s">
        <v>20</v>
      </c>
      <c r="D1894" s="60" t="s">
        <v>188</v>
      </c>
      <c r="E1894" s="61"/>
      <c r="F1894" s="61"/>
      <c r="G1894" s="61"/>
      <c r="N1894" s="40"/>
      <c r="O1894" s="40"/>
      <c r="P1894" s="40"/>
      <c r="Q1894" s="40"/>
    </row>
    <row r="1895" spans="1:17" s="39" customFormat="1" ht="18" customHeight="1">
      <c r="A1895" s="52">
        <v>1894</v>
      </c>
      <c r="B1895" s="53" t="s">
        <v>4844</v>
      </c>
      <c r="C1895" s="59" t="s">
        <v>20</v>
      </c>
      <c r="D1895" s="60" t="s">
        <v>188</v>
      </c>
      <c r="E1895" s="61"/>
      <c r="F1895" s="61"/>
      <c r="G1895" s="61" t="s">
        <v>5147</v>
      </c>
      <c r="N1895" s="40"/>
      <c r="O1895" s="40"/>
      <c r="P1895" s="40"/>
      <c r="Q1895" s="40"/>
    </row>
    <row r="1896" spans="1:17" s="39" customFormat="1" ht="18" customHeight="1">
      <c r="A1896" s="52">
        <v>1895</v>
      </c>
      <c r="B1896" s="53" t="s">
        <v>3838</v>
      </c>
      <c r="C1896" s="59" t="s">
        <v>168</v>
      </c>
      <c r="D1896" s="60" t="s">
        <v>180</v>
      </c>
      <c r="E1896" s="61"/>
      <c r="F1896" s="61"/>
      <c r="G1896" s="61"/>
      <c r="N1896" s="40"/>
      <c r="O1896" s="40"/>
      <c r="P1896" s="40"/>
      <c r="Q1896" s="40"/>
    </row>
    <row r="1897" spans="1:17" s="39" customFormat="1" ht="18" customHeight="1">
      <c r="A1897" s="52">
        <v>1896</v>
      </c>
      <c r="B1897" s="53" t="s">
        <v>3839</v>
      </c>
      <c r="C1897" s="59" t="s">
        <v>168</v>
      </c>
      <c r="D1897" s="60" t="s">
        <v>180</v>
      </c>
      <c r="E1897" s="61"/>
      <c r="F1897" s="61"/>
      <c r="G1897" s="61"/>
      <c r="N1897" s="40"/>
      <c r="O1897" s="40"/>
      <c r="P1897" s="40"/>
      <c r="Q1897" s="40"/>
    </row>
    <row r="1898" spans="1:17" s="39" customFormat="1" ht="18" customHeight="1">
      <c r="A1898" s="52">
        <v>1897</v>
      </c>
      <c r="B1898" s="53" t="s">
        <v>408</v>
      </c>
      <c r="C1898" s="59" t="s">
        <v>180</v>
      </c>
      <c r="D1898" s="60"/>
      <c r="E1898" s="61"/>
      <c r="F1898" s="61"/>
      <c r="G1898" s="61"/>
      <c r="N1898" s="40"/>
      <c r="O1898" s="40"/>
      <c r="P1898" s="40"/>
      <c r="Q1898" s="40"/>
    </row>
    <row r="1899" spans="1:17" s="39" customFormat="1" ht="18" customHeight="1">
      <c r="A1899" s="52">
        <v>1898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N1899" s="40"/>
      <c r="O1899" s="40"/>
      <c r="P1899" s="40"/>
      <c r="Q1899" s="40"/>
    </row>
    <row r="1900" spans="1:17" s="39" customFormat="1" ht="18" customHeight="1">
      <c r="A1900" s="52">
        <v>1899</v>
      </c>
      <c r="B1900" s="53" t="s">
        <v>3840</v>
      </c>
      <c r="C1900" s="59" t="s">
        <v>183</v>
      </c>
      <c r="D1900" s="60"/>
      <c r="E1900" s="61"/>
      <c r="F1900" s="61"/>
      <c r="G1900" s="61"/>
      <c r="N1900" s="40"/>
      <c r="O1900" s="40"/>
      <c r="P1900" s="40"/>
      <c r="Q1900" s="40"/>
    </row>
    <row r="1901" spans="1:17" s="39" customFormat="1" ht="18" customHeight="1">
      <c r="A1901" s="52">
        <v>1900</v>
      </c>
      <c r="B1901" s="53" t="s">
        <v>483</v>
      </c>
      <c r="C1901" s="59" t="s">
        <v>183</v>
      </c>
      <c r="D1901" s="60"/>
      <c r="E1901" s="61"/>
      <c r="F1901" s="61"/>
      <c r="G1901" s="61"/>
      <c r="N1901" s="40"/>
      <c r="O1901" s="40"/>
      <c r="P1901" s="40"/>
      <c r="Q1901" s="40"/>
    </row>
    <row r="1902" spans="1:17" s="39" customFormat="1" ht="18" customHeight="1">
      <c r="A1902" s="52">
        <v>1901</v>
      </c>
      <c r="B1902" s="53" t="s">
        <v>3841</v>
      </c>
      <c r="C1902" s="59" t="s">
        <v>391</v>
      </c>
      <c r="D1902" s="60"/>
      <c r="E1902" s="61"/>
      <c r="F1902" s="61"/>
      <c r="G1902" s="61"/>
      <c r="N1902" s="40"/>
      <c r="O1902" s="40"/>
      <c r="P1902" s="40"/>
      <c r="Q1902" s="40"/>
    </row>
    <row r="1903" spans="1:17" s="39" customFormat="1" ht="18" customHeight="1">
      <c r="A1903" s="52">
        <v>1902</v>
      </c>
      <c r="B1903" s="53" t="s">
        <v>3842</v>
      </c>
      <c r="C1903" s="59" t="s">
        <v>391</v>
      </c>
      <c r="D1903" s="60" t="s">
        <v>174</v>
      </c>
      <c r="E1903" s="61"/>
      <c r="F1903" s="61"/>
      <c r="G1903" s="61"/>
      <c r="N1903" s="40"/>
      <c r="O1903" s="40"/>
      <c r="P1903" s="40"/>
      <c r="Q1903" s="40"/>
    </row>
    <row r="1904" spans="1:17" s="39" customFormat="1" ht="18" customHeight="1">
      <c r="A1904" s="52">
        <v>1903</v>
      </c>
      <c r="B1904" s="53" t="s">
        <v>4496</v>
      </c>
      <c r="C1904" s="59" t="s">
        <v>391</v>
      </c>
      <c r="D1904" s="60" t="s">
        <v>3175</v>
      </c>
      <c r="E1904" s="61"/>
      <c r="F1904" s="61"/>
      <c r="G1904" s="61"/>
      <c r="N1904" s="40"/>
      <c r="O1904" s="40"/>
      <c r="P1904" s="40"/>
      <c r="Q1904" s="40"/>
    </row>
    <row r="1905" spans="1:17" s="39" customFormat="1" ht="18" customHeight="1">
      <c r="A1905" s="52">
        <v>1904</v>
      </c>
      <c r="B1905" s="53" t="s">
        <v>3844</v>
      </c>
      <c r="C1905" s="59" t="s">
        <v>174</v>
      </c>
      <c r="D1905" s="60"/>
      <c r="E1905" s="61"/>
      <c r="F1905" s="61"/>
      <c r="G1905" s="61"/>
      <c r="N1905" s="40"/>
      <c r="O1905" s="40"/>
      <c r="P1905" s="40"/>
      <c r="Q1905" s="40"/>
    </row>
    <row r="1906" spans="1:17" s="39" customFormat="1" ht="18" customHeight="1">
      <c r="A1906" s="52">
        <v>1905</v>
      </c>
      <c r="B1906" s="53" t="s">
        <v>1038</v>
      </c>
      <c r="C1906" s="59" t="s">
        <v>174</v>
      </c>
      <c r="D1906" s="60"/>
      <c r="E1906" s="61"/>
      <c r="F1906" s="61"/>
      <c r="G1906" s="61"/>
      <c r="N1906" s="40"/>
      <c r="O1906" s="40"/>
      <c r="P1906" s="40"/>
      <c r="Q1906" s="40"/>
    </row>
    <row r="1907" spans="1:17" s="39" customFormat="1" ht="18" customHeight="1">
      <c r="A1907" s="52">
        <v>1906</v>
      </c>
      <c r="B1907" s="53" t="s">
        <v>485</v>
      </c>
      <c r="C1907" s="59" t="s">
        <v>186</v>
      </c>
      <c r="D1907" s="60" t="s">
        <v>168</v>
      </c>
      <c r="E1907" s="61"/>
      <c r="F1907" s="61"/>
      <c r="G1907" s="61"/>
      <c r="N1907" s="40"/>
      <c r="O1907" s="40"/>
      <c r="P1907" s="40"/>
      <c r="Q1907" s="40"/>
    </row>
    <row r="1908" spans="1:17" s="39" customFormat="1" ht="18" customHeight="1">
      <c r="A1908" s="52">
        <v>1907</v>
      </c>
      <c r="B1908" s="53" t="s">
        <v>3435</v>
      </c>
      <c r="C1908" s="59" t="s">
        <v>168</v>
      </c>
      <c r="D1908" s="60" t="s">
        <v>20</v>
      </c>
      <c r="E1908" s="61"/>
      <c r="F1908" s="61"/>
      <c r="G1908" s="61"/>
      <c r="N1908" s="40"/>
      <c r="O1908" s="40"/>
      <c r="P1908" s="40"/>
      <c r="Q1908" s="40"/>
    </row>
    <row r="1909" spans="1:17" s="39" customFormat="1" ht="18" customHeight="1">
      <c r="A1909" s="52">
        <v>1908</v>
      </c>
      <c r="B1909" s="53" t="s">
        <v>1082</v>
      </c>
      <c r="C1909" s="59" t="s">
        <v>3175</v>
      </c>
      <c r="D1909" s="60"/>
      <c r="E1909" s="61"/>
      <c r="F1909" s="61"/>
      <c r="G1909" s="61"/>
      <c r="N1909" s="40"/>
      <c r="O1909" s="40"/>
      <c r="P1909" s="40"/>
      <c r="Q1909" s="40"/>
    </row>
    <row r="1910" spans="1:17" s="39" customFormat="1" ht="18" customHeight="1">
      <c r="A1910" s="52">
        <v>1909</v>
      </c>
      <c r="B1910" s="53" t="s">
        <v>3918</v>
      </c>
      <c r="C1910" s="59" t="s">
        <v>3175</v>
      </c>
      <c r="D1910" s="60" t="s">
        <v>189</v>
      </c>
      <c r="E1910" s="61"/>
      <c r="F1910" s="61"/>
      <c r="G1910" s="61" t="s">
        <v>5146</v>
      </c>
      <c r="N1910" s="40"/>
      <c r="O1910" s="40"/>
      <c r="P1910" s="40"/>
      <c r="Q1910" s="40"/>
    </row>
    <row r="1911" spans="1:17" s="39" customFormat="1" ht="18" customHeight="1">
      <c r="A1911" s="52">
        <v>1910</v>
      </c>
      <c r="B1911" s="53" t="s">
        <v>4087</v>
      </c>
      <c r="C1911" s="59" t="s">
        <v>3141</v>
      </c>
      <c r="D1911" s="60" t="s">
        <v>176</v>
      </c>
      <c r="E1911" s="61"/>
      <c r="F1911" s="61"/>
      <c r="G1911" s="61"/>
      <c r="N1911" s="40"/>
      <c r="O1911" s="40"/>
      <c r="P1911" s="40"/>
      <c r="Q1911" s="40"/>
    </row>
    <row r="1912" spans="1:17" s="39" customFormat="1" ht="18" customHeight="1">
      <c r="A1912" s="52">
        <v>1911</v>
      </c>
      <c r="B1912" s="53" t="s">
        <v>3440</v>
      </c>
      <c r="C1912" s="59" t="s">
        <v>3141</v>
      </c>
      <c r="D1912" s="60" t="s">
        <v>176</v>
      </c>
      <c r="E1912" s="61"/>
      <c r="F1912" s="61"/>
      <c r="G1912" s="61"/>
      <c r="N1912" s="40"/>
      <c r="O1912" s="40"/>
      <c r="P1912" s="40"/>
      <c r="Q1912" s="40"/>
    </row>
    <row r="1913" spans="1:17" s="39" customFormat="1" ht="18" customHeight="1">
      <c r="A1913" s="52">
        <v>1912</v>
      </c>
      <c r="B1913" s="53" t="s">
        <v>3845</v>
      </c>
      <c r="C1913" s="59" t="s">
        <v>3141</v>
      </c>
      <c r="D1913" s="60" t="s">
        <v>180</v>
      </c>
      <c r="E1913" s="61"/>
      <c r="F1913" s="61"/>
      <c r="G1913" s="61"/>
      <c r="N1913" s="40"/>
      <c r="O1913" s="40"/>
      <c r="P1913" s="40"/>
      <c r="Q1913" s="40"/>
    </row>
    <row r="1914" spans="1:17" s="39" customFormat="1" ht="18" customHeight="1">
      <c r="A1914" s="52">
        <v>1913</v>
      </c>
      <c r="B1914" s="53" t="s">
        <v>4565</v>
      </c>
      <c r="C1914" s="59" t="s">
        <v>448</v>
      </c>
      <c r="D1914" s="60"/>
      <c r="E1914" s="61"/>
      <c r="F1914" s="61"/>
      <c r="G1914" s="61"/>
      <c r="N1914" s="40"/>
      <c r="O1914" s="40"/>
      <c r="P1914" s="40"/>
      <c r="Q1914" s="40"/>
    </row>
    <row r="1915" spans="1:17" s="39" customFormat="1" ht="18" customHeight="1">
      <c r="A1915" s="52">
        <v>1914</v>
      </c>
      <c r="B1915" s="53" t="s">
        <v>4564</v>
      </c>
      <c r="C1915" s="59" t="s">
        <v>448</v>
      </c>
      <c r="D1915" s="60" t="s">
        <v>172</v>
      </c>
      <c r="E1915" s="61"/>
      <c r="F1915" s="61"/>
      <c r="G1915" s="61"/>
      <c r="N1915" s="40"/>
      <c r="O1915" s="40"/>
      <c r="P1915" s="40"/>
      <c r="Q1915" s="40"/>
    </row>
    <row r="1916" spans="1:17" s="39" customFormat="1" ht="18" customHeight="1">
      <c r="A1916" s="52">
        <v>1915</v>
      </c>
      <c r="B1916" s="53" t="s">
        <v>4086</v>
      </c>
      <c r="C1916" s="59" t="s">
        <v>189</v>
      </c>
      <c r="D1916" s="60" t="s">
        <v>168</v>
      </c>
      <c r="E1916" s="61"/>
      <c r="F1916" s="61"/>
      <c r="G1916" s="61"/>
      <c r="N1916" s="40"/>
      <c r="O1916" s="40"/>
      <c r="P1916" s="40"/>
      <c r="Q1916" s="40"/>
    </row>
    <row r="1917" spans="1:17" s="39" customFormat="1" ht="18" customHeight="1">
      <c r="A1917" s="52">
        <v>1916</v>
      </c>
      <c r="B1917" s="53" t="s">
        <v>3848</v>
      </c>
      <c r="C1917" s="59" t="s">
        <v>175</v>
      </c>
      <c r="D1917" s="60"/>
      <c r="E1917" s="61"/>
      <c r="F1917" s="61"/>
      <c r="G1917" s="61"/>
      <c r="N1917" s="40"/>
      <c r="O1917" s="40"/>
      <c r="P1917" s="40"/>
      <c r="Q1917" s="40"/>
    </row>
    <row r="1918" spans="1:17" s="39" customFormat="1" ht="18" customHeight="1">
      <c r="A1918" s="52">
        <v>1917</v>
      </c>
      <c r="B1918" s="53" t="s">
        <v>3849</v>
      </c>
      <c r="C1918" s="59" t="s">
        <v>175</v>
      </c>
      <c r="D1918" s="60"/>
      <c r="E1918" s="61"/>
      <c r="F1918" s="61"/>
      <c r="G1918" s="61"/>
      <c r="N1918" s="40"/>
      <c r="O1918" s="40"/>
      <c r="P1918" s="40"/>
      <c r="Q1918" s="40"/>
    </row>
    <row r="1919" spans="1:17" s="39" customFormat="1" ht="18" customHeight="1">
      <c r="A1919" s="52">
        <v>1918</v>
      </c>
      <c r="B1919" s="53" t="s">
        <v>4539</v>
      </c>
      <c r="C1919" s="59" t="s">
        <v>151</v>
      </c>
      <c r="D1919" s="60"/>
      <c r="E1919" s="61"/>
      <c r="F1919" s="61"/>
      <c r="G1919" s="61"/>
      <c r="N1919" s="40"/>
      <c r="O1919" s="40"/>
      <c r="P1919" s="40"/>
      <c r="Q1919" s="40"/>
    </row>
    <row r="1920" spans="1:17" s="39" customFormat="1" ht="18" customHeight="1">
      <c r="A1920" s="52">
        <v>1919</v>
      </c>
      <c r="B1920" s="53" t="s">
        <v>3600</v>
      </c>
      <c r="C1920" s="59" t="s">
        <v>176</v>
      </c>
      <c r="D1920" s="60"/>
      <c r="E1920" s="61"/>
      <c r="F1920" s="61"/>
      <c r="G1920" s="61"/>
      <c r="N1920" s="40"/>
      <c r="O1920" s="40"/>
      <c r="P1920" s="40"/>
      <c r="Q1920" s="40"/>
    </row>
    <row r="1921" spans="1:17" s="39" customFormat="1" ht="18" customHeight="1">
      <c r="A1921" s="52">
        <v>1920</v>
      </c>
      <c r="B1921" s="53" t="s">
        <v>3572</v>
      </c>
      <c r="C1921" s="59" t="s">
        <v>176</v>
      </c>
      <c r="D1921" s="60"/>
      <c r="E1921" s="61"/>
      <c r="F1921" s="61"/>
      <c r="G1921" s="61"/>
      <c r="N1921" s="40"/>
      <c r="O1921" s="40"/>
      <c r="P1921" s="40"/>
      <c r="Q1921" s="40"/>
    </row>
    <row r="1922" spans="1:17" s="39" customFormat="1" ht="18" customHeight="1">
      <c r="A1922" s="52">
        <v>1921</v>
      </c>
      <c r="B1922" s="53" t="s">
        <v>4738</v>
      </c>
      <c r="C1922" s="59" t="s">
        <v>4194</v>
      </c>
      <c r="D1922" s="60" t="s">
        <v>1986</v>
      </c>
      <c r="E1922" s="61"/>
      <c r="F1922" s="61"/>
      <c r="G1922" s="61"/>
      <c r="N1922" s="40"/>
      <c r="O1922" s="40"/>
      <c r="P1922" s="40"/>
      <c r="Q1922" s="40"/>
    </row>
    <row r="1923" spans="1:17" s="39" customFormat="1" ht="18" customHeight="1">
      <c r="A1923" s="52">
        <v>1922</v>
      </c>
      <c r="B1923" s="53" t="s">
        <v>3853</v>
      </c>
      <c r="C1923" s="59" t="s">
        <v>2059</v>
      </c>
      <c r="D1923" s="60"/>
      <c r="E1923" s="61"/>
      <c r="F1923" s="61"/>
      <c r="G1923" s="61"/>
      <c r="N1923" s="40"/>
      <c r="O1923" s="40"/>
      <c r="P1923" s="40"/>
      <c r="Q1923" s="40"/>
    </row>
    <row r="1924" spans="1:17" s="39" customFormat="1" ht="18" customHeight="1">
      <c r="A1924" s="52">
        <v>1923</v>
      </c>
      <c r="B1924" s="53" t="s">
        <v>3852</v>
      </c>
      <c r="C1924" s="60" t="s">
        <v>2053</v>
      </c>
      <c r="D1924" s="60"/>
      <c r="E1924" s="61"/>
      <c r="F1924" s="61"/>
      <c r="G1924" s="61" t="s">
        <v>5291</v>
      </c>
      <c r="N1924" s="40"/>
      <c r="O1924" s="40"/>
      <c r="P1924" s="40"/>
      <c r="Q1924" s="40"/>
    </row>
    <row r="1925" spans="1:17" s="39" customFormat="1" ht="18" customHeight="1">
      <c r="A1925" s="52">
        <v>1924</v>
      </c>
      <c r="B1925" s="53" t="s">
        <v>4642</v>
      </c>
      <c r="C1925" s="59" t="s">
        <v>2036</v>
      </c>
      <c r="D1925" s="60" t="s">
        <v>1981</v>
      </c>
      <c r="E1925" s="61"/>
      <c r="F1925" s="61"/>
      <c r="G1925" s="61"/>
      <c r="N1925" s="40"/>
      <c r="O1925" s="40"/>
      <c r="P1925" s="40"/>
      <c r="Q1925" s="40"/>
    </row>
    <row r="1926" spans="1:17" s="39" customFormat="1" ht="18" customHeight="1">
      <c r="A1926" s="52">
        <v>1925</v>
      </c>
      <c r="B1926" s="53" t="s">
        <v>4643</v>
      </c>
      <c r="C1926" s="59" t="s">
        <v>2036</v>
      </c>
      <c r="D1926" s="60" t="s">
        <v>1981</v>
      </c>
      <c r="E1926" s="61"/>
      <c r="F1926" s="61"/>
      <c r="G1926" s="61"/>
      <c r="N1926" s="40"/>
      <c r="O1926" s="40"/>
      <c r="P1926" s="40"/>
      <c r="Q1926" s="40"/>
    </row>
    <row r="1927" spans="1:17" s="39" customFormat="1" ht="18" customHeight="1">
      <c r="A1927" s="52">
        <v>1926</v>
      </c>
      <c r="B1927" s="53" t="s">
        <v>3854</v>
      </c>
      <c r="C1927" s="59" t="s">
        <v>168</v>
      </c>
      <c r="D1927" s="60" t="s">
        <v>167</v>
      </c>
      <c r="E1927" s="61"/>
      <c r="F1927" s="61"/>
      <c r="G1927" s="61"/>
      <c r="N1927" s="40"/>
      <c r="O1927" s="40"/>
      <c r="P1927" s="40"/>
      <c r="Q1927" s="40"/>
    </row>
    <row r="1928" spans="1:17" s="39" customFormat="1" ht="18" customHeight="1">
      <c r="A1928" s="52">
        <v>1927</v>
      </c>
      <c r="B1928" s="53" t="s">
        <v>475</v>
      </c>
      <c r="C1928" s="59" t="s">
        <v>168</v>
      </c>
      <c r="D1928" s="60"/>
      <c r="E1928" s="61"/>
      <c r="F1928" s="61"/>
      <c r="G1928" s="61"/>
      <c r="N1928" s="40"/>
      <c r="O1928" s="40"/>
      <c r="P1928" s="40"/>
      <c r="Q1928" s="40"/>
    </row>
    <row r="1929" spans="1:17" s="39" customFormat="1" ht="18" customHeight="1">
      <c r="A1929" s="52">
        <v>1928</v>
      </c>
      <c r="B1929" s="53" t="s">
        <v>4790</v>
      </c>
      <c r="C1929" s="59" t="s">
        <v>168</v>
      </c>
      <c r="D1929" s="60" t="s">
        <v>189</v>
      </c>
      <c r="E1929" s="61"/>
      <c r="F1929" s="61"/>
      <c r="G1929" s="61" t="s">
        <v>5292</v>
      </c>
      <c r="N1929" s="40"/>
      <c r="O1929" s="40"/>
      <c r="P1929" s="40"/>
      <c r="Q1929" s="40"/>
    </row>
    <row r="1930" spans="1:17" s="39" customFormat="1" ht="18" customHeight="1">
      <c r="A1930" s="52">
        <v>1929</v>
      </c>
      <c r="B1930" s="53" t="s">
        <v>3856</v>
      </c>
      <c r="C1930" s="59" t="s">
        <v>189</v>
      </c>
      <c r="D1930" s="60" t="s">
        <v>3176</v>
      </c>
      <c r="E1930" s="61"/>
      <c r="F1930" s="61"/>
      <c r="G1930" s="61"/>
      <c r="N1930" s="40"/>
      <c r="O1930" s="40"/>
      <c r="P1930" s="40"/>
      <c r="Q1930" s="40"/>
    </row>
    <row r="1931" spans="1:17" s="39" customFormat="1" ht="18" customHeight="1">
      <c r="A1931" s="52">
        <v>1930</v>
      </c>
      <c r="B1931" s="53" t="s">
        <v>3857</v>
      </c>
      <c r="C1931" s="59" t="s">
        <v>189</v>
      </c>
      <c r="D1931" s="60"/>
      <c r="E1931" s="61"/>
      <c r="F1931" s="61"/>
      <c r="G1931" s="61"/>
      <c r="N1931" s="40"/>
      <c r="O1931" s="40"/>
      <c r="P1931" s="40"/>
      <c r="Q1931" s="40"/>
    </row>
    <row r="1932" spans="1:17" s="39" customFormat="1" ht="18" customHeight="1">
      <c r="A1932" s="52">
        <v>1931</v>
      </c>
      <c r="B1932" s="53" t="s">
        <v>3858</v>
      </c>
      <c r="C1932" s="59" t="s">
        <v>189</v>
      </c>
      <c r="D1932" s="60" t="s">
        <v>168</v>
      </c>
      <c r="E1932" s="61"/>
      <c r="F1932" s="61"/>
      <c r="G1932" s="61" t="s">
        <v>5295</v>
      </c>
      <c r="N1932" s="40"/>
      <c r="O1932" s="40"/>
      <c r="P1932" s="40"/>
      <c r="Q1932" s="40"/>
    </row>
    <row r="1933" spans="1:17" s="39" customFormat="1" ht="18" customHeight="1">
      <c r="A1933" s="52">
        <v>1932</v>
      </c>
      <c r="B1933" s="53" t="s">
        <v>1572</v>
      </c>
      <c r="C1933" s="59" t="s">
        <v>183</v>
      </c>
      <c r="D1933" s="60" t="s">
        <v>174</v>
      </c>
      <c r="E1933" s="61"/>
      <c r="F1933" s="61"/>
      <c r="G1933" s="61"/>
      <c r="N1933" s="40"/>
      <c r="O1933" s="40"/>
      <c r="P1933" s="40"/>
      <c r="Q1933" s="40"/>
    </row>
    <row r="1934" spans="1:17" s="39" customFormat="1" ht="18" customHeight="1">
      <c r="A1934" s="52">
        <v>1933</v>
      </c>
      <c r="B1934" s="53" t="s">
        <v>4581</v>
      </c>
      <c r="C1934" s="59" t="s">
        <v>151</v>
      </c>
      <c r="D1934" s="60"/>
      <c r="E1934" s="61"/>
      <c r="F1934" s="61"/>
      <c r="G1934" s="61"/>
      <c r="N1934" s="40"/>
      <c r="O1934" s="40"/>
      <c r="P1934" s="40"/>
      <c r="Q1934" s="40"/>
    </row>
    <row r="1935" spans="1:17" s="39" customFormat="1" ht="18" customHeight="1">
      <c r="A1935" s="52">
        <v>1934</v>
      </c>
      <c r="B1935" s="53" t="s">
        <v>419</v>
      </c>
      <c r="C1935" s="59" t="s">
        <v>151</v>
      </c>
      <c r="D1935" s="60"/>
      <c r="E1935" s="61"/>
      <c r="F1935" s="61"/>
      <c r="G1935" s="61" t="s">
        <v>5294</v>
      </c>
      <c r="N1935" s="40"/>
      <c r="O1935" s="40"/>
      <c r="P1935" s="40"/>
      <c r="Q1935" s="40"/>
    </row>
    <row r="1936" spans="1:17" s="39" customFormat="1" ht="18" customHeight="1">
      <c r="A1936" s="52">
        <v>1935</v>
      </c>
      <c r="B1936" s="53" t="s">
        <v>4733</v>
      </c>
      <c r="C1936" s="59" t="s">
        <v>4578</v>
      </c>
      <c r="D1936" s="60"/>
      <c r="E1936" s="61"/>
      <c r="F1936" s="61"/>
      <c r="G1936" s="61"/>
      <c r="N1936" s="40"/>
      <c r="O1936" s="40"/>
      <c r="P1936" s="40"/>
      <c r="Q1936" s="40"/>
    </row>
    <row r="1937" spans="1:17" s="39" customFormat="1" ht="18" customHeight="1">
      <c r="A1937" s="52">
        <v>1936</v>
      </c>
      <c r="B1937" s="53" t="s">
        <v>4057</v>
      </c>
      <c r="C1937" s="59" t="s">
        <v>169</v>
      </c>
      <c r="D1937" s="60"/>
      <c r="E1937" s="61"/>
      <c r="F1937" s="61"/>
      <c r="G1937" s="61"/>
      <c r="N1937" s="40"/>
      <c r="O1937" s="40"/>
      <c r="P1937" s="40"/>
      <c r="Q1937" s="40"/>
    </row>
    <row r="1938" spans="1:17" s="39" customFormat="1" ht="18" customHeight="1">
      <c r="A1938" s="52">
        <v>1937</v>
      </c>
      <c r="B1938" s="53" t="s">
        <v>4345</v>
      </c>
      <c r="C1938" s="59" t="s">
        <v>151</v>
      </c>
      <c r="D1938" s="60"/>
      <c r="E1938" s="61" t="str">
        <f>$B$1147&amp;" 之 "&amp;"成相"</f>
        <v>銜秋 之 成相</v>
      </c>
      <c r="F1938" s="61"/>
      <c r="G1938" s="61"/>
      <c r="N1938" s="40"/>
      <c r="O1938" s="40"/>
      <c r="P1938" s="40"/>
      <c r="Q1938" s="40"/>
    </row>
    <row r="1939" spans="1:17" s="39" customFormat="1" ht="18" customHeight="1">
      <c r="A1939" s="52">
        <v>1938</v>
      </c>
      <c r="B1939" s="53" t="s">
        <v>3859</v>
      </c>
      <c r="C1939" s="59" t="s">
        <v>20</v>
      </c>
      <c r="D1939" s="60"/>
      <c r="E1939" s="61" t="str">
        <f>$B$1064&amp;" 之 "&amp;"成相"</f>
        <v>飾刺毬 之 成相</v>
      </c>
      <c r="F1939" s="61"/>
      <c r="G1939" s="61"/>
      <c r="N1939" s="40"/>
      <c r="O1939" s="40"/>
      <c r="P1939" s="40"/>
      <c r="Q1939" s="40"/>
    </row>
    <row r="1940" spans="1:17" s="39" customFormat="1" ht="18" customHeight="1">
      <c r="A1940" s="52">
        <v>1939</v>
      </c>
      <c r="B1940" s="53" t="s">
        <v>4734</v>
      </c>
      <c r="C1940" s="59" t="s">
        <v>180</v>
      </c>
      <c r="D1940" s="60"/>
      <c r="E1940" s="61"/>
      <c r="F1940" s="61"/>
      <c r="G1940" s="61"/>
      <c r="N1940" s="40"/>
      <c r="O1940" s="40"/>
      <c r="P1940" s="40"/>
      <c r="Q1940" s="40"/>
    </row>
    <row r="1941" spans="1:17" s="39" customFormat="1" ht="18" customHeight="1">
      <c r="A1941" s="52">
        <v>1940</v>
      </c>
      <c r="B1941" s="53" t="s">
        <v>4735</v>
      </c>
      <c r="C1941" s="59" t="s">
        <v>180</v>
      </c>
      <c r="D1941" s="60"/>
      <c r="E1941" s="61"/>
      <c r="F1941" s="61"/>
      <c r="G1941" s="61"/>
      <c r="N1941" s="40"/>
      <c r="O1941" s="40"/>
      <c r="P1941" s="40"/>
      <c r="Q1941" s="40"/>
    </row>
    <row r="1942" spans="1:17" s="39" customFormat="1" ht="18" customHeight="1">
      <c r="A1942" s="52">
        <v>1941</v>
      </c>
      <c r="B1942" s="53" t="s">
        <v>4736</v>
      </c>
      <c r="C1942" s="59" t="s">
        <v>180</v>
      </c>
      <c r="D1942" s="60" t="s">
        <v>18</v>
      </c>
      <c r="E1942" s="61"/>
      <c r="F1942" s="61"/>
      <c r="G1942" s="61"/>
      <c r="N1942" s="40"/>
      <c r="O1942" s="40"/>
      <c r="P1942" s="40"/>
      <c r="Q1942" s="40"/>
    </row>
    <row r="1943" spans="1:17" s="39" customFormat="1" ht="18" customHeight="1">
      <c r="A1943" s="52">
        <v>1942</v>
      </c>
      <c r="B1943" s="53" t="s">
        <v>4737</v>
      </c>
      <c r="C1943" s="59" t="s">
        <v>180</v>
      </c>
      <c r="D1943" s="60" t="s">
        <v>18</v>
      </c>
      <c r="E1943" s="61"/>
      <c r="F1943" s="61"/>
      <c r="G1943" s="61"/>
      <c r="N1943" s="40"/>
      <c r="O1943" s="40"/>
      <c r="P1943" s="40"/>
      <c r="Q1943" s="40"/>
    </row>
    <row r="1944" spans="1:17" s="39" customFormat="1" ht="18" customHeight="1">
      <c r="A1944" s="52">
        <v>1943</v>
      </c>
      <c r="B1944" s="53" t="s">
        <v>3432</v>
      </c>
      <c r="C1944" s="59" t="s">
        <v>3176</v>
      </c>
      <c r="D1944" s="60"/>
      <c r="E1944" s="61"/>
      <c r="F1944" s="61"/>
      <c r="G1944" s="61" t="s">
        <v>5229</v>
      </c>
      <c r="N1944" s="40"/>
      <c r="O1944" s="40"/>
      <c r="P1944" s="40"/>
      <c r="Q1944" s="40"/>
    </row>
    <row r="1945" spans="1:17" s="39" customFormat="1" ht="18" customHeight="1">
      <c r="A1945" s="52">
        <v>1944</v>
      </c>
      <c r="B1945" s="53" t="s">
        <v>3433</v>
      </c>
      <c r="C1945" s="59" t="s">
        <v>3176</v>
      </c>
      <c r="D1945" s="60" t="s">
        <v>167</v>
      </c>
      <c r="E1945" s="61"/>
      <c r="F1945" s="61"/>
      <c r="G1945" s="61" t="s">
        <v>5236</v>
      </c>
      <c r="N1945" s="40"/>
      <c r="O1945" s="40"/>
      <c r="P1945" s="40"/>
      <c r="Q1945" s="40"/>
    </row>
    <row r="1946" spans="1:17" s="39" customFormat="1" ht="18" customHeight="1">
      <c r="A1946" s="52">
        <v>1945</v>
      </c>
      <c r="B1946" s="53" t="s">
        <v>3426</v>
      </c>
      <c r="C1946" s="59" t="s">
        <v>3141</v>
      </c>
      <c r="D1946" s="60" t="s">
        <v>183</v>
      </c>
      <c r="E1946" s="61"/>
      <c r="F1946" s="61"/>
      <c r="G1946" s="61" t="s">
        <v>5230</v>
      </c>
      <c r="N1946" s="40"/>
      <c r="O1946" s="40"/>
      <c r="P1946" s="40"/>
      <c r="Q1946" s="40"/>
    </row>
    <row r="1947" spans="1:17" s="39" customFormat="1" ht="18" customHeight="1">
      <c r="A1947" s="52">
        <v>1946</v>
      </c>
      <c r="B1947" s="53" t="s">
        <v>3377</v>
      </c>
      <c r="C1947" s="59" t="s">
        <v>176</v>
      </c>
      <c r="D1947" s="60" t="s">
        <v>147</v>
      </c>
      <c r="E1947" s="61"/>
      <c r="F1947" s="61"/>
      <c r="G1947" s="61"/>
      <c r="N1947" s="40"/>
      <c r="O1947" s="40"/>
      <c r="P1947" s="40"/>
      <c r="Q1947" s="40"/>
    </row>
    <row r="1948" spans="1:17" s="39" customFormat="1" ht="18" customHeight="1">
      <c r="A1948" s="52">
        <v>1947</v>
      </c>
      <c r="B1948" s="53" t="s">
        <v>1611</v>
      </c>
      <c r="C1948" s="59" t="s">
        <v>176</v>
      </c>
      <c r="D1948" s="60" t="s">
        <v>147</v>
      </c>
      <c r="E1948" s="61"/>
      <c r="F1948" s="61"/>
      <c r="G1948" s="61"/>
      <c r="N1948" s="40"/>
      <c r="O1948" s="40"/>
      <c r="P1948" s="40"/>
      <c r="Q1948" s="40"/>
    </row>
    <row r="1949" spans="1:17" s="39" customFormat="1" ht="18" customHeight="1">
      <c r="A1949" s="52">
        <v>1948</v>
      </c>
      <c r="B1949" s="53" t="s">
        <v>4066</v>
      </c>
      <c r="C1949" s="59" t="s">
        <v>188</v>
      </c>
      <c r="D1949" s="60" t="s">
        <v>168</v>
      </c>
      <c r="E1949" s="61"/>
      <c r="F1949" s="61"/>
      <c r="G1949" s="61" t="s">
        <v>5293</v>
      </c>
      <c r="N1949" s="40"/>
      <c r="O1949" s="40"/>
      <c r="P1949" s="40"/>
      <c r="Q1949" s="40"/>
    </row>
    <row r="1950" spans="1:17" s="39" customFormat="1" ht="18" customHeight="1">
      <c r="A1950" s="52">
        <v>1949</v>
      </c>
      <c r="B1950" s="53" t="s">
        <v>1637</v>
      </c>
      <c r="C1950" s="59" t="s">
        <v>3169</v>
      </c>
      <c r="D1950" s="60" t="s">
        <v>3141</v>
      </c>
      <c r="E1950" s="61"/>
      <c r="F1950" s="61"/>
      <c r="G1950" s="61"/>
      <c r="N1950" s="40"/>
      <c r="O1950" s="40"/>
      <c r="P1950" s="40"/>
      <c r="Q1950" s="40"/>
    </row>
    <row r="1951" spans="1:17" s="39" customFormat="1" ht="18" customHeight="1">
      <c r="A1951" s="52">
        <v>1950</v>
      </c>
      <c r="B1951" s="53" t="s">
        <v>3860</v>
      </c>
      <c r="C1951" s="59" t="s">
        <v>3169</v>
      </c>
      <c r="D1951" s="60" t="s">
        <v>3141</v>
      </c>
      <c r="E1951" s="61"/>
      <c r="F1951" s="61"/>
      <c r="G1951" s="61" t="s">
        <v>5296</v>
      </c>
      <c r="N1951" s="40"/>
      <c r="O1951" s="40"/>
      <c r="P1951" s="40"/>
      <c r="Q1951" s="40"/>
    </row>
    <row r="1952" spans="1:17" s="39" customFormat="1" ht="18" customHeight="1">
      <c r="A1952" s="52">
        <v>1951</v>
      </c>
      <c r="B1952" s="53" t="s">
        <v>1626</v>
      </c>
      <c r="C1952" s="59" t="s">
        <v>183</v>
      </c>
      <c r="D1952" s="60" t="s">
        <v>432</v>
      </c>
      <c r="E1952" s="61"/>
      <c r="F1952" s="61"/>
      <c r="G1952" s="61"/>
      <c r="N1952" s="40"/>
      <c r="O1952" s="40"/>
      <c r="P1952" s="40"/>
      <c r="Q1952" s="40"/>
    </row>
    <row r="1953" spans="1:17" s="39" customFormat="1" ht="18" customHeight="1">
      <c r="A1953" s="52">
        <v>1952</v>
      </c>
      <c r="B1953" s="53" t="s">
        <v>4070</v>
      </c>
      <c r="C1953" s="59" t="s">
        <v>183</v>
      </c>
      <c r="D1953" s="60" t="s">
        <v>432</v>
      </c>
      <c r="E1953" s="61"/>
      <c r="F1953" s="61"/>
      <c r="G1953" s="61"/>
      <c r="N1953" s="40"/>
      <c r="O1953" s="40"/>
      <c r="P1953" s="40"/>
      <c r="Q1953" s="40"/>
    </row>
    <row r="1954" spans="1:17" s="39" customFormat="1" ht="18" customHeight="1">
      <c r="A1954" s="52">
        <v>1953</v>
      </c>
      <c r="B1954" s="53" t="s">
        <v>1615</v>
      </c>
      <c r="C1954" s="59" t="s">
        <v>174</v>
      </c>
      <c r="D1954" s="60" t="s">
        <v>151</v>
      </c>
      <c r="E1954" s="61"/>
      <c r="F1954" s="61"/>
      <c r="G1954" s="61"/>
      <c r="N1954" s="40"/>
      <c r="O1954" s="40"/>
      <c r="P1954" s="40"/>
      <c r="Q1954" s="40"/>
    </row>
    <row r="1955" spans="1:17" s="39" customFormat="1" ht="18" customHeight="1">
      <c r="A1955" s="52">
        <v>1954</v>
      </c>
      <c r="B1955" s="53" t="s">
        <v>4540</v>
      </c>
      <c r="C1955" s="59" t="s">
        <v>174</v>
      </c>
      <c r="D1955" s="60" t="s">
        <v>151</v>
      </c>
      <c r="E1955" s="61"/>
      <c r="F1955" s="61"/>
      <c r="G1955" s="61"/>
      <c r="N1955" s="40"/>
      <c r="O1955" s="40"/>
      <c r="P1955" s="40"/>
      <c r="Q1955" s="40"/>
    </row>
    <row r="1956" spans="1:17" s="39" customFormat="1" ht="18" customHeight="1">
      <c r="A1956" s="52">
        <v>1955</v>
      </c>
      <c r="B1956" s="53" t="s">
        <v>4541</v>
      </c>
      <c r="C1956" s="59" t="s">
        <v>174</v>
      </c>
      <c r="D1956" s="60" t="s">
        <v>151</v>
      </c>
      <c r="E1956" s="61"/>
      <c r="F1956" s="61"/>
      <c r="G1956" s="61"/>
      <c r="N1956" s="40"/>
      <c r="O1956" s="40"/>
      <c r="P1956" s="40"/>
      <c r="Q1956" s="40"/>
    </row>
    <row r="1957" spans="1:17" s="39" customFormat="1" ht="18" customHeight="1">
      <c r="A1957" s="52">
        <v>1956</v>
      </c>
      <c r="B1957" s="53" t="s">
        <v>3598</v>
      </c>
      <c r="C1957" s="59" t="s">
        <v>187</v>
      </c>
      <c r="D1957" s="60"/>
      <c r="E1957" s="61"/>
      <c r="F1957" s="61"/>
      <c r="G1957" s="61"/>
      <c r="N1957" s="40"/>
      <c r="O1957" s="40"/>
      <c r="P1957" s="40"/>
      <c r="Q1957" s="40"/>
    </row>
    <row r="1958" spans="1:17" s="39" customFormat="1" ht="18" customHeight="1">
      <c r="A1958" s="52">
        <v>1957</v>
      </c>
      <c r="B1958" s="53" t="s">
        <v>3367</v>
      </c>
      <c r="C1958" s="59" t="s">
        <v>186</v>
      </c>
      <c r="D1958" s="60" t="s">
        <v>176</v>
      </c>
      <c r="E1958" s="61"/>
      <c r="F1958" s="61"/>
      <c r="G1958" s="61"/>
      <c r="N1958" s="40"/>
      <c r="O1958" s="40"/>
      <c r="P1958" s="40"/>
      <c r="Q1958" s="40"/>
    </row>
    <row r="1959" spans="1:17" s="39" customFormat="1" ht="18" customHeight="1">
      <c r="A1959" s="52">
        <v>1958</v>
      </c>
      <c r="B1959" s="53" t="s">
        <v>3596</v>
      </c>
      <c r="C1959" s="59" t="s">
        <v>4591</v>
      </c>
      <c r="D1959" s="60"/>
      <c r="E1959" s="61"/>
      <c r="F1959" s="61"/>
      <c r="G1959" s="61"/>
      <c r="N1959" s="40"/>
      <c r="O1959" s="40"/>
      <c r="P1959" s="40"/>
      <c r="Q1959" s="40"/>
    </row>
    <row r="1960" spans="1:17" s="39" customFormat="1" ht="18" customHeight="1">
      <c r="A1960" s="52">
        <v>1959</v>
      </c>
      <c r="B1960" s="53" t="s">
        <v>2118</v>
      </c>
      <c r="C1960" s="60" t="s">
        <v>1986</v>
      </c>
      <c r="D1960" s="60"/>
      <c r="E1960" s="61"/>
      <c r="F1960" s="61"/>
      <c r="G1960" s="61"/>
      <c r="N1960" s="40"/>
      <c r="O1960" s="40"/>
      <c r="P1960" s="40"/>
      <c r="Q1960" s="40"/>
    </row>
    <row r="1961" spans="1:17" s="39" customFormat="1" ht="18" customHeight="1">
      <c r="A1961" s="52">
        <v>1960</v>
      </c>
      <c r="B1961" s="53" t="s">
        <v>3594</v>
      </c>
      <c r="C1961" s="60" t="s">
        <v>1986</v>
      </c>
      <c r="D1961" s="60"/>
      <c r="E1961" s="61"/>
      <c r="F1961" s="61"/>
      <c r="G1961" s="61" t="s">
        <v>5304</v>
      </c>
      <c r="N1961" s="40"/>
      <c r="O1961" s="40"/>
      <c r="P1961" s="40"/>
      <c r="Q1961" s="40"/>
    </row>
    <row r="1962" spans="1:17" s="39" customFormat="1" ht="18" customHeight="1">
      <c r="A1962" s="52">
        <v>1961</v>
      </c>
      <c r="B1962" s="53" t="s">
        <v>3597</v>
      </c>
      <c r="C1962" s="59" t="s">
        <v>2076</v>
      </c>
      <c r="D1962" s="60"/>
      <c r="E1962" s="61"/>
      <c r="F1962" s="61"/>
      <c r="G1962" s="61"/>
      <c r="N1962" s="40"/>
      <c r="O1962" s="40"/>
      <c r="P1962" s="40"/>
      <c r="Q1962" s="40"/>
    </row>
    <row r="1963" spans="1:17" s="39" customFormat="1" ht="18" customHeight="1">
      <c r="A1963" s="52">
        <v>1962</v>
      </c>
      <c r="B1963" s="53" t="s">
        <v>521</v>
      </c>
      <c r="C1963" s="59" t="s">
        <v>2076</v>
      </c>
      <c r="D1963" s="60" t="s">
        <v>18</v>
      </c>
      <c r="E1963" s="61"/>
      <c r="F1963" s="61"/>
      <c r="G1963" s="61"/>
      <c r="N1963" s="40"/>
      <c r="O1963" s="40"/>
      <c r="P1963" s="40"/>
      <c r="Q1963" s="40"/>
    </row>
    <row r="1964" spans="1:17" s="39" customFormat="1" ht="18" customHeight="1">
      <c r="A1964" s="52">
        <v>1963</v>
      </c>
      <c r="B1964" s="53" t="s">
        <v>3185</v>
      </c>
      <c r="C1964" s="59" t="s">
        <v>3179</v>
      </c>
      <c r="D1964" s="60"/>
      <c r="E1964" s="61"/>
      <c r="F1964" s="61"/>
      <c r="G1964" s="61"/>
      <c r="N1964" s="40"/>
      <c r="O1964" s="40"/>
      <c r="P1964" s="40"/>
      <c r="Q1964" s="40"/>
    </row>
    <row r="1965" spans="1:17" s="39" customFormat="1" ht="18" customHeight="1">
      <c r="A1965" s="52">
        <v>1964</v>
      </c>
      <c r="B1965" s="53" t="s">
        <v>3575</v>
      </c>
      <c r="C1965" s="59" t="s">
        <v>151</v>
      </c>
      <c r="D1965" s="60"/>
      <c r="E1965" s="61" t="str">
        <f t="shared" ref="E1965:E1995" si="0">$B$1964&amp;" 之 "&amp;C1965&amp;"系"&amp;" 分支衍相"</f>
        <v>喪腕肱 之 火系 分支衍相</v>
      </c>
      <c r="F1965" s="61"/>
      <c r="G1965" s="61"/>
      <c r="N1965" s="40"/>
      <c r="O1965" s="40"/>
      <c r="P1965" s="40"/>
      <c r="Q1965" s="40"/>
    </row>
    <row r="1966" spans="1:17" s="39" customFormat="1" ht="18" customHeight="1">
      <c r="A1966" s="52">
        <v>1965</v>
      </c>
      <c r="B1966" s="53" t="s">
        <v>3186</v>
      </c>
      <c r="C1966" s="59" t="s">
        <v>3141</v>
      </c>
      <c r="D1966" s="60"/>
      <c r="E1966" s="61" t="str">
        <f t="shared" si="0"/>
        <v>喪腕肱 之 電系 分支衍相</v>
      </c>
      <c r="F1966" s="61"/>
      <c r="G1966" s="61"/>
      <c r="N1966" s="40"/>
      <c r="O1966" s="40"/>
      <c r="P1966" s="40"/>
      <c r="Q1966" s="40"/>
    </row>
    <row r="1967" spans="1:17" s="39" customFormat="1" ht="18" customHeight="1">
      <c r="A1967" s="52">
        <v>1966</v>
      </c>
      <c r="B1967" s="53" t="s">
        <v>3576</v>
      </c>
      <c r="C1967" s="59" t="s">
        <v>3176</v>
      </c>
      <c r="D1967" s="60"/>
      <c r="E1967" s="61" t="str">
        <f t="shared" si="0"/>
        <v>喪腕肱 之 鬥系 分支衍相</v>
      </c>
      <c r="F1967" s="61"/>
      <c r="G1967" s="61"/>
      <c r="N1967" s="40"/>
      <c r="O1967" s="40"/>
      <c r="P1967" s="40"/>
      <c r="Q1967" s="40"/>
    </row>
    <row r="1968" spans="1:17" s="39" customFormat="1" ht="18" customHeight="1">
      <c r="A1968" s="52">
        <v>1967</v>
      </c>
      <c r="B1968" s="53" t="s">
        <v>3397</v>
      </c>
      <c r="C1968" s="59" t="s">
        <v>169</v>
      </c>
      <c r="D1968" s="60"/>
      <c r="E1968" s="61" t="str">
        <f t="shared" si="0"/>
        <v>喪腕肱 之 水系 分支衍相</v>
      </c>
      <c r="F1968" s="61"/>
      <c r="G1968" s="61"/>
      <c r="N1968" s="40"/>
      <c r="O1968" s="40"/>
      <c r="P1968" s="40"/>
      <c r="Q1968" s="40"/>
    </row>
    <row r="1969" spans="1:17" s="39" customFormat="1" ht="18" customHeight="1">
      <c r="A1969" s="52">
        <v>1968</v>
      </c>
      <c r="B1969" s="53" t="s">
        <v>3187</v>
      </c>
      <c r="C1969" s="59" t="s">
        <v>187</v>
      </c>
      <c r="D1969" s="60"/>
      <c r="E1969" s="61" t="str">
        <f t="shared" si="0"/>
        <v>喪腕肱 之 冰系 分支衍相</v>
      </c>
      <c r="F1969" s="61"/>
      <c r="G1969" s="61"/>
      <c r="N1969" s="40"/>
      <c r="O1969" s="40"/>
      <c r="P1969" s="40"/>
      <c r="Q1969" s="40"/>
    </row>
    <row r="1970" spans="1:17" s="39" customFormat="1" ht="18" customHeight="1">
      <c r="A1970" s="52">
        <v>1969</v>
      </c>
      <c r="B1970" s="53" t="s">
        <v>3577</v>
      </c>
      <c r="C1970" s="59" t="s">
        <v>149</v>
      </c>
      <c r="D1970" s="60"/>
      <c r="E1970" s="61" t="str">
        <f t="shared" si="0"/>
        <v>喪腕肱 之 霄系 分支衍相</v>
      </c>
      <c r="F1970" s="61"/>
      <c r="G1970" s="61"/>
      <c r="N1970" s="40"/>
      <c r="O1970" s="40"/>
      <c r="P1970" s="40"/>
      <c r="Q1970" s="40"/>
    </row>
    <row r="1971" spans="1:17" s="39" customFormat="1" ht="18" customHeight="1">
      <c r="A1971" s="52">
        <v>1970</v>
      </c>
      <c r="B1971" s="53" t="s">
        <v>4701</v>
      </c>
      <c r="C1971" s="59" t="s">
        <v>3137</v>
      </c>
      <c r="D1971" s="60"/>
      <c r="E1971" s="61" t="str">
        <f t="shared" si="0"/>
        <v>喪腕肱 之 龍系 分支衍相</v>
      </c>
      <c r="F1971" s="61"/>
      <c r="G1971" s="61"/>
      <c r="N1971" s="40"/>
      <c r="O1971" s="40"/>
      <c r="P1971" s="40"/>
      <c r="Q1971" s="40"/>
    </row>
    <row r="1972" spans="1:17" s="39" customFormat="1" ht="18" customHeight="1">
      <c r="A1972" s="52">
        <v>1971</v>
      </c>
      <c r="B1972" s="53" t="s">
        <v>3188</v>
      </c>
      <c r="C1972" s="59" t="s">
        <v>172</v>
      </c>
      <c r="D1972" s="60"/>
      <c r="E1972" s="61" t="str">
        <f t="shared" si="0"/>
        <v>喪腕肱 之 古系 分支衍相</v>
      </c>
      <c r="F1972" s="61"/>
      <c r="G1972" s="61"/>
      <c r="N1972" s="40"/>
      <c r="O1972" s="40"/>
      <c r="P1972" s="40"/>
      <c r="Q1972" s="40"/>
    </row>
    <row r="1973" spans="1:17" s="39" customFormat="1" ht="18" customHeight="1">
      <c r="A1973" s="52">
        <v>1972</v>
      </c>
      <c r="B1973" s="53" t="s">
        <v>3189</v>
      </c>
      <c r="C1973" s="59" t="s">
        <v>448</v>
      </c>
      <c r="D1973" s="60"/>
      <c r="E1973" s="61" t="str">
        <f t="shared" si="0"/>
        <v>喪腕肱 之 曜系 分支衍相</v>
      </c>
      <c r="F1973" s="61"/>
      <c r="G1973" s="61"/>
      <c r="N1973" s="40"/>
      <c r="O1973" s="40"/>
      <c r="P1973" s="40"/>
      <c r="Q1973" s="40"/>
    </row>
    <row r="1974" spans="1:17" s="39" customFormat="1" ht="18" customHeight="1">
      <c r="A1974" s="52">
        <v>1973</v>
      </c>
      <c r="B1974" s="53" t="s">
        <v>3190</v>
      </c>
      <c r="C1974" s="59" t="s">
        <v>147</v>
      </c>
      <c r="D1974" s="60"/>
      <c r="E1974" s="61" t="str">
        <f t="shared" si="0"/>
        <v>喪腕肱 之 罪系 分支衍相</v>
      </c>
      <c r="F1974" s="61"/>
      <c r="G1974" s="61"/>
      <c r="N1974" s="40"/>
      <c r="O1974" s="40"/>
      <c r="P1974" s="40"/>
      <c r="Q1974" s="40"/>
    </row>
    <row r="1975" spans="1:17" s="39" customFormat="1" ht="18" customHeight="1">
      <c r="A1975" s="52">
        <v>1974</v>
      </c>
      <c r="B1975" s="53" t="s">
        <v>3579</v>
      </c>
      <c r="C1975" s="59" t="s">
        <v>432</v>
      </c>
      <c r="D1975" s="60"/>
      <c r="E1975" s="61" t="str">
        <f t="shared" si="0"/>
        <v>喪腕肱 之 廉系 分支衍相</v>
      </c>
      <c r="F1975" s="61"/>
      <c r="G1975" s="61"/>
      <c r="N1975" s="40"/>
      <c r="O1975" s="40"/>
      <c r="P1975" s="40"/>
      <c r="Q1975" s="40"/>
    </row>
    <row r="1976" spans="1:17" s="39" customFormat="1" ht="18" customHeight="1">
      <c r="A1976" s="52">
        <v>1975</v>
      </c>
      <c r="B1976" s="53" t="s">
        <v>3191</v>
      </c>
      <c r="C1976" s="59" t="s">
        <v>18</v>
      </c>
      <c r="D1976" s="60"/>
      <c r="E1976" s="61" t="str">
        <f t="shared" si="0"/>
        <v>喪腕肱 之 意系 分支衍相</v>
      </c>
      <c r="F1976" s="61"/>
      <c r="G1976" s="61"/>
      <c r="N1976" s="40"/>
      <c r="O1976" s="40"/>
      <c r="P1976" s="40"/>
      <c r="Q1976" s="40"/>
    </row>
    <row r="1977" spans="1:17" s="39" customFormat="1" ht="18" customHeight="1">
      <c r="A1977" s="52">
        <v>1976</v>
      </c>
      <c r="B1977" s="53" t="s">
        <v>3192</v>
      </c>
      <c r="C1977" s="59" t="s">
        <v>186</v>
      </c>
      <c r="D1977" s="60"/>
      <c r="E1977" s="61" t="str">
        <f t="shared" si="0"/>
        <v>喪腕肱 之 幻系 分支衍相</v>
      </c>
      <c r="F1977" s="61"/>
      <c r="G1977" s="61"/>
      <c r="N1977" s="40"/>
      <c r="O1977" s="40"/>
      <c r="P1977" s="40"/>
      <c r="Q1977" s="40"/>
    </row>
    <row r="1978" spans="1:17" s="39" customFormat="1" ht="18" customHeight="1">
      <c r="A1978" s="52">
        <v>1977</v>
      </c>
      <c r="B1978" s="53" t="s">
        <v>3580</v>
      </c>
      <c r="C1978" s="59" t="s">
        <v>3169</v>
      </c>
      <c r="D1978" s="60"/>
      <c r="E1978" s="61" t="str">
        <f t="shared" si="0"/>
        <v>喪腕肱 之 飾系 分支衍相</v>
      </c>
      <c r="F1978" s="61"/>
      <c r="G1978" s="61"/>
      <c r="N1978" s="40"/>
      <c r="O1978" s="40"/>
      <c r="P1978" s="40"/>
      <c r="Q1978" s="40"/>
    </row>
    <row r="1979" spans="1:17" s="39" customFormat="1" ht="18" customHeight="1">
      <c r="A1979" s="52">
        <v>1978</v>
      </c>
      <c r="B1979" s="53" t="s">
        <v>4557</v>
      </c>
      <c r="C1979" s="59" t="s">
        <v>20</v>
      </c>
      <c r="D1979" s="60"/>
      <c r="E1979" s="61" t="str">
        <f t="shared" si="0"/>
        <v>喪腕肱 之 卉系 分支衍相</v>
      </c>
      <c r="F1979" s="61"/>
      <c r="G1979" s="61"/>
      <c r="N1979" s="40"/>
      <c r="O1979" s="40"/>
      <c r="P1979" s="40"/>
      <c r="Q1979" s="40"/>
    </row>
    <row r="1980" spans="1:17" s="39" customFormat="1" ht="18" customHeight="1">
      <c r="A1980" s="52">
        <v>1979</v>
      </c>
      <c r="B1980" s="53" t="s">
        <v>3582</v>
      </c>
      <c r="C1980" s="59" t="s">
        <v>168</v>
      </c>
      <c r="D1980" s="60"/>
      <c r="E1980" s="61" t="str">
        <f t="shared" si="0"/>
        <v>喪腕肱 之 地系 分支衍相</v>
      </c>
      <c r="F1980" s="61"/>
      <c r="G1980" s="61"/>
      <c r="N1980" s="40"/>
      <c r="O1980" s="40"/>
      <c r="P1980" s="40"/>
      <c r="Q1980" s="40"/>
    </row>
    <row r="1981" spans="1:17" s="39" customFormat="1" ht="18" customHeight="1">
      <c r="A1981" s="52">
        <v>1980</v>
      </c>
      <c r="B1981" s="53" t="s">
        <v>3583</v>
      </c>
      <c r="C1981" s="59" t="s">
        <v>3175</v>
      </c>
      <c r="D1981" s="60"/>
      <c r="E1981" s="61" t="str">
        <f t="shared" si="0"/>
        <v>喪腕肱 之 蟲系 分支衍相</v>
      </c>
      <c r="F1981" s="61"/>
      <c r="G1981" s="61"/>
      <c r="N1981" s="40"/>
      <c r="O1981" s="40"/>
      <c r="P1981" s="40"/>
      <c r="Q1981" s="40"/>
    </row>
    <row r="1982" spans="1:17" s="39" customFormat="1" ht="18" customHeight="1">
      <c r="A1982" s="52">
        <v>1981</v>
      </c>
      <c r="B1982" s="53" t="s">
        <v>3584</v>
      </c>
      <c r="C1982" s="59" t="s">
        <v>180</v>
      </c>
      <c r="D1982" s="60"/>
      <c r="E1982" s="61" t="str">
        <f t="shared" si="0"/>
        <v>喪腕肱 之 光系 分支衍相</v>
      </c>
      <c r="F1982" s="61"/>
      <c r="G1982" s="61"/>
      <c r="N1982" s="40"/>
      <c r="O1982" s="40"/>
      <c r="P1982" s="40"/>
      <c r="Q1982" s="40"/>
    </row>
    <row r="1983" spans="1:17" s="39" customFormat="1" ht="18" customHeight="1">
      <c r="A1983" s="52">
        <v>1982</v>
      </c>
      <c r="B1983" s="53" t="s">
        <v>3585</v>
      </c>
      <c r="C1983" s="59" t="s">
        <v>167</v>
      </c>
      <c r="D1983" s="60"/>
      <c r="E1983" s="61" t="str">
        <f t="shared" si="0"/>
        <v>喪腕肱 之 暗系 分支衍相</v>
      </c>
      <c r="F1983" s="61"/>
      <c r="G1983" s="61"/>
      <c r="N1983" s="40"/>
      <c r="O1983" s="40"/>
      <c r="P1983" s="40"/>
      <c r="Q1983" s="40"/>
    </row>
    <row r="1984" spans="1:17" s="39" customFormat="1" ht="18" customHeight="1">
      <c r="A1984" s="52">
        <v>1983</v>
      </c>
      <c r="B1984" s="53" t="s">
        <v>3586</v>
      </c>
      <c r="C1984" s="59" t="s">
        <v>174</v>
      </c>
      <c r="D1984" s="60"/>
      <c r="E1984" s="61" t="str">
        <f t="shared" si="0"/>
        <v>喪腕肱 之 毒系 分支衍相</v>
      </c>
      <c r="F1984" s="61"/>
      <c r="G1984" s="61"/>
      <c r="N1984" s="40"/>
      <c r="O1984" s="40"/>
      <c r="P1984" s="40"/>
      <c r="Q1984" s="40"/>
    </row>
    <row r="1985" spans="1:17" s="39" customFormat="1" ht="18" customHeight="1">
      <c r="A1985" s="52">
        <v>1984</v>
      </c>
      <c r="B1985" s="53" t="s">
        <v>3193</v>
      </c>
      <c r="C1985" s="59" t="s">
        <v>391</v>
      </c>
      <c r="D1985" s="60"/>
      <c r="E1985" s="61" t="str">
        <f t="shared" si="0"/>
        <v>喪腕肱 之 媸系 分支衍相</v>
      </c>
      <c r="F1985" s="61"/>
      <c r="G1985" s="61"/>
      <c r="N1985" s="40"/>
      <c r="O1985" s="40"/>
      <c r="P1985" s="40"/>
      <c r="Q1985" s="40"/>
    </row>
    <row r="1986" spans="1:17" s="39" customFormat="1" ht="18" customHeight="1">
      <c r="A1986" s="52">
        <v>1985</v>
      </c>
      <c r="B1986" s="53" t="s">
        <v>3587</v>
      </c>
      <c r="C1986" s="59" t="s">
        <v>183</v>
      </c>
      <c r="D1986" s="60"/>
      <c r="E1986" s="61" t="str">
        <f t="shared" si="0"/>
        <v>喪腕肱 之 限系 分支衍相</v>
      </c>
      <c r="F1986" s="61"/>
      <c r="G1986" s="61"/>
      <c r="N1986" s="40"/>
      <c r="O1986" s="40"/>
      <c r="P1986" s="40"/>
      <c r="Q1986" s="40"/>
    </row>
    <row r="1987" spans="1:17" s="39" customFormat="1" ht="18" customHeight="1">
      <c r="A1987" s="52">
        <v>1986</v>
      </c>
      <c r="B1987" s="53" t="s">
        <v>4556</v>
      </c>
      <c r="C1987" s="59" t="s">
        <v>189</v>
      </c>
      <c r="D1987" s="60"/>
      <c r="E1987" s="61" t="str">
        <f t="shared" si="0"/>
        <v>喪腕肱 之 金系 分支衍相</v>
      </c>
      <c r="F1987" s="61"/>
      <c r="G1987" s="61"/>
      <c r="N1987" s="40"/>
      <c r="O1987" s="40"/>
      <c r="P1987" s="40"/>
      <c r="Q1987" s="40"/>
    </row>
    <row r="1988" spans="1:17" s="39" customFormat="1" ht="18" customHeight="1">
      <c r="A1988" s="52">
        <v>1987</v>
      </c>
      <c r="B1988" s="53" t="s">
        <v>3588</v>
      </c>
      <c r="C1988" s="59" t="s">
        <v>188</v>
      </c>
      <c r="D1988" s="60"/>
      <c r="E1988" s="61" t="str">
        <f t="shared" si="0"/>
        <v>喪腕肱 之 秀系 分支衍相</v>
      </c>
      <c r="F1988" s="61"/>
      <c r="G1988" s="61"/>
      <c r="N1988" s="40"/>
      <c r="O1988" s="40"/>
      <c r="P1988" s="40"/>
      <c r="Q1988" s="40"/>
    </row>
    <row r="1989" spans="1:17" s="39" customFormat="1" ht="18" customHeight="1">
      <c r="A1989" s="52">
        <v>1988</v>
      </c>
      <c r="B1989" s="53" t="s">
        <v>3589</v>
      </c>
      <c r="C1989" s="59" t="s">
        <v>175</v>
      </c>
      <c r="D1989" s="60"/>
      <c r="E1989" s="61" t="str">
        <f t="shared" si="0"/>
        <v>喪腕肱 之 音系 分支衍相</v>
      </c>
      <c r="F1989" s="61"/>
      <c r="G1989" s="61"/>
      <c r="N1989" s="40"/>
      <c r="O1989" s="40"/>
      <c r="P1989" s="40"/>
      <c r="Q1989" s="40"/>
    </row>
    <row r="1990" spans="1:17" s="39" customFormat="1" ht="18" customHeight="1">
      <c r="A1990" s="52">
        <v>1989</v>
      </c>
      <c r="B1990" s="53" t="s">
        <v>3590</v>
      </c>
      <c r="C1990" s="59" t="s">
        <v>3168</v>
      </c>
      <c r="D1990" s="60"/>
      <c r="E1990" s="61" t="str">
        <f t="shared" si="0"/>
        <v>喪腕肱 之 騖系 分支衍相</v>
      </c>
      <c r="F1990" s="61"/>
      <c r="G1990" s="61"/>
      <c r="N1990" s="40"/>
      <c r="O1990" s="40"/>
      <c r="P1990" s="40"/>
      <c r="Q1990" s="40"/>
    </row>
    <row r="1991" spans="1:17" s="39" customFormat="1" ht="18" customHeight="1">
      <c r="A1991" s="52">
        <v>1990</v>
      </c>
      <c r="B1991" s="53" t="s">
        <v>3195</v>
      </c>
      <c r="C1991" s="59" t="s">
        <v>176</v>
      </c>
      <c r="D1991" s="60"/>
      <c r="E1991" s="61" t="str">
        <f t="shared" si="0"/>
        <v>喪腕肱 之 器系 分支衍相</v>
      </c>
      <c r="F1991" s="61"/>
      <c r="G1991" s="61"/>
      <c r="N1991" s="40"/>
      <c r="O1991" s="40"/>
      <c r="P1991" s="40"/>
      <c r="Q1991" s="40"/>
    </row>
    <row r="1992" spans="1:17" s="39" customFormat="1" ht="18" customHeight="1">
      <c r="A1992" s="52">
        <v>1991</v>
      </c>
      <c r="B1992" s="53" t="s">
        <v>3196</v>
      </c>
      <c r="C1992" s="59" t="s">
        <v>3171</v>
      </c>
      <c r="D1992" s="60"/>
      <c r="E1992" s="61" t="str">
        <f t="shared" si="0"/>
        <v>喪腕肱 之 僞系 分支衍相</v>
      </c>
      <c r="F1992" s="61"/>
      <c r="G1992" s="61"/>
      <c r="N1992" s="40"/>
      <c r="O1992" s="40"/>
      <c r="P1992" s="40"/>
      <c r="Q1992" s="40"/>
    </row>
    <row r="1993" spans="1:17" s="39" customFormat="1" ht="18" customHeight="1">
      <c r="A1993" s="52">
        <v>1992</v>
      </c>
      <c r="B1993" s="53" t="s">
        <v>3591</v>
      </c>
      <c r="C1993" s="59" t="s">
        <v>4578</v>
      </c>
      <c r="D1993" s="60"/>
      <c r="E1993" s="61" t="str">
        <f t="shared" si="0"/>
        <v>喪腕肱 之 詛系 分支衍相</v>
      </c>
      <c r="F1993" s="61"/>
      <c r="G1993" s="61"/>
      <c r="N1993" s="40"/>
      <c r="O1993" s="40"/>
      <c r="P1993" s="40"/>
      <c r="Q1993" s="40"/>
    </row>
    <row r="1994" spans="1:17" s="39" customFormat="1" ht="18" customHeight="1">
      <c r="A1994" s="52">
        <v>1993</v>
      </c>
      <c r="B1994" s="53" t="s">
        <v>3197</v>
      </c>
      <c r="C1994" s="59" t="s">
        <v>3179</v>
      </c>
      <c r="D1994" s="60"/>
      <c r="E1994" s="61" t="str">
        <f t="shared" si="0"/>
        <v>喪腕肱 之 樸系 分支衍相</v>
      </c>
      <c r="F1994" s="61"/>
      <c r="G1994" s="61"/>
      <c r="N1994" s="40"/>
      <c r="O1994" s="40"/>
      <c r="P1994" s="40"/>
      <c r="Q1994" s="40"/>
    </row>
    <row r="1995" spans="1:17" s="39" customFormat="1" ht="18" customHeight="1">
      <c r="A1995" s="52">
        <v>1994</v>
      </c>
      <c r="B1995" s="53" t="s">
        <v>3592</v>
      </c>
      <c r="C1995" s="59" t="s">
        <v>190</v>
      </c>
      <c r="D1995" s="60"/>
      <c r="E1995" s="61" t="str">
        <f t="shared" si="0"/>
        <v>喪腕肱 之 盛系 分支衍相</v>
      </c>
      <c r="F1995" s="61"/>
      <c r="G1995" s="61"/>
      <c r="N1995" s="40"/>
      <c r="O1995" s="40"/>
      <c r="P1995" s="40"/>
      <c r="Q1995" s="40"/>
    </row>
    <row r="1996" spans="1:17" s="39" customFormat="1" ht="18" customHeight="1">
      <c r="A1996" s="52">
        <v>1995</v>
      </c>
      <c r="B1996" s="53" t="s">
        <v>3593</v>
      </c>
      <c r="C1996" s="59" t="s">
        <v>3179</v>
      </c>
      <c r="D1996" s="60"/>
      <c r="E1996" s="61"/>
      <c r="F1996" s="61"/>
      <c r="G1996" s="61"/>
      <c r="N1996" s="40"/>
      <c r="O1996" s="40"/>
      <c r="P1996" s="40"/>
      <c r="Q1996" s="40"/>
    </row>
    <row r="1997" spans="1:17" s="39" customFormat="1" ht="18" customHeight="1">
      <c r="A1997" s="52">
        <v>1996</v>
      </c>
      <c r="B1997" s="53" t="s">
        <v>2215</v>
      </c>
      <c r="C1997" s="59" t="s">
        <v>183</v>
      </c>
      <c r="D1997" s="60"/>
      <c r="E1997" s="61"/>
      <c r="F1997" s="61"/>
      <c r="G1997" s="61" t="s">
        <v>5231</v>
      </c>
      <c r="N1997" s="40"/>
      <c r="O1997" s="40"/>
      <c r="P1997" s="40"/>
      <c r="Q1997" s="40"/>
    </row>
    <row r="1998" spans="1:17" s="39" customFormat="1" ht="18" customHeight="1">
      <c r="A1998" s="52">
        <v>1997</v>
      </c>
      <c r="B1998" s="53" t="s">
        <v>3574</v>
      </c>
      <c r="C1998" s="59" t="s">
        <v>183</v>
      </c>
      <c r="D1998" s="60"/>
      <c r="E1998" s="61"/>
      <c r="F1998" s="61"/>
      <c r="G1998" s="61" t="s">
        <v>5232</v>
      </c>
      <c r="N1998" s="40"/>
      <c r="O1998" s="40"/>
      <c r="P1998" s="40"/>
      <c r="Q1998" s="40"/>
    </row>
    <row r="1999" spans="1:17" s="39" customFormat="1" ht="18" customHeight="1">
      <c r="A1999" s="52">
        <v>1998</v>
      </c>
      <c r="B1999" s="53" t="s">
        <v>4468</v>
      </c>
      <c r="C1999" s="59" t="s">
        <v>167</v>
      </c>
      <c r="D1999" s="60"/>
      <c r="E1999" s="61"/>
      <c r="F1999" s="61"/>
      <c r="G1999" s="61"/>
      <c r="N1999" s="40"/>
      <c r="O1999" s="40"/>
      <c r="P1999" s="40"/>
      <c r="Q1999" s="40"/>
    </row>
    <row r="2000" spans="1:17" s="39" customFormat="1" ht="18" customHeight="1">
      <c r="A2000" s="52">
        <v>1999</v>
      </c>
      <c r="B2000" s="53" t="s">
        <v>4467</v>
      </c>
      <c r="C2000" s="59" t="s">
        <v>167</v>
      </c>
      <c r="D2000" s="60"/>
      <c r="E2000" s="61"/>
      <c r="F2000" s="61"/>
      <c r="G2000" s="61"/>
      <c r="N2000" s="40"/>
      <c r="O2000" s="40"/>
      <c r="P2000" s="40"/>
      <c r="Q2000" s="40"/>
    </row>
    <row r="2001" spans="1:17" s="39" customFormat="1" ht="18" customHeight="1">
      <c r="A2001" s="52">
        <v>2000</v>
      </c>
      <c r="B2001" s="53" t="s">
        <v>3933</v>
      </c>
      <c r="C2001" s="60" t="s">
        <v>188</v>
      </c>
      <c r="D2001" s="60"/>
      <c r="E2001" s="61"/>
      <c r="F2001" s="61"/>
      <c r="G2001" s="61"/>
      <c r="N2001" s="40"/>
      <c r="O2001" s="40"/>
      <c r="P2001" s="40"/>
      <c r="Q2001" s="40"/>
    </row>
    <row r="2002" spans="1:17" s="39" customFormat="1" ht="18" customHeight="1">
      <c r="A2002" s="52">
        <v>2001</v>
      </c>
      <c r="B2002" s="53" t="s">
        <v>3934</v>
      </c>
      <c r="C2002" s="60" t="s">
        <v>188</v>
      </c>
      <c r="D2002" s="60"/>
      <c r="E2002" s="61"/>
      <c r="F2002" s="61"/>
      <c r="G2002" s="61" t="s">
        <v>5297</v>
      </c>
      <c r="N2002" s="40"/>
      <c r="O2002" s="40"/>
      <c r="P2002" s="40"/>
      <c r="Q2002" s="40"/>
    </row>
    <row r="2003" spans="1:17" s="39" customFormat="1" ht="18" customHeight="1">
      <c r="A2003" s="52">
        <v>2002</v>
      </c>
      <c r="B2003" s="53" t="s">
        <v>3970</v>
      </c>
      <c r="C2003" s="59" t="s">
        <v>20</v>
      </c>
      <c r="D2003" s="60" t="s">
        <v>3171</v>
      </c>
      <c r="E2003" s="61"/>
      <c r="F2003" s="61"/>
      <c r="G2003" s="61"/>
      <c r="N2003" s="40"/>
      <c r="O2003" s="40"/>
      <c r="P2003" s="40"/>
      <c r="Q2003" s="40"/>
    </row>
    <row r="2004" spans="1:17" s="39" customFormat="1" ht="18" customHeight="1">
      <c r="A2004" s="52">
        <v>2003</v>
      </c>
      <c r="B2004" s="53" t="s">
        <v>4071</v>
      </c>
      <c r="C2004" s="59" t="s">
        <v>175</v>
      </c>
      <c r="D2004" s="60" t="s">
        <v>186</v>
      </c>
      <c r="E2004" s="61"/>
      <c r="F2004" s="61"/>
      <c r="G2004" s="61"/>
      <c r="N2004" s="40"/>
      <c r="O2004" s="40"/>
      <c r="P2004" s="40"/>
      <c r="Q2004" s="40"/>
    </row>
    <row r="2005" spans="1:17" s="39" customFormat="1" ht="18" customHeight="1">
      <c r="A2005" s="52">
        <v>2004</v>
      </c>
      <c r="B2005" s="53" t="s">
        <v>1600</v>
      </c>
      <c r="C2005" s="59" t="s">
        <v>175</v>
      </c>
      <c r="D2005" s="60" t="s">
        <v>186</v>
      </c>
      <c r="E2005" s="61"/>
      <c r="F2005" s="61"/>
      <c r="G2005" s="61"/>
      <c r="N2005" s="40"/>
      <c r="O2005" s="40"/>
      <c r="P2005" s="40"/>
      <c r="Q2005" s="40"/>
    </row>
    <row r="2006" spans="1:17" s="39" customFormat="1" ht="18" customHeight="1">
      <c r="A2006" s="52">
        <v>2005</v>
      </c>
      <c r="B2006" s="53" t="s">
        <v>4362</v>
      </c>
      <c r="C2006" s="59" t="s">
        <v>167</v>
      </c>
      <c r="D2006" s="60"/>
      <c r="E2006" s="61" t="str">
        <f>$B$12&amp;" 之 "&amp;"成相"</f>
        <v>鬼離型 之 成相</v>
      </c>
      <c r="F2006" s="61"/>
      <c r="G2006" s="61"/>
      <c r="N2006" s="40"/>
      <c r="O2006" s="40"/>
      <c r="P2006" s="40"/>
      <c r="Q2006" s="40"/>
    </row>
    <row r="2007" spans="1:17" s="39" customFormat="1" ht="18" customHeight="1">
      <c r="A2007" s="52">
        <v>2006</v>
      </c>
      <c r="B2007" s="53" t="s">
        <v>3573</v>
      </c>
      <c r="C2007" s="59" t="s">
        <v>432</v>
      </c>
      <c r="D2007" s="60"/>
      <c r="E2007" s="61" t="str">
        <f>$B$401&amp;" 之 "&amp;"成相"</f>
        <v>蟪蛄辰 之 成相</v>
      </c>
      <c r="F2007" s="61"/>
      <c r="G2007" s="61"/>
      <c r="N2007" s="40"/>
      <c r="O2007" s="40"/>
      <c r="P2007" s="40"/>
      <c r="Q2007" s="40"/>
    </row>
    <row r="2008" spans="1:17" s="39" customFormat="1" ht="18" customHeight="1">
      <c r="A2008" s="52">
        <v>2007</v>
      </c>
      <c r="B2008" s="53" t="s">
        <v>4363</v>
      </c>
      <c r="C2008" s="59" t="s">
        <v>187</v>
      </c>
      <c r="D2008" s="60"/>
      <c r="E2008" s="61" t="str">
        <f>$B$227&amp;" 之 "&amp;"成相"</f>
        <v>林易善 之 成相</v>
      </c>
      <c r="F2008" s="61"/>
      <c r="G2008" s="61"/>
      <c r="N2008" s="40"/>
      <c r="O2008" s="40"/>
      <c r="P2008" s="40"/>
      <c r="Q2008" s="40"/>
    </row>
    <row r="2009" spans="1:17" s="39" customFormat="1" ht="18" customHeight="1">
      <c r="A2009" s="52">
        <v>2008</v>
      </c>
      <c r="B2009" s="53" t="s">
        <v>4417</v>
      </c>
      <c r="C2009" s="59" t="s">
        <v>4578</v>
      </c>
      <c r="D2009" s="60"/>
      <c r="E2009" s="61" t="str">
        <f>$B$263&amp;" 之 "&amp;"成相"</f>
        <v>怨孰 之 成相</v>
      </c>
      <c r="F2009" s="61"/>
      <c r="G2009" s="61"/>
      <c r="N2009" s="40"/>
      <c r="O2009" s="40"/>
      <c r="P2009" s="40"/>
      <c r="Q2009" s="40"/>
    </row>
    <row r="2010" spans="1:17" s="39" customFormat="1" ht="18" customHeight="1">
      <c r="A2010" s="52">
        <v>2009</v>
      </c>
      <c r="B2010" s="53" t="s">
        <v>3862</v>
      </c>
      <c r="C2010" s="59" t="s">
        <v>3141</v>
      </c>
      <c r="D2010" s="60" t="s">
        <v>168</v>
      </c>
      <c r="E2010" s="61"/>
      <c r="F2010" s="61"/>
      <c r="G2010" s="61"/>
      <c r="N2010" s="40"/>
      <c r="O2010" s="40"/>
      <c r="P2010" s="40"/>
      <c r="Q2010" s="40"/>
    </row>
    <row r="2011" spans="1:17" s="39" customFormat="1" ht="18" customHeight="1">
      <c r="A2011" s="52">
        <v>2010</v>
      </c>
      <c r="B2011" s="53" t="s">
        <v>491</v>
      </c>
      <c r="C2011" s="59" t="s">
        <v>3179</v>
      </c>
      <c r="D2011" s="60"/>
      <c r="E2011" s="61"/>
      <c r="F2011" s="61"/>
      <c r="G2011" s="61"/>
      <c r="N2011" s="40"/>
      <c r="O2011" s="40"/>
      <c r="P2011" s="40"/>
      <c r="Q2011" s="40"/>
    </row>
    <row r="2012" spans="1:17" s="39" customFormat="1" ht="18" customHeight="1">
      <c r="A2012" s="52">
        <v>2011</v>
      </c>
      <c r="B2012" s="53" t="s">
        <v>3375</v>
      </c>
      <c r="C2012" s="59" t="s">
        <v>3169</v>
      </c>
      <c r="D2012" s="60" t="s">
        <v>169</v>
      </c>
      <c r="E2012" s="61"/>
      <c r="F2012" s="61"/>
      <c r="G2012" s="61"/>
      <c r="N2012" s="40"/>
      <c r="O2012" s="40"/>
      <c r="P2012" s="40"/>
      <c r="Q2012" s="40"/>
    </row>
    <row r="2013" spans="1:17" s="39" customFormat="1" ht="18" customHeight="1">
      <c r="A2013" s="52">
        <v>2012</v>
      </c>
      <c r="B2013" s="53" t="s">
        <v>3136</v>
      </c>
      <c r="C2013" s="59" t="s">
        <v>172</v>
      </c>
      <c r="D2013" s="60" t="s">
        <v>149</v>
      </c>
      <c r="E2013" s="61"/>
      <c r="F2013" s="61"/>
      <c r="G2013" s="61"/>
      <c r="N2013" s="40"/>
      <c r="O2013" s="40"/>
      <c r="P2013" s="40"/>
      <c r="Q2013" s="40"/>
    </row>
    <row r="2014" spans="1:17" s="39" customFormat="1" ht="18" customHeight="1">
      <c r="A2014" s="52">
        <v>2013</v>
      </c>
      <c r="B2014" s="53" t="s">
        <v>3140</v>
      </c>
      <c r="C2014" s="59" t="s">
        <v>3137</v>
      </c>
      <c r="D2014" s="60" t="s">
        <v>149</v>
      </c>
      <c r="E2014" s="61"/>
      <c r="F2014" s="61"/>
      <c r="G2014" s="61"/>
      <c r="N2014" s="40"/>
      <c r="O2014" s="40"/>
      <c r="P2014" s="40"/>
      <c r="Q2014" s="40"/>
    </row>
    <row r="2015" spans="1:17" s="39" customFormat="1" ht="18" customHeight="1">
      <c r="A2015" s="52">
        <v>2014</v>
      </c>
      <c r="B2015" s="53" t="s">
        <v>3374</v>
      </c>
      <c r="C2015" s="59" t="s">
        <v>3137</v>
      </c>
      <c r="D2015" s="60" t="s">
        <v>149</v>
      </c>
      <c r="E2015" s="61"/>
      <c r="F2015" s="61"/>
      <c r="G2015" s="61"/>
      <c r="N2015" s="40"/>
      <c r="O2015" s="40"/>
      <c r="P2015" s="40"/>
      <c r="Q2015" s="40"/>
    </row>
    <row r="2016" spans="1:17" s="39" customFormat="1" ht="18" customHeight="1">
      <c r="A2016" s="52">
        <v>2015</v>
      </c>
      <c r="B2016" s="53" t="s">
        <v>5166</v>
      </c>
      <c r="C2016" s="59" t="s">
        <v>2059</v>
      </c>
      <c r="D2016" s="60" t="s">
        <v>4194</v>
      </c>
      <c r="E2016" s="61" t="s">
        <v>5020</v>
      </c>
      <c r="F2016" s="61"/>
      <c r="G2016" s="61" t="s">
        <v>5088</v>
      </c>
      <c r="N2016" s="40"/>
      <c r="O2016" s="40"/>
      <c r="P2016" s="40"/>
      <c r="Q2016" s="40"/>
    </row>
    <row r="2017" spans="1:17" s="39" customFormat="1" ht="18" customHeight="1">
      <c r="A2017" s="52">
        <v>2016</v>
      </c>
      <c r="B2017" s="53" t="s">
        <v>5021</v>
      </c>
      <c r="C2017" s="59" t="s">
        <v>186</v>
      </c>
      <c r="D2017" s="60" t="s">
        <v>4194</v>
      </c>
      <c r="E2017" s="61" t="s">
        <v>5020</v>
      </c>
      <c r="F2017" s="61"/>
      <c r="G2017" s="61" t="s">
        <v>5089</v>
      </c>
      <c r="N2017" s="40"/>
      <c r="O2017" s="40"/>
      <c r="P2017" s="40"/>
      <c r="Q2017" s="40"/>
    </row>
    <row r="2018" spans="1:17" s="39" customFormat="1" ht="18" customHeight="1">
      <c r="A2018" s="52">
        <v>2017</v>
      </c>
      <c r="B2018" s="53" t="s">
        <v>5022</v>
      </c>
      <c r="C2018" s="59" t="s">
        <v>3168</v>
      </c>
      <c r="D2018" s="60" t="s">
        <v>4194</v>
      </c>
      <c r="E2018" s="61" t="s">
        <v>5020</v>
      </c>
      <c r="F2018" s="61"/>
      <c r="G2018" s="61" t="s">
        <v>5090</v>
      </c>
      <c r="N2018" s="40"/>
      <c r="O2018" s="40"/>
      <c r="P2018" s="40"/>
      <c r="Q2018" s="40"/>
    </row>
    <row r="2019" spans="1:17" s="39" customFormat="1" ht="18" customHeight="1">
      <c r="A2019" s="52">
        <v>2018</v>
      </c>
      <c r="B2019" s="53" t="s">
        <v>5023</v>
      </c>
      <c r="C2019" s="59" t="s">
        <v>391</v>
      </c>
      <c r="D2019" s="60" t="s">
        <v>4194</v>
      </c>
      <c r="E2019" s="61" t="s">
        <v>5020</v>
      </c>
      <c r="F2019" s="61"/>
      <c r="G2019" s="61" t="s">
        <v>5091</v>
      </c>
      <c r="N2019" s="40"/>
      <c r="O2019" s="40"/>
      <c r="P2019" s="40"/>
      <c r="Q2019" s="40"/>
    </row>
    <row r="2020" spans="1:17" s="39" customFormat="1" ht="18" customHeight="1">
      <c r="A2020" s="52">
        <v>2019</v>
      </c>
      <c r="B2020" s="53" t="s">
        <v>5024</v>
      </c>
      <c r="C2020" s="59" t="s">
        <v>4640</v>
      </c>
      <c r="D2020" s="60" t="s">
        <v>4194</v>
      </c>
      <c r="E2020" s="61" t="s">
        <v>5020</v>
      </c>
      <c r="F2020" s="61"/>
      <c r="G2020" s="61" t="s">
        <v>5092</v>
      </c>
      <c r="N2020" s="40"/>
      <c r="O2020" s="40"/>
      <c r="P2020" s="40"/>
      <c r="Q2020" s="40"/>
    </row>
    <row r="2021" spans="1:17" s="39" customFormat="1" ht="18" customHeight="1">
      <c r="A2021" s="52">
        <v>2020</v>
      </c>
      <c r="B2021" s="53" t="s">
        <v>5025</v>
      </c>
      <c r="C2021" s="59" t="s">
        <v>168</v>
      </c>
      <c r="D2021" s="60" t="s">
        <v>4194</v>
      </c>
      <c r="E2021" s="61" t="s">
        <v>5020</v>
      </c>
      <c r="F2021" s="61"/>
      <c r="G2021" s="61" t="s">
        <v>5150</v>
      </c>
      <c r="N2021" s="40"/>
      <c r="O2021" s="40"/>
      <c r="P2021" s="40"/>
      <c r="Q2021" s="40"/>
    </row>
    <row r="2022" spans="1:17" s="39" customFormat="1" ht="18" customHeight="1">
      <c r="A2022" s="52">
        <v>2021</v>
      </c>
      <c r="B2022" s="53" t="s">
        <v>5174</v>
      </c>
      <c r="C2022" s="59" t="s">
        <v>20</v>
      </c>
      <c r="D2022" s="60" t="s">
        <v>2038</v>
      </c>
      <c r="E2022" s="61"/>
      <c r="F2022" s="61"/>
      <c r="G2022" s="61" t="s">
        <v>5173</v>
      </c>
      <c r="N2022" s="40"/>
      <c r="O2022" s="40"/>
      <c r="P2022" s="40"/>
      <c r="Q2022" s="40"/>
    </row>
    <row r="2023" spans="1:17" s="39" customFormat="1" ht="18" customHeight="1">
      <c r="A2023" s="52">
        <v>2022</v>
      </c>
      <c r="B2023" s="53" t="s">
        <v>3642</v>
      </c>
      <c r="C2023" s="59" t="s">
        <v>189</v>
      </c>
      <c r="D2023" s="60" t="s">
        <v>176</v>
      </c>
      <c r="E2023" s="61"/>
      <c r="F2023" s="61"/>
      <c r="G2023" s="61"/>
      <c r="N2023" s="40"/>
      <c r="O2023" s="40"/>
      <c r="P2023" s="40"/>
      <c r="Q2023" s="40"/>
    </row>
    <row r="2024" spans="1:17" s="39" customFormat="1" ht="18" customHeight="1">
      <c r="A2024" s="52">
        <v>2023</v>
      </c>
      <c r="B2024" s="53" t="s">
        <v>4346</v>
      </c>
      <c r="C2024" s="60" t="s">
        <v>174</v>
      </c>
      <c r="D2024" s="60"/>
      <c r="E2024" s="61"/>
      <c r="F2024" s="61"/>
      <c r="G2024" s="61"/>
      <c r="N2024" s="40"/>
      <c r="O2024" s="40"/>
      <c r="P2024" s="40"/>
      <c r="Q2024" s="40"/>
    </row>
    <row r="2025" spans="1:17" s="39" customFormat="1" ht="18" customHeight="1">
      <c r="A2025" s="52">
        <v>2024</v>
      </c>
      <c r="B2025" s="53" t="s">
        <v>1629</v>
      </c>
      <c r="C2025" s="59" t="s">
        <v>186</v>
      </c>
      <c r="D2025" s="60" t="s">
        <v>169</v>
      </c>
      <c r="E2025" s="61"/>
      <c r="F2025" s="61"/>
      <c r="G2025" s="61"/>
      <c r="N2025" s="40"/>
      <c r="O2025" s="40"/>
      <c r="P2025" s="40"/>
      <c r="Q2025" s="40"/>
    </row>
    <row r="2026" spans="1:17" s="39" customFormat="1" ht="18" customHeight="1">
      <c r="A2026" s="52">
        <v>2025</v>
      </c>
      <c r="B2026" s="53" t="s">
        <v>1630</v>
      </c>
      <c r="C2026" s="59" t="s">
        <v>186</v>
      </c>
      <c r="D2026" s="60" t="s">
        <v>183</v>
      </c>
      <c r="E2026" s="61"/>
      <c r="F2026" s="61"/>
      <c r="G2026" s="61"/>
      <c r="N2026" s="40"/>
      <c r="O2026" s="40"/>
      <c r="P2026" s="40"/>
      <c r="Q2026" s="40"/>
    </row>
    <row r="2027" spans="1:17" s="39" customFormat="1" ht="18" customHeight="1">
      <c r="A2027" s="52">
        <v>2026</v>
      </c>
      <c r="B2027" s="53" t="s">
        <v>3376</v>
      </c>
      <c r="C2027" s="59" t="s">
        <v>4578</v>
      </c>
      <c r="D2027" s="60" t="s">
        <v>3171</v>
      </c>
      <c r="E2027" s="61"/>
      <c r="F2027" s="61"/>
      <c r="G2027" s="61"/>
      <c r="N2027" s="40"/>
      <c r="O2027" s="40"/>
      <c r="P2027" s="40"/>
      <c r="Q2027" s="40"/>
    </row>
    <row r="2028" spans="1:17" s="39" customFormat="1" ht="18" customHeight="1">
      <c r="A2028" s="52">
        <v>2027</v>
      </c>
      <c r="B2028" s="53" t="s">
        <v>4367</v>
      </c>
      <c r="C2028" s="59" t="s">
        <v>448</v>
      </c>
      <c r="D2028" s="60" t="s">
        <v>2045</v>
      </c>
      <c r="E2028" s="61"/>
      <c r="F2028" s="61"/>
      <c r="G2028" s="61"/>
      <c r="N2028" s="40"/>
      <c r="O2028" s="40"/>
      <c r="P2028" s="40"/>
      <c r="Q2028" s="40"/>
    </row>
    <row r="2029" spans="1:17" s="39" customFormat="1" ht="18" customHeight="1">
      <c r="A2029" s="52">
        <v>2028</v>
      </c>
      <c r="B2029" s="53" t="s">
        <v>4350</v>
      </c>
      <c r="C2029" s="59" t="s">
        <v>448</v>
      </c>
      <c r="D2029" s="60" t="s">
        <v>2045</v>
      </c>
      <c r="E2029" s="61"/>
      <c r="F2029" s="61"/>
      <c r="G2029" s="61"/>
      <c r="N2029" s="40"/>
      <c r="O2029" s="40"/>
      <c r="P2029" s="40"/>
      <c r="Q2029" s="40"/>
    </row>
    <row r="2030" spans="1:17" s="39" customFormat="1" ht="18" customHeight="1">
      <c r="A2030" s="52">
        <v>2029</v>
      </c>
      <c r="B2030" s="53" t="s">
        <v>4349</v>
      </c>
      <c r="C2030" s="59" t="s">
        <v>174</v>
      </c>
      <c r="D2030" s="60" t="s">
        <v>3176</v>
      </c>
      <c r="E2030" s="61"/>
      <c r="F2030" s="61"/>
      <c r="G2030" s="61"/>
      <c r="N2030" s="40"/>
      <c r="O2030" s="40"/>
      <c r="P2030" s="40"/>
      <c r="Q2030" s="40"/>
    </row>
    <row r="2031" spans="1:17" s="39" customFormat="1" ht="18" customHeight="1">
      <c r="A2031" s="52">
        <v>2030</v>
      </c>
      <c r="B2031" s="53" t="s">
        <v>4351</v>
      </c>
      <c r="C2031" s="59" t="s">
        <v>174</v>
      </c>
      <c r="D2031" s="60" t="s">
        <v>3176</v>
      </c>
      <c r="E2031" s="61"/>
      <c r="F2031" s="61"/>
      <c r="G2031" s="61"/>
      <c r="N2031" s="40"/>
      <c r="O2031" s="40"/>
      <c r="P2031" s="40"/>
      <c r="Q2031" s="40"/>
    </row>
    <row r="2032" spans="1:17" s="39" customFormat="1" ht="18" customHeight="1">
      <c r="A2032" s="52">
        <v>2031</v>
      </c>
      <c r="B2032" s="53" t="s">
        <v>4747</v>
      </c>
      <c r="C2032" s="59" t="s">
        <v>3168</v>
      </c>
      <c r="D2032" s="60" t="s">
        <v>448</v>
      </c>
      <c r="E2032" s="61" t="s">
        <v>3675</v>
      </c>
      <c r="F2032" s="61" t="str">
        <f>$B$328&amp;" + "&amp;$B$618&amp;" + "&amp;$B$818</f>
        <v>輊螈 + 暮徙 + 送明祉</v>
      </c>
      <c r="G2032" s="61"/>
      <c r="N2032" s="40"/>
      <c r="O2032" s="40"/>
      <c r="P2032" s="40"/>
      <c r="Q2032" s="40"/>
    </row>
    <row r="2033" spans="1:17" s="39" customFormat="1" ht="18" customHeight="1">
      <c r="A2033" s="52">
        <v>2032</v>
      </c>
      <c r="B2033" s="53" t="s">
        <v>3957</v>
      </c>
      <c r="C2033" s="59" t="s">
        <v>149</v>
      </c>
      <c r="D2033" s="60" t="s">
        <v>168</v>
      </c>
      <c r="E2033" s="61"/>
      <c r="F2033" s="61"/>
      <c r="G2033" s="61"/>
      <c r="N2033" s="40"/>
      <c r="O2033" s="40"/>
      <c r="P2033" s="40"/>
      <c r="Q2033" s="40"/>
    </row>
    <row r="2034" spans="1:17" s="39" customFormat="1" ht="18" customHeight="1">
      <c r="A2034" s="52">
        <v>2033</v>
      </c>
      <c r="B2034" s="53" t="s">
        <v>4452</v>
      </c>
      <c r="C2034" s="59" t="s">
        <v>149</v>
      </c>
      <c r="D2034" s="60" t="s">
        <v>168</v>
      </c>
      <c r="E2034" s="61"/>
      <c r="F2034" s="61"/>
      <c r="G2034" s="61"/>
      <c r="N2034" s="40"/>
      <c r="O2034" s="40"/>
      <c r="P2034" s="40"/>
      <c r="Q2034" s="40"/>
    </row>
    <row r="2035" spans="1:17" s="39" customFormat="1" ht="18" customHeight="1">
      <c r="A2035" s="52">
        <v>2034</v>
      </c>
      <c r="B2035" s="53" t="s">
        <v>3371</v>
      </c>
      <c r="C2035" s="59" t="s">
        <v>432</v>
      </c>
      <c r="D2035" s="60" t="s">
        <v>168</v>
      </c>
      <c r="E2035" s="61"/>
      <c r="F2035" s="61"/>
      <c r="G2035" s="61"/>
      <c r="N2035" s="40"/>
      <c r="O2035" s="40"/>
      <c r="P2035" s="40"/>
      <c r="Q2035" s="40"/>
    </row>
    <row r="2036" spans="1:17" s="39" customFormat="1" ht="18" customHeight="1">
      <c r="A2036" s="52">
        <v>2035</v>
      </c>
      <c r="B2036" s="53" t="s">
        <v>4352</v>
      </c>
      <c r="C2036" s="59" t="s">
        <v>169</v>
      </c>
      <c r="D2036" s="60" t="s">
        <v>180</v>
      </c>
      <c r="E2036" s="61"/>
      <c r="F2036" s="61"/>
      <c r="G2036" s="61" t="s">
        <v>5148</v>
      </c>
      <c r="N2036" s="40"/>
      <c r="O2036" s="40"/>
      <c r="P2036" s="40"/>
      <c r="Q2036" s="40"/>
    </row>
    <row r="2037" spans="1:17" s="39" customFormat="1" ht="18" customHeight="1">
      <c r="A2037" s="52">
        <v>2036</v>
      </c>
      <c r="B2037" s="53"/>
      <c r="C2037" s="59"/>
      <c r="D2037" s="60"/>
      <c r="E2037" s="61"/>
      <c r="F2037" s="61"/>
      <c r="G2037" s="61" t="s">
        <v>4644</v>
      </c>
      <c r="N2037" s="40"/>
      <c r="O2037" s="40"/>
      <c r="P2037" s="40"/>
      <c r="Q2037" s="40"/>
    </row>
    <row r="2038" spans="1:17" s="39" customFormat="1" ht="18" customHeight="1">
      <c r="A2038" s="52">
        <v>2037</v>
      </c>
      <c r="B2038" s="53"/>
      <c r="C2038" s="59"/>
      <c r="D2038" s="60"/>
      <c r="E2038" s="61"/>
      <c r="F2038" s="61"/>
      <c r="G2038" s="61" t="s">
        <v>4644</v>
      </c>
      <c r="N2038" s="40"/>
      <c r="O2038" s="40"/>
      <c r="P2038" s="40"/>
      <c r="Q2038" s="40"/>
    </row>
    <row r="2039" spans="1:17" s="39" customFormat="1" ht="18" customHeight="1">
      <c r="A2039" s="52">
        <v>2038</v>
      </c>
      <c r="B2039" s="53" t="s">
        <v>5235</v>
      </c>
      <c r="C2039" s="59" t="s">
        <v>180</v>
      </c>
      <c r="D2039" s="60" t="s">
        <v>3169</v>
      </c>
      <c r="E2039" s="61"/>
      <c r="F2039" s="61"/>
      <c r="G2039" s="61"/>
      <c r="N2039" s="40"/>
      <c r="O2039" s="40"/>
      <c r="P2039" s="40"/>
      <c r="Q2039" s="40"/>
    </row>
    <row r="2040" spans="1:17" s="39" customFormat="1" ht="18" customHeight="1">
      <c r="A2040" s="52">
        <v>2039</v>
      </c>
      <c r="B2040" s="53" t="s">
        <v>4347</v>
      </c>
      <c r="C2040" s="59" t="s">
        <v>432</v>
      </c>
      <c r="D2040" s="60" t="s">
        <v>186</v>
      </c>
      <c r="E2040" s="61"/>
      <c r="F2040" s="61"/>
      <c r="G2040" s="61"/>
      <c r="N2040" s="40"/>
      <c r="O2040" s="40"/>
      <c r="P2040" s="40"/>
      <c r="Q2040" s="40"/>
    </row>
    <row r="2041" spans="1:17" s="39" customFormat="1" ht="18" customHeight="1">
      <c r="A2041" s="52">
        <v>2040</v>
      </c>
      <c r="B2041" s="53" t="s">
        <v>4366</v>
      </c>
      <c r="C2041" s="59" t="s">
        <v>3169</v>
      </c>
      <c r="D2041" s="60" t="s">
        <v>20</v>
      </c>
      <c r="E2041" s="61"/>
      <c r="F2041" s="61"/>
      <c r="G2041" s="61"/>
      <c r="N2041" s="40"/>
      <c r="O2041" s="40"/>
      <c r="P2041" s="40"/>
      <c r="Q2041" s="40"/>
    </row>
    <row r="2042" spans="1:17" s="39" customFormat="1" ht="18" customHeight="1">
      <c r="A2042" s="52">
        <v>2041</v>
      </c>
      <c r="B2042" s="53" t="s">
        <v>2303</v>
      </c>
      <c r="C2042" s="59" t="s">
        <v>3169</v>
      </c>
      <c r="D2042" s="60" t="s">
        <v>20</v>
      </c>
      <c r="E2042" s="61"/>
      <c r="F2042" s="61"/>
      <c r="G2042" s="61" t="s">
        <v>5151</v>
      </c>
      <c r="N2042" s="40"/>
      <c r="O2042" s="40"/>
      <c r="P2042" s="40"/>
      <c r="Q2042" s="40"/>
    </row>
    <row r="2043" spans="1:17" s="39" customFormat="1" ht="18" customHeight="1">
      <c r="A2043" s="52">
        <v>2042</v>
      </c>
      <c r="B2043" s="53" t="s">
        <v>1646</v>
      </c>
      <c r="C2043" s="59" t="s">
        <v>3171</v>
      </c>
      <c r="D2043" s="60" t="s">
        <v>169</v>
      </c>
      <c r="E2043" s="61"/>
      <c r="F2043" s="61"/>
      <c r="G2043" s="61"/>
      <c r="N2043" s="40"/>
      <c r="O2043" s="40"/>
      <c r="P2043" s="40"/>
      <c r="Q2043" s="40"/>
    </row>
    <row r="2044" spans="1:17" s="39" customFormat="1" ht="18" customHeight="1">
      <c r="A2044" s="52">
        <v>2043</v>
      </c>
      <c r="B2044" s="53" t="s">
        <v>1647</v>
      </c>
      <c r="C2044" s="59" t="s">
        <v>3171</v>
      </c>
      <c r="D2044" s="60" t="s">
        <v>169</v>
      </c>
      <c r="E2044" s="61"/>
      <c r="F2044" s="61"/>
      <c r="G2044" s="61"/>
      <c r="N2044" s="40"/>
      <c r="O2044" s="40"/>
      <c r="P2044" s="40"/>
      <c r="Q2044" s="40"/>
    </row>
    <row r="2045" spans="1:17" s="39" customFormat="1" ht="18" customHeight="1">
      <c r="A2045" s="52">
        <v>2044</v>
      </c>
      <c r="B2045" s="53" t="s">
        <v>2316</v>
      </c>
      <c r="C2045" s="59" t="s">
        <v>3171</v>
      </c>
      <c r="D2045" s="60" t="s">
        <v>448</v>
      </c>
      <c r="E2045" s="61"/>
      <c r="F2045" s="61"/>
      <c r="G2045" s="61" t="s">
        <v>5149</v>
      </c>
      <c r="N2045" s="40"/>
      <c r="O2045" s="40"/>
      <c r="P2045" s="40"/>
      <c r="Q2045" s="40"/>
    </row>
    <row r="2046" spans="1:17" s="39" customFormat="1" ht="18" customHeight="1">
      <c r="A2046" s="52">
        <v>2045</v>
      </c>
      <c r="B2046" s="53" t="s">
        <v>4348</v>
      </c>
      <c r="C2046" s="59" t="s">
        <v>183</v>
      </c>
      <c r="D2046" s="60" t="s">
        <v>3141</v>
      </c>
      <c r="E2046" s="61"/>
      <c r="F2046" s="61"/>
      <c r="G2046" s="61"/>
      <c r="N2046" s="40"/>
      <c r="O2046" s="40"/>
      <c r="P2046" s="40"/>
      <c r="Q2046" s="40"/>
    </row>
    <row r="2047" spans="1:17" s="39" customFormat="1" ht="18" customHeight="1">
      <c r="A2047" s="52">
        <v>2046</v>
      </c>
      <c r="B2047" s="53" t="s">
        <v>3121</v>
      </c>
      <c r="C2047" s="59" t="s">
        <v>183</v>
      </c>
      <c r="D2047" s="60" t="s">
        <v>3141</v>
      </c>
      <c r="E2047" s="61"/>
      <c r="F2047" s="61"/>
      <c r="G2047" s="61"/>
      <c r="N2047" s="40"/>
      <c r="O2047" s="40"/>
      <c r="P2047" s="40"/>
      <c r="Q2047" s="40"/>
    </row>
    <row r="2048" spans="1:17" s="39" customFormat="1" ht="18" customHeight="1">
      <c r="A2048" s="52">
        <v>2047</v>
      </c>
      <c r="B2048" s="53" t="s">
        <v>3955</v>
      </c>
      <c r="C2048" s="59" t="s">
        <v>4578</v>
      </c>
      <c r="D2048" s="60"/>
      <c r="E2048" s="61" t="s">
        <v>3885</v>
      </c>
      <c r="F2048" s="61" t="str">
        <f>"原型 "&amp;$B$1858</f>
        <v>原型 棘棗</v>
      </c>
      <c r="G2048" s="61"/>
      <c r="N2048" s="40"/>
      <c r="O2048" s="40"/>
      <c r="P2048" s="40"/>
      <c r="Q2048" s="40"/>
    </row>
    <row r="2049" spans="1:17" s="39" customFormat="1" ht="18" customHeight="1">
      <c r="A2049" s="52">
        <v>2048</v>
      </c>
      <c r="B2049" s="53" t="s">
        <v>3956</v>
      </c>
      <c r="C2049" s="59" t="s">
        <v>4578</v>
      </c>
      <c r="D2049" s="60"/>
      <c r="E2049" s="61" t="s">
        <v>3885</v>
      </c>
      <c r="F2049" s="61" t="str">
        <f>"原型 "&amp;$B$1859</f>
        <v>原型 刺棘棗</v>
      </c>
      <c r="G2049" s="61"/>
      <c r="N2049" s="40"/>
      <c r="O2049" s="40"/>
      <c r="P2049" s="40"/>
      <c r="Q2049" s="40"/>
    </row>
    <row r="2050" spans="1:17" s="39" customFormat="1" ht="18" customHeight="1">
      <c r="A2050" s="52">
        <v>2049</v>
      </c>
      <c r="B2050" s="53" t="s">
        <v>1636</v>
      </c>
      <c r="C2050" s="59" t="s">
        <v>4578</v>
      </c>
      <c r="D2050" s="60" t="s">
        <v>3176</v>
      </c>
      <c r="E2050" s="61" t="s">
        <v>3885</v>
      </c>
      <c r="F2050" s="61" t="str">
        <f>"原型 "&amp;$B$1860</f>
        <v>原型 剔吾</v>
      </c>
      <c r="G2050" s="61"/>
      <c r="N2050" s="40"/>
      <c r="O2050" s="40"/>
      <c r="P2050" s="40"/>
      <c r="Q2050" s="40"/>
    </row>
    <row r="2051" spans="1:17" s="39" customFormat="1" ht="18" customHeight="1">
      <c r="A2051" s="52">
        <v>2050</v>
      </c>
      <c r="B2051" s="53" t="s">
        <v>3120</v>
      </c>
      <c r="C2051" s="59" t="s">
        <v>147</v>
      </c>
      <c r="D2051" s="60" t="s">
        <v>18</v>
      </c>
      <c r="E2051" s="61"/>
      <c r="F2051" s="61"/>
      <c r="G2051" s="61"/>
      <c r="N2051" s="40"/>
      <c r="O2051" s="40"/>
      <c r="P2051" s="40"/>
      <c r="Q2051" s="40"/>
    </row>
    <row r="2052" spans="1:17" s="39" customFormat="1" ht="18" customHeight="1">
      <c r="A2052" s="52">
        <v>2051</v>
      </c>
      <c r="B2052" s="53" t="s">
        <v>3953</v>
      </c>
      <c r="C2052" s="59" t="s">
        <v>4062</v>
      </c>
      <c r="D2052" s="60" t="s">
        <v>2076</v>
      </c>
      <c r="E2052" s="61"/>
      <c r="F2052" s="61"/>
      <c r="G2052" s="61"/>
      <c r="N2052" s="40"/>
      <c r="O2052" s="40"/>
      <c r="P2052" s="40"/>
      <c r="Q2052" s="40"/>
    </row>
    <row r="2053" spans="1:17" s="39" customFormat="1" ht="18" customHeight="1">
      <c r="A2053" s="52">
        <v>2052</v>
      </c>
      <c r="B2053" s="53" t="s">
        <v>3961</v>
      </c>
      <c r="C2053" s="59" t="s">
        <v>4063</v>
      </c>
      <c r="D2053" s="59"/>
      <c r="E2053" s="61"/>
      <c r="F2053" s="61"/>
      <c r="G2053" s="61"/>
      <c r="N2053" s="40"/>
      <c r="O2053" s="40"/>
      <c r="P2053" s="40"/>
      <c r="Q2053" s="40"/>
    </row>
    <row r="2054" spans="1:17" s="39" customFormat="1" ht="18" customHeight="1">
      <c r="A2054" s="52">
        <v>2053</v>
      </c>
      <c r="B2054" s="53" t="s">
        <v>3384</v>
      </c>
      <c r="C2054" s="59" t="s">
        <v>190</v>
      </c>
      <c r="D2054" s="60"/>
      <c r="E2054" s="61" t="str">
        <f>$B$2&amp; " 之 "&amp;"幼相"</f>
        <v>啟草 之 幼相</v>
      </c>
      <c r="F2054" s="61"/>
      <c r="G2054" s="61" t="s">
        <v>5233</v>
      </c>
      <c r="N2054" s="40"/>
      <c r="O2054" s="40"/>
      <c r="P2054" s="40"/>
      <c r="Q2054" s="40"/>
    </row>
    <row r="2055" spans="1:17" s="39" customFormat="1" ht="18" customHeight="1">
      <c r="A2055" s="52"/>
      <c r="B2055" s="53"/>
      <c r="C2055" s="59"/>
      <c r="D2055" s="60"/>
      <c r="E2055" s="61"/>
      <c r="F2055" s="61"/>
      <c r="G2055" s="61"/>
      <c r="N2055" s="40"/>
      <c r="O2055" s="40"/>
      <c r="P2055" s="40"/>
      <c r="Q2055" s="40"/>
    </row>
    <row r="2056" spans="1:17" s="39" customFormat="1" ht="18" customHeight="1">
      <c r="A2056" s="52"/>
      <c r="B2056" s="53"/>
      <c r="C2056" s="59"/>
      <c r="D2056" s="60"/>
      <c r="E2056" s="61"/>
      <c r="F2056" s="61"/>
      <c r="G2056" s="61"/>
      <c r="N2056" s="40"/>
      <c r="O2056" s="40"/>
      <c r="P2056" s="40"/>
      <c r="Q2056" s="40"/>
    </row>
    <row r="2057" spans="1:17" s="39" customFormat="1" ht="18" customHeight="1">
      <c r="A2057" s="52"/>
      <c r="B2057" s="53"/>
      <c r="C2057" s="59"/>
      <c r="D2057" s="60"/>
      <c r="E2057" s="61"/>
      <c r="F2057" s="61"/>
      <c r="G2057" s="61"/>
      <c r="N2057" s="40"/>
      <c r="O2057" s="40"/>
      <c r="P2057" s="40"/>
      <c r="Q2057" s="40"/>
    </row>
    <row r="2058" spans="1:17" s="39" customFormat="1" ht="18" customHeight="1">
      <c r="A2058" s="52"/>
      <c r="B2058" s="53"/>
      <c r="C2058" s="59"/>
      <c r="D2058" s="60"/>
      <c r="E2058" s="61"/>
      <c r="F2058" s="61"/>
      <c r="G2058" s="61"/>
      <c r="N2058" s="40"/>
      <c r="O2058" s="40"/>
      <c r="P2058" s="40"/>
      <c r="Q2058" s="40"/>
    </row>
    <row r="2059" spans="1:17" s="39" customFormat="1" ht="18" customHeight="1">
      <c r="A2059" s="52"/>
      <c r="B2059" s="53"/>
      <c r="C2059" s="59"/>
      <c r="D2059" s="60"/>
      <c r="E2059" s="61"/>
      <c r="F2059" s="61"/>
      <c r="G2059" s="61"/>
      <c r="N2059" s="40"/>
      <c r="O2059" s="40"/>
      <c r="P2059" s="40"/>
      <c r="Q2059" s="40"/>
    </row>
    <row r="2060" spans="1:17" s="39" customFormat="1" ht="18" customHeight="1">
      <c r="A2060" s="52"/>
      <c r="B2060" s="53"/>
      <c r="C2060" s="59"/>
      <c r="D2060" s="59"/>
      <c r="E2060" s="61"/>
      <c r="F2060" s="61"/>
      <c r="G2060" s="61"/>
      <c r="N2060" s="40"/>
      <c r="O2060" s="40"/>
      <c r="P2060" s="40"/>
      <c r="Q2060" s="40"/>
    </row>
    <row r="2061" spans="1:17" s="39" customFormat="1" ht="18" customHeight="1">
      <c r="A2061" s="52"/>
      <c r="B2061" s="53"/>
      <c r="C2061" s="59"/>
      <c r="D2061" s="60"/>
      <c r="E2061" s="61"/>
      <c r="F2061" s="61"/>
      <c r="G2061" s="61"/>
      <c r="N2061" s="40"/>
      <c r="O2061" s="40"/>
      <c r="P2061" s="40"/>
      <c r="Q2061" s="40"/>
    </row>
  </sheetData>
  <phoneticPr fontId="5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5C49C2-4A69-4A15-A39D-D60628511323}">
  <dimension ref="A1:P2061"/>
  <sheetViews>
    <sheetView zoomScale="160" zoomScaleNormal="160" zoomScaleSheetLayoutView="50" workbookViewId="0">
      <pane ySplit="1" topLeftCell="A2051" activePane="bottomLeft" state="frozen"/>
      <selection pane="bottomLeft" activeCell="B1473" sqref="B1473"/>
    </sheetView>
  </sheetViews>
  <sheetFormatPr defaultColWidth="9" defaultRowHeight="18" customHeight="1"/>
  <cols>
    <col min="1" max="1" width="11.69921875" style="41" customWidth="1"/>
    <col min="2" max="2" width="11.5" style="57" bestFit="1" customWidth="1"/>
    <col min="3" max="3" width="9.3984375" style="62" customWidth="1"/>
    <col min="4" max="4" width="11.296875" style="63" customWidth="1"/>
    <col min="5" max="5" width="26.3984375" style="64" customWidth="1"/>
    <col min="6" max="6" width="29" style="64" customWidth="1"/>
    <col min="7" max="10" width="12.59765625" style="39" customWidth="1"/>
    <col min="11" max="11" width="9" style="39" customWidth="1"/>
    <col min="12" max="12" width="9" style="39"/>
    <col min="13" max="13" width="10" style="40" bestFit="1" customWidth="1"/>
    <col min="14" max="16" width="9" style="40" bestFit="1" customWidth="1"/>
    <col min="17" max="16384" width="9" style="40"/>
  </cols>
  <sheetData>
    <row r="1" spans="1:12" s="38" customFormat="1" ht="18" customHeight="1">
      <c r="A1" s="36" t="s">
        <v>3167</v>
      </c>
      <c r="B1" s="65" t="s">
        <v>3059</v>
      </c>
      <c r="C1" s="66" t="s">
        <v>4076</v>
      </c>
      <c r="D1" s="65" t="s">
        <v>3166</v>
      </c>
      <c r="E1" s="65" t="s">
        <v>148</v>
      </c>
      <c r="F1" s="65" t="s">
        <v>1446</v>
      </c>
      <c r="G1" s="37"/>
      <c r="H1" s="37"/>
      <c r="I1" s="37"/>
      <c r="J1" s="37"/>
      <c r="K1" s="37"/>
      <c r="L1" s="37"/>
    </row>
    <row r="2" spans="1:12" ht="18" customHeight="1">
      <c r="A2" s="41">
        <v>1</v>
      </c>
      <c r="B2" s="57" t="s">
        <v>3204</v>
      </c>
      <c r="C2" s="62" t="s">
        <v>190</v>
      </c>
      <c r="E2" s="64" t="str">
        <f>B2061&amp;" 的 "&amp;"幼相 "&amp;" 始[Origrass]"</f>
        <v>竟了焉 的 幼相  始[Origrass]</v>
      </c>
    </row>
    <row r="3" spans="1:12" ht="18" customHeight="1">
      <c r="A3" s="41">
        <v>2</v>
      </c>
      <c r="B3" s="57" t="s">
        <v>2327</v>
      </c>
      <c r="C3" s="62" t="s">
        <v>20</v>
      </c>
    </row>
    <row r="4" spans="1:12" ht="18" customHeight="1">
      <c r="A4" s="41">
        <v>3</v>
      </c>
      <c r="B4" s="57" t="s">
        <v>2328</v>
      </c>
      <c r="C4" s="62" t="s">
        <v>20</v>
      </c>
    </row>
    <row r="5" spans="1:12" ht="18" customHeight="1">
      <c r="A5" s="41">
        <v>4</v>
      </c>
      <c r="B5" s="57" t="s">
        <v>2329</v>
      </c>
      <c r="C5" s="62" t="s">
        <v>3176</v>
      </c>
    </row>
    <row r="6" spans="1:12" ht="18" customHeight="1">
      <c r="A6" s="41">
        <v>5</v>
      </c>
      <c r="B6" s="57" t="s">
        <v>2330</v>
      </c>
      <c r="C6" s="62" t="s">
        <v>3176</v>
      </c>
    </row>
    <row r="7" spans="1:12" ht="18" customHeight="1">
      <c r="A7" s="41">
        <v>6</v>
      </c>
      <c r="B7" s="57" t="s">
        <v>552</v>
      </c>
      <c r="C7" s="62" t="s">
        <v>18</v>
      </c>
    </row>
    <row r="8" spans="1:12" ht="18" customHeight="1">
      <c r="A8" s="41">
        <v>7</v>
      </c>
      <c r="B8" s="57" t="s">
        <v>2331</v>
      </c>
      <c r="C8" s="62" t="s">
        <v>18</v>
      </c>
    </row>
    <row r="9" spans="1:12" ht="18" customHeight="1">
      <c r="A9" s="41">
        <v>8</v>
      </c>
      <c r="B9" s="57" t="s">
        <v>2275</v>
      </c>
      <c r="C9" s="62" t="s">
        <v>18</v>
      </c>
    </row>
    <row r="10" spans="1:12" ht="18" customHeight="1">
      <c r="A10" s="41">
        <v>9</v>
      </c>
      <c r="B10" s="57" t="s">
        <v>2294</v>
      </c>
      <c r="C10" s="62" t="s">
        <v>167</v>
      </c>
    </row>
    <row r="11" spans="1:12" ht="18" customHeight="1">
      <c r="A11" s="41">
        <v>10</v>
      </c>
      <c r="B11" s="57" t="s">
        <v>541</v>
      </c>
      <c r="C11" s="62" t="s">
        <v>167</v>
      </c>
    </row>
    <row r="12" spans="1:12" ht="18" customHeight="1">
      <c r="A12" s="41">
        <v>11</v>
      </c>
      <c r="B12" s="57" t="s">
        <v>2332</v>
      </c>
      <c r="C12" s="62" t="s">
        <v>167</v>
      </c>
    </row>
    <row r="13" spans="1:12" ht="18" customHeight="1">
      <c r="A13" s="41">
        <v>12</v>
      </c>
      <c r="B13" s="57" t="s">
        <v>2335</v>
      </c>
      <c r="C13" s="62" t="s">
        <v>169</v>
      </c>
    </row>
    <row r="14" spans="1:12" ht="18" customHeight="1">
      <c r="A14" s="41">
        <v>13</v>
      </c>
      <c r="B14" s="57" t="s">
        <v>2336</v>
      </c>
      <c r="C14" s="62" t="s">
        <v>169</v>
      </c>
    </row>
    <row r="15" spans="1:12" ht="18" customHeight="1">
      <c r="A15" s="41">
        <v>14</v>
      </c>
      <c r="B15" s="57" t="s">
        <v>2334</v>
      </c>
      <c r="C15" s="62" t="s">
        <v>169</v>
      </c>
    </row>
    <row r="16" spans="1:12" ht="18" customHeight="1">
      <c r="A16" s="41">
        <v>15</v>
      </c>
      <c r="B16" s="57" t="s">
        <v>2333</v>
      </c>
      <c r="C16" s="62" t="s">
        <v>151</v>
      </c>
    </row>
    <row r="17" spans="1:16" s="39" customFormat="1" ht="18" customHeight="1">
      <c r="A17" s="41">
        <v>16</v>
      </c>
      <c r="B17" s="57" t="s">
        <v>2337</v>
      </c>
      <c r="C17" s="62" t="s">
        <v>151</v>
      </c>
      <c r="D17" s="63"/>
      <c r="E17" s="64"/>
      <c r="F17" s="64"/>
      <c r="M17" s="40"/>
      <c r="N17" s="40"/>
      <c r="O17" s="40"/>
      <c r="P17" s="40"/>
    </row>
    <row r="18" spans="1:16" s="39" customFormat="1" ht="18" customHeight="1">
      <c r="A18" s="41">
        <v>17</v>
      </c>
      <c r="B18" s="57" t="s">
        <v>2021</v>
      </c>
      <c r="C18" s="62" t="s">
        <v>151</v>
      </c>
      <c r="D18" s="63"/>
      <c r="E18" s="64"/>
      <c r="F18" s="64"/>
      <c r="M18" s="40"/>
      <c r="N18" s="40"/>
      <c r="O18" s="40"/>
      <c r="P18" s="40"/>
    </row>
    <row r="19" spans="1:16" s="39" customFormat="1" ht="18" customHeight="1">
      <c r="A19" s="41">
        <v>18</v>
      </c>
      <c r="B19" s="57" t="s">
        <v>2314</v>
      </c>
      <c r="C19" s="63" t="s">
        <v>20</v>
      </c>
      <c r="D19" s="63"/>
      <c r="E19" s="64" t="s">
        <v>3673</v>
      </c>
      <c r="F19" s="64"/>
      <c r="M19" s="40"/>
      <c r="N19" s="40"/>
      <c r="O19" s="40"/>
      <c r="P19" s="40"/>
    </row>
    <row r="20" spans="1:16" s="39" customFormat="1" ht="18" customHeight="1">
      <c r="A20" s="41">
        <v>19</v>
      </c>
      <c r="B20" s="57" t="s">
        <v>2338</v>
      </c>
      <c r="C20" s="62" t="s">
        <v>2038</v>
      </c>
      <c r="D20" s="62" t="s">
        <v>3175</v>
      </c>
      <c r="E20" s="64" t="s">
        <v>3872</v>
      </c>
      <c r="F20" s="64"/>
      <c r="M20" s="40"/>
      <c r="N20" s="40"/>
      <c r="O20" s="40"/>
      <c r="P20" s="40"/>
    </row>
    <row r="21" spans="1:16" s="39" customFormat="1" ht="18" customHeight="1">
      <c r="A21" s="41">
        <v>20</v>
      </c>
      <c r="B21" s="57" t="s">
        <v>2339</v>
      </c>
      <c r="C21" s="62" t="s">
        <v>167</v>
      </c>
      <c r="D21" s="63" t="s">
        <v>188</v>
      </c>
      <c r="E21" s="64" t="s">
        <v>3873</v>
      </c>
      <c r="F21" s="64"/>
      <c r="M21" s="40"/>
      <c r="N21" s="40"/>
      <c r="O21" s="40"/>
      <c r="P21" s="40"/>
    </row>
    <row r="22" spans="1:16" s="39" customFormat="1" ht="18" customHeight="1">
      <c r="A22" s="41">
        <v>21</v>
      </c>
      <c r="B22" s="57" t="s">
        <v>2340</v>
      </c>
      <c r="C22" s="62" t="s">
        <v>189</v>
      </c>
      <c r="D22" s="63" t="s">
        <v>1988</v>
      </c>
      <c r="E22" s="64" t="s">
        <v>3428</v>
      </c>
      <c r="F22" s="64"/>
      <c r="M22" s="40"/>
      <c r="N22" s="40"/>
      <c r="O22" s="40"/>
      <c r="P22" s="40"/>
    </row>
    <row r="23" spans="1:16" s="39" customFormat="1" ht="15.6">
      <c r="A23" s="41">
        <v>22</v>
      </c>
      <c r="B23" s="57" t="s">
        <v>2341</v>
      </c>
      <c r="C23" s="62" t="s">
        <v>3179</v>
      </c>
      <c r="D23" s="63"/>
      <c r="E23" s="64" t="s">
        <v>3163</v>
      </c>
      <c r="F23" s="64"/>
      <c r="M23" s="40"/>
      <c r="N23" s="40"/>
      <c r="O23" s="40"/>
      <c r="P23" s="40"/>
    </row>
    <row r="24" spans="1:16" s="39" customFormat="1" ht="18" customHeight="1">
      <c r="A24" s="41">
        <v>23</v>
      </c>
      <c r="B24" s="57" t="s">
        <v>2342</v>
      </c>
      <c r="C24" s="62" t="s">
        <v>149</v>
      </c>
      <c r="D24" s="63"/>
      <c r="E24" s="64"/>
      <c r="F24" s="64"/>
      <c r="M24" s="40"/>
      <c r="N24" s="40"/>
      <c r="O24" s="40"/>
      <c r="P24" s="40"/>
    </row>
    <row r="25" spans="1:16" s="39" customFormat="1" ht="18" customHeight="1">
      <c r="A25" s="41">
        <v>24</v>
      </c>
      <c r="B25" s="57" t="s">
        <v>2343</v>
      </c>
      <c r="C25" s="62" t="s">
        <v>149</v>
      </c>
      <c r="D25" s="63"/>
      <c r="E25" s="64"/>
      <c r="F25" s="64"/>
      <c r="M25" s="40"/>
      <c r="N25" s="40"/>
      <c r="O25" s="40"/>
      <c r="P25" s="40"/>
    </row>
    <row r="26" spans="1:16" s="39" customFormat="1" ht="15.75" customHeight="1">
      <c r="A26" s="41">
        <v>25</v>
      </c>
      <c r="B26" s="57" t="s">
        <v>2344</v>
      </c>
      <c r="C26" s="62" t="s">
        <v>168</v>
      </c>
      <c r="D26" s="63"/>
      <c r="E26" s="64"/>
      <c r="F26" s="64"/>
      <c r="M26" s="40"/>
      <c r="N26" s="40"/>
      <c r="O26" s="40"/>
      <c r="P26" s="40"/>
    </row>
    <row r="27" spans="1:16" s="39" customFormat="1" ht="18" customHeight="1">
      <c r="A27" s="41">
        <v>26</v>
      </c>
      <c r="B27" s="57" t="s">
        <v>2345</v>
      </c>
      <c r="C27" s="62" t="s">
        <v>168</v>
      </c>
      <c r="D27" s="63"/>
      <c r="E27" s="64"/>
      <c r="F27" s="64"/>
      <c r="M27" s="40"/>
      <c r="N27" s="40"/>
      <c r="O27" s="40"/>
      <c r="P27" s="40"/>
    </row>
    <row r="28" spans="1:16" s="39" customFormat="1" ht="18" customHeight="1">
      <c r="A28" s="41">
        <v>27</v>
      </c>
      <c r="B28" s="57" t="s">
        <v>2346</v>
      </c>
      <c r="C28" s="62" t="s">
        <v>168</v>
      </c>
      <c r="D28" s="63"/>
      <c r="E28" s="64"/>
      <c r="F28" s="64"/>
      <c r="M28" s="40"/>
      <c r="N28" s="40"/>
      <c r="O28" s="40"/>
      <c r="P28" s="40"/>
    </row>
    <row r="29" spans="1:16" s="39" customFormat="1" ht="18" customHeight="1">
      <c r="A29" s="41">
        <v>28</v>
      </c>
      <c r="B29" s="57" t="s">
        <v>2347</v>
      </c>
      <c r="C29" s="62" t="s">
        <v>167</v>
      </c>
      <c r="D29" s="63"/>
      <c r="E29" s="64"/>
      <c r="F29" s="64"/>
      <c r="M29" s="40"/>
      <c r="N29" s="40"/>
      <c r="O29" s="40"/>
      <c r="P29" s="40"/>
    </row>
    <row r="30" spans="1:16" s="39" customFormat="1" ht="18" customHeight="1">
      <c r="A30" s="41">
        <v>29</v>
      </c>
      <c r="B30" s="57" t="s">
        <v>2348</v>
      </c>
      <c r="C30" s="62" t="s">
        <v>176</v>
      </c>
      <c r="D30" s="63"/>
      <c r="E30" s="64"/>
      <c r="F30" s="64"/>
      <c r="M30" s="40"/>
      <c r="N30" s="40"/>
      <c r="O30" s="40"/>
      <c r="P30" s="40"/>
    </row>
    <row r="31" spans="1:16" s="39" customFormat="1" ht="18" customHeight="1">
      <c r="A31" s="41">
        <v>30</v>
      </c>
      <c r="B31" s="57" t="s">
        <v>3026</v>
      </c>
      <c r="C31" s="62" t="s">
        <v>176</v>
      </c>
      <c r="D31" s="63"/>
      <c r="E31" s="64"/>
      <c r="F31" s="64"/>
      <c r="M31" s="40"/>
      <c r="N31" s="40"/>
      <c r="O31" s="40"/>
      <c r="P31" s="40"/>
    </row>
    <row r="32" spans="1:16" s="39" customFormat="1" ht="18" customHeight="1">
      <c r="A32" s="41">
        <v>31</v>
      </c>
      <c r="B32" s="57" t="s">
        <v>3027</v>
      </c>
      <c r="C32" s="62" t="s">
        <v>176</v>
      </c>
      <c r="D32" s="63"/>
      <c r="E32" s="64"/>
      <c r="F32" s="64"/>
      <c r="M32" s="40"/>
      <c r="N32" s="40"/>
      <c r="O32" s="40"/>
      <c r="P32" s="40"/>
    </row>
    <row r="33" spans="1:16" s="39" customFormat="1" ht="18" customHeight="1">
      <c r="A33" s="41">
        <v>32</v>
      </c>
      <c r="B33" s="57" t="s">
        <v>2349</v>
      </c>
      <c r="C33" s="62" t="s">
        <v>187</v>
      </c>
      <c r="D33" s="63"/>
      <c r="E33" s="64"/>
      <c r="F33" s="64"/>
      <c r="M33" s="40"/>
      <c r="N33" s="40"/>
      <c r="O33" s="40"/>
      <c r="P33" s="40"/>
    </row>
    <row r="34" spans="1:16" s="39" customFormat="1" ht="18" customHeight="1">
      <c r="A34" s="41">
        <v>33</v>
      </c>
      <c r="B34" s="57" t="s">
        <v>2350</v>
      </c>
      <c r="C34" s="62" t="s">
        <v>187</v>
      </c>
      <c r="D34" s="63"/>
      <c r="E34" s="64"/>
      <c r="F34" s="64"/>
      <c r="M34" s="40"/>
      <c r="N34" s="40"/>
      <c r="O34" s="40"/>
      <c r="P34" s="40"/>
    </row>
    <row r="35" spans="1:16" s="39" customFormat="1" ht="18" customHeight="1">
      <c r="A35" s="41">
        <v>34</v>
      </c>
      <c r="B35" s="57" t="s">
        <v>2351</v>
      </c>
      <c r="C35" s="62" t="s">
        <v>18</v>
      </c>
      <c r="D35" s="63"/>
      <c r="E35" s="64"/>
      <c r="F35" s="64"/>
      <c r="M35" s="40"/>
      <c r="N35" s="40"/>
      <c r="O35" s="40"/>
      <c r="P35" s="40"/>
    </row>
    <row r="36" spans="1:16" s="39" customFormat="1" ht="18" customHeight="1">
      <c r="A36" s="41">
        <v>35</v>
      </c>
      <c r="B36" s="57" t="s">
        <v>2352</v>
      </c>
      <c r="C36" s="62" t="s">
        <v>18</v>
      </c>
      <c r="D36" s="63"/>
      <c r="E36" s="64"/>
      <c r="F36" s="64"/>
      <c r="M36" s="40"/>
      <c r="N36" s="40"/>
      <c r="O36" s="40"/>
      <c r="P36" s="40"/>
    </row>
    <row r="37" spans="1:16" s="39" customFormat="1" ht="18" customHeight="1">
      <c r="A37" s="41">
        <v>36</v>
      </c>
      <c r="B37" s="57" t="s">
        <v>2353</v>
      </c>
      <c r="C37" s="62" t="s">
        <v>3179</v>
      </c>
      <c r="D37" s="63"/>
      <c r="E37" s="64"/>
      <c r="F37" s="64"/>
      <c r="M37" s="40"/>
      <c r="N37" s="40"/>
      <c r="O37" s="40"/>
      <c r="P37" s="40"/>
    </row>
    <row r="38" spans="1:16" s="39" customFormat="1" ht="18" customHeight="1">
      <c r="A38" s="41">
        <v>37</v>
      </c>
      <c r="B38" s="57" t="s">
        <v>2354</v>
      </c>
      <c r="C38" s="62" t="s">
        <v>3179</v>
      </c>
      <c r="D38" s="63"/>
      <c r="E38" s="64"/>
      <c r="F38" s="64"/>
      <c r="M38" s="40"/>
      <c r="N38" s="40"/>
      <c r="O38" s="40"/>
      <c r="P38" s="40"/>
    </row>
    <row r="39" spans="1:16" s="39" customFormat="1" ht="18" customHeight="1">
      <c r="A39" s="41">
        <v>38</v>
      </c>
      <c r="B39" s="57" t="s">
        <v>2356</v>
      </c>
      <c r="C39" s="62" t="s">
        <v>168</v>
      </c>
      <c r="D39" s="63"/>
      <c r="E39" s="64"/>
      <c r="F39" s="64"/>
      <c r="M39" s="40"/>
      <c r="N39" s="40"/>
      <c r="O39" s="40"/>
      <c r="P39" s="40"/>
    </row>
    <row r="40" spans="1:16" s="39" customFormat="1" ht="18" customHeight="1">
      <c r="A40" s="41">
        <v>39</v>
      </c>
      <c r="B40" s="57" t="s">
        <v>2355</v>
      </c>
      <c r="C40" s="62" t="s">
        <v>168</v>
      </c>
      <c r="D40" s="63"/>
      <c r="E40" s="64"/>
      <c r="F40" s="64"/>
      <c r="M40" s="40"/>
      <c r="N40" s="40"/>
      <c r="O40" s="40"/>
      <c r="P40" s="40"/>
    </row>
    <row r="41" spans="1:16" s="39" customFormat="1" ht="18" customHeight="1">
      <c r="A41" s="41">
        <v>40</v>
      </c>
      <c r="B41" s="57" t="s">
        <v>2359</v>
      </c>
      <c r="C41" s="62" t="s">
        <v>168</v>
      </c>
      <c r="D41" s="63"/>
      <c r="E41" s="64"/>
      <c r="F41" s="64"/>
      <c r="M41" s="40"/>
      <c r="N41" s="40"/>
      <c r="O41" s="40"/>
      <c r="P41" s="40"/>
    </row>
    <row r="42" spans="1:16" s="39" customFormat="1" ht="18" customHeight="1">
      <c r="A42" s="41">
        <v>41</v>
      </c>
      <c r="B42" s="57" t="s">
        <v>2357</v>
      </c>
      <c r="C42" s="62" t="s">
        <v>3179</v>
      </c>
      <c r="D42" s="63"/>
      <c r="E42" s="64"/>
      <c r="F42" s="64"/>
      <c r="M42" s="40"/>
      <c r="N42" s="40"/>
      <c r="O42" s="40"/>
      <c r="P42" s="40"/>
    </row>
    <row r="43" spans="1:16" s="39" customFormat="1" ht="18" customHeight="1">
      <c r="A43" s="41">
        <v>42</v>
      </c>
      <c r="B43" s="57" t="s">
        <v>2358</v>
      </c>
      <c r="C43" s="62" t="s">
        <v>167</v>
      </c>
      <c r="D43" s="63"/>
      <c r="E43" s="64" t="str">
        <f>B42&amp;" 的 "&amp;C43&amp;"系"&amp;" 分支衍相"</f>
        <v>環爾 的 暗系 分支衍相</v>
      </c>
      <c r="F43" s="64"/>
      <c r="M43" s="40"/>
      <c r="N43" s="40"/>
      <c r="O43" s="40"/>
      <c r="P43" s="40"/>
    </row>
    <row r="44" spans="1:16" s="39" customFormat="1" ht="18" customHeight="1">
      <c r="A44" s="41">
        <v>43</v>
      </c>
      <c r="B44" s="57" t="s">
        <v>2360</v>
      </c>
      <c r="C44" s="62" t="s">
        <v>180</v>
      </c>
      <c r="D44" s="63"/>
      <c r="E44" s="64" t="str">
        <f>B42&amp;" 的 "&amp;C44&amp;"系"&amp;" 分支衍相"</f>
        <v>環爾 的 光系 分支衍相</v>
      </c>
      <c r="F44" s="64"/>
      <c r="M44" s="40"/>
      <c r="N44" s="40"/>
      <c r="O44" s="40"/>
      <c r="P44" s="40"/>
    </row>
    <row r="45" spans="1:16" s="39" customFormat="1" ht="18" customHeight="1">
      <c r="A45" s="41">
        <v>44</v>
      </c>
      <c r="B45" s="57" t="s">
        <v>3028</v>
      </c>
      <c r="C45" s="62" t="s">
        <v>176</v>
      </c>
      <c r="D45" s="63"/>
      <c r="E45" s="64" t="str">
        <f>B42&amp;" 的 "&amp;C45&amp;"系"&amp;" 分支衍相"</f>
        <v>環爾 的 器系 分支衍相</v>
      </c>
      <c r="F45" s="64"/>
      <c r="M45" s="40"/>
      <c r="N45" s="40"/>
      <c r="O45" s="40"/>
      <c r="P45" s="40"/>
    </row>
    <row r="46" spans="1:16" s="39" customFormat="1" ht="18" customHeight="1">
      <c r="A46" s="41">
        <v>45</v>
      </c>
      <c r="B46" s="57" t="s">
        <v>2361</v>
      </c>
      <c r="C46" s="62" t="s">
        <v>149</v>
      </c>
      <c r="D46" s="63"/>
      <c r="E46" s="64"/>
      <c r="F46" s="64"/>
      <c r="M46" s="40"/>
      <c r="N46" s="40"/>
      <c r="O46" s="40"/>
      <c r="P46" s="40"/>
    </row>
    <row r="47" spans="1:16" s="39" customFormat="1" ht="18" customHeight="1">
      <c r="A47" s="41">
        <v>46</v>
      </c>
      <c r="B47" s="57" t="s">
        <v>2362</v>
      </c>
      <c r="C47" s="62" t="s">
        <v>149</v>
      </c>
      <c r="D47" s="63"/>
      <c r="E47" s="64"/>
      <c r="F47" s="64"/>
      <c r="M47" s="40"/>
      <c r="N47" s="40"/>
      <c r="O47" s="40"/>
      <c r="P47" s="40"/>
    </row>
    <row r="48" spans="1:16" s="39" customFormat="1" ht="18" customHeight="1">
      <c r="A48" s="41">
        <v>47</v>
      </c>
      <c r="B48" s="57" t="s">
        <v>3029</v>
      </c>
      <c r="C48" s="62" t="s">
        <v>20</v>
      </c>
      <c r="D48" s="63" t="s">
        <v>149</v>
      </c>
      <c r="E48" s="64"/>
      <c r="F48" s="64"/>
      <c r="M48" s="40"/>
      <c r="N48" s="40"/>
      <c r="O48" s="40"/>
      <c r="P48" s="40"/>
    </row>
    <row r="49" spans="1:16" s="39" customFormat="1" ht="18" customHeight="1">
      <c r="A49" s="41">
        <v>48</v>
      </c>
      <c r="B49" s="57" t="s">
        <v>2363</v>
      </c>
      <c r="C49" s="62" t="s">
        <v>20</v>
      </c>
      <c r="D49" s="63" t="s">
        <v>149</v>
      </c>
      <c r="E49" s="64"/>
      <c r="F49" s="64"/>
      <c r="M49" s="40"/>
      <c r="N49" s="40"/>
      <c r="O49" s="40"/>
      <c r="P49" s="40"/>
    </row>
    <row r="50" spans="1:16" s="39" customFormat="1" ht="18" customHeight="1">
      <c r="A50" s="41">
        <v>49</v>
      </c>
      <c r="B50" s="57" t="s">
        <v>2364</v>
      </c>
      <c r="C50" s="62" t="s">
        <v>20</v>
      </c>
      <c r="D50" s="63" t="s">
        <v>149</v>
      </c>
      <c r="E50" s="64"/>
      <c r="F50" s="64"/>
      <c r="M50" s="40"/>
      <c r="N50" s="40"/>
      <c r="O50" s="40"/>
      <c r="P50" s="40"/>
    </row>
    <row r="51" spans="1:16" s="39" customFormat="1" ht="18" customHeight="1">
      <c r="A51" s="41">
        <v>50</v>
      </c>
      <c r="B51" s="57" t="s">
        <v>2365</v>
      </c>
      <c r="C51" s="62" t="s">
        <v>3176</v>
      </c>
      <c r="D51" s="63"/>
      <c r="E51" s="64"/>
      <c r="F51" s="64"/>
      <c r="M51" s="40"/>
      <c r="N51" s="40"/>
      <c r="O51" s="40"/>
      <c r="P51" s="40"/>
    </row>
    <row r="52" spans="1:16" s="39" customFormat="1" ht="18" customHeight="1">
      <c r="A52" s="41">
        <v>51</v>
      </c>
      <c r="B52" s="57" t="s">
        <v>2366</v>
      </c>
      <c r="C52" s="62" t="s">
        <v>3176</v>
      </c>
      <c r="D52" s="63"/>
      <c r="E52" s="64"/>
      <c r="F52" s="64"/>
      <c r="M52" s="40"/>
      <c r="N52" s="40"/>
      <c r="O52" s="40"/>
      <c r="P52" s="40"/>
    </row>
    <row r="53" spans="1:16" s="39" customFormat="1" ht="18" customHeight="1">
      <c r="A53" s="41">
        <v>52</v>
      </c>
      <c r="B53" s="57" t="s">
        <v>2367</v>
      </c>
      <c r="C53" s="62" t="s">
        <v>167</v>
      </c>
      <c r="D53" s="63"/>
      <c r="E53" s="64"/>
      <c r="F53" s="64"/>
      <c r="M53" s="40"/>
      <c r="N53" s="40"/>
      <c r="O53" s="40"/>
      <c r="P53" s="40"/>
    </row>
    <row r="54" spans="1:16" s="39" customFormat="1" ht="18" customHeight="1">
      <c r="A54" s="41">
        <v>53</v>
      </c>
      <c r="B54" s="57" t="s">
        <v>2368</v>
      </c>
      <c r="C54" s="62" t="s">
        <v>167</v>
      </c>
      <c r="D54" s="63"/>
      <c r="E54" s="64"/>
      <c r="F54" s="64"/>
      <c r="M54" s="40"/>
      <c r="N54" s="40"/>
      <c r="O54" s="40"/>
      <c r="P54" s="40"/>
    </row>
    <row r="55" spans="1:16" s="39" customFormat="1" ht="18" customHeight="1">
      <c r="A55" s="41">
        <v>54</v>
      </c>
      <c r="B55" s="57" t="s">
        <v>2369</v>
      </c>
      <c r="C55" s="62" t="s">
        <v>151</v>
      </c>
      <c r="D55" s="63"/>
      <c r="E55" s="64"/>
      <c r="F55" s="64"/>
      <c r="M55" s="40"/>
      <c r="N55" s="40"/>
      <c r="O55" s="40"/>
      <c r="P55" s="40"/>
    </row>
    <row r="56" spans="1:16" s="39" customFormat="1" ht="18" customHeight="1">
      <c r="A56" s="41">
        <v>55</v>
      </c>
      <c r="B56" s="57" t="s">
        <v>2370</v>
      </c>
      <c r="C56" s="62" t="s">
        <v>151</v>
      </c>
      <c r="D56" s="63"/>
      <c r="E56" s="64"/>
      <c r="F56" s="64"/>
      <c r="M56" s="40"/>
      <c r="N56" s="40"/>
      <c r="O56" s="40"/>
      <c r="P56" s="40"/>
    </row>
    <row r="57" spans="1:16" s="39" customFormat="1" ht="18" customHeight="1">
      <c r="A57" s="41">
        <v>56</v>
      </c>
      <c r="B57" s="57" t="s">
        <v>2371</v>
      </c>
      <c r="C57" s="62" t="s">
        <v>1989</v>
      </c>
      <c r="D57" s="63"/>
      <c r="E57" s="64"/>
      <c r="F57" s="64"/>
      <c r="M57" s="40"/>
      <c r="N57" s="40"/>
      <c r="O57" s="40"/>
      <c r="P57" s="40"/>
    </row>
    <row r="58" spans="1:16" s="39" customFormat="1" ht="18" customHeight="1">
      <c r="A58" s="41">
        <v>57</v>
      </c>
      <c r="B58" s="57" t="s">
        <v>2372</v>
      </c>
      <c r="C58" s="62" t="s">
        <v>176</v>
      </c>
      <c r="D58" s="63"/>
      <c r="E58" s="64"/>
      <c r="F58" s="64"/>
      <c r="M58" s="40"/>
      <c r="N58" s="40"/>
      <c r="O58" s="40"/>
      <c r="P58" s="40"/>
    </row>
    <row r="59" spans="1:16" s="39" customFormat="1" ht="18" customHeight="1">
      <c r="A59" s="41">
        <v>58</v>
      </c>
      <c r="B59" s="57" t="s">
        <v>2373</v>
      </c>
      <c r="C59" s="62" t="s">
        <v>176</v>
      </c>
      <c r="D59" s="63"/>
      <c r="E59" s="64"/>
      <c r="F59" s="64"/>
      <c r="M59" s="40"/>
      <c r="N59" s="40"/>
      <c r="O59" s="40"/>
      <c r="P59" s="40"/>
    </row>
    <row r="60" spans="1:16" s="39" customFormat="1" ht="18" customHeight="1">
      <c r="A60" s="41">
        <v>59</v>
      </c>
      <c r="B60" s="57" t="s">
        <v>2374</v>
      </c>
      <c r="C60" s="62" t="s">
        <v>176</v>
      </c>
      <c r="D60" s="63"/>
      <c r="E60" s="64"/>
      <c r="F60" s="64"/>
      <c r="M60" s="40"/>
      <c r="N60" s="40"/>
      <c r="O60" s="40"/>
      <c r="P60" s="40"/>
    </row>
    <row r="61" spans="1:16" s="39" customFormat="1" ht="18" customHeight="1">
      <c r="A61" s="41">
        <v>60</v>
      </c>
      <c r="B61" s="57" t="s">
        <v>3201</v>
      </c>
      <c r="C61" s="62" t="s">
        <v>18</v>
      </c>
      <c r="D61" s="63"/>
      <c r="E61" s="64"/>
      <c r="F61" s="64"/>
      <c r="M61" s="40"/>
      <c r="N61" s="40"/>
      <c r="O61" s="40"/>
      <c r="P61" s="40"/>
    </row>
    <row r="62" spans="1:16" s="39" customFormat="1" ht="18" customHeight="1">
      <c r="A62" s="41">
        <v>61</v>
      </c>
      <c r="B62" s="57" t="s">
        <v>2375</v>
      </c>
      <c r="C62" s="62" t="s">
        <v>18</v>
      </c>
      <c r="D62" s="63"/>
      <c r="E62" s="64"/>
      <c r="F62" s="64"/>
      <c r="M62" s="40"/>
      <c r="N62" s="40"/>
      <c r="O62" s="40"/>
      <c r="P62" s="40"/>
    </row>
    <row r="63" spans="1:16" s="39" customFormat="1" ht="18" customHeight="1">
      <c r="A63" s="41">
        <v>62</v>
      </c>
      <c r="B63" s="57" t="s">
        <v>2477</v>
      </c>
      <c r="C63" s="62" t="s">
        <v>18</v>
      </c>
      <c r="D63" s="63"/>
      <c r="E63" s="64"/>
      <c r="F63" s="64"/>
      <c r="M63" s="40"/>
      <c r="N63" s="40"/>
      <c r="O63" s="40"/>
      <c r="P63" s="40"/>
    </row>
    <row r="64" spans="1:16" s="39" customFormat="1" ht="18" customHeight="1">
      <c r="A64" s="41">
        <v>63</v>
      </c>
      <c r="B64" s="57" t="s">
        <v>2376</v>
      </c>
      <c r="C64" s="62" t="s">
        <v>3179</v>
      </c>
      <c r="D64" s="63"/>
      <c r="E64" s="64"/>
      <c r="F64" s="64"/>
      <c r="M64" s="40"/>
      <c r="N64" s="40"/>
      <c r="O64" s="40"/>
      <c r="P64" s="40"/>
    </row>
    <row r="65" spans="1:16" s="39" customFormat="1" ht="18" customHeight="1">
      <c r="A65" s="41">
        <v>64</v>
      </c>
      <c r="B65" s="57" t="s">
        <v>2377</v>
      </c>
      <c r="C65" s="62" t="s">
        <v>3179</v>
      </c>
      <c r="D65" s="63"/>
      <c r="E65" s="64"/>
      <c r="F65" s="64"/>
      <c r="M65" s="40"/>
      <c r="N65" s="40"/>
      <c r="O65" s="40"/>
      <c r="P65" s="40"/>
    </row>
    <row r="66" spans="1:16" s="39" customFormat="1" ht="18" customHeight="1">
      <c r="A66" s="41">
        <v>65</v>
      </c>
      <c r="B66" s="57" t="s">
        <v>2378</v>
      </c>
      <c r="C66" s="62" t="s">
        <v>3179</v>
      </c>
      <c r="D66" s="63"/>
      <c r="E66" s="64"/>
      <c r="F66" s="64"/>
      <c r="M66" s="40"/>
      <c r="N66" s="40"/>
      <c r="O66" s="40"/>
      <c r="P66" s="40"/>
    </row>
    <row r="67" spans="1:16" s="39" customFormat="1" ht="18" customHeight="1">
      <c r="A67" s="41">
        <v>66</v>
      </c>
      <c r="B67" s="57" t="s">
        <v>2379</v>
      </c>
      <c r="C67" s="62" t="s">
        <v>169</v>
      </c>
      <c r="D67" s="63"/>
      <c r="E67" s="64"/>
      <c r="F67" s="64"/>
      <c r="M67" s="40"/>
      <c r="N67" s="40"/>
      <c r="O67" s="40"/>
      <c r="P67" s="40"/>
    </row>
    <row r="68" spans="1:16" s="39" customFormat="1" ht="18" customHeight="1">
      <c r="A68" s="41">
        <v>67</v>
      </c>
      <c r="B68" s="57" t="s">
        <v>2380</v>
      </c>
      <c r="C68" s="62" t="s">
        <v>169</v>
      </c>
      <c r="D68" s="63"/>
      <c r="E68" s="64"/>
      <c r="F68" s="64"/>
      <c r="M68" s="40"/>
      <c r="N68" s="40"/>
      <c r="O68" s="40"/>
      <c r="P68" s="40"/>
    </row>
    <row r="69" spans="1:16" s="39" customFormat="1" ht="18" customHeight="1">
      <c r="A69" s="41">
        <v>68</v>
      </c>
      <c r="B69" s="57" t="s">
        <v>2381</v>
      </c>
      <c r="C69" s="62" t="s">
        <v>169</v>
      </c>
      <c r="D69" s="63"/>
      <c r="E69" s="64"/>
      <c r="F69" s="64"/>
      <c r="M69" s="40"/>
      <c r="N69" s="40"/>
      <c r="O69" s="40"/>
      <c r="P69" s="40"/>
    </row>
    <row r="70" spans="1:16" s="39" customFormat="1" ht="18" customHeight="1">
      <c r="A70" s="41">
        <v>69</v>
      </c>
      <c r="B70" s="57" t="s">
        <v>2383</v>
      </c>
      <c r="C70" s="62" t="s">
        <v>149</v>
      </c>
      <c r="D70" s="63"/>
      <c r="E70" s="64"/>
      <c r="F70" s="64"/>
      <c r="M70" s="40"/>
      <c r="N70" s="40"/>
      <c r="O70" s="40"/>
      <c r="P70" s="40"/>
    </row>
    <row r="71" spans="1:16" s="39" customFormat="1" ht="18" customHeight="1">
      <c r="A71" s="41">
        <v>70</v>
      </c>
      <c r="B71" s="57" t="s">
        <v>2384</v>
      </c>
      <c r="C71" s="62" t="s">
        <v>149</v>
      </c>
      <c r="D71" s="63"/>
      <c r="E71" s="64"/>
      <c r="F71" s="64"/>
      <c r="M71" s="40"/>
      <c r="N71" s="40"/>
      <c r="O71" s="40"/>
      <c r="P71" s="40"/>
    </row>
    <row r="72" spans="1:16" s="39" customFormat="1" ht="18" customHeight="1">
      <c r="A72" s="41">
        <v>71</v>
      </c>
      <c r="B72" s="57" t="s">
        <v>2382</v>
      </c>
      <c r="C72" s="62" t="s">
        <v>149</v>
      </c>
      <c r="D72" s="63"/>
      <c r="E72" s="64"/>
      <c r="F72" s="64"/>
      <c r="M72" s="40"/>
      <c r="N72" s="40"/>
      <c r="O72" s="40"/>
      <c r="P72" s="40"/>
    </row>
    <row r="73" spans="1:16" s="39" customFormat="1" ht="18" customHeight="1">
      <c r="A73" s="41">
        <v>72</v>
      </c>
      <c r="B73" s="57" t="s">
        <v>2385</v>
      </c>
      <c r="C73" s="62" t="s">
        <v>167</v>
      </c>
      <c r="D73" s="63"/>
      <c r="E73" s="64"/>
      <c r="F73" s="64"/>
      <c r="M73" s="40"/>
      <c r="N73" s="40"/>
      <c r="O73" s="40"/>
      <c r="P73" s="40"/>
    </row>
    <row r="74" spans="1:16" s="39" customFormat="1" ht="18" customHeight="1">
      <c r="A74" s="41">
        <v>73</v>
      </c>
      <c r="B74" s="57" t="s">
        <v>2386</v>
      </c>
      <c r="C74" s="62" t="s">
        <v>167</v>
      </c>
      <c r="D74" s="63"/>
      <c r="E74" s="64"/>
      <c r="F74" s="64"/>
      <c r="M74" s="40"/>
      <c r="N74" s="40"/>
      <c r="O74" s="40"/>
      <c r="P74" s="40"/>
    </row>
    <row r="75" spans="1:16" s="39" customFormat="1" ht="18" customHeight="1">
      <c r="A75" s="41">
        <v>74</v>
      </c>
      <c r="B75" s="57" t="s">
        <v>3920</v>
      </c>
      <c r="C75" s="62" t="s">
        <v>3141</v>
      </c>
      <c r="D75" s="63"/>
      <c r="E75" s="64"/>
      <c r="F75" s="64"/>
      <c r="M75" s="40"/>
      <c r="N75" s="40"/>
      <c r="O75" s="40"/>
      <c r="P75" s="40"/>
    </row>
    <row r="76" spans="1:16" s="39" customFormat="1" ht="18" customHeight="1">
      <c r="A76" s="41">
        <v>75</v>
      </c>
      <c r="B76" s="57" t="s">
        <v>3921</v>
      </c>
      <c r="C76" s="62" t="s">
        <v>3141</v>
      </c>
      <c r="D76" s="63"/>
      <c r="E76" s="64"/>
      <c r="F76" s="64"/>
      <c r="M76" s="40"/>
      <c r="N76" s="40"/>
      <c r="O76" s="40"/>
      <c r="P76" s="40"/>
    </row>
    <row r="77" spans="1:16" s="39" customFormat="1" ht="18" customHeight="1">
      <c r="A77" s="41">
        <v>76</v>
      </c>
      <c r="B77" s="57" t="s">
        <v>3922</v>
      </c>
      <c r="C77" s="62" t="s">
        <v>3141</v>
      </c>
      <c r="D77" s="63"/>
      <c r="E77" s="64"/>
      <c r="F77" s="64"/>
      <c r="M77" s="40"/>
      <c r="N77" s="40"/>
      <c r="O77" s="40"/>
      <c r="P77" s="40"/>
    </row>
    <row r="78" spans="1:16" s="39" customFormat="1" ht="18" customHeight="1">
      <c r="A78" s="41">
        <v>77</v>
      </c>
      <c r="B78" s="57" t="s">
        <v>2387</v>
      </c>
      <c r="C78" s="62" t="s">
        <v>3141</v>
      </c>
      <c r="D78" s="63" t="s">
        <v>18</v>
      </c>
      <c r="E78" s="64"/>
      <c r="F78" s="64"/>
      <c r="M78" s="40"/>
      <c r="N78" s="40"/>
      <c r="O78" s="40"/>
      <c r="P78" s="40"/>
    </row>
    <row r="79" spans="1:16" s="39" customFormat="1" ht="18" customHeight="1">
      <c r="A79" s="41">
        <v>78</v>
      </c>
      <c r="B79" s="57" t="s">
        <v>2388</v>
      </c>
      <c r="C79" s="62" t="s">
        <v>3141</v>
      </c>
      <c r="D79" s="63" t="s">
        <v>18</v>
      </c>
      <c r="E79" s="64"/>
      <c r="F79" s="64"/>
      <c r="M79" s="40"/>
      <c r="N79" s="40"/>
      <c r="O79" s="40"/>
      <c r="P79" s="40"/>
    </row>
    <row r="80" spans="1:16" s="39" customFormat="1" ht="18" customHeight="1">
      <c r="A80" s="41">
        <v>79</v>
      </c>
      <c r="B80" s="57" t="s">
        <v>2389</v>
      </c>
      <c r="C80" s="62" t="s">
        <v>3141</v>
      </c>
      <c r="D80" s="63" t="s">
        <v>18</v>
      </c>
      <c r="E80" s="64"/>
      <c r="F80" s="64"/>
      <c r="M80" s="40"/>
      <c r="N80" s="40"/>
      <c r="O80" s="40"/>
      <c r="P80" s="40"/>
    </row>
    <row r="81" spans="1:16" s="39" customFormat="1" ht="18" customHeight="1">
      <c r="A81" s="41">
        <v>80</v>
      </c>
      <c r="B81" s="57" t="s">
        <v>2390</v>
      </c>
      <c r="C81" s="62" t="s">
        <v>3179</v>
      </c>
      <c r="D81" s="63"/>
      <c r="E81" s="64"/>
      <c r="F81" s="64"/>
      <c r="M81" s="40"/>
      <c r="N81" s="40"/>
      <c r="O81" s="40"/>
      <c r="P81" s="40"/>
    </row>
    <row r="82" spans="1:16" s="39" customFormat="1" ht="18" customHeight="1">
      <c r="A82" s="41">
        <v>81</v>
      </c>
      <c r="B82" s="57" t="s">
        <v>2391</v>
      </c>
      <c r="C82" s="62" t="s">
        <v>151</v>
      </c>
      <c r="D82" s="63"/>
      <c r="E82" s="64" t="str">
        <f>B81&amp;" 的 "&amp;C82&amp;"系"&amp;" 分支衍相"</f>
        <v>屈貓 的 火系 分支衍相</v>
      </c>
      <c r="F82" s="64"/>
      <c r="M82" s="40"/>
      <c r="N82" s="40"/>
      <c r="O82" s="40"/>
      <c r="P82" s="40"/>
    </row>
    <row r="83" spans="1:16" s="39" customFormat="1" ht="18" customHeight="1">
      <c r="A83" s="41">
        <v>82</v>
      </c>
      <c r="B83" s="57" t="s">
        <v>2392</v>
      </c>
      <c r="C83" s="62" t="s">
        <v>169</v>
      </c>
      <c r="D83" s="63"/>
      <c r="E83" s="64" t="str">
        <f>B81&amp;" 的 "&amp;C83&amp;" 分支衍相"</f>
        <v>屈貓 的 水 分支衍相</v>
      </c>
      <c r="F83" s="64"/>
      <c r="M83" s="40"/>
      <c r="N83" s="40"/>
      <c r="O83" s="40"/>
      <c r="P83" s="40"/>
    </row>
    <row r="84" spans="1:16" s="39" customFormat="1" ht="18" customHeight="1">
      <c r="A84" s="41">
        <v>83</v>
      </c>
      <c r="B84" s="57" t="s">
        <v>2393</v>
      </c>
      <c r="C84" s="62" t="s">
        <v>189</v>
      </c>
      <c r="D84" s="63"/>
      <c r="E84" s="64"/>
      <c r="F84" s="64"/>
      <c r="M84" s="40"/>
      <c r="N84" s="40"/>
      <c r="O84" s="40"/>
      <c r="P84" s="40"/>
    </row>
    <row r="85" spans="1:16" s="39" customFormat="1" ht="18" customHeight="1">
      <c r="A85" s="41">
        <v>84</v>
      </c>
      <c r="B85" s="57" t="s">
        <v>2394</v>
      </c>
      <c r="C85" s="62" t="s">
        <v>189</v>
      </c>
      <c r="D85" s="63"/>
      <c r="E85" s="64"/>
      <c r="F85" s="64"/>
      <c r="M85" s="40"/>
      <c r="N85" s="40"/>
      <c r="O85" s="40"/>
      <c r="P85" s="40"/>
    </row>
    <row r="86" spans="1:16" s="39" customFormat="1" ht="18" customHeight="1">
      <c r="A86" s="41">
        <v>85</v>
      </c>
      <c r="B86" s="57" t="s">
        <v>2395</v>
      </c>
      <c r="C86" s="62" t="s">
        <v>189</v>
      </c>
      <c r="D86" s="63"/>
      <c r="E86" s="64"/>
      <c r="F86" s="64"/>
      <c r="M86" s="40"/>
      <c r="N86" s="40"/>
      <c r="O86" s="40"/>
      <c r="P86" s="40"/>
    </row>
    <row r="87" spans="1:16" s="39" customFormat="1" ht="18" customHeight="1">
      <c r="A87" s="41">
        <v>86</v>
      </c>
      <c r="B87" s="57" t="s">
        <v>2396</v>
      </c>
      <c r="C87" s="62" t="s">
        <v>186</v>
      </c>
      <c r="D87" s="63"/>
      <c r="E87" s="64"/>
      <c r="F87" s="64"/>
      <c r="M87" s="40"/>
      <c r="N87" s="40"/>
      <c r="O87" s="40"/>
      <c r="P87" s="40"/>
    </row>
    <row r="88" spans="1:16" s="39" customFormat="1" ht="18" customHeight="1">
      <c r="A88" s="41">
        <v>87</v>
      </c>
      <c r="B88" s="57" t="s">
        <v>2397</v>
      </c>
      <c r="C88" s="62" t="s">
        <v>186</v>
      </c>
      <c r="D88" s="63"/>
      <c r="E88" s="64"/>
      <c r="F88" s="64"/>
      <c r="M88" s="40"/>
      <c r="N88" s="40"/>
      <c r="O88" s="40"/>
      <c r="P88" s="40"/>
    </row>
    <row r="89" spans="1:16" s="39" customFormat="1" ht="18" customHeight="1">
      <c r="A89" s="41">
        <v>88</v>
      </c>
      <c r="B89" s="57" t="s">
        <v>3964</v>
      </c>
      <c r="C89" s="62" t="s">
        <v>3137</v>
      </c>
      <c r="D89" s="63"/>
      <c r="E89" s="64"/>
      <c r="F89" s="64"/>
      <c r="M89" s="40"/>
      <c r="N89" s="40"/>
      <c r="O89" s="40"/>
      <c r="P89" s="40"/>
    </row>
    <row r="90" spans="1:16" s="39" customFormat="1" ht="18" customHeight="1">
      <c r="A90" s="41">
        <v>89</v>
      </c>
      <c r="B90" s="57" t="s">
        <v>3963</v>
      </c>
      <c r="C90" s="62" t="s">
        <v>3137</v>
      </c>
      <c r="D90" s="63"/>
      <c r="E90" s="64"/>
      <c r="F90" s="64"/>
      <c r="M90" s="40"/>
      <c r="N90" s="40"/>
      <c r="O90" s="40"/>
      <c r="P90" s="40"/>
    </row>
    <row r="91" spans="1:16" s="39" customFormat="1" ht="18" customHeight="1">
      <c r="A91" s="41">
        <v>90</v>
      </c>
      <c r="B91" s="57" t="s">
        <v>2398</v>
      </c>
      <c r="C91" s="62" t="s">
        <v>183</v>
      </c>
      <c r="D91" s="63"/>
      <c r="E91" s="64"/>
      <c r="F91" s="64"/>
      <c r="M91" s="40"/>
      <c r="N91" s="40"/>
      <c r="O91" s="40"/>
      <c r="P91" s="40"/>
    </row>
    <row r="92" spans="1:16" s="39" customFormat="1" ht="18" customHeight="1">
      <c r="A92" s="41">
        <v>91</v>
      </c>
      <c r="B92" s="57" t="s">
        <v>2399</v>
      </c>
      <c r="C92" s="62" t="s">
        <v>183</v>
      </c>
      <c r="D92" s="63"/>
      <c r="E92" s="64"/>
      <c r="F92" s="64"/>
      <c r="M92" s="40"/>
      <c r="N92" s="40"/>
      <c r="O92" s="40"/>
      <c r="P92" s="40"/>
    </row>
    <row r="93" spans="1:16" s="39" customFormat="1" ht="18" customHeight="1">
      <c r="A93" s="41">
        <v>92</v>
      </c>
      <c r="B93" s="57" t="s">
        <v>2400</v>
      </c>
      <c r="C93" s="62" t="s">
        <v>183</v>
      </c>
      <c r="D93" s="63"/>
      <c r="E93" s="64"/>
      <c r="F93" s="64"/>
      <c r="M93" s="40"/>
      <c r="N93" s="40"/>
      <c r="O93" s="40"/>
      <c r="P93" s="40"/>
    </row>
    <row r="94" spans="1:16" s="39" customFormat="1" ht="18" customHeight="1">
      <c r="A94" s="41">
        <v>93</v>
      </c>
      <c r="B94" s="57" t="s">
        <v>2401</v>
      </c>
      <c r="C94" s="62" t="s">
        <v>432</v>
      </c>
      <c r="D94" s="63"/>
      <c r="E94" s="64"/>
      <c r="F94" s="64"/>
      <c r="M94" s="40"/>
      <c r="N94" s="40"/>
      <c r="O94" s="40"/>
      <c r="P94" s="40"/>
    </row>
    <row r="95" spans="1:16" s="39" customFormat="1" ht="18" customHeight="1">
      <c r="A95" s="41">
        <v>94</v>
      </c>
      <c r="B95" s="57" t="s">
        <v>2402</v>
      </c>
      <c r="C95" s="62" t="s">
        <v>432</v>
      </c>
      <c r="D95" s="63"/>
      <c r="E95" s="64"/>
      <c r="F95" s="64"/>
      <c r="M95" s="40"/>
      <c r="N95" s="40"/>
      <c r="O95" s="40"/>
      <c r="P95" s="40"/>
    </row>
    <row r="96" spans="1:16" s="39" customFormat="1" ht="18" customHeight="1">
      <c r="A96" s="41">
        <v>95</v>
      </c>
      <c r="B96" s="57" t="s">
        <v>2403</v>
      </c>
      <c r="C96" s="62" t="s">
        <v>187</v>
      </c>
      <c r="D96" s="63"/>
      <c r="E96" s="64"/>
      <c r="F96" s="64"/>
      <c r="M96" s="40"/>
      <c r="N96" s="40"/>
      <c r="O96" s="40"/>
      <c r="P96" s="40"/>
    </row>
    <row r="97" spans="1:16" s="39" customFormat="1" ht="18" customHeight="1">
      <c r="A97" s="41">
        <v>96</v>
      </c>
      <c r="B97" s="57" t="s">
        <v>2404</v>
      </c>
      <c r="C97" s="62" t="s">
        <v>187</v>
      </c>
      <c r="D97" s="63"/>
      <c r="E97" s="64"/>
      <c r="F97" s="64"/>
      <c r="M97" s="40"/>
      <c r="N97" s="40"/>
      <c r="O97" s="40"/>
      <c r="P97" s="40"/>
    </row>
    <row r="98" spans="1:16" s="39" customFormat="1" ht="18" customHeight="1">
      <c r="A98" s="41">
        <v>97</v>
      </c>
      <c r="B98" s="57" t="s">
        <v>2405</v>
      </c>
      <c r="C98" s="62" t="s">
        <v>187</v>
      </c>
      <c r="D98" s="63"/>
      <c r="E98" s="64"/>
      <c r="F98" s="64"/>
      <c r="M98" s="40"/>
      <c r="N98" s="40"/>
      <c r="O98" s="40"/>
      <c r="P98" s="40"/>
    </row>
    <row r="99" spans="1:16" s="39" customFormat="1" ht="18" customHeight="1">
      <c r="A99" s="41">
        <v>98</v>
      </c>
      <c r="B99" s="57" t="s">
        <v>2406</v>
      </c>
      <c r="C99" s="62" t="s">
        <v>190</v>
      </c>
      <c r="D99" s="63"/>
      <c r="E99" s="64"/>
      <c r="F99" s="64"/>
      <c r="M99" s="40"/>
      <c r="N99" s="40"/>
      <c r="O99" s="40"/>
      <c r="P99" s="40"/>
    </row>
    <row r="100" spans="1:16" s="39" customFormat="1" ht="18" customHeight="1">
      <c r="A100" s="41">
        <v>99</v>
      </c>
      <c r="B100" s="57" t="s">
        <v>2145</v>
      </c>
      <c r="C100" s="62" t="s">
        <v>183</v>
      </c>
      <c r="D100" s="63" t="s">
        <v>3171</v>
      </c>
      <c r="E100" s="64" t="s">
        <v>2154</v>
      </c>
      <c r="F100" s="64"/>
      <c r="M100" s="40"/>
      <c r="N100" s="40"/>
      <c r="O100" s="40"/>
      <c r="P100" s="40"/>
    </row>
    <row r="101" spans="1:16" s="39" customFormat="1" ht="18" customHeight="1">
      <c r="A101" s="41">
        <v>100</v>
      </c>
      <c r="B101" s="57" t="s">
        <v>3200</v>
      </c>
      <c r="C101" s="62" t="s">
        <v>186</v>
      </c>
      <c r="D101" s="63" t="s">
        <v>168</v>
      </c>
      <c r="E101" s="64" t="s">
        <v>2180</v>
      </c>
      <c r="F101" s="64"/>
      <c r="M101" s="40"/>
      <c r="N101" s="40"/>
      <c r="O101" s="40"/>
      <c r="P101" s="40"/>
    </row>
    <row r="102" spans="1:16" s="39" customFormat="1" ht="18" customHeight="1">
      <c r="A102" s="41">
        <v>101</v>
      </c>
      <c r="B102" s="57" t="s">
        <v>2407</v>
      </c>
      <c r="C102" s="62" t="s">
        <v>189</v>
      </c>
      <c r="D102" s="63" t="s">
        <v>147</v>
      </c>
      <c r="E102" s="64" t="s">
        <v>2179</v>
      </c>
      <c r="F102" s="64"/>
      <c r="M102" s="40"/>
      <c r="N102" s="40"/>
      <c r="O102" s="40"/>
      <c r="P102" s="40"/>
    </row>
    <row r="103" spans="1:16" s="39" customFormat="1" ht="18" customHeight="1">
      <c r="A103" s="41">
        <v>102</v>
      </c>
      <c r="B103" s="57" t="s">
        <v>2408</v>
      </c>
      <c r="C103" s="62" t="s">
        <v>3169</v>
      </c>
      <c r="D103" s="63" t="s">
        <v>188</v>
      </c>
      <c r="E103" s="64" t="s">
        <v>2226</v>
      </c>
      <c r="F103" s="64"/>
      <c r="M103" s="40"/>
      <c r="N103" s="40"/>
      <c r="O103" s="40"/>
      <c r="P103" s="40"/>
    </row>
    <row r="104" spans="1:16" s="39" customFormat="1" ht="18" customHeight="1">
      <c r="A104" s="41">
        <v>103</v>
      </c>
      <c r="B104" s="57" t="s">
        <v>2409</v>
      </c>
      <c r="C104" s="62" t="s">
        <v>3137</v>
      </c>
      <c r="D104" s="63" t="s">
        <v>448</v>
      </c>
      <c r="E104" s="64" t="s">
        <v>3138</v>
      </c>
      <c r="F104" s="64"/>
      <c r="M104" s="40"/>
      <c r="N104" s="40"/>
      <c r="O104" s="40"/>
      <c r="P104" s="40"/>
    </row>
    <row r="105" spans="1:16" s="39" customFormat="1" ht="18" customHeight="1">
      <c r="A105" s="41">
        <v>104</v>
      </c>
      <c r="B105" s="57" t="s">
        <v>2410</v>
      </c>
      <c r="C105" s="62" t="s">
        <v>3141</v>
      </c>
      <c r="D105" s="63" t="s">
        <v>172</v>
      </c>
      <c r="E105" s="64" t="s">
        <v>2182</v>
      </c>
      <c r="F105" s="64"/>
      <c r="M105" s="40"/>
      <c r="N105" s="40"/>
      <c r="O105" s="40"/>
      <c r="P105" s="40"/>
    </row>
    <row r="106" spans="1:16" s="39" customFormat="1" ht="18" customHeight="1">
      <c r="A106" s="41">
        <v>105</v>
      </c>
      <c r="B106" s="57" t="s">
        <v>2411</v>
      </c>
      <c r="C106" s="62" t="s">
        <v>3168</v>
      </c>
      <c r="D106" s="63" t="s">
        <v>149</v>
      </c>
      <c r="E106" s="64" t="s">
        <v>3429</v>
      </c>
      <c r="F106" s="64"/>
      <c r="M106" s="40"/>
      <c r="N106" s="40"/>
      <c r="O106" s="40"/>
      <c r="P106" s="40"/>
    </row>
    <row r="107" spans="1:16" s="39" customFormat="1" ht="18" customHeight="1">
      <c r="A107" s="41">
        <v>106</v>
      </c>
      <c r="B107" s="57" t="s">
        <v>2325</v>
      </c>
      <c r="C107" s="62" t="s">
        <v>187</v>
      </c>
      <c r="D107" s="63" t="s">
        <v>180</v>
      </c>
      <c r="E107" s="64" t="s">
        <v>2153</v>
      </c>
      <c r="F107" s="64"/>
      <c r="M107" s="40"/>
      <c r="N107" s="40"/>
      <c r="O107" s="40"/>
      <c r="P107" s="40"/>
    </row>
    <row r="108" spans="1:16" s="39" customFormat="1" ht="18" customHeight="1">
      <c r="A108" s="41">
        <v>107</v>
      </c>
      <c r="B108" s="57" t="s">
        <v>2412</v>
      </c>
      <c r="C108" s="62" t="s">
        <v>169</v>
      </c>
      <c r="D108" s="63" t="s">
        <v>3176</v>
      </c>
      <c r="E108" s="64" t="s">
        <v>2175</v>
      </c>
      <c r="F108" s="64"/>
      <c r="M108" s="40"/>
      <c r="N108" s="40"/>
      <c r="O108" s="40"/>
      <c r="P108" s="40"/>
    </row>
    <row r="109" spans="1:16" s="39" customFormat="1" ht="18" customHeight="1">
      <c r="A109" s="41">
        <v>108</v>
      </c>
      <c r="B109" s="57" t="s">
        <v>2413</v>
      </c>
      <c r="C109" s="62" t="s">
        <v>180</v>
      </c>
      <c r="D109" s="63" t="s">
        <v>151</v>
      </c>
      <c r="E109" s="64" t="s">
        <v>3218</v>
      </c>
      <c r="F109" s="64"/>
      <c r="M109" s="40"/>
      <c r="N109" s="40"/>
      <c r="O109" s="40"/>
      <c r="P109" s="40"/>
    </row>
    <row r="110" spans="1:16" s="39" customFormat="1" ht="18" customHeight="1">
      <c r="A110" s="41">
        <v>109</v>
      </c>
      <c r="B110" s="57" t="s">
        <v>2324</v>
      </c>
      <c r="C110" s="62" t="s">
        <v>151</v>
      </c>
      <c r="D110" s="63" t="s">
        <v>3168</v>
      </c>
      <c r="E110" s="64" t="s">
        <v>2177</v>
      </c>
      <c r="F110" s="64"/>
      <c r="M110" s="40"/>
      <c r="N110" s="40"/>
      <c r="O110" s="40"/>
      <c r="P110" s="40"/>
    </row>
    <row r="111" spans="1:16" s="39" customFormat="1" ht="18" customHeight="1">
      <c r="A111" s="41">
        <v>110</v>
      </c>
      <c r="B111" s="57" t="s">
        <v>2414</v>
      </c>
      <c r="C111" s="62" t="s">
        <v>432</v>
      </c>
      <c r="D111" s="63" t="s">
        <v>18</v>
      </c>
      <c r="E111" s="64" t="s">
        <v>3890</v>
      </c>
      <c r="F111" s="64"/>
      <c r="M111" s="40"/>
      <c r="N111" s="40"/>
      <c r="O111" s="40"/>
      <c r="P111" s="40"/>
    </row>
    <row r="112" spans="1:16" s="39" customFormat="1" ht="18" customHeight="1">
      <c r="A112" s="41">
        <v>111</v>
      </c>
      <c r="B112" s="57" t="s">
        <v>2415</v>
      </c>
      <c r="C112" s="62" t="s">
        <v>3168</v>
      </c>
      <c r="D112" s="63" t="s">
        <v>189</v>
      </c>
      <c r="E112" s="64" t="s">
        <v>3874</v>
      </c>
      <c r="F112" s="64"/>
      <c r="M112" s="40"/>
      <c r="N112" s="40"/>
      <c r="O112" s="40"/>
      <c r="P112" s="40"/>
    </row>
    <row r="113" spans="1:16" s="39" customFormat="1" ht="18" customHeight="1">
      <c r="A113" s="41">
        <v>112</v>
      </c>
      <c r="B113" s="57" t="s">
        <v>2416</v>
      </c>
      <c r="C113" s="62" t="s">
        <v>432</v>
      </c>
      <c r="D113" s="63" t="s">
        <v>168</v>
      </c>
      <c r="E113" s="64" t="s">
        <v>3875</v>
      </c>
      <c r="F113" s="64"/>
      <c r="M113" s="40"/>
      <c r="N113" s="40"/>
      <c r="O113" s="40"/>
      <c r="P113" s="40"/>
    </row>
    <row r="114" spans="1:16" s="39" customFormat="1" ht="18" customHeight="1">
      <c r="A114" s="41">
        <v>113</v>
      </c>
      <c r="B114" s="57" t="s">
        <v>2417</v>
      </c>
      <c r="C114" s="62" t="s">
        <v>180</v>
      </c>
      <c r="D114" s="63" t="s">
        <v>167</v>
      </c>
      <c r="E114" s="64" t="s">
        <v>3884</v>
      </c>
      <c r="F114" s="64"/>
      <c r="M114" s="40"/>
      <c r="N114" s="40"/>
      <c r="O114" s="40"/>
      <c r="P114" s="40"/>
    </row>
    <row r="115" spans="1:16" s="39" customFormat="1" ht="18" customHeight="1">
      <c r="A115" s="41">
        <v>114</v>
      </c>
      <c r="B115" s="57" t="s">
        <v>2320</v>
      </c>
      <c r="C115" s="62" t="s">
        <v>168</v>
      </c>
      <c r="D115" s="63" t="s">
        <v>171</v>
      </c>
      <c r="E115" s="64" t="s">
        <v>3876</v>
      </c>
      <c r="F115" s="64"/>
      <c r="M115" s="40"/>
      <c r="N115" s="40"/>
      <c r="O115" s="40"/>
      <c r="P115" s="40"/>
    </row>
    <row r="116" spans="1:16" s="39" customFormat="1" ht="18" customHeight="1">
      <c r="A116" s="41">
        <v>115</v>
      </c>
      <c r="B116" s="57" t="s">
        <v>2418</v>
      </c>
      <c r="C116" s="62" t="s">
        <v>147</v>
      </c>
      <c r="D116" s="63" t="s">
        <v>3176</v>
      </c>
      <c r="E116" s="64" t="s">
        <v>3877</v>
      </c>
      <c r="F116" s="64"/>
      <c r="M116" s="40"/>
      <c r="N116" s="40"/>
      <c r="O116" s="40"/>
      <c r="P116" s="40"/>
    </row>
    <row r="117" spans="1:16" s="39" customFormat="1" ht="18" customHeight="1">
      <c r="A117" s="41">
        <v>116</v>
      </c>
      <c r="B117" s="57" t="s">
        <v>2313</v>
      </c>
      <c r="C117" s="62" t="s">
        <v>188</v>
      </c>
      <c r="D117" s="63" t="s">
        <v>167</v>
      </c>
      <c r="E117" s="64" t="s">
        <v>3891</v>
      </c>
      <c r="F117" s="64"/>
      <c r="M117" s="40"/>
      <c r="N117" s="40"/>
      <c r="O117" s="40"/>
      <c r="P117" s="40"/>
    </row>
    <row r="118" spans="1:16" s="39" customFormat="1" ht="18" customHeight="1">
      <c r="A118" s="41">
        <v>117</v>
      </c>
      <c r="B118" s="57" t="s">
        <v>2419</v>
      </c>
      <c r="C118" s="62" t="s">
        <v>18</v>
      </c>
      <c r="D118" s="63" t="s">
        <v>3176</v>
      </c>
      <c r="E118" s="64" t="s">
        <v>3878</v>
      </c>
      <c r="F118" s="64"/>
      <c r="M118" s="40"/>
      <c r="N118" s="40"/>
      <c r="O118" s="40"/>
      <c r="P118" s="40"/>
    </row>
    <row r="119" spans="1:16" s="39" customFormat="1" ht="18" customHeight="1">
      <c r="A119" s="41">
        <v>118</v>
      </c>
      <c r="B119" s="57" t="s">
        <v>2319</v>
      </c>
      <c r="C119" s="62" t="s">
        <v>3175</v>
      </c>
      <c r="D119" s="63" t="s">
        <v>3141</v>
      </c>
      <c r="E119" s="64" t="s">
        <v>3879</v>
      </c>
      <c r="F119" s="64"/>
      <c r="M119" s="40"/>
      <c r="N119" s="40"/>
      <c r="O119" s="40"/>
      <c r="P119" s="40"/>
    </row>
    <row r="120" spans="1:16" s="39" customFormat="1" ht="18" customHeight="1">
      <c r="A120" s="41">
        <v>119</v>
      </c>
      <c r="B120" s="57" t="s">
        <v>2420</v>
      </c>
      <c r="C120" s="62" t="s">
        <v>3176</v>
      </c>
      <c r="D120" s="63" t="s">
        <v>448</v>
      </c>
      <c r="E120" s="64" t="s">
        <v>3880</v>
      </c>
      <c r="F120" s="64"/>
      <c r="M120" s="40"/>
      <c r="N120" s="40"/>
      <c r="O120" s="40"/>
      <c r="P120" s="40"/>
    </row>
    <row r="121" spans="1:16" s="39" customFormat="1" ht="18" customHeight="1">
      <c r="A121" s="41">
        <v>120</v>
      </c>
      <c r="B121" s="57" t="s">
        <v>2421</v>
      </c>
      <c r="C121" s="62" t="s">
        <v>169</v>
      </c>
      <c r="D121" s="63" t="s">
        <v>175</v>
      </c>
      <c r="E121" s="64" t="s">
        <v>3881</v>
      </c>
      <c r="F121" s="64"/>
      <c r="M121" s="40"/>
      <c r="N121" s="40"/>
      <c r="O121" s="40"/>
      <c r="P121" s="40"/>
    </row>
    <row r="122" spans="1:16" s="39" customFormat="1" ht="18" customHeight="1">
      <c r="A122" s="41">
        <v>121</v>
      </c>
      <c r="B122" s="57" t="s">
        <v>2321</v>
      </c>
      <c r="C122" s="62" t="s">
        <v>188</v>
      </c>
      <c r="D122" s="63" t="s">
        <v>168</v>
      </c>
      <c r="E122" s="64" t="s">
        <v>3882</v>
      </c>
      <c r="F122" s="64"/>
      <c r="M122" s="40"/>
      <c r="N122" s="40"/>
      <c r="O122" s="40"/>
      <c r="P122" s="40"/>
    </row>
    <row r="123" spans="1:16" s="39" customFormat="1" ht="18" customHeight="1">
      <c r="A123" s="41">
        <v>122</v>
      </c>
      <c r="B123" s="57" t="s">
        <v>2422</v>
      </c>
      <c r="C123" s="62" t="s">
        <v>169</v>
      </c>
      <c r="D123" s="63" t="s">
        <v>391</v>
      </c>
      <c r="E123" s="64" t="s">
        <v>3883</v>
      </c>
      <c r="F123" s="64"/>
      <c r="M123" s="40"/>
      <c r="N123" s="40"/>
      <c r="O123" s="40"/>
      <c r="P123" s="40"/>
    </row>
    <row r="124" spans="1:16" s="39" customFormat="1" ht="18" customHeight="1">
      <c r="A124" s="41">
        <v>123</v>
      </c>
      <c r="B124" s="57" t="s">
        <v>2423</v>
      </c>
      <c r="C124" s="62" t="s">
        <v>180</v>
      </c>
      <c r="D124" s="63" t="s">
        <v>167</v>
      </c>
      <c r="E124" s="64"/>
      <c r="F124" s="64"/>
      <c r="M124" s="40"/>
      <c r="N124" s="40"/>
      <c r="O124" s="40"/>
      <c r="P124" s="40"/>
    </row>
    <row r="125" spans="1:16" s="39" customFormat="1" ht="18" customHeight="1">
      <c r="A125" s="41">
        <v>124</v>
      </c>
      <c r="B125" s="57" t="s">
        <v>2424</v>
      </c>
      <c r="C125" s="62" t="s">
        <v>180</v>
      </c>
      <c r="D125" s="63" t="s">
        <v>167</v>
      </c>
      <c r="E125" s="64"/>
      <c r="F125" s="64"/>
      <c r="M125" s="40"/>
      <c r="N125" s="40"/>
      <c r="O125" s="40"/>
      <c r="P125" s="40"/>
    </row>
    <row r="126" spans="1:16" s="39" customFormat="1" ht="18" customHeight="1">
      <c r="A126" s="41">
        <v>125</v>
      </c>
      <c r="B126" s="57" t="s">
        <v>2425</v>
      </c>
      <c r="C126" s="62" t="s">
        <v>175</v>
      </c>
      <c r="D126" s="63"/>
      <c r="E126" s="64"/>
      <c r="F126" s="64"/>
      <c r="M126" s="40"/>
      <c r="N126" s="40"/>
      <c r="O126" s="40"/>
      <c r="P126" s="40"/>
    </row>
    <row r="127" spans="1:16" s="39" customFormat="1" ht="18" customHeight="1">
      <c r="A127" s="41">
        <v>126</v>
      </c>
      <c r="B127" s="57" t="s">
        <v>2426</v>
      </c>
      <c r="C127" s="62" t="s">
        <v>175</v>
      </c>
      <c r="D127" s="63"/>
      <c r="E127" s="64"/>
      <c r="F127" s="64"/>
      <c r="M127" s="40"/>
      <c r="N127" s="40"/>
      <c r="O127" s="40"/>
      <c r="P127" s="40"/>
    </row>
    <row r="128" spans="1:16" s="39" customFormat="1" ht="18" customHeight="1">
      <c r="A128" s="41">
        <v>127</v>
      </c>
      <c r="B128" s="57" t="s">
        <v>2427</v>
      </c>
      <c r="C128" s="62" t="s">
        <v>175</v>
      </c>
      <c r="D128" s="63"/>
      <c r="E128" s="64"/>
      <c r="F128" s="64"/>
      <c r="M128" s="40"/>
      <c r="N128" s="40"/>
      <c r="O128" s="40"/>
      <c r="P128" s="40"/>
    </row>
    <row r="129" spans="1:16" s="39" customFormat="1" ht="18" customHeight="1">
      <c r="A129" s="41">
        <v>128</v>
      </c>
      <c r="B129" s="57" t="s">
        <v>2428</v>
      </c>
      <c r="C129" s="62" t="s">
        <v>448</v>
      </c>
      <c r="D129" s="63"/>
      <c r="E129" s="64"/>
      <c r="F129" s="64"/>
      <c r="M129" s="40"/>
      <c r="N129" s="40"/>
      <c r="O129" s="40"/>
      <c r="P129" s="40"/>
    </row>
    <row r="130" spans="1:16" s="39" customFormat="1" ht="18" customHeight="1">
      <c r="A130" s="41">
        <v>129</v>
      </c>
      <c r="B130" s="57" t="s">
        <v>3030</v>
      </c>
      <c r="C130" s="62" t="s">
        <v>448</v>
      </c>
      <c r="D130" s="63"/>
      <c r="E130" s="64"/>
      <c r="F130" s="64"/>
      <c r="M130" s="40"/>
      <c r="N130" s="40"/>
      <c r="O130" s="40"/>
      <c r="P130" s="40"/>
    </row>
    <row r="131" spans="1:16" s="39" customFormat="1" ht="18" customHeight="1">
      <c r="A131" s="41">
        <v>130</v>
      </c>
      <c r="B131" s="57" t="s">
        <v>2429</v>
      </c>
      <c r="C131" s="62" t="s">
        <v>448</v>
      </c>
      <c r="D131" s="63"/>
      <c r="E131" s="64"/>
      <c r="F131" s="64"/>
      <c r="M131" s="40"/>
      <c r="N131" s="40"/>
      <c r="O131" s="40"/>
      <c r="P131" s="40"/>
    </row>
    <row r="132" spans="1:16" s="39" customFormat="1" ht="18" customHeight="1">
      <c r="A132" s="41">
        <v>131</v>
      </c>
      <c r="B132" s="57" t="s">
        <v>2430</v>
      </c>
      <c r="C132" s="62" t="s">
        <v>3175</v>
      </c>
      <c r="D132" s="63" t="s">
        <v>149</v>
      </c>
      <c r="E132" s="64"/>
      <c r="F132" s="64"/>
      <c r="M132" s="40"/>
      <c r="N132" s="40"/>
      <c r="O132" s="40"/>
      <c r="P132" s="40"/>
    </row>
    <row r="133" spans="1:16" s="39" customFormat="1" ht="18" customHeight="1">
      <c r="A133" s="41">
        <v>132</v>
      </c>
      <c r="B133" s="57" t="s">
        <v>2431</v>
      </c>
      <c r="C133" s="62" t="s">
        <v>3175</v>
      </c>
      <c r="D133" s="63" t="s">
        <v>149</v>
      </c>
      <c r="E133" s="64"/>
      <c r="F133" s="64"/>
      <c r="M133" s="40"/>
      <c r="N133" s="40"/>
      <c r="O133" s="40"/>
      <c r="P133" s="40"/>
    </row>
    <row r="134" spans="1:16" s="39" customFormat="1" ht="18" customHeight="1">
      <c r="A134" s="41">
        <v>133</v>
      </c>
      <c r="B134" s="57" t="s">
        <v>2432</v>
      </c>
      <c r="C134" s="62" t="s">
        <v>20</v>
      </c>
      <c r="D134" s="63" t="s">
        <v>3176</v>
      </c>
      <c r="E134" s="64"/>
      <c r="F134" s="64"/>
      <c r="M134" s="40"/>
      <c r="N134" s="40"/>
      <c r="O134" s="40"/>
      <c r="P134" s="40"/>
    </row>
    <row r="135" spans="1:16" s="39" customFormat="1" ht="18" customHeight="1">
      <c r="A135" s="41">
        <v>134</v>
      </c>
      <c r="B135" s="57" t="s">
        <v>2433</v>
      </c>
      <c r="C135" s="62" t="s">
        <v>20</v>
      </c>
      <c r="D135" s="63" t="s">
        <v>3176</v>
      </c>
      <c r="E135" s="64"/>
      <c r="F135" s="64"/>
      <c r="M135" s="40"/>
      <c r="N135" s="40"/>
      <c r="O135" s="40"/>
      <c r="P135" s="40"/>
    </row>
    <row r="136" spans="1:16" s="39" customFormat="1" ht="18" customHeight="1">
      <c r="A136" s="41">
        <v>135</v>
      </c>
      <c r="B136" s="57" t="s">
        <v>3205</v>
      </c>
      <c r="C136" s="62" t="s">
        <v>20</v>
      </c>
      <c r="D136" s="63" t="s">
        <v>3176</v>
      </c>
      <c r="E136" s="64"/>
      <c r="F136" s="64"/>
      <c r="M136" s="40"/>
      <c r="N136" s="40"/>
      <c r="O136" s="40"/>
      <c r="P136" s="40"/>
    </row>
    <row r="137" spans="1:16" s="39" customFormat="1" ht="18" customHeight="1">
      <c r="A137" s="41">
        <v>136</v>
      </c>
      <c r="B137" s="57" t="s">
        <v>2434</v>
      </c>
      <c r="C137" s="62" t="s">
        <v>169</v>
      </c>
      <c r="D137" s="63" t="s">
        <v>20</v>
      </c>
      <c r="E137" s="64"/>
      <c r="F137" s="64"/>
      <c r="M137" s="40"/>
      <c r="N137" s="40"/>
      <c r="O137" s="40"/>
      <c r="P137" s="40"/>
    </row>
    <row r="138" spans="1:16" s="39" customFormat="1" ht="18" customHeight="1">
      <c r="A138" s="41">
        <v>137</v>
      </c>
      <c r="B138" s="57" t="s">
        <v>2435</v>
      </c>
      <c r="C138" s="62" t="s">
        <v>169</v>
      </c>
      <c r="D138" s="63" t="s">
        <v>20</v>
      </c>
      <c r="E138" s="64"/>
      <c r="F138" s="64"/>
      <c r="M138" s="40"/>
      <c r="N138" s="40"/>
      <c r="O138" s="40"/>
      <c r="P138" s="40"/>
    </row>
    <row r="139" spans="1:16" s="39" customFormat="1" ht="18" customHeight="1">
      <c r="A139" s="41">
        <v>138</v>
      </c>
      <c r="B139" s="57" t="s">
        <v>2436</v>
      </c>
      <c r="C139" s="62" t="s">
        <v>3141</v>
      </c>
      <c r="D139" s="63"/>
      <c r="E139" s="64"/>
      <c r="F139" s="64"/>
      <c r="M139" s="40"/>
      <c r="N139" s="40"/>
      <c r="O139" s="40"/>
      <c r="P139" s="40"/>
    </row>
    <row r="140" spans="1:16" s="39" customFormat="1" ht="18" customHeight="1">
      <c r="A140" s="41">
        <v>139</v>
      </c>
      <c r="B140" s="57" t="s">
        <v>2437</v>
      </c>
      <c r="C140" s="62" t="s">
        <v>167</v>
      </c>
      <c r="D140" s="63" t="s">
        <v>174</v>
      </c>
      <c r="E140" s="64"/>
      <c r="F140" s="64"/>
      <c r="M140" s="40"/>
      <c r="N140" s="40"/>
      <c r="O140" s="40"/>
      <c r="P140" s="40"/>
    </row>
    <row r="141" spans="1:16" s="39" customFormat="1" ht="18" customHeight="1">
      <c r="A141" s="41">
        <v>140</v>
      </c>
      <c r="B141" s="57" t="s">
        <v>2438</v>
      </c>
      <c r="C141" s="62" t="s">
        <v>167</v>
      </c>
      <c r="D141" s="63" t="s">
        <v>174</v>
      </c>
      <c r="E141" s="64"/>
      <c r="F141" s="64"/>
      <c r="M141" s="40"/>
      <c r="N141" s="40"/>
      <c r="O141" s="40"/>
      <c r="P141" s="40"/>
    </row>
    <row r="142" spans="1:16" s="39" customFormat="1" ht="18" customHeight="1">
      <c r="A142" s="41">
        <v>141</v>
      </c>
      <c r="B142" s="57" t="s">
        <v>2439</v>
      </c>
      <c r="C142" s="62" t="s">
        <v>167</v>
      </c>
      <c r="D142" s="63" t="s">
        <v>3171</v>
      </c>
      <c r="E142" s="64"/>
      <c r="F142" s="64"/>
      <c r="M142" s="40"/>
      <c r="N142" s="40"/>
      <c r="O142" s="40"/>
      <c r="P142" s="40"/>
    </row>
    <row r="143" spans="1:16" s="39" customFormat="1" ht="18" customHeight="1">
      <c r="A143" s="41">
        <v>142</v>
      </c>
      <c r="B143" s="57" t="s">
        <v>2440</v>
      </c>
      <c r="C143" s="62" t="s">
        <v>167</v>
      </c>
      <c r="D143" s="63" t="s">
        <v>3171</v>
      </c>
      <c r="E143" s="64"/>
      <c r="F143" s="64"/>
      <c r="M143" s="40"/>
      <c r="N143" s="40"/>
      <c r="O143" s="40"/>
      <c r="P143" s="40"/>
    </row>
    <row r="144" spans="1:16" s="39" customFormat="1" ht="18" customHeight="1">
      <c r="A144" s="41">
        <v>143</v>
      </c>
      <c r="B144" s="57" t="s">
        <v>3060</v>
      </c>
      <c r="C144" s="62" t="s">
        <v>167</v>
      </c>
      <c r="D144" s="63" t="s">
        <v>188</v>
      </c>
      <c r="E144" s="64"/>
      <c r="F144" s="64"/>
      <c r="M144" s="40"/>
      <c r="N144" s="40"/>
      <c r="O144" s="40"/>
      <c r="P144" s="40"/>
    </row>
    <row r="145" spans="1:16" s="39" customFormat="1" ht="18" customHeight="1">
      <c r="A145" s="41">
        <v>144</v>
      </c>
      <c r="B145" s="57" t="s">
        <v>2441</v>
      </c>
      <c r="C145" s="62" t="s">
        <v>167</v>
      </c>
      <c r="D145" s="63" t="s">
        <v>188</v>
      </c>
      <c r="E145" s="64"/>
      <c r="F145" s="64"/>
      <c r="M145" s="40"/>
      <c r="N145" s="40"/>
      <c r="O145" s="40"/>
      <c r="P145" s="40"/>
    </row>
    <row r="146" spans="1:16" s="39" customFormat="1" ht="18" customHeight="1">
      <c r="A146" s="41">
        <v>145</v>
      </c>
      <c r="B146" s="57" t="s">
        <v>2442</v>
      </c>
      <c r="C146" s="62" t="s">
        <v>167</v>
      </c>
      <c r="D146" s="63" t="s">
        <v>183</v>
      </c>
      <c r="E146" s="64"/>
      <c r="F146" s="64"/>
      <c r="M146" s="40"/>
      <c r="N146" s="40"/>
      <c r="O146" s="40"/>
      <c r="P146" s="40"/>
    </row>
    <row r="147" spans="1:16" s="39" customFormat="1" ht="18" customHeight="1">
      <c r="A147" s="41">
        <v>146</v>
      </c>
      <c r="B147" s="57" t="s">
        <v>2443</v>
      </c>
      <c r="C147" s="62" t="s">
        <v>167</v>
      </c>
      <c r="D147" s="63" t="s">
        <v>183</v>
      </c>
      <c r="E147" s="64"/>
      <c r="F147" s="64"/>
      <c r="M147" s="40"/>
      <c r="N147" s="40"/>
      <c r="O147" s="40"/>
      <c r="P147" s="40"/>
    </row>
    <row r="148" spans="1:16" s="39" customFormat="1" ht="18" customHeight="1">
      <c r="A148" s="41">
        <v>147</v>
      </c>
      <c r="B148" s="57" t="s">
        <v>3625</v>
      </c>
      <c r="C148" s="62" t="s">
        <v>169</v>
      </c>
      <c r="D148" s="63" t="s">
        <v>167</v>
      </c>
      <c r="E148" s="64"/>
      <c r="F148" s="64"/>
      <c r="M148" s="40"/>
      <c r="N148" s="40"/>
      <c r="O148" s="40"/>
      <c r="P148" s="40"/>
    </row>
    <row r="149" spans="1:16" s="39" customFormat="1" ht="18" customHeight="1">
      <c r="A149" s="41">
        <v>148</v>
      </c>
      <c r="B149" s="57" t="s">
        <v>2444</v>
      </c>
      <c r="C149" s="62" t="s">
        <v>169</v>
      </c>
      <c r="D149" s="63" t="s">
        <v>167</v>
      </c>
      <c r="E149" s="64"/>
      <c r="F149" s="64"/>
      <c r="M149" s="40"/>
      <c r="N149" s="40"/>
      <c r="O149" s="40"/>
      <c r="P149" s="40"/>
    </row>
    <row r="150" spans="1:16" s="39" customFormat="1" ht="18" customHeight="1">
      <c r="A150" s="41">
        <v>149</v>
      </c>
      <c r="B150" s="57" t="s">
        <v>2445</v>
      </c>
      <c r="C150" s="62" t="s">
        <v>180</v>
      </c>
      <c r="D150" s="63"/>
      <c r="E150" s="64"/>
      <c r="F150" s="64"/>
      <c r="M150" s="40"/>
      <c r="N150" s="40"/>
      <c r="O150" s="40"/>
      <c r="P150" s="40"/>
    </row>
    <row r="151" spans="1:16" s="39" customFormat="1" ht="18" customHeight="1">
      <c r="A151" s="41">
        <v>150</v>
      </c>
      <c r="B151" s="57" t="s">
        <v>2447</v>
      </c>
      <c r="C151" s="62" t="s">
        <v>180</v>
      </c>
      <c r="D151" s="63"/>
      <c r="E151" s="64"/>
      <c r="F151" s="64"/>
      <c r="M151" s="40"/>
      <c r="N151" s="40"/>
      <c r="O151" s="40"/>
      <c r="P151" s="40"/>
    </row>
    <row r="152" spans="1:16" s="39" customFormat="1" ht="18" customHeight="1">
      <c r="A152" s="41">
        <v>151</v>
      </c>
      <c r="B152" s="57" t="s">
        <v>2446</v>
      </c>
      <c r="C152" s="62" t="s">
        <v>180</v>
      </c>
      <c r="D152" s="63"/>
      <c r="E152" s="64"/>
      <c r="F152" s="64"/>
      <c r="M152" s="40"/>
      <c r="N152" s="40"/>
      <c r="O152" s="40"/>
      <c r="P152" s="40"/>
    </row>
    <row r="153" spans="1:16" s="39" customFormat="1" ht="18" customHeight="1">
      <c r="A153" s="41">
        <v>152</v>
      </c>
      <c r="B153" s="57" t="s">
        <v>2448</v>
      </c>
      <c r="C153" s="62" t="s">
        <v>18</v>
      </c>
      <c r="D153" s="63"/>
      <c r="E153" s="64"/>
      <c r="F153" s="64"/>
      <c r="M153" s="40"/>
      <c r="N153" s="40"/>
      <c r="O153" s="40"/>
      <c r="P153" s="40"/>
    </row>
    <row r="154" spans="1:16" s="39" customFormat="1" ht="18" customHeight="1">
      <c r="A154" s="41">
        <v>153</v>
      </c>
      <c r="B154" s="57" t="s">
        <v>2449</v>
      </c>
      <c r="C154" s="62" t="s">
        <v>18</v>
      </c>
      <c r="D154" s="63"/>
      <c r="E154" s="64"/>
      <c r="F154" s="64"/>
      <c r="M154" s="40"/>
      <c r="N154" s="40"/>
      <c r="O154" s="40"/>
      <c r="P154" s="40"/>
    </row>
    <row r="155" spans="1:16" s="39" customFormat="1" ht="18" customHeight="1">
      <c r="A155" s="41">
        <v>154</v>
      </c>
      <c r="B155" s="57" t="s">
        <v>2450</v>
      </c>
      <c r="C155" s="62" t="s">
        <v>18</v>
      </c>
      <c r="D155" s="63"/>
      <c r="E155" s="64"/>
      <c r="F155" s="64"/>
      <c r="M155" s="40"/>
      <c r="N155" s="40"/>
      <c r="O155" s="40"/>
      <c r="P155" s="40"/>
    </row>
    <row r="156" spans="1:16" s="39" customFormat="1" ht="18" customHeight="1">
      <c r="A156" s="41">
        <v>155</v>
      </c>
      <c r="B156" s="57" t="s">
        <v>3965</v>
      </c>
      <c r="C156" s="62" t="s">
        <v>180</v>
      </c>
      <c r="D156" s="63"/>
      <c r="E156" s="64"/>
      <c r="F156" s="64"/>
      <c r="M156" s="40"/>
      <c r="N156" s="40"/>
      <c r="O156" s="40"/>
      <c r="P156" s="40"/>
    </row>
    <row r="157" spans="1:16" s="39" customFormat="1" ht="18" customHeight="1">
      <c r="A157" s="41">
        <v>156</v>
      </c>
      <c r="B157" s="57" t="s">
        <v>619</v>
      </c>
      <c r="C157" s="62" t="s">
        <v>180</v>
      </c>
      <c r="D157" s="63"/>
      <c r="E157" s="64"/>
      <c r="F157" s="64"/>
      <c r="M157" s="40"/>
      <c r="N157" s="40"/>
      <c r="O157" s="40"/>
      <c r="P157" s="40"/>
    </row>
    <row r="158" spans="1:16" s="39" customFormat="1" ht="18" customHeight="1">
      <c r="A158" s="41">
        <v>157</v>
      </c>
      <c r="B158" s="57" t="s">
        <v>2451</v>
      </c>
      <c r="C158" s="62" t="s">
        <v>180</v>
      </c>
      <c r="D158" s="63"/>
      <c r="E158" s="64"/>
      <c r="F158" s="64"/>
      <c r="M158" s="40"/>
      <c r="N158" s="40"/>
      <c r="O158" s="40"/>
      <c r="P158" s="40"/>
    </row>
    <row r="159" spans="1:16" s="39" customFormat="1" ht="18" customHeight="1">
      <c r="A159" s="41">
        <v>158</v>
      </c>
      <c r="B159" s="57" t="s">
        <v>2452</v>
      </c>
      <c r="C159" s="62" t="s">
        <v>3179</v>
      </c>
      <c r="D159" s="63"/>
      <c r="E159" s="64"/>
      <c r="F159" s="64"/>
      <c r="M159" s="40"/>
      <c r="N159" s="40"/>
      <c r="O159" s="40"/>
      <c r="P159" s="40"/>
    </row>
    <row r="160" spans="1:16" s="39" customFormat="1" ht="18" customHeight="1">
      <c r="A160" s="41">
        <v>159</v>
      </c>
      <c r="B160" s="57" t="s">
        <v>2295</v>
      </c>
      <c r="C160" s="62" t="s">
        <v>3179</v>
      </c>
      <c r="D160" s="63"/>
      <c r="E160" s="64" t="str">
        <f>B159&amp;" 的 分支衍相"</f>
        <v>凹壇圖 的 分支衍相</v>
      </c>
      <c r="F160" s="64"/>
      <c r="M160" s="40"/>
      <c r="N160" s="40"/>
      <c r="O160" s="40"/>
      <c r="P160" s="40"/>
    </row>
    <row r="161" spans="1:16" s="39" customFormat="1" ht="18" customHeight="1">
      <c r="A161" s="41">
        <v>160</v>
      </c>
      <c r="B161" s="57" t="s">
        <v>2453</v>
      </c>
      <c r="C161" s="62" t="s">
        <v>3179</v>
      </c>
      <c r="D161" s="63"/>
      <c r="E161" s="64" t="str">
        <f>B159&amp;" 的 分支衍相"</f>
        <v>凹壇圖 的 分支衍相</v>
      </c>
      <c r="F161" s="64"/>
      <c r="M161" s="40"/>
      <c r="N161" s="40"/>
      <c r="O161" s="40"/>
      <c r="P161" s="40"/>
    </row>
    <row r="162" spans="1:16" s="39" customFormat="1" ht="18" customHeight="1">
      <c r="A162" s="41">
        <v>161</v>
      </c>
      <c r="B162" s="57" t="s">
        <v>2454</v>
      </c>
      <c r="C162" s="62" t="s">
        <v>151</v>
      </c>
      <c r="D162" s="63"/>
      <c r="E162" s="64"/>
      <c r="F162" s="64"/>
      <c r="M162" s="40"/>
      <c r="N162" s="40"/>
      <c r="O162" s="40"/>
      <c r="P162" s="40"/>
    </row>
    <row r="163" spans="1:16" s="39" customFormat="1" ht="18" customHeight="1">
      <c r="A163" s="41">
        <v>162</v>
      </c>
      <c r="B163" s="57" t="s">
        <v>2455</v>
      </c>
      <c r="C163" s="62" t="s">
        <v>151</v>
      </c>
      <c r="D163" s="63"/>
      <c r="E163" s="64"/>
      <c r="F163" s="64"/>
      <c r="M163" s="40"/>
      <c r="N163" s="40"/>
      <c r="O163" s="40"/>
      <c r="P163" s="40"/>
    </row>
    <row r="164" spans="1:16" s="39" customFormat="1" ht="18" customHeight="1">
      <c r="A164" s="41">
        <v>163</v>
      </c>
      <c r="B164" s="57" t="s">
        <v>2456</v>
      </c>
      <c r="C164" s="62" t="s">
        <v>151</v>
      </c>
      <c r="D164" s="63"/>
      <c r="E164" s="64"/>
      <c r="F164" s="64"/>
      <c r="M164" s="40"/>
      <c r="N164" s="40"/>
      <c r="O164" s="40"/>
      <c r="P164" s="40"/>
    </row>
    <row r="165" spans="1:16" s="39" customFormat="1" ht="18" customHeight="1">
      <c r="A165" s="41">
        <v>164</v>
      </c>
      <c r="B165" s="57" t="s">
        <v>2457</v>
      </c>
      <c r="C165" s="62" t="s">
        <v>180</v>
      </c>
      <c r="D165" s="63" t="s">
        <v>448</v>
      </c>
      <c r="E165" s="64"/>
      <c r="F165" s="64"/>
      <c r="M165" s="40"/>
      <c r="N165" s="40"/>
      <c r="O165" s="40"/>
      <c r="P165" s="40"/>
    </row>
    <row r="166" spans="1:16" s="39" customFormat="1" ht="18" customHeight="1">
      <c r="A166" s="41">
        <v>165</v>
      </c>
      <c r="B166" s="57" t="s">
        <v>2458</v>
      </c>
      <c r="C166" s="62" t="s">
        <v>180</v>
      </c>
      <c r="D166" s="63" t="s">
        <v>448</v>
      </c>
      <c r="E166" s="64"/>
      <c r="F166" s="64"/>
      <c r="M166" s="40"/>
      <c r="N166" s="40"/>
      <c r="O166" s="40"/>
      <c r="P166" s="40"/>
    </row>
    <row r="167" spans="1:16" s="39" customFormat="1" ht="18" customHeight="1">
      <c r="A167" s="41">
        <v>166</v>
      </c>
      <c r="B167" s="57" t="s">
        <v>2459</v>
      </c>
      <c r="C167" s="62" t="s">
        <v>180</v>
      </c>
      <c r="D167" s="63" t="s">
        <v>448</v>
      </c>
      <c r="E167" s="64"/>
      <c r="F167" s="64"/>
      <c r="M167" s="40"/>
      <c r="N167" s="40"/>
      <c r="O167" s="40"/>
      <c r="P167" s="40"/>
    </row>
    <row r="168" spans="1:16" s="39" customFormat="1" ht="18" customHeight="1">
      <c r="A168" s="41">
        <v>167</v>
      </c>
      <c r="B168" s="57" t="s">
        <v>632</v>
      </c>
      <c r="C168" s="62" t="s">
        <v>180</v>
      </c>
      <c r="D168" s="63"/>
      <c r="E168" s="64"/>
      <c r="F168" s="64"/>
      <c r="M168" s="40"/>
      <c r="N168" s="40"/>
      <c r="O168" s="40"/>
      <c r="P168" s="40"/>
    </row>
    <row r="169" spans="1:16" s="39" customFormat="1" ht="18" customHeight="1">
      <c r="A169" s="41">
        <v>168</v>
      </c>
      <c r="B169" s="57" t="s">
        <v>2460</v>
      </c>
      <c r="C169" s="62" t="s">
        <v>180</v>
      </c>
      <c r="D169" s="63"/>
      <c r="E169" s="64"/>
      <c r="F169" s="64"/>
      <c r="M169" s="40"/>
      <c r="N169" s="40"/>
      <c r="O169" s="40"/>
      <c r="P169" s="40"/>
    </row>
    <row r="170" spans="1:16" s="39" customFormat="1" ht="18" customHeight="1">
      <c r="A170" s="41">
        <v>169</v>
      </c>
      <c r="B170" s="57" t="s">
        <v>2461</v>
      </c>
      <c r="C170" s="62" t="s">
        <v>180</v>
      </c>
      <c r="D170" s="63"/>
      <c r="E170" s="64"/>
      <c r="F170" s="64"/>
      <c r="M170" s="40"/>
      <c r="N170" s="40"/>
      <c r="O170" s="40"/>
      <c r="P170" s="40"/>
    </row>
    <row r="171" spans="1:16" s="39" customFormat="1" ht="18" customHeight="1">
      <c r="A171" s="41">
        <v>170</v>
      </c>
      <c r="B171" s="57" t="s">
        <v>2462</v>
      </c>
      <c r="C171" s="62" t="s">
        <v>169</v>
      </c>
      <c r="D171" s="63"/>
      <c r="E171" s="64"/>
      <c r="F171" s="64"/>
      <c r="M171" s="40"/>
      <c r="N171" s="40"/>
      <c r="O171" s="40"/>
      <c r="P171" s="40"/>
    </row>
    <row r="172" spans="1:16" s="39" customFormat="1" ht="18" customHeight="1">
      <c r="A172" s="41">
        <v>171</v>
      </c>
      <c r="B172" s="57" t="s">
        <v>2463</v>
      </c>
      <c r="C172" s="62" t="s">
        <v>169</v>
      </c>
      <c r="D172" s="63"/>
      <c r="E172" s="64"/>
      <c r="F172" s="64"/>
      <c r="M172" s="40"/>
      <c r="N172" s="40"/>
      <c r="O172" s="40"/>
      <c r="P172" s="40"/>
    </row>
    <row r="173" spans="1:16" s="39" customFormat="1" ht="18" customHeight="1">
      <c r="A173" s="41">
        <v>172</v>
      </c>
      <c r="B173" s="57" t="s">
        <v>2464</v>
      </c>
      <c r="C173" s="62" t="s">
        <v>169</v>
      </c>
      <c r="D173" s="63"/>
      <c r="E173" s="64"/>
      <c r="F173" s="64"/>
      <c r="M173" s="40"/>
      <c r="N173" s="40"/>
      <c r="O173" s="40"/>
      <c r="P173" s="40"/>
    </row>
    <row r="174" spans="1:16" s="39" customFormat="1" ht="18" customHeight="1">
      <c r="A174" s="41">
        <v>173</v>
      </c>
      <c r="B174" s="57" t="s">
        <v>3968</v>
      </c>
      <c r="C174" s="62" t="s">
        <v>151</v>
      </c>
      <c r="D174" s="63"/>
      <c r="E174" s="64"/>
      <c r="F174" s="64"/>
      <c r="M174" s="40"/>
      <c r="N174" s="40"/>
      <c r="O174" s="40"/>
      <c r="P174" s="40"/>
    </row>
    <row r="175" spans="1:16" s="39" customFormat="1" ht="18" customHeight="1">
      <c r="A175" s="41">
        <v>174</v>
      </c>
      <c r="B175" s="57" t="s">
        <v>2465</v>
      </c>
      <c r="C175" s="62" t="s">
        <v>167</v>
      </c>
      <c r="D175" s="63"/>
      <c r="E175" s="64"/>
      <c r="F175" s="64"/>
      <c r="M175" s="40"/>
      <c r="N175" s="40"/>
      <c r="O175" s="40"/>
      <c r="P175" s="40"/>
    </row>
    <row r="176" spans="1:16" s="39" customFormat="1" ht="18" customHeight="1">
      <c r="A176" s="41">
        <v>175</v>
      </c>
      <c r="B176" s="57" t="s">
        <v>635</v>
      </c>
      <c r="C176" s="62" t="s">
        <v>167</v>
      </c>
      <c r="D176" s="63"/>
      <c r="E176" s="64"/>
      <c r="F176" s="64"/>
      <c r="M176" s="40"/>
      <c r="N176" s="40"/>
      <c r="O176" s="40"/>
      <c r="P176" s="40"/>
    </row>
    <row r="177" spans="1:16" s="39" customFormat="1" ht="18" customHeight="1">
      <c r="A177" s="41">
        <v>176</v>
      </c>
      <c r="B177" s="57" t="s">
        <v>2478</v>
      </c>
      <c r="C177" s="62" t="s">
        <v>167</v>
      </c>
      <c r="D177" s="63"/>
      <c r="E177" s="64"/>
      <c r="F177" s="64"/>
      <c r="M177" s="40"/>
      <c r="N177" s="40"/>
      <c r="O177" s="40"/>
      <c r="P177" s="40"/>
    </row>
    <row r="178" spans="1:16" s="39" customFormat="1" ht="18" customHeight="1">
      <c r="A178" s="41">
        <v>177</v>
      </c>
      <c r="B178" s="57" t="s">
        <v>2466</v>
      </c>
      <c r="C178" s="62" t="s">
        <v>3175</v>
      </c>
      <c r="D178" s="63" t="s">
        <v>149</v>
      </c>
      <c r="E178" s="64" t="s">
        <v>3885</v>
      </c>
      <c r="F178" s="64" t="str">
        <f>"原型 "&amp;B132</f>
        <v>原型 缺羽蟻</v>
      </c>
      <c r="M178" s="40"/>
      <c r="N178" s="40"/>
      <c r="O178" s="40"/>
      <c r="P178" s="40"/>
    </row>
    <row r="179" spans="1:16" s="39" customFormat="1" ht="18" customHeight="1">
      <c r="A179" s="41">
        <v>178</v>
      </c>
      <c r="B179" s="57" t="s">
        <v>2467</v>
      </c>
      <c r="C179" s="62" t="s">
        <v>3175</v>
      </c>
      <c r="D179" s="63" t="s">
        <v>149</v>
      </c>
      <c r="E179" s="64" t="s">
        <v>3885</v>
      </c>
      <c r="F179" s="64" t="str">
        <f>"原型 "&amp;B133</f>
        <v>原型 禁蟻</v>
      </c>
      <c r="M179" s="40"/>
      <c r="N179" s="40"/>
      <c r="O179" s="40"/>
      <c r="P179" s="40"/>
    </row>
    <row r="180" spans="1:16" s="39" customFormat="1" ht="18" customHeight="1">
      <c r="A180" s="41">
        <v>179</v>
      </c>
      <c r="B180" s="57" t="s">
        <v>2468</v>
      </c>
      <c r="C180" s="62" t="s">
        <v>149</v>
      </c>
      <c r="D180" s="63"/>
      <c r="E180" s="64" t="s">
        <v>3885</v>
      </c>
      <c r="F180" s="64" t="str">
        <f>"原型 "&amp;B24</f>
        <v>原型 鳥滴</v>
      </c>
      <c r="M180" s="40"/>
      <c r="N180" s="40"/>
      <c r="O180" s="40"/>
      <c r="P180" s="40"/>
    </row>
    <row r="181" spans="1:16" s="39" customFormat="1" ht="18" customHeight="1">
      <c r="A181" s="41">
        <v>180</v>
      </c>
      <c r="B181" s="57" t="s">
        <v>2469</v>
      </c>
      <c r="C181" s="62" t="s">
        <v>149</v>
      </c>
      <c r="D181" s="63"/>
      <c r="E181" s="64" t="s">
        <v>3885</v>
      </c>
      <c r="F181" s="64" t="str">
        <f>"原型 "&amp;B25</f>
        <v>原型 洛水騰</v>
      </c>
      <c r="M181" s="40"/>
      <c r="N181" s="40"/>
      <c r="O181" s="40"/>
      <c r="P181" s="40"/>
    </row>
    <row r="182" spans="1:16" s="39" customFormat="1" ht="18" customHeight="1">
      <c r="A182" s="41">
        <v>181</v>
      </c>
      <c r="B182" s="57" t="s">
        <v>638</v>
      </c>
      <c r="C182" s="62" t="s">
        <v>3175</v>
      </c>
      <c r="D182" s="63"/>
      <c r="E182" s="64"/>
      <c r="F182" s="64"/>
      <c r="M182" s="40"/>
      <c r="N182" s="40"/>
      <c r="O182" s="40"/>
      <c r="P182" s="40"/>
    </row>
    <row r="183" spans="1:16" s="39" customFormat="1" ht="18" customHeight="1">
      <c r="A183" s="41">
        <v>182</v>
      </c>
      <c r="B183" s="57" t="s">
        <v>2470</v>
      </c>
      <c r="C183" s="62" t="s">
        <v>3175</v>
      </c>
      <c r="D183" s="63"/>
      <c r="E183" s="64"/>
      <c r="F183" s="64"/>
      <c r="M183" s="40"/>
      <c r="N183" s="40"/>
      <c r="O183" s="40"/>
      <c r="P183" s="40"/>
    </row>
    <row r="184" spans="1:16" s="39" customFormat="1" ht="18" customHeight="1">
      <c r="A184" s="41">
        <v>183</v>
      </c>
      <c r="B184" s="57" t="s">
        <v>2471</v>
      </c>
      <c r="C184" s="62" t="s">
        <v>189</v>
      </c>
      <c r="D184" s="63"/>
      <c r="E184" s="64"/>
      <c r="F184" s="64"/>
      <c r="M184" s="40"/>
      <c r="N184" s="40"/>
      <c r="O184" s="40"/>
      <c r="P184" s="40"/>
    </row>
    <row r="185" spans="1:16" s="39" customFormat="1" ht="18" customHeight="1">
      <c r="A185" s="41">
        <v>184</v>
      </c>
      <c r="B185" s="57" t="s">
        <v>2479</v>
      </c>
      <c r="C185" s="62" t="s">
        <v>189</v>
      </c>
      <c r="D185" s="63"/>
      <c r="E185" s="64"/>
      <c r="F185" s="64"/>
      <c r="M185" s="40"/>
      <c r="N185" s="40"/>
      <c r="O185" s="40"/>
      <c r="P185" s="40"/>
    </row>
    <row r="186" spans="1:16" s="39" customFormat="1" ht="18" customHeight="1">
      <c r="A186" s="41">
        <v>185</v>
      </c>
      <c r="B186" s="57" t="s">
        <v>2472</v>
      </c>
      <c r="C186" s="62" t="s">
        <v>175</v>
      </c>
      <c r="D186" s="63" t="s">
        <v>149</v>
      </c>
      <c r="E186" s="64"/>
      <c r="F186" s="64"/>
      <c r="M186" s="40"/>
      <c r="N186" s="40"/>
      <c r="O186" s="40"/>
      <c r="P186" s="40"/>
    </row>
    <row r="187" spans="1:16" s="39" customFormat="1" ht="18" customHeight="1">
      <c r="A187" s="41">
        <v>186</v>
      </c>
      <c r="B187" s="57" t="s">
        <v>2473</v>
      </c>
      <c r="C187" s="62" t="s">
        <v>175</v>
      </c>
      <c r="D187" s="63" t="s">
        <v>149</v>
      </c>
      <c r="E187" s="64"/>
      <c r="F187" s="64"/>
      <c r="M187" s="40"/>
      <c r="N187" s="40"/>
      <c r="O187" s="40"/>
      <c r="P187" s="40"/>
    </row>
    <row r="188" spans="1:16" s="39" customFormat="1" ht="18" customHeight="1">
      <c r="A188" s="41">
        <v>187</v>
      </c>
      <c r="B188" s="57" t="s">
        <v>644</v>
      </c>
      <c r="C188" s="62" t="s">
        <v>20</v>
      </c>
      <c r="D188" s="63"/>
      <c r="E188" s="64"/>
      <c r="F188" s="64"/>
      <c r="M188" s="40"/>
      <c r="N188" s="40"/>
      <c r="O188" s="40"/>
      <c r="P188" s="40"/>
    </row>
    <row r="189" spans="1:16" s="39" customFormat="1" ht="18" customHeight="1">
      <c r="A189" s="41">
        <v>188</v>
      </c>
      <c r="B189" s="57" t="s">
        <v>2474</v>
      </c>
      <c r="C189" s="62" t="s">
        <v>20</v>
      </c>
      <c r="D189" s="63"/>
      <c r="E189" s="64"/>
      <c r="F189" s="64"/>
      <c r="M189" s="40"/>
      <c r="N189" s="40"/>
      <c r="O189" s="40"/>
      <c r="P189" s="40"/>
    </row>
    <row r="190" spans="1:16" s="39" customFormat="1" ht="18" customHeight="1">
      <c r="A190" s="41">
        <v>189</v>
      </c>
      <c r="B190" s="57" t="s">
        <v>2476</v>
      </c>
      <c r="C190" s="62" t="s">
        <v>176</v>
      </c>
      <c r="D190" s="63"/>
      <c r="E190" s="64"/>
      <c r="F190" s="64"/>
      <c r="M190" s="40"/>
      <c r="N190" s="40"/>
      <c r="O190" s="40"/>
      <c r="P190" s="40"/>
    </row>
    <row r="191" spans="1:16" s="39" customFormat="1" ht="18" customHeight="1">
      <c r="A191" s="41">
        <v>190</v>
      </c>
      <c r="B191" s="57" t="s">
        <v>2475</v>
      </c>
      <c r="C191" s="62"/>
      <c r="D191" s="63"/>
      <c r="E191" s="64"/>
      <c r="F191" s="64"/>
      <c r="M191" s="40"/>
      <c r="N191" s="40"/>
      <c r="O191" s="40"/>
      <c r="P191" s="40"/>
    </row>
    <row r="192" spans="1:16" s="39" customFormat="1" ht="18" customHeight="1">
      <c r="A192" s="41">
        <v>191</v>
      </c>
      <c r="B192" s="57" t="s">
        <v>645</v>
      </c>
      <c r="C192" s="62" t="s">
        <v>176</v>
      </c>
      <c r="D192" s="63"/>
      <c r="E192" s="64"/>
      <c r="F192" s="64"/>
      <c r="M192" s="40"/>
      <c r="N192" s="40"/>
      <c r="O192" s="40"/>
      <c r="P192" s="40"/>
    </row>
    <row r="193" spans="1:16" s="39" customFormat="1" ht="18" customHeight="1">
      <c r="A193" s="41">
        <v>192</v>
      </c>
      <c r="B193" s="57" t="s">
        <v>2484</v>
      </c>
      <c r="C193" s="62" t="s">
        <v>432</v>
      </c>
      <c r="D193" s="63"/>
      <c r="E193" s="64"/>
      <c r="F193" s="64"/>
      <c r="M193" s="40"/>
      <c r="N193" s="40"/>
      <c r="O193" s="40"/>
      <c r="P193" s="40"/>
    </row>
    <row r="194" spans="1:16" s="39" customFormat="1" ht="18" customHeight="1">
      <c r="A194" s="41">
        <v>193</v>
      </c>
      <c r="B194" s="57" t="s">
        <v>2485</v>
      </c>
      <c r="C194" s="62" t="s">
        <v>432</v>
      </c>
      <c r="D194" s="63"/>
      <c r="E194" s="64"/>
      <c r="F194" s="64"/>
      <c r="M194" s="40"/>
      <c r="N194" s="40"/>
      <c r="O194" s="40"/>
      <c r="P194" s="40"/>
    </row>
    <row r="195" spans="1:16" s="39" customFormat="1" ht="18" customHeight="1">
      <c r="A195" s="41">
        <v>194</v>
      </c>
      <c r="B195" s="57" t="s">
        <v>3031</v>
      </c>
      <c r="C195" s="62" t="s">
        <v>432</v>
      </c>
      <c r="D195" s="63"/>
      <c r="E195" s="64"/>
      <c r="F195" s="64"/>
      <c r="M195" s="40"/>
      <c r="N195" s="40"/>
      <c r="O195" s="40"/>
      <c r="P195" s="40"/>
    </row>
    <row r="196" spans="1:16" s="39" customFormat="1" ht="18" customHeight="1">
      <c r="A196" s="41">
        <v>195</v>
      </c>
      <c r="B196" s="57" t="s">
        <v>2486</v>
      </c>
      <c r="C196" s="62" t="s">
        <v>3137</v>
      </c>
      <c r="D196" s="63"/>
      <c r="E196" s="64"/>
      <c r="F196" s="64"/>
      <c r="M196" s="40"/>
      <c r="N196" s="40"/>
      <c r="O196" s="40"/>
      <c r="P196" s="40"/>
    </row>
    <row r="197" spans="1:16" s="39" customFormat="1" ht="18" customHeight="1">
      <c r="A197" s="41">
        <v>196</v>
      </c>
      <c r="B197" s="57" t="s">
        <v>2487</v>
      </c>
      <c r="C197" s="62" t="s">
        <v>3137</v>
      </c>
      <c r="D197" s="63"/>
      <c r="E197" s="64"/>
      <c r="F197" s="64"/>
      <c r="M197" s="40"/>
      <c r="N197" s="40"/>
      <c r="O197" s="40"/>
      <c r="P197" s="40"/>
    </row>
    <row r="198" spans="1:16" s="39" customFormat="1" ht="18" customHeight="1">
      <c r="A198" s="41">
        <v>197</v>
      </c>
      <c r="B198" s="57" t="s">
        <v>2488</v>
      </c>
      <c r="C198" s="62" t="s">
        <v>3137</v>
      </c>
      <c r="D198" s="63"/>
      <c r="E198" s="64"/>
      <c r="F198" s="64"/>
      <c r="M198" s="40"/>
      <c r="N198" s="40"/>
      <c r="O198" s="40"/>
      <c r="P198" s="40"/>
    </row>
    <row r="199" spans="1:16" s="39" customFormat="1" ht="18" customHeight="1">
      <c r="A199" s="41">
        <v>198</v>
      </c>
      <c r="B199" s="57" t="s">
        <v>2489</v>
      </c>
      <c r="C199" s="62" t="s">
        <v>3176</v>
      </c>
      <c r="D199" s="63" t="s">
        <v>149</v>
      </c>
      <c r="E199" s="64"/>
      <c r="F199" s="64"/>
      <c r="M199" s="40"/>
      <c r="N199" s="40"/>
      <c r="O199" s="40"/>
      <c r="P199" s="40"/>
    </row>
    <row r="200" spans="1:16" s="39" customFormat="1" ht="18" customHeight="1">
      <c r="A200" s="41">
        <v>199</v>
      </c>
      <c r="B200" s="57" t="s">
        <v>3032</v>
      </c>
      <c r="C200" s="62" t="s">
        <v>3176</v>
      </c>
      <c r="D200" s="63" t="s">
        <v>149</v>
      </c>
      <c r="E200" s="64"/>
      <c r="F200" s="64"/>
      <c r="M200" s="40"/>
      <c r="N200" s="40"/>
      <c r="O200" s="40"/>
      <c r="P200" s="40"/>
    </row>
    <row r="201" spans="1:16" s="39" customFormat="1" ht="18" customHeight="1">
      <c r="A201" s="41">
        <v>200</v>
      </c>
      <c r="B201" s="57" t="s">
        <v>3033</v>
      </c>
      <c r="C201" s="62" t="s">
        <v>3176</v>
      </c>
      <c r="D201" s="63" t="s">
        <v>149</v>
      </c>
      <c r="E201" s="64"/>
      <c r="F201" s="64"/>
      <c r="M201" s="40"/>
      <c r="N201" s="40"/>
      <c r="O201" s="40"/>
      <c r="P201" s="40"/>
    </row>
    <row r="202" spans="1:16" s="39" customFormat="1" ht="18" customHeight="1">
      <c r="A202" s="41">
        <v>201</v>
      </c>
      <c r="B202" s="57" t="s">
        <v>2490</v>
      </c>
      <c r="C202" s="62" t="s">
        <v>3176</v>
      </c>
      <c r="D202" s="63"/>
      <c r="E202" s="64"/>
      <c r="F202" s="64"/>
      <c r="M202" s="40"/>
      <c r="N202" s="40"/>
      <c r="O202" s="40"/>
      <c r="P202" s="40"/>
    </row>
    <row r="203" spans="1:16" s="39" customFormat="1" ht="18" customHeight="1">
      <c r="A203" s="41">
        <v>202</v>
      </c>
      <c r="B203" s="57" t="s">
        <v>2491</v>
      </c>
      <c r="C203" s="62" t="s">
        <v>3176</v>
      </c>
      <c r="D203" s="63"/>
      <c r="E203" s="64"/>
      <c r="F203" s="64"/>
      <c r="M203" s="40"/>
      <c r="N203" s="40"/>
      <c r="O203" s="40"/>
      <c r="P203" s="40"/>
    </row>
    <row r="204" spans="1:16" s="39" customFormat="1" ht="18" customHeight="1">
      <c r="A204" s="41">
        <v>203</v>
      </c>
      <c r="B204" s="57" t="s">
        <v>2492</v>
      </c>
      <c r="C204" s="62" t="s">
        <v>3176</v>
      </c>
      <c r="D204" s="63"/>
      <c r="E204" s="64"/>
      <c r="F204" s="64"/>
      <c r="M204" s="40"/>
      <c r="N204" s="40"/>
      <c r="O204" s="40"/>
      <c r="P204" s="40"/>
    </row>
    <row r="205" spans="1:16" s="39" customFormat="1" ht="18" customHeight="1">
      <c r="A205" s="41">
        <v>204</v>
      </c>
      <c r="B205" s="57" t="s">
        <v>2493</v>
      </c>
      <c r="C205" s="62" t="s">
        <v>176</v>
      </c>
      <c r="D205" s="63" t="s">
        <v>180</v>
      </c>
      <c r="E205" s="64"/>
      <c r="F205" s="64"/>
      <c r="M205" s="40"/>
      <c r="N205" s="40"/>
      <c r="O205" s="40"/>
      <c r="P205" s="40"/>
    </row>
    <row r="206" spans="1:16" s="39" customFormat="1" ht="18" customHeight="1">
      <c r="A206" s="41">
        <v>205</v>
      </c>
      <c r="B206" s="57" t="s">
        <v>2296</v>
      </c>
      <c r="C206" s="62" t="s">
        <v>176</v>
      </c>
      <c r="D206" s="63" t="s">
        <v>180</v>
      </c>
      <c r="E206" s="64"/>
      <c r="F206" s="64"/>
      <c r="M206" s="40"/>
      <c r="N206" s="40"/>
      <c r="O206" s="40"/>
      <c r="P206" s="40"/>
    </row>
    <row r="207" spans="1:16" s="39" customFormat="1" ht="18" customHeight="1">
      <c r="A207" s="41">
        <v>206</v>
      </c>
      <c r="B207" s="57" t="s">
        <v>3902</v>
      </c>
      <c r="C207" s="62" t="s">
        <v>168</v>
      </c>
      <c r="D207" s="63" t="s">
        <v>18</v>
      </c>
      <c r="E207" s="64"/>
      <c r="F207" s="64"/>
      <c r="M207" s="40"/>
      <c r="N207" s="40"/>
      <c r="O207" s="40"/>
      <c r="P207" s="40"/>
    </row>
    <row r="208" spans="1:16" s="39" customFormat="1" ht="18" customHeight="1">
      <c r="A208" s="41">
        <v>207</v>
      </c>
      <c r="B208" s="57" t="s">
        <v>3903</v>
      </c>
      <c r="C208" s="62" t="s">
        <v>168</v>
      </c>
      <c r="D208" s="63" t="s">
        <v>18</v>
      </c>
      <c r="E208" s="64"/>
      <c r="F208" s="64"/>
      <c r="M208" s="40"/>
      <c r="N208" s="40"/>
      <c r="O208" s="40"/>
      <c r="P208" s="40"/>
    </row>
    <row r="209" spans="1:16" s="39" customFormat="1" ht="18" customHeight="1">
      <c r="A209" s="41">
        <v>208</v>
      </c>
      <c r="B209" s="57" t="s">
        <v>2494</v>
      </c>
      <c r="C209" s="62" t="s">
        <v>168</v>
      </c>
      <c r="D209" s="63" t="s">
        <v>18</v>
      </c>
      <c r="E209" s="64"/>
      <c r="F209" s="64"/>
      <c r="M209" s="40"/>
      <c r="N209" s="40"/>
      <c r="O209" s="40"/>
      <c r="P209" s="40"/>
    </row>
    <row r="210" spans="1:16" s="39" customFormat="1" ht="18" customHeight="1">
      <c r="A210" s="41">
        <v>209</v>
      </c>
      <c r="B210" s="57" t="s">
        <v>2006</v>
      </c>
      <c r="C210" s="62" t="s">
        <v>3179</v>
      </c>
      <c r="D210" s="63"/>
      <c r="E210" s="64"/>
      <c r="F210" s="64"/>
      <c r="M210" s="40"/>
      <c r="N210" s="40"/>
      <c r="O210" s="40"/>
      <c r="P210" s="40"/>
    </row>
    <row r="211" spans="1:16" s="39" customFormat="1" ht="15.6">
      <c r="A211" s="41">
        <v>210</v>
      </c>
      <c r="B211" s="57" t="s">
        <v>2007</v>
      </c>
      <c r="C211" s="62" t="s">
        <v>3179</v>
      </c>
      <c r="D211" s="63"/>
      <c r="E211" s="64" t="s">
        <v>3674</v>
      </c>
      <c r="F211" s="64" t="str">
        <f>"原型 "&amp;B210</f>
        <v>原型 晁崇</v>
      </c>
      <c r="M211" s="40"/>
      <c r="N211" s="40"/>
      <c r="O211" s="40"/>
      <c r="P211" s="40"/>
    </row>
    <row r="212" spans="1:16" s="39" customFormat="1" ht="18" customHeight="1">
      <c r="A212" s="41">
        <v>211</v>
      </c>
      <c r="B212" s="57" t="s">
        <v>2008</v>
      </c>
      <c r="C212" s="62" t="s">
        <v>3179</v>
      </c>
      <c r="D212" s="63"/>
      <c r="E212" s="64" t="s">
        <v>3674</v>
      </c>
      <c r="F212" s="64" t="str">
        <f>"原型 "&amp;B210</f>
        <v>原型 晁崇</v>
      </c>
      <c r="M212" s="40"/>
      <c r="N212" s="40"/>
      <c r="O212" s="40"/>
      <c r="P212" s="40"/>
    </row>
    <row r="213" spans="1:16" s="39" customFormat="1" ht="18" customHeight="1">
      <c r="A213" s="41">
        <v>212</v>
      </c>
      <c r="B213" s="57" t="s">
        <v>2495</v>
      </c>
      <c r="C213" s="62" t="s">
        <v>3179</v>
      </c>
      <c r="D213" s="63"/>
      <c r="E213" s="64"/>
      <c r="F213" s="64"/>
      <c r="M213" s="40"/>
      <c r="N213" s="40"/>
      <c r="O213" s="40"/>
      <c r="P213" s="40"/>
    </row>
    <row r="214" spans="1:16" s="39" customFormat="1" ht="18" customHeight="1">
      <c r="A214" s="41">
        <v>213</v>
      </c>
      <c r="B214" s="57" t="s">
        <v>2496</v>
      </c>
      <c r="C214" s="62" t="s">
        <v>18</v>
      </c>
      <c r="D214" s="63" t="s">
        <v>187</v>
      </c>
      <c r="E214" s="64"/>
      <c r="F214" s="64"/>
      <c r="M214" s="40"/>
      <c r="N214" s="40"/>
      <c r="O214" s="40"/>
      <c r="P214" s="40"/>
    </row>
    <row r="215" spans="1:16" s="39" customFormat="1" ht="18" customHeight="1">
      <c r="A215" s="41">
        <v>214</v>
      </c>
      <c r="B215" s="57" t="s">
        <v>2497</v>
      </c>
      <c r="C215" s="62" t="s">
        <v>18</v>
      </c>
      <c r="D215" s="63" t="s">
        <v>187</v>
      </c>
      <c r="E215" s="64"/>
      <c r="F215" s="64"/>
      <c r="M215" s="40"/>
      <c r="N215" s="40"/>
      <c r="O215" s="40"/>
      <c r="P215" s="40"/>
    </row>
    <row r="216" spans="1:16" s="39" customFormat="1" ht="18" customHeight="1">
      <c r="A216" s="41">
        <v>215</v>
      </c>
      <c r="B216" s="57" t="s">
        <v>2499</v>
      </c>
      <c r="C216" s="62" t="s">
        <v>186</v>
      </c>
      <c r="D216" s="63"/>
      <c r="E216" s="64" t="s">
        <v>3885</v>
      </c>
      <c r="F216" s="64" t="str">
        <f>"原型 "&amp;B87</f>
        <v>原型 迷蝶蒙吏</v>
      </c>
      <c r="M216" s="40"/>
      <c r="N216" s="40"/>
      <c r="O216" s="40"/>
      <c r="P216" s="40"/>
    </row>
    <row r="217" spans="1:16" s="39" customFormat="1" ht="18" customHeight="1">
      <c r="A217" s="41">
        <v>216</v>
      </c>
      <c r="B217" s="57" t="s">
        <v>2498</v>
      </c>
      <c r="C217" s="62" t="s">
        <v>186</v>
      </c>
      <c r="D217" s="63"/>
      <c r="E217" s="64" t="s">
        <v>3885</v>
      </c>
      <c r="F217" s="64" t="str">
        <f>"原型 "&amp;B88</f>
        <v>原型 扶搖蒙吏</v>
      </c>
      <c r="M217" s="40"/>
      <c r="N217" s="40"/>
      <c r="O217" s="40"/>
      <c r="P217" s="40"/>
    </row>
    <row r="218" spans="1:16" s="39" customFormat="1" ht="18" customHeight="1">
      <c r="A218" s="41">
        <v>217</v>
      </c>
      <c r="B218" s="57" t="s">
        <v>3034</v>
      </c>
      <c r="C218" s="62" t="s">
        <v>147</v>
      </c>
      <c r="D218" s="63"/>
      <c r="E218" s="64"/>
      <c r="F218" s="64"/>
      <c r="M218" s="40"/>
      <c r="N218" s="40"/>
      <c r="O218" s="40"/>
      <c r="P218" s="40"/>
    </row>
    <row r="219" spans="1:16" s="39" customFormat="1" ht="18" customHeight="1">
      <c r="A219" s="41">
        <v>218</v>
      </c>
      <c r="B219" s="57" t="s">
        <v>2500</v>
      </c>
      <c r="C219" s="62" t="s">
        <v>147</v>
      </c>
      <c r="D219" s="63"/>
      <c r="E219" s="64"/>
      <c r="F219" s="64"/>
      <c r="M219" s="40"/>
      <c r="N219" s="40"/>
      <c r="O219" s="40"/>
      <c r="P219" s="40"/>
    </row>
    <row r="220" spans="1:16" s="39" customFormat="1" ht="18" customHeight="1">
      <c r="A220" s="41">
        <v>219</v>
      </c>
      <c r="B220" s="57" t="s">
        <v>2501</v>
      </c>
      <c r="C220" s="62" t="s">
        <v>167</v>
      </c>
      <c r="D220" s="63" t="s">
        <v>189</v>
      </c>
      <c r="E220" s="64" t="s">
        <v>3675</v>
      </c>
      <c r="F220" s="64" t="str">
        <f>B86&amp;" + "&amp;B177</f>
        <v>沃金夢 + 番鳴關</v>
      </c>
      <c r="M220" s="40"/>
      <c r="N220" s="40"/>
      <c r="O220" s="40"/>
      <c r="P220" s="40"/>
    </row>
    <row r="221" spans="1:16" s="39" customFormat="1" ht="18" customHeight="1">
      <c r="A221" s="41">
        <v>220</v>
      </c>
      <c r="B221" s="57" t="s">
        <v>2502</v>
      </c>
      <c r="C221" s="62" t="s">
        <v>167</v>
      </c>
      <c r="D221" s="63" t="s">
        <v>189</v>
      </c>
      <c r="E221" s="64" t="s">
        <v>3675</v>
      </c>
      <c r="F221" s="64" t="str">
        <f>B86&amp;" + "&amp;B177</f>
        <v>沃金夢 + 番鳴關</v>
      </c>
      <c r="M221" s="40"/>
      <c r="N221" s="40"/>
      <c r="O221" s="40"/>
      <c r="P221" s="40"/>
    </row>
    <row r="222" spans="1:16" s="39" customFormat="1" ht="18" customHeight="1">
      <c r="A222" s="41">
        <v>221</v>
      </c>
      <c r="B222" s="57" t="s">
        <v>2503</v>
      </c>
      <c r="C222" s="62" t="s">
        <v>167</v>
      </c>
      <c r="D222" s="63" t="s">
        <v>189</v>
      </c>
      <c r="E222" s="64" t="s">
        <v>3675</v>
      </c>
      <c r="F222" s="64" t="str">
        <f>B86&amp;" + "&amp;B177</f>
        <v>沃金夢 + 番鳴關</v>
      </c>
      <c r="M222" s="40"/>
      <c r="N222" s="40"/>
      <c r="O222" s="40"/>
      <c r="P222" s="40"/>
    </row>
    <row r="223" spans="1:16" s="39" customFormat="1" ht="18" customHeight="1">
      <c r="A223" s="41">
        <v>222</v>
      </c>
      <c r="B223" s="57" t="s">
        <v>2504</v>
      </c>
      <c r="C223" s="62" t="s">
        <v>176</v>
      </c>
      <c r="D223" s="63"/>
      <c r="E223" s="64" t="s">
        <v>3675</v>
      </c>
      <c r="F223" s="64" t="str">
        <f>B60&amp;" + "&amp;B192</f>
        <v>慈踐 + 麝蔻</v>
      </c>
      <c r="M223" s="40"/>
      <c r="N223" s="40"/>
      <c r="O223" s="40"/>
      <c r="P223" s="40"/>
    </row>
    <row r="224" spans="1:16" s="39" customFormat="1" ht="18" customHeight="1">
      <c r="A224" s="41">
        <v>223</v>
      </c>
      <c r="B224" s="57" t="s">
        <v>2505</v>
      </c>
      <c r="C224" s="62" t="s">
        <v>176</v>
      </c>
      <c r="D224" s="63"/>
      <c r="E224" s="64" t="s">
        <v>3675</v>
      </c>
      <c r="F224" s="64" t="str">
        <f>B60&amp;" + "&amp;B192</f>
        <v>慈踐 + 麝蔻</v>
      </c>
      <c r="M224" s="40"/>
      <c r="N224" s="40"/>
      <c r="O224" s="40"/>
      <c r="P224" s="40"/>
    </row>
    <row r="225" spans="1:16" s="39" customFormat="1" ht="18" customHeight="1">
      <c r="A225" s="41">
        <v>224</v>
      </c>
      <c r="B225" s="57" t="s">
        <v>2506</v>
      </c>
      <c r="C225" s="62" t="s">
        <v>176</v>
      </c>
      <c r="D225" s="63"/>
      <c r="E225" s="64" t="s">
        <v>3675</v>
      </c>
      <c r="F225" s="64" t="str">
        <f>B60&amp;" + "&amp;B192</f>
        <v>慈踐 + 麝蔻</v>
      </c>
      <c r="M225" s="40"/>
      <c r="N225" s="40"/>
      <c r="O225" s="40"/>
      <c r="P225" s="40"/>
    </row>
    <row r="226" spans="1:16" s="39" customFormat="1" ht="18" customHeight="1">
      <c r="A226" s="41">
        <v>225</v>
      </c>
      <c r="B226" s="57" t="s">
        <v>2507</v>
      </c>
      <c r="C226" s="62" t="s">
        <v>187</v>
      </c>
      <c r="D226" s="63"/>
      <c r="E226" s="64"/>
      <c r="F226" s="64"/>
      <c r="M226" s="40"/>
      <c r="N226" s="40"/>
      <c r="O226" s="40"/>
      <c r="P226" s="40"/>
    </row>
    <row r="227" spans="1:16" s="39" customFormat="1" ht="18" customHeight="1">
      <c r="A227" s="41">
        <v>226</v>
      </c>
      <c r="B227" s="57" t="s">
        <v>2508</v>
      </c>
      <c r="C227" s="62" t="s">
        <v>187</v>
      </c>
      <c r="D227" s="63"/>
      <c r="E227" s="64"/>
      <c r="F227" s="64"/>
      <c r="M227" s="40"/>
      <c r="N227" s="40"/>
      <c r="O227" s="40"/>
      <c r="P227" s="40"/>
    </row>
    <row r="228" spans="1:16" s="39" customFormat="1" ht="18" customHeight="1">
      <c r="A228" s="41">
        <v>227</v>
      </c>
      <c r="B228" s="57" t="s">
        <v>2509</v>
      </c>
      <c r="C228" s="62" t="s">
        <v>432</v>
      </c>
      <c r="D228" s="63" t="s">
        <v>3137</v>
      </c>
      <c r="E228" s="64" t="s">
        <v>3675</v>
      </c>
      <c r="F228" s="64" t="str">
        <f>B90&amp;" + "&amp;B95</f>
        <v>聾損龍 + 埴塞格</v>
      </c>
      <c r="M228" s="40"/>
      <c r="N228" s="40"/>
      <c r="O228" s="40"/>
      <c r="P228" s="40"/>
    </row>
    <row r="229" spans="1:16" s="39" customFormat="1" ht="18" customHeight="1">
      <c r="A229" s="41">
        <v>228</v>
      </c>
      <c r="B229" s="57" t="s">
        <v>2510</v>
      </c>
      <c r="C229" s="62" t="s">
        <v>432</v>
      </c>
      <c r="D229" s="63" t="s">
        <v>3137</v>
      </c>
      <c r="E229" s="64" t="s">
        <v>3675</v>
      </c>
      <c r="F229" s="64" t="str">
        <f>B90&amp;" + "&amp;B95</f>
        <v>聾損龍 + 埴塞格</v>
      </c>
      <c r="M229" s="40"/>
      <c r="N229" s="40"/>
      <c r="O229" s="40"/>
      <c r="P229" s="40"/>
    </row>
    <row r="230" spans="1:16" s="39" customFormat="1" ht="18" customHeight="1">
      <c r="A230" s="41">
        <v>229</v>
      </c>
      <c r="B230" s="57" t="s">
        <v>2511</v>
      </c>
      <c r="C230" s="62" t="s">
        <v>3176</v>
      </c>
      <c r="D230" s="63"/>
      <c r="E230" s="64"/>
      <c r="F230" s="64"/>
      <c r="M230" s="40"/>
      <c r="N230" s="40"/>
      <c r="O230" s="40"/>
      <c r="P230" s="40"/>
    </row>
    <row r="231" spans="1:16" s="39" customFormat="1" ht="18" customHeight="1">
      <c r="A231" s="41">
        <v>230</v>
      </c>
      <c r="B231" s="57" t="s">
        <v>2512</v>
      </c>
      <c r="C231" s="62" t="s">
        <v>3176</v>
      </c>
      <c r="D231" s="63"/>
      <c r="E231" s="64"/>
      <c r="F231" s="64"/>
      <c r="M231" s="40"/>
      <c r="N231" s="40"/>
      <c r="O231" s="40"/>
      <c r="P231" s="40"/>
    </row>
    <row r="232" spans="1:16" s="39" customFormat="1" ht="18" customHeight="1">
      <c r="A232" s="41">
        <v>231</v>
      </c>
      <c r="B232" s="57" t="s">
        <v>2513</v>
      </c>
      <c r="C232" s="62" t="s">
        <v>174</v>
      </c>
      <c r="D232" s="63"/>
      <c r="E232" s="64"/>
      <c r="F232" s="64"/>
      <c r="M232" s="40"/>
      <c r="N232" s="40"/>
      <c r="O232" s="40"/>
      <c r="P232" s="40"/>
    </row>
    <row r="233" spans="1:16" s="39" customFormat="1" ht="18" customHeight="1">
      <c r="A233" s="41">
        <v>232</v>
      </c>
      <c r="B233" s="57" t="s">
        <v>2514</v>
      </c>
      <c r="C233" s="62" t="s">
        <v>174</v>
      </c>
      <c r="D233" s="63"/>
      <c r="E233" s="64"/>
      <c r="F233" s="64"/>
      <c r="M233" s="40"/>
      <c r="N233" s="40"/>
      <c r="O233" s="40"/>
      <c r="P233" s="40"/>
    </row>
    <row r="234" spans="1:16" s="39" customFormat="1" ht="18" customHeight="1">
      <c r="A234" s="41">
        <v>233</v>
      </c>
      <c r="B234" s="57" t="s">
        <v>2515</v>
      </c>
      <c r="C234" s="62" t="s">
        <v>176</v>
      </c>
      <c r="D234" s="63"/>
      <c r="E234" s="64"/>
      <c r="F234" s="64"/>
      <c r="M234" s="40"/>
      <c r="N234" s="40"/>
      <c r="O234" s="40"/>
      <c r="P234" s="40"/>
    </row>
    <row r="235" spans="1:16" s="39" customFormat="1" ht="18" customHeight="1">
      <c r="A235" s="41">
        <v>234</v>
      </c>
      <c r="B235" s="57" t="s">
        <v>2516</v>
      </c>
      <c r="C235" s="62" t="s">
        <v>147</v>
      </c>
      <c r="D235" s="63"/>
      <c r="E235" s="64"/>
      <c r="F235" s="64"/>
      <c r="M235" s="40"/>
      <c r="N235" s="40"/>
      <c r="O235" s="40"/>
      <c r="P235" s="40"/>
    </row>
    <row r="236" spans="1:16" s="39" customFormat="1" ht="18" customHeight="1">
      <c r="A236" s="41">
        <v>235</v>
      </c>
      <c r="B236" s="57" t="s">
        <v>2518</v>
      </c>
      <c r="C236" s="62" t="s">
        <v>147</v>
      </c>
      <c r="D236" s="63"/>
      <c r="E236" s="64"/>
      <c r="F236" s="64"/>
      <c r="M236" s="40"/>
      <c r="N236" s="40"/>
      <c r="O236" s="40"/>
      <c r="P236" s="40"/>
    </row>
    <row r="237" spans="1:16" s="39" customFormat="1" ht="18" customHeight="1">
      <c r="A237" s="41">
        <v>236</v>
      </c>
      <c r="B237" s="57" t="s">
        <v>3928</v>
      </c>
      <c r="C237" s="62" t="s">
        <v>169</v>
      </c>
      <c r="D237" s="63" t="s">
        <v>168</v>
      </c>
      <c r="E237" s="64"/>
      <c r="F237" s="64"/>
      <c r="M237" s="40"/>
      <c r="N237" s="40"/>
      <c r="O237" s="40"/>
      <c r="P237" s="40"/>
    </row>
    <row r="238" spans="1:16" s="39" customFormat="1" ht="18" customHeight="1">
      <c r="A238" s="41">
        <v>237</v>
      </c>
      <c r="B238" s="57" t="s">
        <v>2517</v>
      </c>
      <c r="C238" s="62" t="s">
        <v>169</v>
      </c>
      <c r="D238" s="63" t="s">
        <v>168</v>
      </c>
      <c r="E238" s="64"/>
      <c r="F238" s="64"/>
      <c r="M238" s="40"/>
      <c r="N238" s="40"/>
      <c r="O238" s="40"/>
      <c r="P238" s="40"/>
    </row>
    <row r="239" spans="1:16" s="39" customFormat="1" ht="18" customHeight="1">
      <c r="A239" s="41">
        <v>238</v>
      </c>
      <c r="B239" s="57" t="s">
        <v>3929</v>
      </c>
      <c r="C239" s="62" t="s">
        <v>169</v>
      </c>
      <c r="D239" s="63" t="s">
        <v>168</v>
      </c>
      <c r="E239" s="64"/>
      <c r="F239" s="64"/>
      <c r="M239" s="40"/>
      <c r="N239" s="40"/>
      <c r="O239" s="40"/>
      <c r="P239" s="40"/>
    </row>
    <row r="240" spans="1:16" s="39" customFormat="1" ht="18" customHeight="1">
      <c r="A240" s="41">
        <v>239</v>
      </c>
      <c r="B240" s="57" t="s">
        <v>2519</v>
      </c>
      <c r="C240" s="62" t="s">
        <v>169</v>
      </c>
      <c r="D240" s="63" t="s">
        <v>168</v>
      </c>
      <c r="E240" s="64"/>
      <c r="F240" s="64"/>
      <c r="M240" s="40"/>
      <c r="N240" s="40"/>
      <c r="O240" s="40"/>
      <c r="P240" s="40"/>
    </row>
    <row r="241" spans="1:16" s="39" customFormat="1" ht="18" customHeight="1">
      <c r="A241" s="41">
        <v>240</v>
      </c>
      <c r="B241" s="57" t="s">
        <v>2520</v>
      </c>
      <c r="C241" s="62" t="s">
        <v>18</v>
      </c>
      <c r="D241" s="63"/>
      <c r="E241" s="64"/>
      <c r="F241" s="64"/>
      <c r="M241" s="40"/>
      <c r="N241" s="40"/>
      <c r="O241" s="40"/>
      <c r="P241" s="40"/>
    </row>
    <row r="242" spans="1:16" s="39" customFormat="1" ht="18" customHeight="1">
      <c r="A242" s="41">
        <v>241</v>
      </c>
      <c r="B242" s="57" t="s">
        <v>2207</v>
      </c>
      <c r="C242" s="62" t="s">
        <v>18</v>
      </c>
      <c r="D242" s="63"/>
      <c r="E242" s="64"/>
      <c r="F242" s="64"/>
      <c r="M242" s="40"/>
      <c r="N242" s="40"/>
      <c r="O242" s="40"/>
      <c r="P242" s="40"/>
    </row>
    <row r="243" spans="1:16" s="39" customFormat="1" ht="18" customHeight="1">
      <c r="A243" s="41">
        <v>242</v>
      </c>
      <c r="B243" s="57" t="s">
        <v>2522</v>
      </c>
      <c r="C243" s="62" t="s">
        <v>147</v>
      </c>
      <c r="D243" s="63" t="s">
        <v>168</v>
      </c>
      <c r="E243" s="64"/>
      <c r="F243" s="64"/>
      <c r="M243" s="40"/>
      <c r="N243" s="40"/>
      <c r="O243" s="40"/>
      <c r="P243" s="40"/>
    </row>
    <row r="244" spans="1:16" s="39" customFormat="1" ht="18" customHeight="1">
      <c r="A244" s="41">
        <v>243</v>
      </c>
      <c r="B244" s="57" t="s">
        <v>2521</v>
      </c>
      <c r="C244" s="62" t="s">
        <v>147</v>
      </c>
      <c r="D244" s="63"/>
      <c r="E244" s="64"/>
      <c r="F244" s="64"/>
      <c r="M244" s="40"/>
      <c r="N244" s="40"/>
      <c r="O244" s="40"/>
      <c r="P244" s="40"/>
    </row>
    <row r="245" spans="1:16" s="39" customFormat="1" ht="18" customHeight="1">
      <c r="A245" s="41">
        <v>244</v>
      </c>
      <c r="B245" s="57" t="s">
        <v>2523</v>
      </c>
      <c r="C245" s="62" t="s">
        <v>147</v>
      </c>
      <c r="D245" s="63"/>
      <c r="E245" s="64"/>
      <c r="F245" s="64"/>
      <c r="M245" s="40"/>
      <c r="N245" s="40"/>
      <c r="O245" s="40"/>
      <c r="P245" s="40"/>
    </row>
    <row r="246" spans="1:16" s="39" customFormat="1" ht="18" customHeight="1">
      <c r="A246" s="41">
        <v>245</v>
      </c>
      <c r="B246" s="57" t="s">
        <v>2525</v>
      </c>
      <c r="C246" s="62" t="s">
        <v>3176</v>
      </c>
      <c r="D246" s="63" t="s">
        <v>149</v>
      </c>
      <c r="E246" s="64"/>
      <c r="F246" s="64"/>
      <c r="M246" s="40"/>
      <c r="N246" s="40"/>
      <c r="O246" s="40"/>
      <c r="P246" s="40"/>
    </row>
    <row r="247" spans="1:16" s="39" customFormat="1" ht="18" customHeight="1">
      <c r="A247" s="41">
        <v>246</v>
      </c>
      <c r="B247" s="57" t="s">
        <v>2524</v>
      </c>
      <c r="C247" s="62" t="s">
        <v>3176</v>
      </c>
      <c r="D247" s="63" t="s">
        <v>149</v>
      </c>
      <c r="E247" s="64"/>
      <c r="F247" s="64"/>
      <c r="M247" s="40"/>
      <c r="N247" s="40"/>
      <c r="O247" s="40"/>
      <c r="P247" s="40"/>
    </row>
    <row r="248" spans="1:16" s="39" customFormat="1" ht="18" customHeight="1">
      <c r="A248" s="41">
        <v>247</v>
      </c>
      <c r="B248" s="57" t="s">
        <v>2526</v>
      </c>
      <c r="C248" s="62" t="s">
        <v>149</v>
      </c>
      <c r="D248" s="63" t="s">
        <v>151</v>
      </c>
      <c r="E248" s="64"/>
      <c r="F248" s="64"/>
      <c r="M248" s="40"/>
      <c r="N248" s="40"/>
      <c r="O248" s="40"/>
      <c r="P248" s="40"/>
    </row>
    <row r="249" spans="1:16" s="39" customFormat="1" ht="18" customHeight="1">
      <c r="A249" s="41">
        <v>248</v>
      </c>
      <c r="B249" s="57" t="s">
        <v>2527</v>
      </c>
      <c r="C249" s="62" t="s">
        <v>175</v>
      </c>
      <c r="D249" s="63"/>
      <c r="E249" s="64"/>
      <c r="F249" s="64"/>
      <c r="M249" s="40"/>
      <c r="N249" s="40"/>
      <c r="O249" s="40"/>
      <c r="P249" s="40"/>
    </row>
    <row r="250" spans="1:16" s="39" customFormat="1" ht="18" customHeight="1">
      <c r="A250" s="41">
        <v>249</v>
      </c>
      <c r="B250" s="57" t="s">
        <v>2528</v>
      </c>
      <c r="C250" s="62" t="s">
        <v>3175</v>
      </c>
      <c r="D250" s="63"/>
      <c r="E250" s="64"/>
      <c r="F250" s="64"/>
      <c r="M250" s="40"/>
      <c r="N250" s="40"/>
      <c r="O250" s="40"/>
      <c r="P250" s="40"/>
    </row>
    <row r="251" spans="1:16" s="39" customFormat="1" ht="18" customHeight="1">
      <c r="A251" s="41">
        <v>250</v>
      </c>
      <c r="B251" s="57" t="s">
        <v>2529</v>
      </c>
      <c r="C251" s="62" t="s">
        <v>3175</v>
      </c>
      <c r="D251" s="63"/>
      <c r="E251" s="64"/>
      <c r="F251" s="64"/>
      <c r="M251" s="40"/>
      <c r="N251" s="40"/>
      <c r="O251" s="40"/>
      <c r="P251" s="40"/>
    </row>
    <row r="252" spans="1:16" s="39" customFormat="1" ht="18" customHeight="1">
      <c r="A252" s="41">
        <v>251</v>
      </c>
      <c r="B252" s="57" t="s">
        <v>2530</v>
      </c>
      <c r="C252" s="62" t="s">
        <v>3175</v>
      </c>
      <c r="D252" s="63"/>
      <c r="E252" s="64"/>
      <c r="F252" s="64"/>
      <c r="M252" s="40"/>
      <c r="N252" s="40"/>
      <c r="O252" s="40"/>
      <c r="P252" s="40"/>
    </row>
    <row r="253" spans="1:16" s="39" customFormat="1" ht="18" customHeight="1">
      <c r="A253" s="41">
        <v>252</v>
      </c>
      <c r="B253" s="57" t="s">
        <v>2009</v>
      </c>
      <c r="C253" s="62" t="s">
        <v>176</v>
      </c>
      <c r="D253" s="63"/>
      <c r="E253" s="64"/>
      <c r="F253" s="64"/>
      <c r="M253" s="40"/>
      <c r="N253" s="40"/>
      <c r="O253" s="40"/>
      <c r="P253" s="40"/>
    </row>
    <row r="254" spans="1:16" s="39" customFormat="1" ht="18" customHeight="1">
      <c r="A254" s="41">
        <v>253</v>
      </c>
      <c r="B254" s="57" t="s">
        <v>2531</v>
      </c>
      <c r="C254" s="62" t="s">
        <v>176</v>
      </c>
      <c r="D254" s="63"/>
      <c r="E254" s="64"/>
      <c r="F254" s="64"/>
      <c r="M254" s="40"/>
      <c r="N254" s="40"/>
      <c r="O254" s="40"/>
      <c r="P254" s="40"/>
    </row>
    <row r="255" spans="1:16" s="39" customFormat="1" ht="18" customHeight="1">
      <c r="A255" s="41">
        <v>254</v>
      </c>
      <c r="B255" s="57" t="s">
        <v>2532</v>
      </c>
      <c r="C255" s="62" t="s">
        <v>176</v>
      </c>
      <c r="D255" s="63"/>
      <c r="E255" s="64"/>
      <c r="F255" s="64"/>
      <c r="M255" s="40"/>
      <c r="N255" s="40"/>
      <c r="O255" s="40"/>
      <c r="P255" s="40"/>
    </row>
    <row r="256" spans="1:16" s="39" customFormat="1" ht="18" customHeight="1">
      <c r="A256" s="41">
        <v>255</v>
      </c>
      <c r="B256" s="57" t="s">
        <v>2533</v>
      </c>
      <c r="C256" s="62" t="s">
        <v>175</v>
      </c>
      <c r="D256" s="63"/>
      <c r="E256" s="64"/>
      <c r="F256" s="64"/>
      <c r="M256" s="40"/>
      <c r="N256" s="40"/>
      <c r="O256" s="40"/>
      <c r="P256" s="40"/>
    </row>
    <row r="257" spans="1:16" s="39" customFormat="1" ht="18" customHeight="1">
      <c r="A257" s="41">
        <v>256</v>
      </c>
      <c r="B257" s="57" t="s">
        <v>2534</v>
      </c>
      <c r="C257" s="62" t="s">
        <v>175</v>
      </c>
      <c r="D257" s="63"/>
      <c r="E257" s="64"/>
      <c r="F257" s="64"/>
      <c r="M257" s="40"/>
      <c r="N257" s="40"/>
      <c r="O257" s="40"/>
      <c r="P257" s="40"/>
    </row>
    <row r="258" spans="1:16" s="39" customFormat="1" ht="18" customHeight="1">
      <c r="A258" s="41">
        <v>257</v>
      </c>
      <c r="B258" s="57" t="s">
        <v>2535</v>
      </c>
      <c r="C258" s="62" t="s">
        <v>175</v>
      </c>
      <c r="D258" s="63"/>
      <c r="E258" s="64"/>
      <c r="F258" s="64"/>
      <c r="M258" s="40"/>
      <c r="N258" s="40"/>
      <c r="O258" s="40"/>
      <c r="P258" s="40"/>
    </row>
    <row r="259" spans="1:16" s="39" customFormat="1" ht="18" customHeight="1">
      <c r="A259" s="41">
        <v>258</v>
      </c>
      <c r="B259" s="57" t="s">
        <v>2536</v>
      </c>
      <c r="C259" s="62" t="s">
        <v>188</v>
      </c>
      <c r="D259" s="63"/>
      <c r="E259" s="64"/>
      <c r="F259" s="64"/>
      <c r="M259" s="40"/>
      <c r="N259" s="40"/>
      <c r="O259" s="40"/>
      <c r="P259" s="40"/>
    </row>
    <row r="260" spans="1:16" s="39" customFormat="1" ht="18" customHeight="1">
      <c r="A260" s="41">
        <v>259</v>
      </c>
      <c r="B260" s="57" t="s">
        <v>2537</v>
      </c>
      <c r="C260" s="62" t="s">
        <v>188</v>
      </c>
      <c r="D260" s="63"/>
      <c r="E260" s="64"/>
      <c r="F260" s="64"/>
      <c r="M260" s="40"/>
      <c r="N260" s="40"/>
      <c r="O260" s="40"/>
      <c r="P260" s="40"/>
    </row>
    <row r="261" spans="1:16" s="39" customFormat="1" ht="18" customHeight="1">
      <c r="A261" s="41">
        <v>260</v>
      </c>
      <c r="B261" s="57" t="s">
        <v>2538</v>
      </c>
      <c r="C261" s="62" t="s">
        <v>188</v>
      </c>
      <c r="D261" s="63"/>
      <c r="E261" s="64"/>
      <c r="F261" s="64"/>
      <c r="M261" s="40"/>
      <c r="N261" s="40"/>
      <c r="O261" s="40"/>
      <c r="P261" s="40"/>
    </row>
    <row r="262" spans="1:16" s="39" customFormat="1" ht="18" customHeight="1">
      <c r="A262" s="41">
        <v>261</v>
      </c>
      <c r="B262" s="57" t="s">
        <v>2539</v>
      </c>
      <c r="C262" s="62" t="s">
        <v>171</v>
      </c>
      <c r="D262" s="63"/>
      <c r="E262" s="64"/>
      <c r="F262" s="64"/>
      <c r="M262" s="40"/>
      <c r="N262" s="40"/>
      <c r="O262" s="40"/>
      <c r="P262" s="40"/>
    </row>
    <row r="263" spans="1:16" s="39" customFormat="1" ht="18" customHeight="1">
      <c r="A263" s="41">
        <v>262</v>
      </c>
      <c r="B263" s="57" t="s">
        <v>2540</v>
      </c>
      <c r="C263" s="62" t="s">
        <v>171</v>
      </c>
      <c r="D263" s="63"/>
      <c r="E263" s="64"/>
      <c r="F263" s="64"/>
      <c r="M263" s="40"/>
      <c r="N263" s="40"/>
      <c r="O263" s="40"/>
      <c r="P263" s="40"/>
    </row>
    <row r="264" spans="1:16" s="39" customFormat="1" ht="18" customHeight="1">
      <c r="A264" s="41">
        <v>263</v>
      </c>
      <c r="B264" s="57" t="s">
        <v>2541</v>
      </c>
      <c r="C264" s="62" t="s">
        <v>172</v>
      </c>
      <c r="D264" s="63"/>
      <c r="E264" s="64"/>
      <c r="F264" s="64"/>
      <c r="M264" s="40"/>
      <c r="N264" s="40"/>
      <c r="O264" s="40"/>
      <c r="P264" s="40"/>
    </row>
    <row r="265" spans="1:16" s="39" customFormat="1" ht="18" customHeight="1">
      <c r="A265" s="41">
        <v>264</v>
      </c>
      <c r="B265" s="57" t="s">
        <v>2542</v>
      </c>
      <c r="C265" s="62" t="s">
        <v>172</v>
      </c>
      <c r="D265" s="63"/>
      <c r="E265" s="64"/>
      <c r="F265" s="64"/>
      <c r="M265" s="40"/>
      <c r="N265" s="40"/>
      <c r="O265" s="40"/>
      <c r="P265" s="40"/>
    </row>
    <row r="266" spans="1:16" s="39" customFormat="1" ht="18" customHeight="1">
      <c r="A266" s="41">
        <v>265</v>
      </c>
      <c r="B266" s="57" t="s">
        <v>3035</v>
      </c>
      <c r="C266" s="62" t="s">
        <v>3171</v>
      </c>
      <c r="D266" s="63"/>
      <c r="E266" s="64"/>
      <c r="F266" s="64"/>
      <c r="M266" s="40"/>
      <c r="N266" s="40"/>
      <c r="O266" s="40"/>
      <c r="P266" s="40"/>
    </row>
    <row r="267" spans="1:16" s="39" customFormat="1" ht="18" customHeight="1">
      <c r="A267" s="41">
        <v>266</v>
      </c>
      <c r="B267" s="57" t="s">
        <v>2544</v>
      </c>
      <c r="C267" s="62" t="s">
        <v>3171</v>
      </c>
      <c r="D267" s="63"/>
      <c r="E267" s="64"/>
      <c r="F267" s="64"/>
      <c r="M267" s="40"/>
      <c r="N267" s="40"/>
      <c r="O267" s="40"/>
      <c r="P267" s="40"/>
    </row>
    <row r="268" spans="1:16" s="39" customFormat="1" ht="18" customHeight="1">
      <c r="A268" s="41">
        <v>267</v>
      </c>
      <c r="B268" s="57" t="s">
        <v>2543</v>
      </c>
      <c r="C268" s="62" t="s">
        <v>3171</v>
      </c>
      <c r="D268" s="63"/>
      <c r="E268" s="64"/>
      <c r="F268" s="64"/>
      <c r="M268" s="40"/>
      <c r="N268" s="40"/>
      <c r="O268" s="40"/>
      <c r="P268" s="40"/>
    </row>
    <row r="269" spans="1:16" s="39" customFormat="1" ht="18" customHeight="1">
      <c r="A269" s="41">
        <v>268</v>
      </c>
      <c r="B269" s="57" t="s">
        <v>2545</v>
      </c>
      <c r="C269" s="62" t="s">
        <v>3169</v>
      </c>
      <c r="D269" s="63" t="s">
        <v>391</v>
      </c>
      <c r="E269" s="64"/>
      <c r="F269" s="64"/>
      <c r="M269" s="40"/>
      <c r="N269" s="40"/>
      <c r="O269" s="40"/>
      <c r="P269" s="40"/>
    </row>
    <row r="270" spans="1:16" s="39" customFormat="1" ht="18" customHeight="1">
      <c r="A270" s="41">
        <v>269</v>
      </c>
      <c r="B270" s="57" t="s">
        <v>2546</v>
      </c>
      <c r="C270" s="62" t="s">
        <v>3169</v>
      </c>
      <c r="D270" s="63"/>
      <c r="E270" s="64"/>
      <c r="F270" s="64"/>
      <c r="M270" s="40"/>
      <c r="N270" s="40"/>
      <c r="O270" s="40"/>
      <c r="P270" s="40"/>
    </row>
    <row r="271" spans="1:16" s="39" customFormat="1" ht="18" customHeight="1">
      <c r="A271" s="41">
        <v>270</v>
      </c>
      <c r="B271" s="57" t="s">
        <v>2547</v>
      </c>
      <c r="C271" s="62" t="s">
        <v>3169</v>
      </c>
      <c r="D271" s="63"/>
      <c r="E271" s="64"/>
      <c r="F271" s="64"/>
      <c r="M271" s="40"/>
      <c r="N271" s="40"/>
      <c r="O271" s="40"/>
      <c r="P271" s="40"/>
    </row>
    <row r="272" spans="1:16" s="39" customFormat="1" ht="18" customHeight="1">
      <c r="A272" s="41">
        <v>271</v>
      </c>
      <c r="B272" s="57" t="s">
        <v>2548</v>
      </c>
      <c r="C272" s="62" t="s">
        <v>3169</v>
      </c>
      <c r="D272" s="63"/>
      <c r="E272" s="64"/>
      <c r="F272" s="64"/>
      <c r="M272" s="40"/>
      <c r="N272" s="40"/>
      <c r="O272" s="40"/>
      <c r="P272" s="40"/>
    </row>
    <row r="273" spans="1:16" s="39" customFormat="1" ht="18" customHeight="1">
      <c r="A273" s="41">
        <v>272</v>
      </c>
      <c r="B273" s="57" t="s">
        <v>3036</v>
      </c>
      <c r="C273" s="62" t="s">
        <v>176</v>
      </c>
      <c r="D273" s="63"/>
      <c r="E273" s="64"/>
      <c r="F273" s="64"/>
      <c r="M273" s="40"/>
      <c r="N273" s="40"/>
      <c r="O273" s="40"/>
      <c r="P273" s="40"/>
    </row>
    <row r="274" spans="1:16" s="39" customFormat="1" ht="18" customHeight="1">
      <c r="A274" s="41">
        <v>273</v>
      </c>
      <c r="B274" s="57" t="s">
        <v>2549</v>
      </c>
      <c r="C274" s="62" t="s">
        <v>176</v>
      </c>
      <c r="D274" s="63"/>
      <c r="E274" s="64"/>
      <c r="F274" s="64"/>
      <c r="M274" s="40"/>
      <c r="N274" s="40"/>
      <c r="O274" s="40"/>
      <c r="P274" s="40"/>
    </row>
    <row r="275" spans="1:16" s="39" customFormat="1" ht="18" customHeight="1">
      <c r="A275" s="41">
        <v>274</v>
      </c>
      <c r="B275" s="57" t="s">
        <v>2304</v>
      </c>
      <c r="C275" s="62" t="s">
        <v>3175</v>
      </c>
      <c r="D275" s="63"/>
      <c r="E275" s="64"/>
      <c r="F275" s="64"/>
      <c r="M275" s="40"/>
      <c r="N275" s="40"/>
      <c r="O275" s="40"/>
      <c r="P275" s="40"/>
    </row>
    <row r="276" spans="1:16" s="39" customFormat="1" ht="18" customHeight="1">
      <c r="A276" s="41">
        <v>275</v>
      </c>
      <c r="B276" s="57" t="s">
        <v>2550</v>
      </c>
      <c r="C276" s="62" t="s">
        <v>3175</v>
      </c>
      <c r="D276" s="63"/>
      <c r="E276" s="64"/>
      <c r="F276" s="64"/>
      <c r="M276" s="40"/>
      <c r="N276" s="40"/>
      <c r="O276" s="40"/>
      <c r="P276" s="40"/>
    </row>
    <row r="277" spans="1:16" s="39" customFormat="1" ht="18" customHeight="1">
      <c r="A277" s="41">
        <v>276</v>
      </c>
      <c r="B277" s="57" t="s">
        <v>2551</v>
      </c>
      <c r="C277" s="62" t="s">
        <v>3175</v>
      </c>
      <c r="D277" s="63"/>
      <c r="E277" s="64"/>
      <c r="F277" s="64"/>
      <c r="M277" s="40"/>
      <c r="N277" s="40"/>
      <c r="O277" s="40"/>
      <c r="P277" s="40"/>
    </row>
    <row r="278" spans="1:16" s="39" customFormat="1" ht="18" customHeight="1">
      <c r="A278" s="41">
        <v>277</v>
      </c>
      <c r="B278" s="57" t="s">
        <v>2552</v>
      </c>
      <c r="C278" s="62" t="s">
        <v>167</v>
      </c>
      <c r="D278" s="63"/>
      <c r="E278" s="64"/>
      <c r="F278" s="64"/>
      <c r="M278" s="40"/>
      <c r="N278" s="40"/>
      <c r="O278" s="40"/>
      <c r="P278" s="40"/>
    </row>
    <row r="279" spans="1:16" s="39" customFormat="1" ht="18" customHeight="1">
      <c r="A279" s="41">
        <v>278</v>
      </c>
      <c r="B279" s="57" t="s">
        <v>2553</v>
      </c>
      <c r="C279" s="62" t="s">
        <v>167</v>
      </c>
      <c r="D279" s="63"/>
      <c r="E279" s="64"/>
      <c r="F279" s="64"/>
      <c r="M279" s="40"/>
      <c r="N279" s="40"/>
      <c r="O279" s="40"/>
      <c r="P279" s="40"/>
    </row>
    <row r="280" spans="1:16" s="39" customFormat="1" ht="18" customHeight="1">
      <c r="A280" s="41">
        <v>279</v>
      </c>
      <c r="B280" s="57" t="s">
        <v>2554</v>
      </c>
      <c r="C280" s="62" t="s">
        <v>18</v>
      </c>
      <c r="D280" s="63"/>
      <c r="E280" s="64"/>
      <c r="F280" s="64"/>
      <c r="M280" s="40"/>
      <c r="N280" s="40"/>
      <c r="O280" s="40"/>
      <c r="P280" s="40"/>
    </row>
    <row r="281" spans="1:16" s="39" customFormat="1" ht="18" customHeight="1">
      <c r="A281" s="41">
        <v>280</v>
      </c>
      <c r="B281" s="57" t="s">
        <v>2555</v>
      </c>
      <c r="C281" s="62" t="s">
        <v>169</v>
      </c>
      <c r="D281" s="63"/>
      <c r="E281" s="64"/>
      <c r="F281" s="64"/>
      <c r="M281" s="40"/>
      <c r="N281" s="40"/>
      <c r="O281" s="40"/>
      <c r="P281" s="40"/>
    </row>
    <row r="282" spans="1:16" s="39" customFormat="1" ht="18" customHeight="1">
      <c r="A282" s="41">
        <v>281</v>
      </c>
      <c r="B282" s="57" t="s">
        <v>2556</v>
      </c>
      <c r="C282" s="62" t="s">
        <v>169</v>
      </c>
      <c r="D282" s="63"/>
      <c r="E282" s="64"/>
      <c r="F282" s="64"/>
      <c r="M282" s="40"/>
      <c r="N282" s="40"/>
      <c r="O282" s="40"/>
      <c r="P282" s="40"/>
    </row>
    <row r="283" spans="1:16" s="39" customFormat="1" ht="18" customHeight="1">
      <c r="A283" s="41">
        <v>282</v>
      </c>
      <c r="B283" s="57" t="s">
        <v>3037</v>
      </c>
      <c r="C283" s="62" t="s">
        <v>169</v>
      </c>
      <c r="D283" s="63"/>
      <c r="E283" s="64"/>
      <c r="F283" s="64"/>
      <c r="M283" s="40"/>
      <c r="N283" s="40"/>
      <c r="O283" s="40"/>
      <c r="P283" s="40"/>
    </row>
    <row r="284" spans="1:16" s="39" customFormat="1" ht="18" customHeight="1">
      <c r="A284" s="41">
        <v>283</v>
      </c>
      <c r="B284" s="57" t="s">
        <v>3973</v>
      </c>
      <c r="C284" s="62" t="s">
        <v>20</v>
      </c>
      <c r="D284" s="63"/>
      <c r="E284" s="64"/>
      <c r="F284" s="64"/>
      <c r="M284" s="40"/>
      <c r="N284" s="40"/>
      <c r="O284" s="40"/>
      <c r="P284" s="40"/>
    </row>
    <row r="285" spans="1:16" s="39" customFormat="1" ht="18" customHeight="1">
      <c r="A285" s="41">
        <v>284</v>
      </c>
      <c r="B285" s="57" t="s">
        <v>2557</v>
      </c>
      <c r="C285" s="62" t="s">
        <v>20</v>
      </c>
      <c r="D285" s="63"/>
      <c r="E285" s="64"/>
      <c r="F285" s="64"/>
      <c r="M285" s="40"/>
      <c r="N285" s="40"/>
      <c r="O285" s="40"/>
      <c r="P285" s="40"/>
    </row>
    <row r="286" spans="1:16" s="39" customFormat="1" ht="18" customHeight="1">
      <c r="A286" s="41">
        <v>285</v>
      </c>
      <c r="B286" s="57" t="s">
        <v>3038</v>
      </c>
      <c r="C286" s="62" t="s">
        <v>20</v>
      </c>
      <c r="D286" s="63"/>
      <c r="E286" s="64"/>
      <c r="F286" s="64"/>
      <c r="M286" s="40"/>
      <c r="N286" s="40"/>
      <c r="O286" s="40"/>
      <c r="P286" s="40"/>
    </row>
    <row r="287" spans="1:16" s="39" customFormat="1" ht="18" customHeight="1">
      <c r="A287" s="41">
        <v>286</v>
      </c>
      <c r="B287" s="57" t="s">
        <v>2558</v>
      </c>
      <c r="C287" s="62" t="s">
        <v>151</v>
      </c>
      <c r="D287" s="63"/>
      <c r="E287" s="64"/>
      <c r="F287" s="64"/>
      <c r="M287" s="40"/>
      <c r="N287" s="40"/>
      <c r="O287" s="40"/>
      <c r="P287" s="40"/>
    </row>
    <row r="288" spans="1:16" s="39" customFormat="1" ht="18" customHeight="1">
      <c r="A288" s="41">
        <v>287</v>
      </c>
      <c r="B288" s="57" t="s">
        <v>2559</v>
      </c>
      <c r="C288" s="62" t="s">
        <v>151</v>
      </c>
      <c r="D288" s="63"/>
      <c r="E288" s="64"/>
      <c r="F288" s="64"/>
      <c r="M288" s="40"/>
      <c r="N288" s="40"/>
      <c r="O288" s="40"/>
      <c r="P288" s="40"/>
    </row>
    <row r="289" spans="1:16" s="39" customFormat="1" ht="18" customHeight="1">
      <c r="A289" s="41">
        <v>288</v>
      </c>
      <c r="B289" s="57" t="s">
        <v>2560</v>
      </c>
      <c r="C289" s="62" t="s">
        <v>151</v>
      </c>
      <c r="D289" s="63"/>
      <c r="E289" s="64"/>
      <c r="F289" s="64"/>
      <c r="M289" s="40"/>
      <c r="N289" s="40"/>
      <c r="O289" s="40"/>
      <c r="P289" s="40"/>
    </row>
    <row r="290" spans="1:16" s="39" customFormat="1" ht="18" customHeight="1">
      <c r="A290" s="41">
        <v>289</v>
      </c>
      <c r="B290" s="57" t="s">
        <v>2013</v>
      </c>
      <c r="C290" s="62" t="s">
        <v>432</v>
      </c>
      <c r="D290" s="63"/>
      <c r="E290" s="64"/>
      <c r="F290" s="64"/>
      <c r="M290" s="40"/>
      <c r="N290" s="40"/>
      <c r="O290" s="40"/>
      <c r="P290" s="40"/>
    </row>
    <row r="291" spans="1:16" s="39" customFormat="1" ht="18" customHeight="1">
      <c r="A291" s="41">
        <v>290</v>
      </c>
      <c r="B291" s="57" t="s">
        <v>2561</v>
      </c>
      <c r="C291" s="62" t="s">
        <v>432</v>
      </c>
      <c r="D291" s="63"/>
      <c r="E291" s="64"/>
      <c r="F291" s="64"/>
      <c r="M291" s="40"/>
      <c r="N291" s="40"/>
      <c r="O291" s="40"/>
      <c r="P291" s="40"/>
    </row>
    <row r="292" spans="1:16" s="39" customFormat="1" ht="18" customHeight="1">
      <c r="A292" s="41">
        <v>291</v>
      </c>
      <c r="B292" s="57" t="s">
        <v>2014</v>
      </c>
      <c r="C292" s="62" t="s">
        <v>432</v>
      </c>
      <c r="D292" s="63"/>
      <c r="E292" s="64"/>
      <c r="F292" s="64"/>
      <c r="M292" s="40"/>
      <c r="N292" s="40"/>
      <c r="O292" s="40"/>
      <c r="P292" s="40"/>
    </row>
    <row r="293" spans="1:16" s="39" customFormat="1" ht="18" customHeight="1">
      <c r="A293" s="41">
        <v>292</v>
      </c>
      <c r="B293" s="57" t="s">
        <v>2562</v>
      </c>
      <c r="C293" s="62" t="s">
        <v>176</v>
      </c>
      <c r="D293" s="63"/>
      <c r="E293" s="64"/>
      <c r="F293" s="64"/>
      <c r="M293" s="40"/>
      <c r="N293" s="40"/>
      <c r="O293" s="40"/>
      <c r="P293" s="40"/>
    </row>
    <row r="294" spans="1:16" s="39" customFormat="1" ht="18" customHeight="1">
      <c r="A294" s="41">
        <v>293</v>
      </c>
      <c r="B294" s="57" t="s">
        <v>2073</v>
      </c>
      <c r="C294" s="62" t="s">
        <v>176</v>
      </c>
      <c r="D294" s="63"/>
      <c r="E294" s="64"/>
      <c r="F294" s="64"/>
      <c r="M294" s="40"/>
      <c r="N294" s="40"/>
      <c r="O294" s="40"/>
      <c r="P294" s="40"/>
    </row>
    <row r="295" spans="1:16" s="39" customFormat="1" ht="18" customHeight="1">
      <c r="A295" s="41">
        <v>294</v>
      </c>
      <c r="B295" s="57" t="s">
        <v>3974</v>
      </c>
      <c r="C295" s="62" t="s">
        <v>188</v>
      </c>
      <c r="D295" s="63"/>
      <c r="E295" s="64"/>
      <c r="F295" s="64"/>
      <c r="M295" s="40"/>
      <c r="N295" s="40"/>
      <c r="O295" s="40"/>
      <c r="P295" s="40"/>
    </row>
    <row r="296" spans="1:16" s="39" customFormat="1" ht="18" customHeight="1">
      <c r="A296" s="41">
        <v>295</v>
      </c>
      <c r="B296" s="57" t="s">
        <v>2563</v>
      </c>
      <c r="C296" s="62" t="s">
        <v>3179</v>
      </c>
      <c r="D296" s="63"/>
      <c r="E296" s="64"/>
      <c r="F296" s="64"/>
      <c r="M296" s="40"/>
      <c r="N296" s="40"/>
      <c r="O296" s="40"/>
      <c r="P296" s="40"/>
    </row>
    <row r="297" spans="1:16" s="39" customFormat="1" ht="18" customHeight="1">
      <c r="A297" s="41">
        <v>296</v>
      </c>
      <c r="B297" s="57" t="s">
        <v>2564</v>
      </c>
      <c r="C297" s="62" t="s">
        <v>3179</v>
      </c>
      <c r="D297" s="63"/>
      <c r="E297" s="64"/>
      <c r="F297" s="64"/>
      <c r="M297" s="40"/>
      <c r="N297" s="40"/>
      <c r="O297" s="40"/>
      <c r="P297" s="40"/>
    </row>
    <row r="298" spans="1:16" s="39" customFormat="1" ht="18" customHeight="1">
      <c r="A298" s="41">
        <v>297</v>
      </c>
      <c r="B298" s="57" t="s">
        <v>2565</v>
      </c>
      <c r="C298" s="62" t="s">
        <v>189</v>
      </c>
      <c r="D298" s="63"/>
      <c r="E298" s="64"/>
      <c r="F298" s="64"/>
      <c r="M298" s="40"/>
      <c r="N298" s="40"/>
      <c r="O298" s="40"/>
      <c r="P298" s="40"/>
    </row>
    <row r="299" spans="1:16" s="39" customFormat="1" ht="18" customHeight="1">
      <c r="A299" s="41">
        <v>298</v>
      </c>
      <c r="B299" s="57" t="s">
        <v>2566</v>
      </c>
      <c r="C299" s="62" t="s">
        <v>176</v>
      </c>
      <c r="D299" s="63"/>
      <c r="E299" s="64"/>
      <c r="F299" s="64"/>
      <c r="M299" s="40"/>
      <c r="N299" s="40"/>
      <c r="O299" s="40"/>
      <c r="P299" s="40"/>
    </row>
    <row r="300" spans="1:16" s="39" customFormat="1" ht="18" customHeight="1">
      <c r="A300" s="41">
        <v>299</v>
      </c>
      <c r="B300" s="57" t="s">
        <v>2028</v>
      </c>
      <c r="C300" s="62" t="s">
        <v>176</v>
      </c>
      <c r="D300" s="63"/>
      <c r="E300" s="64"/>
      <c r="F300" s="64"/>
      <c r="M300" s="40"/>
      <c r="N300" s="40"/>
      <c r="O300" s="40"/>
      <c r="P300" s="40"/>
    </row>
    <row r="301" spans="1:16" s="39" customFormat="1" ht="18" customHeight="1">
      <c r="A301" s="41">
        <v>300</v>
      </c>
      <c r="B301" s="57" t="s">
        <v>2567</v>
      </c>
      <c r="C301" s="62" t="s">
        <v>176</v>
      </c>
      <c r="D301" s="63"/>
      <c r="E301" s="64"/>
      <c r="F301" s="64"/>
      <c r="M301" s="40"/>
      <c r="N301" s="40"/>
      <c r="O301" s="40"/>
      <c r="P301" s="40"/>
    </row>
    <row r="302" spans="1:16" s="39" customFormat="1" ht="18" customHeight="1">
      <c r="A302" s="41">
        <v>301</v>
      </c>
      <c r="B302" s="57" t="s">
        <v>2568</v>
      </c>
      <c r="C302" s="62" t="s">
        <v>3179</v>
      </c>
      <c r="D302" s="63"/>
      <c r="E302" s="64"/>
      <c r="F302" s="64"/>
      <c r="M302" s="40"/>
      <c r="N302" s="40"/>
      <c r="O302" s="40"/>
      <c r="P302" s="40"/>
    </row>
    <row r="303" spans="1:16" s="39" customFormat="1" ht="18" customHeight="1">
      <c r="A303" s="41">
        <v>302</v>
      </c>
      <c r="B303" s="57" t="s">
        <v>2569</v>
      </c>
      <c r="C303" s="62" t="s">
        <v>3179</v>
      </c>
      <c r="D303" s="63"/>
      <c r="E303" s="64"/>
      <c r="F303" s="64"/>
      <c r="M303" s="40"/>
      <c r="N303" s="40"/>
      <c r="O303" s="40"/>
      <c r="P303" s="40"/>
    </row>
    <row r="304" spans="1:16" s="39" customFormat="1" ht="18" customHeight="1">
      <c r="A304" s="41">
        <v>303</v>
      </c>
      <c r="B304" s="57" t="s">
        <v>2570</v>
      </c>
      <c r="C304" s="62" t="s">
        <v>3179</v>
      </c>
      <c r="D304" s="63"/>
      <c r="E304" s="64"/>
      <c r="F304" s="64"/>
      <c r="M304" s="40"/>
      <c r="N304" s="40"/>
      <c r="O304" s="40"/>
      <c r="P304" s="40"/>
    </row>
    <row r="305" spans="1:16" s="39" customFormat="1" ht="18" customHeight="1">
      <c r="A305" s="41">
        <v>304</v>
      </c>
      <c r="B305" s="57" t="s">
        <v>2571</v>
      </c>
      <c r="C305" s="62" t="s">
        <v>3179</v>
      </c>
      <c r="D305" s="63"/>
      <c r="E305" s="64"/>
      <c r="F305" s="64"/>
      <c r="M305" s="40"/>
      <c r="N305" s="40"/>
      <c r="O305" s="40"/>
      <c r="P305" s="40"/>
    </row>
    <row r="306" spans="1:16" s="39" customFormat="1" ht="18" customHeight="1">
      <c r="A306" s="41">
        <v>305</v>
      </c>
      <c r="B306" s="57" t="s">
        <v>2572</v>
      </c>
      <c r="C306" s="62" t="s">
        <v>176</v>
      </c>
      <c r="D306" s="63"/>
      <c r="E306" s="64"/>
      <c r="F306" s="64"/>
      <c r="M306" s="40"/>
      <c r="N306" s="40"/>
      <c r="O306" s="40"/>
      <c r="P306" s="40"/>
    </row>
    <row r="307" spans="1:16" s="39" customFormat="1" ht="18" customHeight="1">
      <c r="A307" s="41">
        <v>306</v>
      </c>
      <c r="B307" s="57" t="s">
        <v>2573</v>
      </c>
      <c r="C307" s="62" t="s">
        <v>176</v>
      </c>
      <c r="D307" s="63"/>
      <c r="E307" s="64"/>
      <c r="F307" s="64"/>
      <c r="M307" s="40"/>
      <c r="N307" s="40"/>
      <c r="O307" s="40"/>
      <c r="P307" s="40"/>
    </row>
    <row r="308" spans="1:16" s="39" customFormat="1" ht="18" customHeight="1">
      <c r="A308" s="41">
        <v>307</v>
      </c>
      <c r="B308" s="57" t="s">
        <v>2574</v>
      </c>
      <c r="C308" s="62" t="s">
        <v>149</v>
      </c>
      <c r="D308" s="63"/>
      <c r="E308" s="64"/>
      <c r="F308" s="64"/>
      <c r="M308" s="40"/>
      <c r="N308" s="40"/>
      <c r="O308" s="40"/>
      <c r="P308" s="40"/>
    </row>
    <row r="309" spans="1:16" s="39" customFormat="1" ht="18" customHeight="1">
      <c r="A309" s="41">
        <v>308</v>
      </c>
      <c r="B309" s="57" t="s">
        <v>2575</v>
      </c>
      <c r="C309" s="62" t="s">
        <v>149</v>
      </c>
      <c r="D309" s="63"/>
      <c r="E309" s="64"/>
      <c r="F309" s="64"/>
      <c r="M309" s="40"/>
      <c r="N309" s="40"/>
      <c r="O309" s="40"/>
      <c r="P309" s="40"/>
    </row>
    <row r="310" spans="1:16" s="39" customFormat="1" ht="18" customHeight="1">
      <c r="A310" s="41">
        <v>309</v>
      </c>
      <c r="B310" s="57" t="s">
        <v>2576</v>
      </c>
      <c r="C310" s="62" t="s">
        <v>167</v>
      </c>
      <c r="D310" s="63" t="s">
        <v>3175</v>
      </c>
      <c r="E310" s="64"/>
      <c r="F310" s="64"/>
      <c r="M310" s="40"/>
      <c r="N310" s="40"/>
      <c r="O310" s="40"/>
      <c r="P310" s="40"/>
    </row>
    <row r="311" spans="1:16" s="39" customFormat="1" ht="18" customHeight="1">
      <c r="A311" s="41">
        <v>310</v>
      </c>
      <c r="B311" s="57" t="s">
        <v>2577</v>
      </c>
      <c r="C311" s="62" t="s">
        <v>175</v>
      </c>
      <c r="D311" s="63" t="s">
        <v>3171</v>
      </c>
      <c r="E311" s="64"/>
      <c r="F311" s="64"/>
      <c r="M311" s="40"/>
      <c r="N311" s="40"/>
      <c r="O311" s="40"/>
      <c r="P311" s="40"/>
    </row>
    <row r="312" spans="1:16" s="39" customFormat="1" ht="18" customHeight="1">
      <c r="A312" s="41">
        <v>311</v>
      </c>
      <c r="B312" s="57" t="s">
        <v>2578</v>
      </c>
      <c r="C312" s="62" t="s">
        <v>175</v>
      </c>
      <c r="D312" s="63" t="s">
        <v>3171</v>
      </c>
      <c r="E312" s="64"/>
      <c r="F312" s="64"/>
      <c r="M312" s="40"/>
      <c r="N312" s="40"/>
      <c r="O312" s="40"/>
      <c r="P312" s="40"/>
    </row>
    <row r="313" spans="1:16" s="39" customFormat="1" ht="18" customHeight="1">
      <c r="A313" s="41">
        <v>312</v>
      </c>
      <c r="B313" s="57" t="s">
        <v>2579</v>
      </c>
      <c r="C313" s="62" t="s">
        <v>176</v>
      </c>
      <c r="D313" s="63"/>
      <c r="E313" s="64"/>
      <c r="F313" s="64"/>
      <c r="M313" s="40"/>
      <c r="N313" s="40"/>
      <c r="O313" s="40"/>
      <c r="P313" s="40"/>
    </row>
    <row r="314" spans="1:16" s="39" customFormat="1" ht="18" customHeight="1">
      <c r="A314" s="41">
        <v>313</v>
      </c>
      <c r="B314" s="57" t="s">
        <v>2580</v>
      </c>
      <c r="C314" s="62" t="s">
        <v>176</v>
      </c>
      <c r="D314" s="63"/>
      <c r="E314" s="64"/>
      <c r="F314" s="64"/>
      <c r="M314" s="40"/>
      <c r="N314" s="40"/>
      <c r="O314" s="40"/>
      <c r="P314" s="40"/>
    </row>
    <row r="315" spans="1:16" s="39" customFormat="1" ht="18" customHeight="1">
      <c r="A315" s="41">
        <v>314</v>
      </c>
      <c r="B315" s="57" t="s">
        <v>2581</v>
      </c>
      <c r="C315" s="62" t="s">
        <v>20</v>
      </c>
      <c r="D315" s="63"/>
      <c r="E315" s="64"/>
      <c r="F315" s="64"/>
      <c r="M315" s="40"/>
      <c r="N315" s="40"/>
      <c r="O315" s="40"/>
      <c r="P315" s="40"/>
    </row>
    <row r="316" spans="1:16" s="39" customFormat="1" ht="18" customHeight="1">
      <c r="A316" s="41">
        <v>315</v>
      </c>
      <c r="B316" s="57" t="s">
        <v>2582</v>
      </c>
      <c r="C316" s="62" t="s">
        <v>20</v>
      </c>
      <c r="D316" s="63"/>
      <c r="E316" s="64"/>
      <c r="F316" s="64"/>
      <c r="M316" s="40"/>
      <c r="N316" s="40"/>
      <c r="O316" s="40"/>
      <c r="P316" s="40"/>
    </row>
    <row r="317" spans="1:16" s="39" customFormat="1" ht="18" customHeight="1">
      <c r="A317" s="41">
        <v>316</v>
      </c>
      <c r="B317" s="57" t="s">
        <v>2583</v>
      </c>
      <c r="C317" s="62" t="s">
        <v>20</v>
      </c>
      <c r="D317" s="63"/>
      <c r="E317" s="64"/>
      <c r="F317" s="64"/>
      <c r="M317" s="40"/>
      <c r="N317" s="40"/>
      <c r="O317" s="40"/>
      <c r="P317" s="40"/>
    </row>
    <row r="318" spans="1:16" s="39" customFormat="1" ht="18" customHeight="1">
      <c r="A318" s="41">
        <v>317</v>
      </c>
      <c r="B318" s="57" t="s">
        <v>2584</v>
      </c>
      <c r="C318" s="62" t="s">
        <v>176</v>
      </c>
      <c r="D318" s="63"/>
      <c r="E318" s="64"/>
      <c r="F318" s="64"/>
      <c r="M318" s="40"/>
      <c r="N318" s="40"/>
      <c r="O318" s="40"/>
      <c r="P318" s="40"/>
    </row>
    <row r="319" spans="1:16" s="39" customFormat="1" ht="18" customHeight="1">
      <c r="A319" s="41">
        <v>318</v>
      </c>
      <c r="B319" s="57" t="s">
        <v>711</v>
      </c>
      <c r="C319" s="62" t="s">
        <v>180</v>
      </c>
      <c r="D319" s="63"/>
      <c r="E319" s="64"/>
      <c r="F319" s="64"/>
      <c r="M319" s="40"/>
      <c r="N319" s="40"/>
      <c r="O319" s="40"/>
      <c r="P319" s="40"/>
    </row>
    <row r="320" spans="1:16" s="39" customFormat="1" ht="18" customHeight="1">
      <c r="A320" s="41">
        <v>319</v>
      </c>
      <c r="B320" s="57" t="s">
        <v>2585</v>
      </c>
      <c r="C320" s="62" t="s">
        <v>180</v>
      </c>
      <c r="D320" s="63"/>
      <c r="E320" s="64"/>
      <c r="F320" s="64"/>
      <c r="M320" s="40"/>
      <c r="N320" s="40"/>
      <c r="O320" s="40"/>
      <c r="P320" s="40"/>
    </row>
    <row r="321" spans="1:16" s="39" customFormat="1" ht="18" customHeight="1">
      <c r="A321" s="41">
        <v>320</v>
      </c>
      <c r="B321" s="57" t="s">
        <v>2586</v>
      </c>
      <c r="C321" s="62" t="s">
        <v>448</v>
      </c>
      <c r="D321" s="63"/>
      <c r="E321" s="64"/>
      <c r="F321" s="64"/>
      <c r="M321" s="40"/>
      <c r="N321" s="40"/>
      <c r="O321" s="40"/>
      <c r="P321" s="40"/>
    </row>
    <row r="322" spans="1:16" s="39" customFormat="1" ht="18" customHeight="1">
      <c r="A322" s="41">
        <v>321</v>
      </c>
      <c r="B322" s="57" t="s">
        <v>2587</v>
      </c>
      <c r="C322" s="62" t="s">
        <v>448</v>
      </c>
      <c r="D322" s="63"/>
      <c r="E322" s="64"/>
      <c r="F322" s="64"/>
      <c r="M322" s="40"/>
      <c r="N322" s="40"/>
      <c r="O322" s="40"/>
      <c r="P322" s="40"/>
    </row>
    <row r="323" spans="1:16" s="39" customFormat="1" ht="18" customHeight="1">
      <c r="A323" s="41">
        <v>322</v>
      </c>
      <c r="B323" s="57" t="s">
        <v>2588</v>
      </c>
      <c r="C323" s="62" t="s">
        <v>20</v>
      </c>
      <c r="D323" s="63"/>
      <c r="E323" s="64"/>
      <c r="F323" s="64"/>
      <c r="M323" s="40"/>
      <c r="N323" s="40"/>
      <c r="O323" s="40"/>
      <c r="P323" s="40"/>
    </row>
    <row r="324" spans="1:16" s="39" customFormat="1" ht="18" customHeight="1">
      <c r="A324" s="41">
        <v>323</v>
      </c>
      <c r="B324" s="57" t="s">
        <v>714</v>
      </c>
      <c r="C324" s="62" t="s">
        <v>18</v>
      </c>
      <c r="D324" s="63"/>
      <c r="E324" s="64"/>
      <c r="F324" s="64"/>
      <c r="M324" s="40"/>
      <c r="N324" s="40"/>
      <c r="O324" s="40"/>
      <c r="P324" s="40"/>
    </row>
    <row r="325" spans="1:16" s="39" customFormat="1" ht="18" customHeight="1">
      <c r="A325" s="41">
        <v>324</v>
      </c>
      <c r="B325" s="57" t="s">
        <v>2589</v>
      </c>
      <c r="C325" s="62" t="s">
        <v>3175</v>
      </c>
      <c r="D325" s="63"/>
      <c r="E325" s="64"/>
      <c r="F325" s="64"/>
      <c r="M325" s="40"/>
      <c r="N325" s="40"/>
      <c r="O325" s="40"/>
      <c r="P325" s="40"/>
    </row>
    <row r="326" spans="1:16" s="39" customFormat="1" ht="18" customHeight="1">
      <c r="A326" s="41">
        <v>325</v>
      </c>
      <c r="B326" s="57" t="s">
        <v>2250</v>
      </c>
      <c r="C326" s="62" t="s">
        <v>3141</v>
      </c>
      <c r="D326" s="63"/>
      <c r="E326" s="64"/>
      <c r="F326" s="64"/>
      <c r="M326" s="40"/>
      <c r="N326" s="40"/>
      <c r="O326" s="40"/>
      <c r="P326" s="40"/>
    </row>
    <row r="327" spans="1:16" s="39" customFormat="1" ht="18" customHeight="1">
      <c r="A327" s="41">
        <v>326</v>
      </c>
      <c r="B327" s="57" t="s">
        <v>2590</v>
      </c>
      <c r="C327" s="62" t="s">
        <v>3168</v>
      </c>
      <c r="D327" s="63"/>
      <c r="E327" s="64"/>
      <c r="F327" s="64"/>
      <c r="M327" s="40"/>
      <c r="N327" s="40"/>
      <c r="O327" s="40"/>
      <c r="P327" s="40"/>
    </row>
    <row r="328" spans="1:16" s="39" customFormat="1" ht="18" customHeight="1">
      <c r="A328" s="41">
        <v>327</v>
      </c>
      <c r="B328" s="57" t="s">
        <v>2591</v>
      </c>
      <c r="C328" s="62" t="s">
        <v>3168</v>
      </c>
      <c r="D328" s="63"/>
      <c r="E328" s="64"/>
      <c r="F328" s="64"/>
      <c r="M328" s="40"/>
      <c r="N328" s="40"/>
      <c r="O328" s="40"/>
      <c r="P328" s="40"/>
    </row>
    <row r="329" spans="1:16" s="39" customFormat="1" ht="18" customHeight="1">
      <c r="A329" s="41">
        <v>328</v>
      </c>
      <c r="B329" s="57" t="s">
        <v>2592</v>
      </c>
      <c r="C329" s="62" t="s">
        <v>147</v>
      </c>
      <c r="D329" s="63" t="s">
        <v>168</v>
      </c>
      <c r="E329" s="64" t="s">
        <v>3885</v>
      </c>
      <c r="F329" s="64" t="str">
        <f>"原型 "&amp;B243</f>
        <v>原型 鬼探地</v>
      </c>
      <c r="M329" s="40"/>
      <c r="N329" s="40"/>
      <c r="O329" s="40"/>
      <c r="P329" s="40"/>
    </row>
    <row r="330" spans="1:16" s="39" customFormat="1" ht="18" customHeight="1">
      <c r="A330" s="41">
        <v>329</v>
      </c>
      <c r="B330" s="57" t="s">
        <v>2017</v>
      </c>
      <c r="C330" s="62" t="s">
        <v>151</v>
      </c>
      <c r="D330" s="63" t="s">
        <v>432</v>
      </c>
      <c r="E330" s="64" t="s">
        <v>3675</v>
      </c>
      <c r="F330" s="64" t="str">
        <f>B289&amp;" + "&amp;B292</f>
        <v>火環 + 化金</v>
      </c>
      <c r="M330" s="40"/>
      <c r="N330" s="40"/>
      <c r="O330" s="40"/>
      <c r="P330" s="40"/>
    </row>
    <row r="331" spans="1:16" s="39" customFormat="1" ht="18" customHeight="1">
      <c r="A331" s="41">
        <v>330</v>
      </c>
      <c r="B331" s="57" t="s">
        <v>2593</v>
      </c>
      <c r="C331" s="62" t="s">
        <v>151</v>
      </c>
      <c r="D331" s="63" t="s">
        <v>432</v>
      </c>
      <c r="E331" s="64" t="s">
        <v>3675</v>
      </c>
      <c r="F331" s="64" t="str">
        <f>B289&amp;" + "&amp;B292</f>
        <v>火環 + 化金</v>
      </c>
      <c r="M331" s="40"/>
      <c r="N331" s="40"/>
      <c r="O331" s="40"/>
      <c r="P331" s="40"/>
    </row>
    <row r="332" spans="1:16" s="39" customFormat="1" ht="18" customHeight="1">
      <c r="A332" s="41">
        <v>331</v>
      </c>
      <c r="B332" s="57" t="s">
        <v>2594</v>
      </c>
      <c r="C332" s="62" t="s">
        <v>151</v>
      </c>
      <c r="D332" s="63" t="s">
        <v>432</v>
      </c>
      <c r="E332" s="64" t="s">
        <v>3675</v>
      </c>
      <c r="F332" s="64" t="str">
        <f>B289&amp;" + "&amp;B292</f>
        <v>火環 + 化金</v>
      </c>
      <c r="M332" s="40"/>
      <c r="N332" s="40"/>
      <c r="O332" s="40"/>
      <c r="P332" s="40"/>
    </row>
    <row r="333" spans="1:16" s="39" customFormat="1" ht="18" customHeight="1">
      <c r="A333" s="41">
        <v>332</v>
      </c>
      <c r="B333" s="57" t="s">
        <v>2595</v>
      </c>
      <c r="C333" s="62" t="s">
        <v>188</v>
      </c>
      <c r="D333" s="63" t="s">
        <v>3169</v>
      </c>
      <c r="E333" s="64" t="s">
        <v>3675</v>
      </c>
      <c r="F333" s="64" t="str">
        <f>B261&amp;" + "&amp;B272</f>
        <v>烏莎肴 + 曳閃光</v>
      </c>
      <c r="M333" s="40"/>
      <c r="N333" s="40"/>
      <c r="O333" s="40"/>
      <c r="P333" s="40"/>
    </row>
    <row r="334" spans="1:16" s="39" customFormat="1" ht="18" customHeight="1">
      <c r="A334" s="41">
        <v>333</v>
      </c>
      <c r="B334" s="57" t="s">
        <v>2596</v>
      </c>
      <c r="C334" s="62" t="s">
        <v>188</v>
      </c>
      <c r="D334" s="63" t="s">
        <v>3169</v>
      </c>
      <c r="E334" s="64" t="s">
        <v>3675</v>
      </c>
      <c r="F334" s="64" t="str">
        <f>B261&amp;" + "&amp;B272</f>
        <v>烏莎肴 + 曳閃光</v>
      </c>
      <c r="M334" s="40"/>
      <c r="N334" s="40"/>
      <c r="O334" s="40"/>
      <c r="P334" s="40"/>
    </row>
    <row r="335" spans="1:16" s="39" customFormat="1" ht="18" customHeight="1">
      <c r="A335" s="41">
        <v>334</v>
      </c>
      <c r="B335" s="57" t="s">
        <v>2597</v>
      </c>
      <c r="C335" s="62" t="s">
        <v>188</v>
      </c>
      <c r="D335" s="63" t="s">
        <v>3169</v>
      </c>
      <c r="E335" s="64" t="s">
        <v>3675</v>
      </c>
      <c r="F335" s="64" t="str">
        <f>B261&amp;" + "&amp;B272</f>
        <v>烏莎肴 + 曳閃光</v>
      </c>
      <c r="M335" s="40"/>
      <c r="N335" s="40"/>
      <c r="O335" s="40"/>
      <c r="P335" s="40"/>
    </row>
    <row r="336" spans="1:16" s="39" customFormat="1" ht="18" customHeight="1">
      <c r="A336" s="41">
        <v>335</v>
      </c>
      <c r="B336" s="57" t="s">
        <v>3930</v>
      </c>
      <c r="C336" s="62" t="s">
        <v>3141</v>
      </c>
      <c r="D336" s="63"/>
      <c r="E336" s="64" t="s">
        <v>3675</v>
      </c>
      <c r="F336" s="64" t="str">
        <f>B279&amp;" + "&amp;B77</f>
        <v>影降 + 震夫</v>
      </c>
      <c r="M336" s="40"/>
      <c r="N336" s="40"/>
      <c r="O336" s="40"/>
      <c r="P336" s="40"/>
    </row>
    <row r="337" spans="1:16" s="39" customFormat="1" ht="18" customHeight="1">
      <c r="A337" s="41">
        <v>336</v>
      </c>
      <c r="B337" s="57" t="s">
        <v>2598</v>
      </c>
      <c r="C337" s="62" t="s">
        <v>3141</v>
      </c>
      <c r="D337" s="63"/>
      <c r="E337" s="64" t="s">
        <v>3675</v>
      </c>
      <c r="F337" s="64" t="str">
        <f>B279&amp;" + "&amp;B77</f>
        <v>影降 + 震夫</v>
      </c>
      <c r="M337" s="40"/>
      <c r="N337" s="40"/>
      <c r="O337" s="40"/>
      <c r="P337" s="40"/>
    </row>
    <row r="338" spans="1:16" s="39" customFormat="1" ht="18" customHeight="1">
      <c r="A338" s="41">
        <v>337</v>
      </c>
      <c r="B338" s="57" t="s">
        <v>2599</v>
      </c>
      <c r="C338" s="62" t="s">
        <v>176</v>
      </c>
      <c r="D338" s="63" t="s">
        <v>149</v>
      </c>
      <c r="E338" s="64" t="s">
        <v>3675</v>
      </c>
      <c r="F338" s="64" t="str">
        <f>B274&amp;" + "&amp;B301</f>
        <v>雲垂釣 + 袒簧宦</v>
      </c>
      <c r="M338" s="40"/>
      <c r="N338" s="40"/>
      <c r="O338" s="40"/>
      <c r="P338" s="40"/>
    </row>
    <row r="339" spans="1:16" s="39" customFormat="1" ht="18" customHeight="1">
      <c r="A339" s="41">
        <v>338</v>
      </c>
      <c r="B339" s="57" t="s">
        <v>2600</v>
      </c>
      <c r="C339" s="62" t="s">
        <v>176</v>
      </c>
      <c r="D339" s="63" t="s">
        <v>149</v>
      </c>
      <c r="E339" s="64" t="s">
        <v>3675</v>
      </c>
      <c r="F339" s="64" t="str">
        <f>B274&amp;" + "&amp;B301</f>
        <v>雲垂釣 + 袒簧宦</v>
      </c>
      <c r="M339" s="40"/>
      <c r="N339" s="40"/>
      <c r="O339" s="40"/>
      <c r="P339" s="40"/>
    </row>
    <row r="340" spans="1:16" s="39" customFormat="1" ht="18" customHeight="1">
      <c r="A340" s="41">
        <v>339</v>
      </c>
      <c r="B340" s="57" t="s">
        <v>2601</v>
      </c>
      <c r="C340" s="62" t="s">
        <v>176</v>
      </c>
      <c r="D340" s="63"/>
      <c r="E340" s="64"/>
      <c r="F340" s="64"/>
      <c r="M340" s="40"/>
      <c r="N340" s="40"/>
      <c r="O340" s="40"/>
      <c r="P340" s="40"/>
    </row>
    <row r="341" spans="1:16" s="39" customFormat="1" ht="18" customHeight="1">
      <c r="A341" s="41">
        <v>340</v>
      </c>
      <c r="B341" s="57" t="s">
        <v>3039</v>
      </c>
      <c r="C341" s="62" t="s">
        <v>176</v>
      </c>
      <c r="D341" s="63"/>
      <c r="E341" s="64"/>
      <c r="F341" s="64"/>
      <c r="M341" s="40"/>
      <c r="N341" s="40"/>
      <c r="O341" s="40"/>
      <c r="P341" s="40"/>
    </row>
    <row r="342" spans="1:16" s="39" customFormat="1" ht="18" customHeight="1">
      <c r="A342" s="41">
        <v>341</v>
      </c>
      <c r="B342" s="57" t="s">
        <v>2602</v>
      </c>
      <c r="C342" s="62" t="s">
        <v>176</v>
      </c>
      <c r="D342" s="63" t="s">
        <v>3141</v>
      </c>
      <c r="E342" s="64"/>
      <c r="F342" s="64"/>
      <c r="M342" s="40"/>
      <c r="N342" s="40"/>
      <c r="O342" s="40"/>
      <c r="P342" s="40"/>
    </row>
    <row r="343" spans="1:16" s="39" customFormat="1" ht="18" customHeight="1">
      <c r="A343" s="41">
        <v>342</v>
      </c>
      <c r="B343" s="57" t="s">
        <v>2603</v>
      </c>
      <c r="C343" s="62" t="s">
        <v>176</v>
      </c>
      <c r="D343" s="63" t="s">
        <v>3141</v>
      </c>
      <c r="E343" s="64"/>
      <c r="F343" s="64"/>
      <c r="M343" s="40"/>
      <c r="N343" s="40"/>
      <c r="O343" s="40"/>
      <c r="P343" s="40"/>
    </row>
    <row r="344" spans="1:16" s="39" customFormat="1" ht="18" customHeight="1">
      <c r="A344" s="41">
        <v>343</v>
      </c>
      <c r="B344" s="57" t="s">
        <v>2606</v>
      </c>
      <c r="C344" s="62" t="s">
        <v>176</v>
      </c>
      <c r="D344" s="63" t="s">
        <v>3141</v>
      </c>
      <c r="E344" s="64"/>
      <c r="F344" s="64"/>
      <c r="M344" s="40"/>
      <c r="N344" s="40"/>
      <c r="O344" s="40"/>
      <c r="P344" s="40"/>
    </row>
    <row r="345" spans="1:16" s="39" customFormat="1" ht="18" customHeight="1">
      <c r="A345" s="41">
        <v>344</v>
      </c>
      <c r="B345" s="57" t="s">
        <v>2607</v>
      </c>
      <c r="C345" s="62" t="s">
        <v>171</v>
      </c>
      <c r="D345" s="63" t="s">
        <v>3171</v>
      </c>
      <c r="E345" s="64" t="s">
        <v>3675</v>
      </c>
      <c r="F345" s="64" t="str">
        <f>B263&amp;" + "&amp;B268</f>
        <v>怨孰 + 觀險</v>
      </c>
      <c r="M345" s="40"/>
      <c r="N345" s="40"/>
      <c r="O345" s="40"/>
      <c r="P345" s="40"/>
    </row>
    <row r="346" spans="1:16" s="39" customFormat="1" ht="18" customHeight="1">
      <c r="A346" s="41">
        <v>345</v>
      </c>
      <c r="B346" s="57" t="s">
        <v>2604</v>
      </c>
      <c r="C346" s="62" t="s">
        <v>171</v>
      </c>
      <c r="D346" s="63" t="s">
        <v>3171</v>
      </c>
      <c r="E346" s="64" t="s">
        <v>3675</v>
      </c>
      <c r="F346" s="64" t="str">
        <f>B263&amp;" + "&amp;B268</f>
        <v>怨孰 + 觀險</v>
      </c>
      <c r="M346" s="40"/>
      <c r="N346" s="40"/>
      <c r="O346" s="40"/>
      <c r="P346" s="40"/>
    </row>
    <row r="347" spans="1:16" s="39" customFormat="1" ht="18" customHeight="1">
      <c r="A347" s="41">
        <v>346</v>
      </c>
      <c r="B347" s="57" t="s">
        <v>2605</v>
      </c>
      <c r="C347" s="62" t="s">
        <v>171</v>
      </c>
      <c r="D347" s="63" t="s">
        <v>3171</v>
      </c>
      <c r="E347" s="64" t="s">
        <v>3675</v>
      </c>
      <c r="F347" s="64" t="str">
        <f>B263&amp;" + "&amp;B268</f>
        <v>怨孰 + 觀險</v>
      </c>
      <c r="M347" s="40"/>
      <c r="N347" s="40"/>
      <c r="O347" s="40"/>
      <c r="P347" s="40"/>
    </row>
    <row r="348" spans="1:16" s="39" customFormat="1" ht="18" customHeight="1">
      <c r="A348" s="41">
        <v>347</v>
      </c>
      <c r="B348" s="57" t="s">
        <v>2210</v>
      </c>
      <c r="C348" s="62" t="s">
        <v>3176</v>
      </c>
      <c r="D348" s="63"/>
      <c r="E348" s="64"/>
      <c r="F348" s="64"/>
      <c r="M348" s="40"/>
      <c r="N348" s="40"/>
      <c r="O348" s="40"/>
      <c r="P348" s="40"/>
    </row>
    <row r="349" spans="1:16" s="39" customFormat="1" ht="18" customHeight="1">
      <c r="A349" s="41">
        <v>348</v>
      </c>
      <c r="B349" s="57" t="s">
        <v>2608</v>
      </c>
      <c r="C349" s="62" t="s">
        <v>180</v>
      </c>
      <c r="D349" s="63" t="s">
        <v>3169</v>
      </c>
      <c r="E349" s="64"/>
      <c r="F349" s="64"/>
      <c r="M349" s="40"/>
      <c r="N349" s="40"/>
      <c r="O349" s="40"/>
      <c r="P349" s="40"/>
    </row>
    <row r="350" spans="1:16" s="39" customFormat="1" ht="18" customHeight="1">
      <c r="A350" s="41">
        <v>349</v>
      </c>
      <c r="B350" s="57" t="s">
        <v>2609</v>
      </c>
      <c r="C350" s="62" t="s">
        <v>180</v>
      </c>
      <c r="D350" s="63" t="s">
        <v>3169</v>
      </c>
      <c r="E350" s="64"/>
      <c r="F350" s="64"/>
      <c r="M350" s="40"/>
      <c r="N350" s="40"/>
      <c r="O350" s="40"/>
      <c r="P350" s="40"/>
    </row>
    <row r="351" spans="1:16" s="39" customFormat="1" ht="18" customHeight="1">
      <c r="A351" s="41">
        <v>350</v>
      </c>
      <c r="B351" s="57" t="s">
        <v>2610</v>
      </c>
      <c r="C351" s="62" t="s">
        <v>3168</v>
      </c>
      <c r="D351" s="63"/>
      <c r="E351" s="64"/>
      <c r="F351" s="64"/>
      <c r="M351" s="40"/>
      <c r="N351" s="40"/>
      <c r="O351" s="40"/>
      <c r="P351" s="40"/>
    </row>
    <row r="352" spans="1:16" s="39" customFormat="1" ht="18" customHeight="1">
      <c r="A352" s="41">
        <v>351</v>
      </c>
      <c r="B352" s="57" t="s">
        <v>3919</v>
      </c>
      <c r="C352" s="62" t="s">
        <v>3179</v>
      </c>
      <c r="D352" s="63"/>
      <c r="E352" s="64" t="s">
        <v>3675</v>
      </c>
      <c r="F352" s="64" t="str">
        <f>B303&amp;" + "&amp;B305</f>
        <v>胝禽 + 樸塊</v>
      </c>
      <c r="M352" s="40"/>
      <c r="N352" s="40"/>
      <c r="O352" s="40"/>
      <c r="P352" s="40"/>
    </row>
    <row r="353" spans="1:16" s="39" customFormat="1" ht="18" customHeight="1">
      <c r="A353" s="41">
        <v>352</v>
      </c>
      <c r="B353" s="57" t="s">
        <v>2611</v>
      </c>
      <c r="C353" s="62" t="s">
        <v>3179</v>
      </c>
      <c r="D353" s="63"/>
      <c r="E353" s="64" t="s">
        <v>3675</v>
      </c>
      <c r="F353" s="64" t="str">
        <f>B303&amp;" + "&amp;B305</f>
        <v>胝禽 + 樸塊</v>
      </c>
      <c r="M353" s="40"/>
      <c r="N353" s="40"/>
      <c r="O353" s="40"/>
      <c r="P353" s="40"/>
    </row>
    <row r="354" spans="1:16" s="39" customFormat="1" ht="18" customHeight="1">
      <c r="A354" s="41">
        <v>353</v>
      </c>
      <c r="B354" s="57" t="s">
        <v>3040</v>
      </c>
      <c r="C354" s="62" t="s">
        <v>3179</v>
      </c>
      <c r="D354" s="63"/>
      <c r="E354" s="64"/>
      <c r="F354" s="64"/>
      <c r="M354" s="40"/>
      <c r="N354" s="40"/>
      <c r="O354" s="40"/>
      <c r="P354" s="40"/>
    </row>
    <row r="355" spans="1:16" s="39" customFormat="1" ht="18" customHeight="1">
      <c r="A355" s="41">
        <v>354</v>
      </c>
      <c r="B355" s="57" t="s">
        <v>2612</v>
      </c>
      <c r="C355" s="62" t="s">
        <v>180</v>
      </c>
      <c r="D355" s="63"/>
      <c r="E355" s="64" t="str">
        <f>B354&amp;" 的 "&amp;C355&amp;"系"&amp;" 分支衍相"</f>
        <v>悠冪 的 光系 分支衍相</v>
      </c>
      <c r="F355" s="64"/>
      <c r="M355" s="40"/>
      <c r="N355" s="40"/>
      <c r="O355" s="40"/>
      <c r="P355" s="40"/>
    </row>
    <row r="356" spans="1:16" s="39" customFormat="1" ht="18" customHeight="1">
      <c r="A356" s="41">
        <v>355</v>
      </c>
      <c r="B356" s="57" t="s">
        <v>2613</v>
      </c>
      <c r="C356" s="62" t="s">
        <v>432</v>
      </c>
      <c r="D356" s="63"/>
      <c r="E356" s="64" t="str">
        <f>B354&amp;" 的 "&amp;C356&amp;"系"&amp;" 分支衍相"</f>
        <v>悠冪 的 廉系 分支衍相</v>
      </c>
      <c r="F356" s="64"/>
      <c r="M356" s="40"/>
      <c r="N356" s="40"/>
      <c r="O356" s="40"/>
      <c r="P356" s="40"/>
    </row>
    <row r="357" spans="1:16" s="39" customFormat="1" ht="18" customHeight="1">
      <c r="A357" s="41">
        <v>356</v>
      </c>
      <c r="B357" s="57" t="s">
        <v>2614</v>
      </c>
      <c r="C357" s="62" t="s">
        <v>149</v>
      </c>
      <c r="D357" s="63" t="s">
        <v>174</v>
      </c>
      <c r="E357" s="64"/>
      <c r="F357" s="64"/>
      <c r="M357" s="40"/>
      <c r="N357" s="40"/>
      <c r="O357" s="40"/>
      <c r="P357" s="40"/>
    </row>
    <row r="358" spans="1:16" s="39" customFormat="1" ht="18" customHeight="1">
      <c r="A358" s="41">
        <v>357</v>
      </c>
      <c r="B358" s="57" t="s">
        <v>2617</v>
      </c>
      <c r="C358" s="62" t="s">
        <v>149</v>
      </c>
      <c r="D358" s="63" t="s">
        <v>174</v>
      </c>
      <c r="E358" s="64"/>
      <c r="F358" s="64"/>
      <c r="M358" s="40"/>
      <c r="N358" s="40"/>
      <c r="O358" s="40"/>
      <c r="P358" s="40"/>
    </row>
    <row r="359" spans="1:16" s="39" customFormat="1" ht="18" customHeight="1">
      <c r="A359" s="41">
        <v>358</v>
      </c>
      <c r="B359" s="57" t="s">
        <v>2615</v>
      </c>
      <c r="C359" s="62" t="s">
        <v>3137</v>
      </c>
      <c r="D359" s="63"/>
      <c r="E359" s="64"/>
      <c r="F359" s="64"/>
      <c r="M359" s="40"/>
      <c r="N359" s="40"/>
      <c r="O359" s="40"/>
      <c r="P359" s="40"/>
    </row>
    <row r="360" spans="1:16" s="39" customFormat="1" ht="18" customHeight="1">
      <c r="A360" s="41">
        <v>359</v>
      </c>
      <c r="B360" s="57" t="s">
        <v>2616</v>
      </c>
      <c r="C360" s="62" t="s">
        <v>3137</v>
      </c>
      <c r="D360" s="63"/>
      <c r="E360" s="64"/>
      <c r="F360" s="64"/>
      <c r="M360" s="40"/>
      <c r="N360" s="40"/>
      <c r="O360" s="40"/>
      <c r="P360" s="40"/>
    </row>
    <row r="361" spans="1:16" s="39" customFormat="1" ht="18" customHeight="1">
      <c r="A361" s="41">
        <v>360</v>
      </c>
      <c r="B361" s="57" t="s">
        <v>2618</v>
      </c>
      <c r="C361" s="62" t="s">
        <v>3137</v>
      </c>
      <c r="D361" s="63"/>
      <c r="E361" s="64"/>
      <c r="F361" s="64"/>
      <c r="M361" s="40"/>
      <c r="N361" s="40"/>
      <c r="O361" s="40"/>
      <c r="P361" s="40"/>
    </row>
    <row r="362" spans="1:16" s="39" customFormat="1" ht="18" customHeight="1">
      <c r="A362" s="41">
        <v>361</v>
      </c>
      <c r="B362" s="57" t="s">
        <v>3216</v>
      </c>
      <c r="C362" s="63" t="s">
        <v>151</v>
      </c>
      <c r="D362" s="63" t="s">
        <v>20</v>
      </c>
      <c r="E362" s="64"/>
      <c r="F362" s="64"/>
      <c r="M362" s="40"/>
      <c r="N362" s="40"/>
      <c r="O362" s="40"/>
      <c r="P362" s="40"/>
    </row>
    <row r="363" spans="1:16" s="39" customFormat="1" ht="18" customHeight="1">
      <c r="A363" s="41">
        <v>362</v>
      </c>
      <c r="B363" s="57" t="s">
        <v>3215</v>
      </c>
      <c r="C363" s="63" t="s">
        <v>151</v>
      </c>
      <c r="D363" s="63" t="s">
        <v>20</v>
      </c>
      <c r="E363" s="64"/>
      <c r="F363" s="64"/>
      <c r="M363" s="40"/>
      <c r="N363" s="40"/>
      <c r="O363" s="40"/>
      <c r="P363" s="40"/>
    </row>
    <row r="364" spans="1:16" s="39" customFormat="1" ht="18" customHeight="1">
      <c r="A364" s="41">
        <v>363</v>
      </c>
      <c r="B364" s="57" t="s">
        <v>3041</v>
      </c>
      <c r="C364" s="62" t="s">
        <v>183</v>
      </c>
      <c r="D364" s="63"/>
      <c r="E364" s="64"/>
      <c r="F364" s="64"/>
      <c r="M364" s="40"/>
      <c r="N364" s="40"/>
      <c r="O364" s="40"/>
      <c r="P364" s="40"/>
    </row>
    <row r="365" spans="1:16" s="39" customFormat="1" ht="18" customHeight="1">
      <c r="A365" s="41">
        <v>364</v>
      </c>
      <c r="B365" s="57" t="s">
        <v>2619</v>
      </c>
      <c r="C365" s="62" t="s">
        <v>183</v>
      </c>
      <c r="D365" s="63"/>
      <c r="E365" s="64"/>
      <c r="F365" s="64"/>
      <c r="M365" s="40"/>
      <c r="N365" s="40"/>
      <c r="O365" s="40"/>
      <c r="P365" s="40"/>
    </row>
    <row r="366" spans="1:16" s="39" customFormat="1" ht="18" customHeight="1">
      <c r="A366" s="41">
        <v>365</v>
      </c>
      <c r="B366" s="57" t="s">
        <v>2620</v>
      </c>
      <c r="C366" s="62" t="s">
        <v>167</v>
      </c>
      <c r="D366" s="63" t="s">
        <v>20</v>
      </c>
      <c r="E366" s="64"/>
      <c r="F366" s="64"/>
      <c r="M366" s="40"/>
      <c r="N366" s="40"/>
      <c r="O366" s="40"/>
      <c r="P366" s="40"/>
    </row>
    <row r="367" spans="1:16" s="39" customFormat="1" ht="18" customHeight="1">
      <c r="A367" s="41">
        <v>366</v>
      </c>
      <c r="B367" s="57" t="s">
        <v>2621</v>
      </c>
      <c r="C367" s="62" t="s">
        <v>167</v>
      </c>
      <c r="D367" s="63" t="s">
        <v>20</v>
      </c>
      <c r="E367" s="64"/>
      <c r="F367" s="64"/>
      <c r="M367" s="40"/>
      <c r="N367" s="40"/>
      <c r="O367" s="40"/>
      <c r="P367" s="40"/>
    </row>
    <row r="368" spans="1:16" s="39" customFormat="1" ht="18" customHeight="1">
      <c r="A368" s="41">
        <v>367</v>
      </c>
      <c r="B368" s="57" t="s">
        <v>2622</v>
      </c>
      <c r="C368" s="62" t="s">
        <v>167</v>
      </c>
      <c r="D368" s="63" t="s">
        <v>20</v>
      </c>
      <c r="E368" s="64"/>
      <c r="F368" s="64"/>
      <c r="M368" s="40"/>
      <c r="N368" s="40"/>
      <c r="O368" s="40"/>
      <c r="P368" s="40"/>
    </row>
    <row r="369" spans="1:16" s="39" customFormat="1" ht="18" customHeight="1">
      <c r="A369" s="41">
        <v>368</v>
      </c>
      <c r="B369" s="57" t="s">
        <v>2623</v>
      </c>
      <c r="C369" s="62" t="s">
        <v>187</v>
      </c>
      <c r="D369" s="63"/>
      <c r="E369" s="64"/>
      <c r="F369" s="64"/>
      <c r="M369" s="40"/>
      <c r="N369" s="40"/>
      <c r="O369" s="40"/>
      <c r="P369" s="40"/>
    </row>
    <row r="370" spans="1:16" s="39" customFormat="1" ht="18" customHeight="1">
      <c r="A370" s="41">
        <v>369</v>
      </c>
      <c r="B370" s="57" t="s">
        <v>2624</v>
      </c>
      <c r="C370" s="62" t="s">
        <v>3176</v>
      </c>
      <c r="D370" s="63" t="s">
        <v>3171</v>
      </c>
      <c r="E370" s="64"/>
      <c r="F370" s="64"/>
      <c r="M370" s="40"/>
      <c r="N370" s="40"/>
      <c r="O370" s="40"/>
      <c r="P370" s="40"/>
    </row>
    <row r="371" spans="1:16" s="39" customFormat="1" ht="18" customHeight="1">
      <c r="A371" s="41">
        <v>370</v>
      </c>
      <c r="B371" s="57" t="s">
        <v>3975</v>
      </c>
      <c r="C371" s="62" t="s">
        <v>3176</v>
      </c>
      <c r="D371" s="63"/>
      <c r="E371" s="64"/>
      <c r="F371" s="64"/>
      <c r="M371" s="40"/>
      <c r="N371" s="40"/>
      <c r="O371" s="40"/>
      <c r="P371" s="40"/>
    </row>
    <row r="372" spans="1:16" s="39" customFormat="1" ht="18" customHeight="1">
      <c r="A372" s="41">
        <v>371</v>
      </c>
      <c r="B372" s="57" t="s">
        <v>3977</v>
      </c>
      <c r="C372" s="62" t="s">
        <v>3176</v>
      </c>
      <c r="D372" s="63"/>
      <c r="E372" s="64"/>
      <c r="F372" s="64"/>
      <c r="M372" s="40"/>
      <c r="N372" s="40"/>
      <c r="O372" s="40"/>
      <c r="P372" s="40"/>
    </row>
    <row r="373" spans="1:16" s="39" customFormat="1" ht="18" customHeight="1">
      <c r="A373" s="41">
        <v>372</v>
      </c>
      <c r="B373" s="57" t="s">
        <v>2625</v>
      </c>
      <c r="C373" s="62" t="s">
        <v>3176</v>
      </c>
      <c r="D373" s="63" t="s">
        <v>186</v>
      </c>
      <c r="E373" s="64"/>
      <c r="F373" s="64"/>
      <c r="M373" s="40"/>
      <c r="N373" s="40"/>
      <c r="O373" s="40"/>
      <c r="P373" s="40"/>
    </row>
    <row r="374" spans="1:16" s="39" customFormat="1" ht="18" customHeight="1">
      <c r="A374" s="41">
        <v>373</v>
      </c>
      <c r="B374" s="57" t="s">
        <v>3976</v>
      </c>
      <c r="C374" s="62" t="s">
        <v>3176</v>
      </c>
      <c r="D374" s="63" t="s">
        <v>186</v>
      </c>
      <c r="E374" s="64"/>
      <c r="F374" s="64"/>
      <c r="M374" s="40"/>
      <c r="N374" s="40"/>
      <c r="O374" s="40"/>
      <c r="P374" s="40"/>
    </row>
    <row r="375" spans="1:16" s="39" customFormat="1" ht="18" customHeight="1">
      <c r="A375" s="41">
        <v>374</v>
      </c>
      <c r="B375" s="57" t="s">
        <v>2626</v>
      </c>
      <c r="C375" s="62" t="s">
        <v>171</v>
      </c>
      <c r="D375" s="63"/>
      <c r="E375" s="64"/>
      <c r="F375" s="64"/>
      <c r="M375" s="40"/>
      <c r="N375" s="40"/>
      <c r="O375" s="40"/>
      <c r="P375" s="40"/>
    </row>
    <row r="376" spans="1:16" s="39" customFormat="1" ht="18" customHeight="1">
      <c r="A376" s="41">
        <v>375</v>
      </c>
      <c r="B376" s="57" t="s">
        <v>2627</v>
      </c>
      <c r="C376" s="62" t="s">
        <v>171</v>
      </c>
      <c r="D376" s="63"/>
      <c r="E376" s="64"/>
      <c r="F376" s="64"/>
      <c r="M376" s="40"/>
      <c r="N376" s="40"/>
      <c r="O376" s="40"/>
      <c r="P376" s="40"/>
    </row>
    <row r="377" spans="1:16" s="39" customFormat="1" ht="18" customHeight="1">
      <c r="A377" s="41">
        <v>376</v>
      </c>
      <c r="B377" s="57" t="s">
        <v>2628</v>
      </c>
      <c r="C377" s="62" t="s">
        <v>171</v>
      </c>
      <c r="D377" s="63"/>
      <c r="E377" s="64"/>
      <c r="F377" s="64"/>
      <c r="M377" s="40"/>
      <c r="N377" s="40"/>
      <c r="O377" s="40"/>
      <c r="P377" s="40"/>
    </row>
    <row r="378" spans="1:16" s="39" customFormat="1" ht="18" customHeight="1">
      <c r="A378" s="41">
        <v>377</v>
      </c>
      <c r="B378" s="57" t="s">
        <v>2632</v>
      </c>
      <c r="C378" s="62" t="s">
        <v>3175</v>
      </c>
      <c r="D378" s="63" t="s">
        <v>149</v>
      </c>
      <c r="E378" s="64"/>
      <c r="F378" s="64"/>
      <c r="M378" s="40"/>
      <c r="N378" s="40"/>
      <c r="O378" s="40"/>
      <c r="P378" s="40"/>
    </row>
    <row r="379" spans="1:16" s="39" customFormat="1" ht="18" customHeight="1">
      <c r="A379" s="41">
        <v>378</v>
      </c>
      <c r="B379" s="57" t="s">
        <v>3042</v>
      </c>
      <c r="C379" s="62" t="s">
        <v>3175</v>
      </c>
      <c r="D379" s="63" t="s">
        <v>149</v>
      </c>
      <c r="E379" s="64"/>
      <c r="F379" s="64"/>
      <c r="M379" s="40"/>
      <c r="N379" s="40"/>
      <c r="O379" s="40"/>
      <c r="P379" s="40"/>
    </row>
    <row r="380" spans="1:16" s="39" customFormat="1" ht="18" customHeight="1">
      <c r="A380" s="41">
        <v>379</v>
      </c>
      <c r="B380" s="57" t="s">
        <v>2633</v>
      </c>
      <c r="C380" s="62" t="s">
        <v>3175</v>
      </c>
      <c r="D380" s="63" t="s">
        <v>20</v>
      </c>
      <c r="E380" s="64"/>
      <c r="F380" s="64"/>
      <c r="M380" s="40"/>
      <c r="N380" s="40"/>
      <c r="O380" s="40"/>
      <c r="P380" s="40"/>
    </row>
    <row r="381" spans="1:16" s="39" customFormat="1" ht="18" customHeight="1">
      <c r="A381" s="41">
        <v>380</v>
      </c>
      <c r="B381" s="57" t="s">
        <v>2634</v>
      </c>
      <c r="C381" s="62" t="s">
        <v>3175</v>
      </c>
      <c r="D381" s="63" t="s">
        <v>20</v>
      </c>
      <c r="E381" s="64"/>
      <c r="F381" s="64"/>
      <c r="M381" s="40"/>
      <c r="N381" s="40"/>
      <c r="O381" s="40"/>
      <c r="P381" s="40"/>
    </row>
    <row r="382" spans="1:16" s="39" customFormat="1" ht="18" customHeight="1">
      <c r="A382" s="41">
        <v>381</v>
      </c>
      <c r="B382" s="57" t="s">
        <v>2635</v>
      </c>
      <c r="C382" s="62" t="s">
        <v>3175</v>
      </c>
      <c r="D382" s="63" t="s">
        <v>20</v>
      </c>
      <c r="E382" s="64"/>
      <c r="F382" s="64"/>
      <c r="M382" s="40"/>
      <c r="N382" s="40"/>
      <c r="O382" s="40"/>
      <c r="P382" s="40"/>
    </row>
    <row r="383" spans="1:16" s="39" customFormat="1" ht="18" customHeight="1">
      <c r="A383" s="41">
        <v>382</v>
      </c>
      <c r="B383" s="57" t="s">
        <v>2636</v>
      </c>
      <c r="C383" s="62" t="s">
        <v>3175</v>
      </c>
      <c r="D383" s="63"/>
      <c r="E383" s="64"/>
      <c r="F383" s="64"/>
      <c r="M383" s="40"/>
      <c r="N383" s="40"/>
      <c r="O383" s="40"/>
      <c r="P383" s="40"/>
    </row>
    <row r="384" spans="1:16" s="39" customFormat="1" ht="18" customHeight="1">
      <c r="A384" s="41">
        <v>383</v>
      </c>
      <c r="B384" s="57" t="s">
        <v>2637</v>
      </c>
      <c r="C384" s="62" t="s">
        <v>3175</v>
      </c>
      <c r="D384" s="63"/>
      <c r="E384" s="64"/>
      <c r="F384" s="64"/>
      <c r="M384" s="40"/>
      <c r="N384" s="40"/>
      <c r="O384" s="40"/>
      <c r="P384" s="40"/>
    </row>
    <row r="385" spans="1:16" s="39" customFormat="1" ht="18" customHeight="1">
      <c r="A385" s="41">
        <v>384</v>
      </c>
      <c r="B385" s="57" t="s">
        <v>2638</v>
      </c>
      <c r="C385" s="62" t="s">
        <v>18</v>
      </c>
      <c r="D385" s="63"/>
      <c r="E385" s="64"/>
      <c r="F385" s="64"/>
      <c r="M385" s="40"/>
      <c r="N385" s="40"/>
      <c r="O385" s="40"/>
      <c r="P385" s="40"/>
    </row>
    <row r="386" spans="1:16" s="39" customFormat="1" ht="18" customHeight="1">
      <c r="A386" s="41">
        <v>385</v>
      </c>
      <c r="B386" s="57" t="s">
        <v>2639</v>
      </c>
      <c r="C386" s="62" t="s">
        <v>18</v>
      </c>
      <c r="D386" s="63"/>
      <c r="E386" s="64"/>
      <c r="F386" s="64"/>
      <c r="M386" s="40"/>
      <c r="N386" s="40"/>
      <c r="O386" s="40"/>
      <c r="P386" s="40"/>
    </row>
    <row r="387" spans="1:16" s="39" customFormat="1" ht="18" customHeight="1">
      <c r="A387" s="41">
        <v>386</v>
      </c>
      <c r="B387" s="57" t="s">
        <v>2629</v>
      </c>
      <c r="C387" s="62" t="s">
        <v>188</v>
      </c>
      <c r="D387" s="63"/>
      <c r="E387" s="64"/>
      <c r="F387" s="64"/>
      <c r="M387" s="40"/>
      <c r="N387" s="40"/>
      <c r="O387" s="40"/>
      <c r="P387" s="40"/>
    </row>
    <row r="388" spans="1:16" s="39" customFormat="1" ht="18" customHeight="1">
      <c r="A388" s="41">
        <v>387</v>
      </c>
      <c r="B388" s="57" t="s">
        <v>2630</v>
      </c>
      <c r="C388" s="62" t="s">
        <v>188</v>
      </c>
      <c r="D388" s="63"/>
      <c r="E388" s="64"/>
      <c r="F388" s="64"/>
      <c r="M388" s="40"/>
      <c r="N388" s="40"/>
      <c r="O388" s="40"/>
      <c r="P388" s="40"/>
    </row>
    <row r="389" spans="1:16" s="39" customFormat="1" ht="18" customHeight="1">
      <c r="A389" s="41">
        <v>388</v>
      </c>
      <c r="B389" s="57" t="s">
        <v>2640</v>
      </c>
      <c r="C389" s="62" t="s">
        <v>188</v>
      </c>
      <c r="D389" s="63"/>
      <c r="E389" s="64"/>
      <c r="F389" s="64"/>
      <c r="M389" s="40"/>
      <c r="N389" s="40"/>
      <c r="O389" s="40"/>
      <c r="P389" s="40"/>
    </row>
    <row r="390" spans="1:16" s="39" customFormat="1" ht="18" customHeight="1">
      <c r="A390" s="41">
        <v>389</v>
      </c>
      <c r="B390" s="57" t="s">
        <v>2641</v>
      </c>
      <c r="C390" s="62" t="s">
        <v>176</v>
      </c>
      <c r="D390" s="63"/>
      <c r="E390" s="64"/>
      <c r="F390" s="64"/>
      <c r="M390" s="40"/>
      <c r="N390" s="40"/>
      <c r="O390" s="40"/>
      <c r="P390" s="40"/>
    </row>
    <row r="391" spans="1:16" s="39" customFormat="1" ht="18" customHeight="1">
      <c r="A391" s="41">
        <v>390</v>
      </c>
      <c r="B391" s="57" t="s">
        <v>2642</v>
      </c>
      <c r="C391" s="62" t="s">
        <v>176</v>
      </c>
      <c r="D391" s="63"/>
      <c r="E391" s="64"/>
      <c r="F391" s="64"/>
      <c r="M391" s="40"/>
      <c r="N391" s="40"/>
      <c r="O391" s="40"/>
      <c r="P391" s="40"/>
    </row>
    <row r="392" spans="1:16" s="39" customFormat="1" ht="18" customHeight="1">
      <c r="A392" s="41">
        <v>391</v>
      </c>
      <c r="B392" s="57" t="s">
        <v>2643</v>
      </c>
      <c r="C392" s="62" t="s">
        <v>3175</v>
      </c>
      <c r="D392" s="63"/>
      <c r="E392" s="64"/>
      <c r="F392" s="64"/>
      <c r="M392" s="40"/>
      <c r="N392" s="40"/>
      <c r="O392" s="40"/>
      <c r="P392" s="40"/>
    </row>
    <row r="393" spans="1:16" s="39" customFormat="1" ht="18" customHeight="1">
      <c r="A393" s="41">
        <v>392</v>
      </c>
      <c r="B393" s="57" t="s">
        <v>2644</v>
      </c>
      <c r="C393" s="62" t="s">
        <v>3175</v>
      </c>
      <c r="D393" s="63" t="s">
        <v>149</v>
      </c>
      <c r="E393" s="64" t="str">
        <f>B392&amp;" 的 "&amp;"分支衍相"</f>
        <v>短櫛 的 分支衍相</v>
      </c>
      <c r="F393" s="64"/>
      <c r="M393" s="40"/>
      <c r="N393" s="40"/>
      <c r="O393" s="40"/>
      <c r="P393" s="40"/>
    </row>
    <row r="394" spans="1:16" s="39" customFormat="1" ht="18" customHeight="1">
      <c r="A394" s="41">
        <v>393</v>
      </c>
      <c r="B394" s="57" t="s">
        <v>2645</v>
      </c>
      <c r="C394" s="62" t="s">
        <v>3175</v>
      </c>
      <c r="D394" s="63" t="s">
        <v>149</v>
      </c>
      <c r="E394" s="64"/>
      <c r="F394" s="64"/>
      <c r="M394" s="40"/>
      <c r="N394" s="40"/>
      <c r="O394" s="40"/>
      <c r="P394" s="40"/>
    </row>
    <row r="395" spans="1:16" s="39" customFormat="1" ht="18" customHeight="1">
      <c r="A395" s="41">
        <v>394</v>
      </c>
      <c r="B395" s="57" t="s">
        <v>2646</v>
      </c>
      <c r="C395" s="62" t="s">
        <v>3175</v>
      </c>
      <c r="D395" s="63" t="s">
        <v>149</v>
      </c>
      <c r="E395" s="64"/>
      <c r="F395" s="64"/>
      <c r="M395" s="40"/>
      <c r="N395" s="40"/>
      <c r="O395" s="40"/>
      <c r="P395" s="40"/>
    </row>
    <row r="396" spans="1:16" s="39" customFormat="1" ht="18" customHeight="1">
      <c r="A396" s="41">
        <v>395</v>
      </c>
      <c r="B396" s="57" t="s">
        <v>2647</v>
      </c>
      <c r="C396" s="62" t="s">
        <v>3175</v>
      </c>
      <c r="D396" s="63" t="s">
        <v>174</v>
      </c>
      <c r="E396" s="64" t="str">
        <f>B392&amp;" 的 "&amp;"分支衍相"</f>
        <v>短櫛 的 分支衍相</v>
      </c>
      <c r="F396" s="64"/>
      <c r="M396" s="40"/>
      <c r="N396" s="40"/>
      <c r="O396" s="40"/>
      <c r="P396" s="40"/>
    </row>
    <row r="397" spans="1:16" s="39" customFormat="1" ht="18" customHeight="1">
      <c r="A397" s="41">
        <v>396</v>
      </c>
      <c r="B397" s="57" t="s">
        <v>2648</v>
      </c>
      <c r="C397" s="62" t="s">
        <v>3175</v>
      </c>
      <c r="D397" s="63" t="s">
        <v>174</v>
      </c>
      <c r="E397" s="64"/>
      <c r="F397" s="64"/>
      <c r="M397" s="40"/>
      <c r="N397" s="40"/>
      <c r="O397" s="40"/>
      <c r="P397" s="40"/>
    </row>
    <row r="398" spans="1:16" s="39" customFormat="1" ht="18" customHeight="1">
      <c r="A398" s="41">
        <v>397</v>
      </c>
      <c r="B398" s="57" t="s">
        <v>3214</v>
      </c>
      <c r="C398" s="62" t="s">
        <v>149</v>
      </c>
      <c r="D398" s="63"/>
      <c r="E398" s="64"/>
      <c r="F398" s="64"/>
      <c r="M398" s="40"/>
      <c r="N398" s="40"/>
      <c r="O398" s="40"/>
      <c r="P398" s="40"/>
    </row>
    <row r="399" spans="1:16" s="39" customFormat="1" ht="18" customHeight="1">
      <c r="A399" s="41">
        <v>398</v>
      </c>
      <c r="B399" s="57" t="s">
        <v>759</v>
      </c>
      <c r="C399" s="62" t="s">
        <v>149</v>
      </c>
      <c r="D399" s="63"/>
      <c r="E399" s="64"/>
      <c r="F399" s="64"/>
      <c r="M399" s="40"/>
      <c r="N399" s="40"/>
      <c r="O399" s="40"/>
      <c r="P399" s="40"/>
    </row>
    <row r="400" spans="1:16" s="39" customFormat="1" ht="18" customHeight="1">
      <c r="A400" s="41">
        <v>399</v>
      </c>
      <c r="B400" s="57" t="s">
        <v>2649</v>
      </c>
      <c r="C400" s="62" t="s">
        <v>432</v>
      </c>
      <c r="D400" s="63"/>
      <c r="E400" s="64"/>
      <c r="F400" s="64"/>
      <c r="M400" s="40"/>
      <c r="N400" s="40"/>
      <c r="O400" s="40"/>
      <c r="P400" s="40"/>
    </row>
    <row r="401" spans="1:16" s="39" customFormat="1" ht="18" customHeight="1">
      <c r="A401" s="41">
        <v>400</v>
      </c>
      <c r="B401" s="57" t="s">
        <v>1685</v>
      </c>
      <c r="C401" s="62" t="s">
        <v>432</v>
      </c>
      <c r="D401" s="63"/>
      <c r="E401" s="64"/>
      <c r="F401" s="64"/>
      <c r="M401" s="40"/>
      <c r="N401" s="40"/>
      <c r="O401" s="40"/>
      <c r="P401" s="40"/>
    </row>
    <row r="402" spans="1:16" s="39" customFormat="1" ht="18" customHeight="1">
      <c r="A402" s="41">
        <v>401</v>
      </c>
      <c r="B402" s="57" t="s">
        <v>3910</v>
      </c>
      <c r="C402" s="62" t="s">
        <v>187</v>
      </c>
      <c r="D402" s="63" t="s">
        <v>169</v>
      </c>
      <c r="E402" s="64"/>
      <c r="F402" s="64"/>
      <c r="M402" s="40"/>
      <c r="N402" s="40"/>
      <c r="O402" s="40"/>
      <c r="P402" s="40"/>
    </row>
    <row r="403" spans="1:16" s="39" customFormat="1" ht="18" customHeight="1">
      <c r="A403" s="41">
        <v>402</v>
      </c>
      <c r="B403" s="57" t="s">
        <v>2650</v>
      </c>
      <c r="C403" s="62" t="s">
        <v>187</v>
      </c>
      <c r="D403" s="63" t="s">
        <v>169</v>
      </c>
      <c r="E403" s="64"/>
      <c r="F403" s="64"/>
      <c r="M403" s="40"/>
      <c r="N403" s="40"/>
      <c r="O403" s="40"/>
      <c r="P403" s="40"/>
    </row>
    <row r="404" spans="1:16" s="39" customFormat="1" ht="18" customHeight="1">
      <c r="A404" s="41">
        <v>403</v>
      </c>
      <c r="B404" s="57" t="s">
        <v>2253</v>
      </c>
      <c r="C404" s="62" t="s">
        <v>3175</v>
      </c>
      <c r="D404" s="63" t="s">
        <v>169</v>
      </c>
      <c r="E404" s="64"/>
      <c r="F404" s="64"/>
      <c r="M404" s="40"/>
      <c r="N404" s="40"/>
      <c r="O404" s="40"/>
      <c r="P404" s="40"/>
    </row>
    <row r="405" spans="1:16" s="39" customFormat="1" ht="18" customHeight="1">
      <c r="A405" s="41">
        <v>404</v>
      </c>
      <c r="B405" s="57" t="s">
        <v>2651</v>
      </c>
      <c r="C405" s="62" t="s">
        <v>3175</v>
      </c>
      <c r="D405" s="63" t="s">
        <v>169</v>
      </c>
      <c r="E405" s="64"/>
      <c r="F405" s="64"/>
      <c r="M405" s="40"/>
      <c r="N405" s="40"/>
      <c r="O405" s="40"/>
      <c r="P405" s="40"/>
    </row>
    <row r="406" spans="1:16" s="39" customFormat="1" ht="18" customHeight="1">
      <c r="A406" s="41">
        <v>405</v>
      </c>
      <c r="B406" s="57" t="s">
        <v>2652</v>
      </c>
      <c r="C406" s="62" t="s">
        <v>149</v>
      </c>
      <c r="D406" s="63"/>
      <c r="E406" s="64"/>
      <c r="F406" s="64"/>
      <c r="M406" s="40"/>
      <c r="N406" s="40"/>
      <c r="O406" s="40"/>
      <c r="P406" s="40"/>
    </row>
    <row r="407" spans="1:16" s="39" customFormat="1" ht="18" customHeight="1">
      <c r="A407" s="41">
        <v>406</v>
      </c>
      <c r="B407" s="57" t="s">
        <v>3946</v>
      </c>
      <c r="C407" s="62" t="s">
        <v>149</v>
      </c>
      <c r="D407" s="63"/>
      <c r="E407" s="64"/>
      <c r="F407" s="64"/>
      <c r="M407" s="40"/>
      <c r="N407" s="40"/>
      <c r="O407" s="40"/>
      <c r="P407" s="40"/>
    </row>
    <row r="408" spans="1:16" s="39" customFormat="1" ht="18" customHeight="1">
      <c r="A408" s="41">
        <v>407</v>
      </c>
      <c r="B408" s="57" t="s">
        <v>2653</v>
      </c>
      <c r="C408" s="62" t="s">
        <v>149</v>
      </c>
      <c r="D408" s="63"/>
      <c r="E408" s="64"/>
      <c r="F408" s="64"/>
      <c r="M408" s="40"/>
      <c r="N408" s="40"/>
      <c r="O408" s="40"/>
      <c r="P408" s="40"/>
    </row>
    <row r="409" spans="1:16" s="39" customFormat="1" ht="18" customHeight="1">
      <c r="A409" s="41">
        <v>408</v>
      </c>
      <c r="B409" s="57" t="s">
        <v>3978</v>
      </c>
      <c r="C409" s="62" t="s">
        <v>432</v>
      </c>
      <c r="D409" s="63"/>
      <c r="E409" s="64"/>
      <c r="F409" s="64"/>
      <c r="M409" s="40"/>
      <c r="N409" s="40"/>
      <c r="O409" s="40"/>
      <c r="P409" s="40"/>
    </row>
    <row r="410" spans="1:16" s="39" customFormat="1" ht="18" customHeight="1">
      <c r="A410" s="41">
        <v>409</v>
      </c>
      <c r="B410" s="57" t="s">
        <v>764</v>
      </c>
      <c r="C410" s="62" t="s">
        <v>432</v>
      </c>
      <c r="D410" s="63"/>
      <c r="E410" s="64"/>
      <c r="F410" s="64"/>
      <c r="M410" s="40"/>
      <c r="N410" s="40"/>
      <c r="O410" s="40"/>
      <c r="P410" s="40"/>
    </row>
    <row r="411" spans="1:16" s="39" customFormat="1" ht="18" customHeight="1">
      <c r="A411" s="41">
        <v>410</v>
      </c>
      <c r="B411" s="57" t="s">
        <v>2263</v>
      </c>
      <c r="C411" s="62" t="s">
        <v>3169</v>
      </c>
      <c r="D411" s="63"/>
      <c r="E411" s="64"/>
      <c r="F411" s="64"/>
      <c r="M411" s="40"/>
      <c r="N411" s="40"/>
      <c r="O411" s="40"/>
      <c r="P411" s="40"/>
    </row>
    <row r="412" spans="1:16" s="39" customFormat="1" ht="18" customHeight="1">
      <c r="A412" s="41">
        <v>411</v>
      </c>
      <c r="B412" s="57" t="s">
        <v>2654</v>
      </c>
      <c r="C412" s="62" t="s">
        <v>3169</v>
      </c>
      <c r="D412" s="63"/>
      <c r="E412" s="64"/>
      <c r="F412" s="64"/>
      <c r="M412" s="40"/>
      <c r="N412" s="40"/>
      <c r="O412" s="40"/>
      <c r="P412" s="40"/>
    </row>
    <row r="413" spans="1:16" s="39" customFormat="1" ht="18" customHeight="1">
      <c r="A413" s="41">
        <v>412</v>
      </c>
      <c r="B413" s="57" t="s">
        <v>2655</v>
      </c>
      <c r="C413" s="62" t="s">
        <v>3169</v>
      </c>
      <c r="D413" s="63"/>
      <c r="E413" s="64"/>
      <c r="F413" s="64"/>
      <c r="M413" s="40"/>
      <c r="N413" s="40"/>
      <c r="O413" s="40"/>
      <c r="P413" s="40"/>
    </row>
    <row r="414" spans="1:16" s="39" customFormat="1" ht="18" customHeight="1">
      <c r="A414" s="41">
        <v>413</v>
      </c>
      <c r="B414" s="57" t="s">
        <v>2657</v>
      </c>
      <c r="C414" s="62" t="s">
        <v>175</v>
      </c>
      <c r="D414" s="63"/>
      <c r="E414" s="64"/>
      <c r="F414" s="64"/>
      <c r="M414" s="40"/>
      <c r="N414" s="40"/>
      <c r="O414" s="40"/>
      <c r="P414" s="40"/>
    </row>
    <row r="415" spans="1:16" s="39" customFormat="1" ht="18" customHeight="1">
      <c r="A415" s="41">
        <v>414</v>
      </c>
      <c r="B415" s="57" t="s">
        <v>2656</v>
      </c>
      <c r="C415" s="62" t="s">
        <v>175</v>
      </c>
      <c r="D415" s="63"/>
      <c r="E415" s="64"/>
      <c r="F415" s="64"/>
      <c r="M415" s="40"/>
      <c r="N415" s="40"/>
      <c r="O415" s="40"/>
      <c r="P415" s="40"/>
    </row>
    <row r="416" spans="1:16" s="39" customFormat="1" ht="18" customHeight="1">
      <c r="A416" s="41">
        <v>415</v>
      </c>
      <c r="B416" s="57" t="s">
        <v>2658</v>
      </c>
      <c r="C416" s="62" t="s">
        <v>167</v>
      </c>
      <c r="D416" s="63"/>
      <c r="E416" s="64"/>
      <c r="F416" s="64"/>
      <c r="M416" s="40"/>
      <c r="N416" s="40"/>
      <c r="O416" s="40"/>
      <c r="P416" s="40"/>
    </row>
    <row r="417" spans="1:16" s="39" customFormat="1" ht="18" customHeight="1">
      <c r="A417" s="41">
        <v>416</v>
      </c>
      <c r="B417" s="57" t="s">
        <v>3979</v>
      </c>
      <c r="C417" s="62" t="s">
        <v>167</v>
      </c>
      <c r="D417" s="63"/>
      <c r="E417" s="64"/>
      <c r="F417" s="64"/>
      <c r="M417" s="40"/>
      <c r="N417" s="40"/>
      <c r="O417" s="40"/>
      <c r="P417" s="40"/>
    </row>
    <row r="418" spans="1:16" s="39" customFormat="1" ht="18" customHeight="1">
      <c r="A418" s="41">
        <v>417</v>
      </c>
      <c r="B418" s="57" t="s">
        <v>2659</v>
      </c>
      <c r="C418" s="62" t="s">
        <v>18</v>
      </c>
      <c r="D418" s="63"/>
      <c r="E418" s="64"/>
      <c r="F418" s="64"/>
      <c r="M418" s="40"/>
      <c r="N418" s="40"/>
      <c r="O418" s="40"/>
      <c r="P418" s="40"/>
    </row>
    <row r="419" spans="1:16" s="39" customFormat="1" ht="18" customHeight="1">
      <c r="A419" s="41">
        <v>418</v>
      </c>
      <c r="B419" s="57" t="s">
        <v>2660</v>
      </c>
      <c r="C419" s="62" t="s">
        <v>18</v>
      </c>
      <c r="D419" s="63"/>
      <c r="E419" s="64"/>
      <c r="F419" s="64"/>
      <c r="M419" s="40"/>
      <c r="N419" s="40"/>
      <c r="O419" s="40"/>
      <c r="P419" s="40"/>
    </row>
    <row r="420" spans="1:16" s="39" customFormat="1" ht="18" customHeight="1">
      <c r="A420" s="41">
        <v>419</v>
      </c>
      <c r="B420" s="57" t="s">
        <v>2661</v>
      </c>
      <c r="C420" s="62" t="s">
        <v>167</v>
      </c>
      <c r="D420" s="63" t="s">
        <v>186</v>
      </c>
      <c r="E420" s="64"/>
      <c r="F420" s="64"/>
      <c r="M420" s="40"/>
      <c r="N420" s="40"/>
      <c r="O420" s="40"/>
      <c r="P420" s="40"/>
    </row>
    <row r="421" spans="1:16" s="39" customFormat="1" ht="18" customHeight="1">
      <c r="A421" s="41">
        <v>420</v>
      </c>
      <c r="B421" s="57" t="s">
        <v>2662</v>
      </c>
      <c r="C421" s="62" t="s">
        <v>167</v>
      </c>
      <c r="D421" s="63" t="s">
        <v>186</v>
      </c>
      <c r="E421" s="64"/>
      <c r="F421" s="64"/>
      <c r="M421" s="40"/>
      <c r="N421" s="40"/>
      <c r="O421" s="40"/>
      <c r="P421" s="40"/>
    </row>
    <row r="422" spans="1:16" s="39" customFormat="1" ht="18" customHeight="1">
      <c r="A422" s="41">
        <v>421</v>
      </c>
      <c r="B422" s="57" t="s">
        <v>2663</v>
      </c>
      <c r="C422" s="62" t="s">
        <v>18</v>
      </c>
      <c r="D422" s="63"/>
      <c r="E422" s="64"/>
      <c r="F422" s="64"/>
      <c r="M422" s="40"/>
      <c r="N422" s="40"/>
      <c r="O422" s="40"/>
      <c r="P422" s="40"/>
    </row>
    <row r="423" spans="1:16" s="39" customFormat="1" ht="18" customHeight="1">
      <c r="A423" s="41">
        <v>422</v>
      </c>
      <c r="B423" s="57" t="s">
        <v>2664</v>
      </c>
      <c r="C423" s="62" t="s">
        <v>18</v>
      </c>
      <c r="D423" s="63"/>
      <c r="E423" s="64"/>
      <c r="F423" s="64"/>
      <c r="M423" s="40"/>
      <c r="N423" s="40"/>
      <c r="O423" s="40"/>
      <c r="P423" s="40"/>
    </row>
    <row r="424" spans="1:16" s="39" customFormat="1" ht="18" customHeight="1">
      <c r="A424" s="41">
        <v>423</v>
      </c>
      <c r="B424" s="57" t="s">
        <v>2306</v>
      </c>
      <c r="C424" s="62" t="s">
        <v>18</v>
      </c>
      <c r="D424" s="63" t="s">
        <v>3176</v>
      </c>
      <c r="E424" s="64"/>
      <c r="F424" s="64"/>
      <c r="M424" s="40"/>
      <c r="N424" s="40"/>
      <c r="O424" s="40"/>
      <c r="P424" s="40"/>
    </row>
    <row r="425" spans="1:16" s="39" customFormat="1" ht="18" customHeight="1">
      <c r="A425" s="41">
        <v>424</v>
      </c>
      <c r="B425" s="57" t="s">
        <v>2305</v>
      </c>
      <c r="C425" s="62" t="s">
        <v>18</v>
      </c>
      <c r="D425" s="63" t="s">
        <v>3176</v>
      </c>
      <c r="E425" s="64"/>
      <c r="F425" s="64"/>
      <c r="M425" s="40"/>
      <c r="N425" s="40"/>
      <c r="O425" s="40"/>
      <c r="P425" s="40"/>
    </row>
    <row r="426" spans="1:16" s="39" customFormat="1" ht="18" customHeight="1">
      <c r="A426" s="41">
        <v>425</v>
      </c>
      <c r="B426" s="57" t="s">
        <v>2665</v>
      </c>
      <c r="C426" s="62" t="s">
        <v>174</v>
      </c>
      <c r="D426" s="63" t="s">
        <v>3175</v>
      </c>
      <c r="E426" s="64"/>
      <c r="F426" s="64"/>
      <c r="M426" s="40"/>
      <c r="N426" s="40"/>
      <c r="O426" s="40"/>
      <c r="P426" s="40"/>
    </row>
    <row r="427" spans="1:16" s="39" customFormat="1" ht="18" customHeight="1">
      <c r="A427" s="41">
        <v>426</v>
      </c>
      <c r="B427" s="57" t="s">
        <v>2666</v>
      </c>
      <c r="C427" s="62" t="s">
        <v>174</v>
      </c>
      <c r="D427" s="63" t="s">
        <v>3175</v>
      </c>
      <c r="E427" s="64"/>
      <c r="F427" s="64"/>
      <c r="M427" s="40"/>
      <c r="N427" s="40"/>
      <c r="O427" s="40"/>
      <c r="P427" s="40"/>
    </row>
    <row r="428" spans="1:16" s="39" customFormat="1" ht="18" customHeight="1">
      <c r="A428" s="41">
        <v>427</v>
      </c>
      <c r="B428" s="57" t="s">
        <v>2667</v>
      </c>
      <c r="C428" s="62" t="s">
        <v>174</v>
      </c>
      <c r="D428" s="63" t="s">
        <v>3175</v>
      </c>
      <c r="E428" s="64"/>
      <c r="F428" s="64"/>
      <c r="M428" s="40"/>
      <c r="N428" s="40"/>
      <c r="O428" s="40"/>
      <c r="P428" s="40"/>
    </row>
    <row r="429" spans="1:16" s="39" customFormat="1" ht="18" customHeight="1">
      <c r="A429" s="41">
        <v>428</v>
      </c>
      <c r="B429" s="57" t="s">
        <v>2668</v>
      </c>
      <c r="C429" s="62" t="s">
        <v>174</v>
      </c>
      <c r="D429" s="63"/>
      <c r="E429" s="64"/>
      <c r="F429" s="64"/>
      <c r="M429" s="40"/>
      <c r="N429" s="40"/>
      <c r="O429" s="40"/>
      <c r="P429" s="40"/>
    </row>
    <row r="430" spans="1:16" s="39" customFormat="1" ht="18" customHeight="1">
      <c r="A430" s="41">
        <v>429</v>
      </c>
      <c r="B430" s="57" t="s">
        <v>2669</v>
      </c>
      <c r="C430" s="62" t="s">
        <v>174</v>
      </c>
      <c r="D430" s="63"/>
      <c r="E430" s="64"/>
      <c r="F430" s="64"/>
      <c r="M430" s="40"/>
      <c r="N430" s="40"/>
      <c r="O430" s="40"/>
      <c r="P430" s="40"/>
    </row>
    <row r="431" spans="1:16" s="39" customFormat="1" ht="18" customHeight="1">
      <c r="A431" s="41">
        <v>430</v>
      </c>
      <c r="B431" s="57" t="s">
        <v>2670</v>
      </c>
      <c r="C431" s="62" t="s">
        <v>189</v>
      </c>
      <c r="D431" s="63"/>
      <c r="E431" s="64"/>
      <c r="F431" s="64"/>
      <c r="M431" s="40"/>
      <c r="N431" s="40"/>
      <c r="O431" s="40"/>
      <c r="P431" s="40"/>
    </row>
    <row r="432" spans="1:16" s="39" customFormat="1" ht="18" customHeight="1">
      <c r="A432" s="41">
        <v>431</v>
      </c>
      <c r="B432" s="57" t="s">
        <v>3043</v>
      </c>
      <c r="C432" s="62" t="s">
        <v>189</v>
      </c>
      <c r="D432" s="63"/>
      <c r="E432" s="64"/>
      <c r="F432" s="64"/>
      <c r="M432" s="40"/>
      <c r="N432" s="40"/>
      <c r="O432" s="40"/>
      <c r="P432" s="40"/>
    </row>
    <row r="433" spans="1:16" s="39" customFormat="1" ht="18" customHeight="1">
      <c r="A433" s="41">
        <v>432</v>
      </c>
      <c r="B433" s="57" t="s">
        <v>2671</v>
      </c>
      <c r="C433" s="62" t="s">
        <v>189</v>
      </c>
      <c r="D433" s="63" t="s">
        <v>169</v>
      </c>
      <c r="E433" s="64"/>
      <c r="F433" s="64"/>
      <c r="M433" s="40"/>
      <c r="N433" s="40"/>
      <c r="O433" s="40"/>
      <c r="P433" s="40"/>
    </row>
    <row r="434" spans="1:16" s="39" customFormat="1" ht="18" customHeight="1">
      <c r="A434" s="41">
        <v>433</v>
      </c>
      <c r="B434" s="57" t="s">
        <v>2672</v>
      </c>
      <c r="C434" s="62" t="s">
        <v>189</v>
      </c>
      <c r="D434" s="63" t="s">
        <v>169</v>
      </c>
      <c r="E434" s="64"/>
      <c r="F434" s="64"/>
      <c r="M434" s="40"/>
      <c r="N434" s="40"/>
      <c r="O434" s="40"/>
      <c r="P434" s="40"/>
    </row>
    <row r="435" spans="1:16" s="39" customFormat="1" ht="18" customHeight="1">
      <c r="A435" s="41">
        <v>434</v>
      </c>
      <c r="B435" s="57" t="s">
        <v>2673</v>
      </c>
      <c r="C435" s="62" t="s">
        <v>176</v>
      </c>
      <c r="D435" s="63" t="s">
        <v>3168</v>
      </c>
      <c r="E435" s="64"/>
      <c r="F435" s="64"/>
      <c r="M435" s="40"/>
      <c r="N435" s="40"/>
      <c r="O435" s="40"/>
      <c r="P435" s="40"/>
    </row>
    <row r="436" spans="1:16" s="39" customFormat="1" ht="18" customHeight="1">
      <c r="A436" s="41">
        <v>435</v>
      </c>
      <c r="B436" s="57" t="s">
        <v>2674</v>
      </c>
      <c r="C436" s="62" t="s">
        <v>176</v>
      </c>
      <c r="D436" s="63" t="s">
        <v>3168</v>
      </c>
      <c r="E436" s="64"/>
      <c r="F436" s="64"/>
      <c r="M436" s="40"/>
      <c r="N436" s="40"/>
      <c r="O436" s="40"/>
      <c r="P436" s="40"/>
    </row>
    <row r="437" spans="1:16" s="39" customFormat="1" ht="18" customHeight="1">
      <c r="A437" s="41">
        <v>436</v>
      </c>
      <c r="B437" s="57" t="s">
        <v>2675</v>
      </c>
      <c r="C437" s="62" t="s">
        <v>176</v>
      </c>
      <c r="D437" s="63"/>
      <c r="E437" s="64"/>
      <c r="F437" s="64"/>
      <c r="M437" s="40"/>
      <c r="N437" s="40"/>
      <c r="O437" s="40"/>
      <c r="P437" s="40"/>
    </row>
    <row r="438" spans="1:16" s="39" customFormat="1" ht="18" customHeight="1">
      <c r="A438" s="41">
        <v>437</v>
      </c>
      <c r="B438" s="57" t="s">
        <v>2676</v>
      </c>
      <c r="C438" s="62" t="s">
        <v>176</v>
      </c>
      <c r="D438" s="63"/>
      <c r="E438" s="64"/>
      <c r="F438" s="64"/>
      <c r="M438" s="40"/>
      <c r="N438" s="40"/>
      <c r="O438" s="40"/>
      <c r="P438" s="40"/>
    </row>
    <row r="439" spans="1:16" s="39" customFormat="1" ht="18" customHeight="1">
      <c r="A439" s="41">
        <v>438</v>
      </c>
      <c r="B439" s="57" t="s">
        <v>2677</v>
      </c>
      <c r="C439" s="62" t="s">
        <v>3141</v>
      </c>
      <c r="D439" s="63" t="s">
        <v>167</v>
      </c>
      <c r="E439" s="64"/>
      <c r="F439" s="64"/>
      <c r="M439" s="40"/>
      <c r="N439" s="40"/>
      <c r="O439" s="40"/>
      <c r="P439" s="40"/>
    </row>
    <row r="440" spans="1:16" s="39" customFormat="1" ht="18" customHeight="1">
      <c r="A440" s="41">
        <v>439</v>
      </c>
      <c r="B440" s="57" t="s">
        <v>2678</v>
      </c>
      <c r="C440" s="62" t="s">
        <v>3141</v>
      </c>
      <c r="D440" s="63" t="s">
        <v>167</v>
      </c>
      <c r="E440" s="64"/>
      <c r="F440" s="64"/>
      <c r="M440" s="40"/>
      <c r="N440" s="40"/>
      <c r="O440" s="40"/>
      <c r="P440" s="40"/>
    </row>
    <row r="441" spans="1:16" s="39" customFormat="1" ht="18" customHeight="1">
      <c r="A441" s="41">
        <v>440</v>
      </c>
      <c r="B441" s="57" t="s">
        <v>2679</v>
      </c>
      <c r="C441" s="62" t="s">
        <v>171</v>
      </c>
      <c r="D441" s="63" t="s">
        <v>18</v>
      </c>
      <c r="E441" s="64"/>
      <c r="F441" s="64"/>
      <c r="M441" s="40"/>
      <c r="N441" s="40"/>
      <c r="O441" s="40"/>
      <c r="P441" s="40"/>
    </row>
    <row r="442" spans="1:16" s="39" customFormat="1" ht="18" customHeight="1">
      <c r="A442" s="41">
        <v>441</v>
      </c>
      <c r="B442" s="57" t="s">
        <v>2680</v>
      </c>
      <c r="C442" s="62" t="s">
        <v>171</v>
      </c>
      <c r="D442" s="63" t="s">
        <v>18</v>
      </c>
      <c r="E442" s="64"/>
      <c r="F442" s="64"/>
      <c r="M442" s="40"/>
      <c r="N442" s="40"/>
      <c r="O442" s="40"/>
      <c r="P442" s="40"/>
    </row>
    <row r="443" spans="1:16" s="39" customFormat="1" ht="18" customHeight="1">
      <c r="A443" s="41">
        <v>442</v>
      </c>
      <c r="B443" s="57" t="s">
        <v>2681</v>
      </c>
      <c r="C443" s="62" t="s">
        <v>432</v>
      </c>
      <c r="D443" s="63" t="s">
        <v>189</v>
      </c>
      <c r="E443" s="64"/>
      <c r="F443" s="64"/>
      <c r="M443" s="40"/>
      <c r="N443" s="40"/>
      <c r="O443" s="40"/>
      <c r="P443" s="40"/>
    </row>
    <row r="444" spans="1:16" s="39" customFormat="1" ht="18" customHeight="1">
      <c r="A444" s="41">
        <v>443</v>
      </c>
      <c r="B444" s="57" t="s">
        <v>3206</v>
      </c>
      <c r="C444" s="62" t="s">
        <v>432</v>
      </c>
      <c r="D444" s="63" t="s">
        <v>189</v>
      </c>
      <c r="E444" s="64"/>
      <c r="F444" s="64"/>
      <c r="M444" s="40"/>
      <c r="N444" s="40"/>
      <c r="O444" s="40"/>
      <c r="P444" s="40"/>
    </row>
    <row r="445" spans="1:16" s="39" customFormat="1" ht="18" customHeight="1">
      <c r="A445" s="41">
        <v>444</v>
      </c>
      <c r="B445" s="57" t="s">
        <v>2682</v>
      </c>
      <c r="C445" s="62" t="s">
        <v>432</v>
      </c>
      <c r="D445" s="63" t="s">
        <v>189</v>
      </c>
      <c r="E445" s="64"/>
      <c r="F445" s="64"/>
      <c r="M445" s="40"/>
      <c r="N445" s="40"/>
      <c r="O445" s="40"/>
      <c r="P445" s="40"/>
    </row>
    <row r="446" spans="1:16" s="39" customFormat="1" ht="18" customHeight="1">
      <c r="A446" s="41">
        <v>445</v>
      </c>
      <c r="B446" s="57" t="s">
        <v>2683</v>
      </c>
      <c r="C446" s="62" t="s">
        <v>171</v>
      </c>
      <c r="D446" s="63"/>
      <c r="E446" s="64"/>
      <c r="F446" s="64"/>
      <c r="M446" s="40"/>
      <c r="N446" s="40"/>
      <c r="O446" s="40"/>
      <c r="P446" s="40"/>
    </row>
    <row r="447" spans="1:16" s="39" customFormat="1" ht="18" customHeight="1">
      <c r="A447" s="41">
        <v>446</v>
      </c>
      <c r="B447" s="57" t="s">
        <v>3044</v>
      </c>
      <c r="C447" s="62" t="s">
        <v>171</v>
      </c>
      <c r="D447" s="63"/>
      <c r="E447" s="64"/>
      <c r="F447" s="64"/>
      <c r="M447" s="40"/>
      <c r="N447" s="40"/>
      <c r="O447" s="40"/>
      <c r="P447" s="40"/>
    </row>
    <row r="448" spans="1:16" s="39" customFormat="1" ht="18" customHeight="1">
      <c r="A448" s="41">
        <v>447</v>
      </c>
      <c r="B448" s="57" t="s">
        <v>785</v>
      </c>
      <c r="C448" s="62" t="s">
        <v>448</v>
      </c>
      <c r="D448" s="63"/>
      <c r="E448" s="64"/>
      <c r="F448" s="64"/>
      <c r="M448" s="40"/>
      <c r="N448" s="40"/>
      <c r="O448" s="40"/>
      <c r="P448" s="40"/>
    </row>
    <row r="449" spans="1:16" s="39" customFormat="1" ht="18" customHeight="1">
      <c r="A449" s="41">
        <v>448</v>
      </c>
      <c r="B449" s="57" t="s">
        <v>2684</v>
      </c>
      <c r="C449" s="62" t="s">
        <v>448</v>
      </c>
      <c r="D449" s="63"/>
      <c r="E449" s="64"/>
      <c r="F449" s="64"/>
      <c r="M449" s="40"/>
      <c r="N449" s="40"/>
      <c r="O449" s="40"/>
      <c r="P449" s="40"/>
    </row>
    <row r="450" spans="1:16" s="39" customFormat="1" ht="18" customHeight="1">
      <c r="A450" s="41">
        <v>449</v>
      </c>
      <c r="B450" s="57" t="s">
        <v>2685</v>
      </c>
      <c r="C450" s="62" t="s">
        <v>448</v>
      </c>
      <c r="D450" s="63"/>
      <c r="E450" s="64"/>
      <c r="F450" s="64"/>
      <c r="M450" s="40"/>
      <c r="N450" s="40"/>
      <c r="O450" s="40"/>
      <c r="P450" s="40"/>
    </row>
    <row r="451" spans="1:16" s="39" customFormat="1" ht="18" customHeight="1">
      <c r="A451" s="41">
        <v>450</v>
      </c>
      <c r="B451" s="57" t="s">
        <v>2137</v>
      </c>
      <c r="C451" s="62" t="s">
        <v>151</v>
      </c>
      <c r="D451" s="63"/>
      <c r="E451" s="64"/>
      <c r="F451" s="64"/>
      <c r="M451" s="40"/>
      <c r="N451" s="40"/>
      <c r="O451" s="40"/>
      <c r="P451" s="40"/>
    </row>
    <row r="452" spans="1:16" s="39" customFormat="1" ht="18" customHeight="1">
      <c r="A452" s="41">
        <v>451</v>
      </c>
      <c r="B452" s="57" t="s">
        <v>788</v>
      </c>
      <c r="C452" s="62" t="s">
        <v>151</v>
      </c>
      <c r="D452" s="63"/>
      <c r="E452" s="64"/>
      <c r="F452" s="64"/>
      <c r="M452" s="40"/>
      <c r="N452" s="40"/>
      <c r="O452" s="40"/>
      <c r="P452" s="40"/>
    </row>
    <row r="453" spans="1:16" s="39" customFormat="1" ht="18" customHeight="1">
      <c r="A453" s="41">
        <v>452</v>
      </c>
      <c r="B453" s="57" t="s">
        <v>790</v>
      </c>
      <c r="C453" s="62" t="s">
        <v>169</v>
      </c>
      <c r="D453" s="63"/>
      <c r="E453" s="64"/>
      <c r="F453" s="64"/>
      <c r="M453" s="40"/>
      <c r="N453" s="40"/>
      <c r="O453" s="40"/>
      <c r="P453" s="40"/>
    </row>
    <row r="454" spans="1:16" s="39" customFormat="1" ht="18" customHeight="1">
      <c r="A454" s="41">
        <v>453</v>
      </c>
      <c r="B454" s="57" t="s">
        <v>2686</v>
      </c>
      <c r="C454" s="62" t="s">
        <v>169</v>
      </c>
      <c r="D454" s="63"/>
      <c r="E454" s="64"/>
      <c r="F454" s="64"/>
      <c r="M454" s="40"/>
      <c r="N454" s="40"/>
      <c r="O454" s="40"/>
      <c r="P454" s="40"/>
    </row>
    <row r="455" spans="1:16" s="39" customFormat="1" ht="18" customHeight="1">
      <c r="A455" s="41">
        <v>454</v>
      </c>
      <c r="B455" s="57" t="s">
        <v>2687</v>
      </c>
      <c r="C455" s="62" t="s">
        <v>169</v>
      </c>
      <c r="D455" s="63"/>
      <c r="E455" s="64"/>
      <c r="F455" s="64"/>
      <c r="M455" s="40"/>
      <c r="N455" s="40"/>
      <c r="O455" s="40"/>
      <c r="P455" s="40"/>
    </row>
    <row r="456" spans="1:16" s="39" customFormat="1" ht="18" customHeight="1">
      <c r="A456" s="41">
        <v>455</v>
      </c>
      <c r="B456" s="57" t="s">
        <v>2688</v>
      </c>
      <c r="C456" s="62" t="s">
        <v>20</v>
      </c>
      <c r="D456" s="63"/>
      <c r="E456" s="64"/>
      <c r="F456" s="64"/>
      <c r="M456" s="40"/>
      <c r="N456" s="40"/>
      <c r="O456" s="40"/>
      <c r="P456" s="40"/>
    </row>
    <row r="457" spans="1:16" s="39" customFormat="1" ht="18" customHeight="1">
      <c r="A457" s="41">
        <v>456</v>
      </c>
      <c r="B457" s="57" t="s">
        <v>2689</v>
      </c>
      <c r="C457" s="62" t="s">
        <v>20</v>
      </c>
      <c r="D457" s="63"/>
      <c r="E457" s="64"/>
      <c r="F457" s="64"/>
      <c r="M457" s="40"/>
      <c r="N457" s="40"/>
      <c r="O457" s="40"/>
      <c r="P457" s="40"/>
    </row>
    <row r="458" spans="1:16" s="39" customFormat="1" ht="18" customHeight="1">
      <c r="A458" s="41">
        <v>457</v>
      </c>
      <c r="B458" s="57" t="s">
        <v>2690</v>
      </c>
      <c r="C458" s="62" t="s">
        <v>3176</v>
      </c>
      <c r="D458" s="63"/>
      <c r="E458" s="64"/>
      <c r="F458" s="64"/>
      <c r="M458" s="40"/>
      <c r="N458" s="40"/>
      <c r="O458" s="40"/>
      <c r="P458" s="40"/>
    </row>
    <row r="459" spans="1:16" s="39" customFormat="1" ht="18" customHeight="1">
      <c r="A459" s="41">
        <v>458</v>
      </c>
      <c r="B459" s="57" t="s">
        <v>3062</v>
      </c>
      <c r="C459" s="62" t="s">
        <v>2000</v>
      </c>
      <c r="D459" s="63" t="s">
        <v>2064</v>
      </c>
      <c r="E459" s="64"/>
      <c r="F459" s="64"/>
      <c r="M459" s="40"/>
      <c r="N459" s="40"/>
      <c r="O459" s="40"/>
      <c r="P459" s="40"/>
    </row>
    <row r="460" spans="1:16" s="39" customFormat="1" ht="18" customHeight="1">
      <c r="A460" s="41">
        <v>459</v>
      </c>
      <c r="B460" s="57" t="s">
        <v>2691</v>
      </c>
      <c r="C460" s="62" t="s">
        <v>149</v>
      </c>
      <c r="D460" s="63"/>
      <c r="E460" s="64"/>
      <c r="F460" s="64"/>
      <c r="M460" s="40"/>
      <c r="N460" s="40"/>
      <c r="O460" s="40"/>
      <c r="P460" s="40"/>
    </row>
    <row r="461" spans="1:16" s="39" customFormat="1" ht="18" customHeight="1">
      <c r="A461" s="41">
        <v>460</v>
      </c>
      <c r="B461" s="57" t="s">
        <v>3045</v>
      </c>
      <c r="C461" s="62" t="s">
        <v>149</v>
      </c>
      <c r="D461" s="63"/>
      <c r="E461" s="64"/>
      <c r="F461" s="64"/>
      <c r="M461" s="40"/>
      <c r="N461" s="40"/>
      <c r="O461" s="40"/>
      <c r="P461" s="40"/>
    </row>
    <row r="462" spans="1:16" s="39" customFormat="1" ht="18" customHeight="1">
      <c r="A462" s="41">
        <v>461</v>
      </c>
      <c r="B462" s="57" t="s">
        <v>2692</v>
      </c>
      <c r="C462" s="62" t="s">
        <v>149</v>
      </c>
      <c r="D462" s="63"/>
      <c r="E462" s="64"/>
      <c r="F462" s="64"/>
      <c r="M462" s="40"/>
      <c r="N462" s="40"/>
      <c r="O462" s="40"/>
      <c r="P462" s="40"/>
    </row>
    <row r="463" spans="1:16" s="39" customFormat="1" ht="18" customHeight="1">
      <c r="A463" s="41">
        <v>462</v>
      </c>
      <c r="B463" s="57" t="s">
        <v>2693</v>
      </c>
      <c r="C463" s="62" t="s">
        <v>149</v>
      </c>
      <c r="D463" s="63"/>
      <c r="E463" s="64"/>
      <c r="F463" s="64"/>
      <c r="M463" s="40"/>
      <c r="N463" s="40"/>
      <c r="O463" s="40"/>
      <c r="P463" s="40"/>
    </row>
    <row r="464" spans="1:16" s="39" customFormat="1" ht="18" customHeight="1">
      <c r="A464" s="41">
        <v>463</v>
      </c>
      <c r="B464" s="57" t="s">
        <v>2208</v>
      </c>
      <c r="C464" s="62" t="s">
        <v>18</v>
      </c>
      <c r="D464" s="63"/>
      <c r="E464" s="64"/>
      <c r="F464" s="64"/>
      <c r="M464" s="40"/>
      <c r="N464" s="40"/>
      <c r="O464" s="40"/>
      <c r="P464" s="40"/>
    </row>
    <row r="465" spans="1:16" s="39" customFormat="1" ht="18" customHeight="1">
      <c r="A465" s="41">
        <v>464</v>
      </c>
      <c r="B465" s="57" t="s">
        <v>2297</v>
      </c>
      <c r="C465" s="62" t="s">
        <v>169</v>
      </c>
      <c r="D465" s="63"/>
      <c r="E465" s="64"/>
      <c r="F465" s="64"/>
      <c r="M465" s="40"/>
      <c r="N465" s="40"/>
      <c r="O465" s="40"/>
      <c r="P465" s="40"/>
    </row>
    <row r="466" spans="1:16" s="39" customFormat="1" ht="18" customHeight="1">
      <c r="A466" s="41">
        <v>465</v>
      </c>
      <c r="B466" s="57" t="s">
        <v>2694</v>
      </c>
      <c r="C466" s="62" t="s">
        <v>169</v>
      </c>
      <c r="D466" s="63"/>
      <c r="E466" s="64"/>
      <c r="F466" s="64"/>
      <c r="M466" s="40"/>
      <c r="N466" s="40"/>
      <c r="O466" s="40"/>
      <c r="P466" s="40"/>
    </row>
    <row r="467" spans="1:16" s="39" customFormat="1" ht="18" customHeight="1">
      <c r="A467" s="41">
        <v>466</v>
      </c>
      <c r="B467" s="57" t="s">
        <v>2695</v>
      </c>
      <c r="C467" s="62" t="s">
        <v>169</v>
      </c>
      <c r="D467" s="63"/>
      <c r="E467" s="64"/>
      <c r="F467" s="64"/>
      <c r="M467" s="40"/>
      <c r="N467" s="40"/>
      <c r="O467" s="40"/>
      <c r="P467" s="40"/>
    </row>
    <row r="468" spans="1:16" s="39" customFormat="1" ht="18" customHeight="1">
      <c r="A468" s="41">
        <v>467</v>
      </c>
      <c r="B468" s="57" t="s">
        <v>2696</v>
      </c>
      <c r="C468" s="62" t="s">
        <v>2056</v>
      </c>
      <c r="D468" s="63"/>
      <c r="E468" s="64"/>
      <c r="F468" s="64"/>
      <c r="M468" s="40"/>
      <c r="N468" s="40"/>
      <c r="O468" s="40"/>
      <c r="P468" s="40"/>
    </row>
    <row r="469" spans="1:16" s="39" customFormat="1" ht="18" customHeight="1">
      <c r="A469" s="41">
        <v>468</v>
      </c>
      <c r="B469" s="57" t="s">
        <v>2697</v>
      </c>
      <c r="C469" s="62" t="s">
        <v>3179</v>
      </c>
      <c r="D469" s="63"/>
      <c r="E469" s="64"/>
      <c r="F469" s="64"/>
      <c r="M469" s="40"/>
      <c r="N469" s="40"/>
      <c r="O469" s="40"/>
      <c r="P469" s="40"/>
    </row>
    <row r="470" spans="1:16" s="39" customFormat="1" ht="18" customHeight="1">
      <c r="A470" s="41">
        <v>469</v>
      </c>
      <c r="B470" s="57" t="s">
        <v>2698</v>
      </c>
      <c r="C470" s="62" t="s">
        <v>3179</v>
      </c>
      <c r="D470" s="63"/>
      <c r="E470" s="64"/>
      <c r="F470" s="64"/>
      <c r="M470" s="40"/>
      <c r="N470" s="40"/>
      <c r="O470" s="40"/>
      <c r="P470" s="40"/>
    </row>
    <row r="471" spans="1:16" s="39" customFormat="1" ht="18" customHeight="1">
      <c r="A471" s="41">
        <v>470</v>
      </c>
      <c r="B471" s="57" t="s">
        <v>3950</v>
      </c>
      <c r="C471" s="62" t="s">
        <v>149</v>
      </c>
      <c r="D471" s="63"/>
      <c r="E471" s="64"/>
      <c r="F471" s="64"/>
      <c r="M471" s="40"/>
      <c r="N471" s="40"/>
      <c r="O471" s="40"/>
      <c r="P471" s="40"/>
    </row>
    <row r="472" spans="1:16" s="39" customFormat="1" ht="18" customHeight="1">
      <c r="A472" s="41">
        <v>471</v>
      </c>
      <c r="B472" s="57" t="s">
        <v>3951</v>
      </c>
      <c r="C472" s="62" t="s">
        <v>149</v>
      </c>
      <c r="D472" s="63"/>
      <c r="E472" s="64"/>
      <c r="F472" s="64"/>
      <c r="M472" s="40"/>
      <c r="N472" s="40"/>
      <c r="O472" s="40"/>
      <c r="P472" s="40"/>
    </row>
    <row r="473" spans="1:16" s="39" customFormat="1" ht="18" customHeight="1">
      <c r="A473" s="41">
        <v>472</v>
      </c>
      <c r="B473" s="57" t="s">
        <v>2699</v>
      </c>
      <c r="C473" s="62" t="s">
        <v>176</v>
      </c>
      <c r="D473" s="63"/>
      <c r="E473" s="64"/>
      <c r="F473" s="64"/>
      <c r="M473" s="40"/>
      <c r="N473" s="40"/>
      <c r="O473" s="40"/>
      <c r="P473" s="40"/>
    </row>
    <row r="474" spans="1:16" s="39" customFormat="1" ht="18" customHeight="1">
      <c r="A474" s="41">
        <v>473</v>
      </c>
      <c r="B474" s="57" t="s">
        <v>2700</v>
      </c>
      <c r="C474" s="62" t="s">
        <v>176</v>
      </c>
      <c r="D474" s="63"/>
      <c r="E474" s="64"/>
      <c r="F474" s="64"/>
      <c r="M474" s="40"/>
      <c r="N474" s="40"/>
      <c r="O474" s="40"/>
      <c r="P474" s="40"/>
    </row>
    <row r="475" spans="1:16" s="39" customFormat="1" ht="18" customHeight="1">
      <c r="A475" s="41">
        <v>474</v>
      </c>
      <c r="B475" s="57" t="s">
        <v>2701</v>
      </c>
      <c r="C475" s="62" t="s">
        <v>149</v>
      </c>
      <c r="D475" s="63" t="s">
        <v>168</v>
      </c>
      <c r="E475" s="64"/>
      <c r="F475" s="64"/>
      <c r="M475" s="40"/>
      <c r="N475" s="40"/>
      <c r="O475" s="40"/>
      <c r="P475" s="40"/>
    </row>
    <row r="476" spans="1:16" s="39" customFormat="1" ht="18" customHeight="1">
      <c r="A476" s="41">
        <v>475</v>
      </c>
      <c r="B476" s="57" t="s">
        <v>2702</v>
      </c>
      <c r="C476" s="62" t="s">
        <v>175</v>
      </c>
      <c r="D476" s="63"/>
      <c r="E476" s="64"/>
      <c r="F476" s="64"/>
      <c r="M476" s="40"/>
      <c r="N476" s="40"/>
      <c r="O476" s="40"/>
      <c r="P476" s="40"/>
    </row>
    <row r="477" spans="1:16" s="39" customFormat="1" ht="18" customHeight="1">
      <c r="A477" s="41">
        <v>476</v>
      </c>
      <c r="B477" s="57" t="s">
        <v>2703</v>
      </c>
      <c r="C477" s="62" t="s">
        <v>175</v>
      </c>
      <c r="D477" s="63"/>
      <c r="E477" s="64"/>
      <c r="F477" s="64"/>
      <c r="M477" s="40"/>
      <c r="N477" s="40"/>
      <c r="O477" s="40"/>
      <c r="P477" s="40"/>
    </row>
    <row r="478" spans="1:16" s="39" customFormat="1" ht="18" customHeight="1">
      <c r="A478" s="41">
        <v>477</v>
      </c>
      <c r="B478" s="57" t="s">
        <v>2299</v>
      </c>
      <c r="C478" s="62" t="s">
        <v>167</v>
      </c>
      <c r="D478" s="63"/>
      <c r="E478" s="64"/>
      <c r="F478" s="64"/>
      <c r="M478" s="40"/>
      <c r="N478" s="40"/>
      <c r="O478" s="40"/>
      <c r="P478" s="40"/>
    </row>
    <row r="479" spans="1:16" s="39" customFormat="1" ht="18" customHeight="1">
      <c r="A479" s="41">
        <v>478</v>
      </c>
      <c r="B479" s="57" t="s">
        <v>2298</v>
      </c>
      <c r="C479" s="62" t="s">
        <v>167</v>
      </c>
      <c r="D479" s="63"/>
      <c r="E479" s="64"/>
      <c r="F479" s="64"/>
      <c r="M479" s="40"/>
      <c r="N479" s="40"/>
      <c r="O479" s="40"/>
      <c r="P479" s="40"/>
    </row>
    <row r="480" spans="1:16" s="39" customFormat="1" ht="18" customHeight="1">
      <c r="A480" s="41">
        <v>479</v>
      </c>
      <c r="B480" s="57" t="s">
        <v>2704</v>
      </c>
      <c r="C480" s="62" t="s">
        <v>167</v>
      </c>
      <c r="D480" s="63"/>
      <c r="E480" s="64"/>
      <c r="F480" s="64"/>
      <c r="M480" s="40"/>
      <c r="N480" s="40"/>
      <c r="O480" s="40"/>
      <c r="P480" s="40"/>
    </row>
    <row r="481" spans="1:16" s="39" customFormat="1" ht="18" customHeight="1">
      <c r="A481" s="41">
        <v>480</v>
      </c>
      <c r="B481" s="57" t="s">
        <v>2705</v>
      </c>
      <c r="C481" s="62" t="s">
        <v>175</v>
      </c>
      <c r="D481" s="63"/>
      <c r="E481" s="64" t="s">
        <v>3675</v>
      </c>
      <c r="F481" s="64" t="str">
        <f>B415&amp;" + "&amp;B477</f>
        <v>樓英 + 寂煢</v>
      </c>
      <c r="M481" s="40"/>
      <c r="N481" s="40"/>
      <c r="O481" s="40"/>
      <c r="P481" s="40"/>
    </row>
    <row r="482" spans="1:16" s="39" customFormat="1" ht="18" customHeight="1">
      <c r="A482" s="41">
        <v>481</v>
      </c>
      <c r="B482" s="57" t="s">
        <v>2706</v>
      </c>
      <c r="C482" s="62" t="s">
        <v>175</v>
      </c>
      <c r="D482" s="63"/>
      <c r="E482" s="64" t="s">
        <v>3675</v>
      </c>
      <c r="F482" s="64" t="str">
        <f>B415&amp;" + "&amp;B477</f>
        <v>樓英 + 寂煢</v>
      </c>
      <c r="M482" s="40"/>
      <c r="N482" s="40"/>
      <c r="O482" s="40"/>
      <c r="P482" s="40"/>
    </row>
    <row r="483" spans="1:16" s="39" customFormat="1" ht="18" customHeight="1">
      <c r="A483" s="41">
        <v>482</v>
      </c>
      <c r="B483" s="57" t="s">
        <v>2707</v>
      </c>
      <c r="C483" s="62" t="s">
        <v>149</v>
      </c>
      <c r="D483" s="63"/>
      <c r="E483" s="64" t="s">
        <v>3675</v>
      </c>
      <c r="F483" s="64" t="str">
        <f>B461&amp;" + "&amp;B463</f>
        <v>長鮍 + 長磲</v>
      </c>
      <c r="M483" s="40"/>
      <c r="N483" s="40"/>
      <c r="O483" s="40"/>
      <c r="P483" s="40"/>
    </row>
    <row r="484" spans="1:16" s="39" customFormat="1" ht="18" customHeight="1">
      <c r="A484" s="41">
        <v>483</v>
      </c>
      <c r="B484" s="57" t="s">
        <v>2708</v>
      </c>
      <c r="C484" s="62" t="s">
        <v>149</v>
      </c>
      <c r="D484" s="63"/>
      <c r="E484" s="64" t="s">
        <v>3675</v>
      </c>
      <c r="F484" s="64" t="str">
        <f>B461&amp;" + "&amp;B463</f>
        <v>長鮍 + 長磲</v>
      </c>
      <c r="M484" s="40"/>
      <c r="N484" s="40"/>
      <c r="O484" s="40"/>
      <c r="P484" s="40"/>
    </row>
    <row r="485" spans="1:16" s="39" customFormat="1" ht="18" customHeight="1">
      <c r="A485" s="41">
        <v>484</v>
      </c>
      <c r="B485" s="57" t="s">
        <v>3207</v>
      </c>
      <c r="C485" s="62" t="s">
        <v>167</v>
      </c>
      <c r="D485" s="63" t="s">
        <v>18</v>
      </c>
      <c r="E485" s="64"/>
      <c r="F485" s="64"/>
      <c r="M485" s="40"/>
      <c r="N485" s="40"/>
      <c r="O485" s="40"/>
      <c r="P485" s="40"/>
    </row>
    <row r="486" spans="1:16" s="39" customFormat="1" ht="18" customHeight="1">
      <c r="A486" s="41">
        <v>485</v>
      </c>
      <c r="B486" s="57" t="s">
        <v>2709</v>
      </c>
      <c r="C486" s="62" t="s">
        <v>167</v>
      </c>
      <c r="D486" s="63" t="s">
        <v>18</v>
      </c>
      <c r="E486" s="64"/>
      <c r="F486" s="64"/>
      <c r="M486" s="40"/>
      <c r="N486" s="40"/>
      <c r="O486" s="40"/>
      <c r="P486" s="40"/>
    </row>
    <row r="487" spans="1:16" s="39" customFormat="1" ht="18" customHeight="1">
      <c r="A487" s="41">
        <v>486</v>
      </c>
      <c r="B487" s="57" t="s">
        <v>2710</v>
      </c>
      <c r="C487" s="62" t="s">
        <v>169</v>
      </c>
      <c r="D487" s="63"/>
      <c r="E487" s="64"/>
      <c r="F487" s="64"/>
      <c r="M487" s="40"/>
      <c r="N487" s="40"/>
      <c r="O487" s="40"/>
      <c r="P487" s="40"/>
    </row>
    <row r="488" spans="1:16" s="39" customFormat="1" ht="18" customHeight="1">
      <c r="A488" s="41">
        <v>487</v>
      </c>
      <c r="B488" s="57" t="s">
        <v>2711</v>
      </c>
      <c r="C488" s="62" t="s">
        <v>169</v>
      </c>
      <c r="D488" s="63"/>
      <c r="E488" s="64"/>
      <c r="F488" s="64"/>
      <c r="M488" s="40"/>
      <c r="N488" s="40"/>
      <c r="O488" s="40"/>
      <c r="P488" s="40"/>
    </row>
    <row r="489" spans="1:16" s="39" customFormat="1" ht="18" customHeight="1">
      <c r="A489" s="41">
        <v>488</v>
      </c>
      <c r="B489" s="57" t="s">
        <v>1913</v>
      </c>
      <c r="C489" s="62" t="s">
        <v>169</v>
      </c>
      <c r="D489" s="63"/>
      <c r="E489" s="64"/>
      <c r="F489" s="64"/>
      <c r="M489" s="40"/>
      <c r="N489" s="40"/>
      <c r="O489" s="40"/>
      <c r="P489" s="40"/>
    </row>
    <row r="490" spans="1:16" s="39" customFormat="1" ht="18" customHeight="1">
      <c r="A490" s="41">
        <v>489</v>
      </c>
      <c r="B490" s="57" t="s">
        <v>2712</v>
      </c>
      <c r="C490" s="62" t="s">
        <v>3176</v>
      </c>
      <c r="D490" s="63"/>
      <c r="E490" s="64"/>
      <c r="F490" s="64"/>
      <c r="M490" s="40"/>
      <c r="N490" s="40"/>
      <c r="O490" s="40"/>
      <c r="P490" s="40"/>
    </row>
    <row r="491" spans="1:16" s="39" customFormat="1" ht="18" customHeight="1">
      <c r="A491" s="41">
        <v>490</v>
      </c>
      <c r="B491" s="57" t="s">
        <v>2713</v>
      </c>
      <c r="C491" s="62" t="s">
        <v>3176</v>
      </c>
      <c r="D491" s="63"/>
      <c r="E491" s="64"/>
      <c r="F491" s="64"/>
      <c r="M491" s="40"/>
      <c r="N491" s="40"/>
      <c r="O491" s="40"/>
      <c r="P491" s="40"/>
    </row>
    <row r="492" spans="1:16" s="39" customFormat="1" ht="18" customHeight="1">
      <c r="A492" s="41">
        <v>491</v>
      </c>
      <c r="B492" s="57" t="s">
        <v>2714</v>
      </c>
      <c r="C492" s="62" t="s">
        <v>176</v>
      </c>
      <c r="D492" s="63"/>
      <c r="E492" s="64"/>
      <c r="F492" s="64"/>
      <c r="M492" s="40"/>
      <c r="N492" s="40"/>
      <c r="O492" s="40"/>
      <c r="P492" s="40"/>
    </row>
    <row r="493" spans="1:16" s="39" customFormat="1" ht="18" customHeight="1">
      <c r="A493" s="41">
        <v>492</v>
      </c>
      <c r="B493" s="57" t="s">
        <v>2715</v>
      </c>
      <c r="C493" s="62" t="s">
        <v>176</v>
      </c>
      <c r="D493" s="63"/>
      <c r="E493" s="64"/>
      <c r="F493" s="64"/>
      <c r="M493" s="40"/>
      <c r="N493" s="40"/>
      <c r="O493" s="40"/>
      <c r="P493" s="40"/>
    </row>
    <row r="494" spans="1:16" s="39" customFormat="1" ht="18" customHeight="1">
      <c r="A494" s="41">
        <v>493</v>
      </c>
      <c r="B494" s="57" t="s">
        <v>2716</v>
      </c>
      <c r="C494" s="62" t="s">
        <v>188</v>
      </c>
      <c r="D494" s="63"/>
      <c r="E494" s="64"/>
      <c r="F494" s="64"/>
      <c r="M494" s="40"/>
      <c r="N494" s="40"/>
      <c r="O494" s="40"/>
      <c r="P494" s="40"/>
    </row>
    <row r="495" spans="1:16" s="39" customFormat="1" ht="18" customHeight="1">
      <c r="A495" s="41">
        <v>494</v>
      </c>
      <c r="B495" s="57" t="s">
        <v>3046</v>
      </c>
      <c r="C495" s="62" t="s">
        <v>188</v>
      </c>
      <c r="D495" s="63"/>
      <c r="E495" s="64"/>
      <c r="F495" s="64"/>
      <c r="M495" s="40"/>
      <c r="N495" s="40"/>
      <c r="O495" s="40"/>
      <c r="P495" s="40"/>
    </row>
    <row r="496" spans="1:16" s="39" customFormat="1" ht="18" customHeight="1">
      <c r="A496" s="41">
        <v>495</v>
      </c>
      <c r="B496" s="57" t="s">
        <v>2717</v>
      </c>
      <c r="C496" s="62" t="s">
        <v>3137</v>
      </c>
      <c r="D496" s="63"/>
      <c r="E496" s="64"/>
      <c r="F496" s="64"/>
      <c r="M496" s="40"/>
      <c r="N496" s="40"/>
      <c r="O496" s="40"/>
      <c r="P496" s="40"/>
    </row>
    <row r="497" spans="1:16" s="39" customFormat="1" ht="18" customHeight="1">
      <c r="A497" s="41">
        <v>496</v>
      </c>
      <c r="B497" s="57" t="s">
        <v>904</v>
      </c>
      <c r="C497" s="62" t="s">
        <v>3137</v>
      </c>
      <c r="D497" s="63"/>
      <c r="E497" s="64"/>
      <c r="F497" s="64"/>
      <c r="M497" s="40"/>
      <c r="N497" s="40"/>
      <c r="O497" s="40"/>
      <c r="P497" s="40"/>
    </row>
    <row r="498" spans="1:16" s="39" customFormat="1" ht="18" customHeight="1">
      <c r="A498" s="41">
        <v>497</v>
      </c>
      <c r="B498" s="57" t="s">
        <v>2718</v>
      </c>
      <c r="C498" s="62" t="s">
        <v>3137</v>
      </c>
      <c r="D498" s="63"/>
      <c r="E498" s="64"/>
      <c r="F498" s="64"/>
      <c r="M498" s="40"/>
      <c r="N498" s="40"/>
      <c r="O498" s="40"/>
      <c r="P498" s="40"/>
    </row>
    <row r="499" spans="1:16" s="39" customFormat="1" ht="18" customHeight="1">
      <c r="A499" s="41">
        <v>498</v>
      </c>
      <c r="B499" s="57" t="s">
        <v>2719</v>
      </c>
      <c r="C499" s="62" t="s">
        <v>149</v>
      </c>
      <c r="D499" s="63"/>
      <c r="E499" s="64"/>
      <c r="F499" s="64"/>
      <c r="M499" s="40"/>
      <c r="N499" s="40"/>
      <c r="O499" s="40"/>
      <c r="P499" s="40"/>
    </row>
    <row r="500" spans="1:16" s="39" customFormat="1" ht="18" customHeight="1">
      <c r="A500" s="41">
        <v>499</v>
      </c>
      <c r="B500" s="57" t="s">
        <v>2720</v>
      </c>
      <c r="C500" s="62" t="s">
        <v>149</v>
      </c>
      <c r="D500" s="63"/>
      <c r="E500" s="64"/>
      <c r="F500" s="64"/>
      <c r="M500" s="40"/>
      <c r="N500" s="40"/>
      <c r="O500" s="40"/>
      <c r="P500" s="40"/>
    </row>
    <row r="501" spans="1:16" s="39" customFormat="1" ht="18" customHeight="1">
      <c r="A501" s="41">
        <v>500</v>
      </c>
      <c r="B501" s="57" t="s">
        <v>2721</v>
      </c>
      <c r="C501" s="62" t="s">
        <v>149</v>
      </c>
      <c r="D501" s="63"/>
      <c r="E501" s="64"/>
      <c r="F501" s="64"/>
      <c r="M501" s="40"/>
      <c r="N501" s="40"/>
      <c r="O501" s="40"/>
      <c r="P501" s="40"/>
    </row>
    <row r="502" spans="1:16" s="39" customFormat="1" ht="18" customHeight="1">
      <c r="A502" s="41">
        <v>501</v>
      </c>
      <c r="B502" s="57" t="s">
        <v>2722</v>
      </c>
      <c r="C502" s="62" t="s">
        <v>147</v>
      </c>
      <c r="D502" s="63"/>
      <c r="E502" s="64"/>
      <c r="F502" s="64"/>
      <c r="M502" s="40"/>
      <c r="N502" s="40"/>
      <c r="O502" s="40"/>
      <c r="P502" s="40"/>
    </row>
    <row r="503" spans="1:16" s="39" customFormat="1" ht="18" customHeight="1">
      <c r="A503" s="41">
        <v>502</v>
      </c>
      <c r="B503" s="57" t="s">
        <v>2723</v>
      </c>
      <c r="C503" s="62" t="s">
        <v>147</v>
      </c>
      <c r="D503" s="63"/>
      <c r="E503" s="64"/>
      <c r="F503" s="64"/>
      <c r="M503" s="40"/>
      <c r="N503" s="40"/>
      <c r="O503" s="40"/>
      <c r="P503" s="40"/>
    </row>
    <row r="504" spans="1:16" s="39" customFormat="1" ht="18" customHeight="1">
      <c r="A504" s="41">
        <v>503</v>
      </c>
      <c r="B504" s="57" t="s">
        <v>2075</v>
      </c>
      <c r="C504" s="62" t="s">
        <v>147</v>
      </c>
      <c r="D504" s="63"/>
      <c r="E504" s="64"/>
      <c r="F504" s="64"/>
      <c r="M504" s="40"/>
      <c r="N504" s="40"/>
      <c r="O504" s="40"/>
      <c r="P504" s="40"/>
    </row>
    <row r="505" spans="1:16" s="39" customFormat="1" ht="18" customHeight="1">
      <c r="A505" s="41">
        <v>504</v>
      </c>
      <c r="B505" s="57" t="s">
        <v>2724</v>
      </c>
      <c r="C505" s="62" t="s">
        <v>180</v>
      </c>
      <c r="D505" s="63" t="s">
        <v>18</v>
      </c>
      <c r="E505" s="64"/>
      <c r="F505" s="64"/>
      <c r="M505" s="40"/>
      <c r="N505" s="40"/>
      <c r="O505" s="40"/>
      <c r="P505" s="40"/>
    </row>
    <row r="506" spans="1:16" s="39" customFormat="1" ht="18" customHeight="1">
      <c r="A506" s="41">
        <v>505</v>
      </c>
      <c r="B506" s="57" t="s">
        <v>2725</v>
      </c>
      <c r="C506" s="62" t="s">
        <v>180</v>
      </c>
      <c r="D506" s="63" t="s">
        <v>18</v>
      </c>
      <c r="E506" s="64"/>
      <c r="F506" s="64"/>
      <c r="M506" s="40"/>
      <c r="N506" s="40"/>
      <c r="O506" s="40"/>
      <c r="P506" s="40"/>
    </row>
    <row r="507" spans="1:16" s="39" customFormat="1" ht="18" customHeight="1">
      <c r="A507" s="41">
        <v>506</v>
      </c>
      <c r="B507" s="57" t="s">
        <v>3208</v>
      </c>
      <c r="C507" s="62" t="s">
        <v>180</v>
      </c>
      <c r="D507" s="63" t="s">
        <v>18</v>
      </c>
      <c r="E507" s="64"/>
      <c r="F507" s="64"/>
      <c r="M507" s="40"/>
      <c r="N507" s="40"/>
      <c r="O507" s="40"/>
      <c r="P507" s="40"/>
    </row>
    <row r="508" spans="1:16" s="39" customFormat="1" ht="18" customHeight="1">
      <c r="A508" s="41">
        <v>507</v>
      </c>
      <c r="B508" s="57" t="s">
        <v>2726</v>
      </c>
      <c r="C508" s="62" t="s">
        <v>151</v>
      </c>
      <c r="D508" s="63"/>
      <c r="E508" s="64"/>
      <c r="F508" s="64"/>
      <c r="M508" s="40"/>
      <c r="N508" s="40"/>
      <c r="O508" s="40"/>
      <c r="P508" s="40"/>
    </row>
    <row r="509" spans="1:16" s="39" customFormat="1" ht="18" customHeight="1">
      <c r="A509" s="41">
        <v>508</v>
      </c>
      <c r="B509" s="57" t="s">
        <v>3904</v>
      </c>
      <c r="C509" s="62" t="s">
        <v>176</v>
      </c>
      <c r="D509" s="63"/>
      <c r="E509" s="64"/>
      <c r="F509" s="64"/>
      <c r="M509" s="40"/>
      <c r="N509" s="40"/>
      <c r="O509" s="40"/>
      <c r="P509" s="40"/>
    </row>
    <row r="510" spans="1:16" s="39" customFormat="1" ht="18" customHeight="1">
      <c r="A510" s="41">
        <v>509</v>
      </c>
      <c r="B510" s="57" t="s">
        <v>3905</v>
      </c>
      <c r="C510" s="62" t="s">
        <v>176</v>
      </c>
      <c r="D510" s="63"/>
      <c r="E510" s="64"/>
      <c r="F510" s="64"/>
      <c r="M510" s="40"/>
      <c r="N510" s="40"/>
      <c r="O510" s="40"/>
      <c r="P510" s="40"/>
    </row>
    <row r="511" spans="1:16" s="39" customFormat="1" ht="18" customHeight="1">
      <c r="A511" s="41">
        <v>510</v>
      </c>
      <c r="B511" s="57" t="s">
        <v>2727</v>
      </c>
      <c r="C511" s="62" t="s">
        <v>167</v>
      </c>
      <c r="D511" s="63" t="s">
        <v>147</v>
      </c>
      <c r="E511" s="64"/>
      <c r="F511" s="64"/>
      <c r="M511" s="40"/>
      <c r="N511" s="40"/>
      <c r="O511" s="40"/>
      <c r="P511" s="40"/>
    </row>
    <row r="512" spans="1:16" s="39" customFormat="1" ht="18" customHeight="1">
      <c r="A512" s="41">
        <v>511</v>
      </c>
      <c r="B512" s="57" t="s">
        <v>2728</v>
      </c>
      <c r="C512" s="62" t="s">
        <v>167</v>
      </c>
      <c r="D512" s="63" t="s">
        <v>147</v>
      </c>
      <c r="E512" s="64"/>
      <c r="F512" s="64"/>
      <c r="M512" s="40"/>
      <c r="N512" s="40"/>
      <c r="O512" s="40"/>
      <c r="P512" s="40"/>
    </row>
    <row r="513" spans="1:16" s="39" customFormat="1" ht="18" customHeight="1">
      <c r="A513" s="41">
        <v>512</v>
      </c>
      <c r="B513" s="57" t="s">
        <v>2729</v>
      </c>
      <c r="C513" s="62" t="s">
        <v>3168</v>
      </c>
      <c r="D513" s="63"/>
      <c r="E513" s="64"/>
      <c r="F513" s="64"/>
      <c r="M513" s="40"/>
      <c r="N513" s="40"/>
      <c r="O513" s="40"/>
      <c r="P513" s="40"/>
    </row>
    <row r="514" spans="1:16" s="39" customFormat="1" ht="18" customHeight="1">
      <c r="A514" s="41">
        <v>513</v>
      </c>
      <c r="B514" s="57" t="s">
        <v>2730</v>
      </c>
      <c r="C514" s="62" t="s">
        <v>3168</v>
      </c>
      <c r="D514" s="63"/>
      <c r="E514" s="64"/>
      <c r="F514" s="64"/>
      <c r="M514" s="40"/>
      <c r="N514" s="40"/>
      <c r="O514" s="40"/>
      <c r="P514" s="40"/>
    </row>
    <row r="515" spans="1:16" s="39" customFormat="1" ht="18" customHeight="1">
      <c r="A515" s="41">
        <v>514</v>
      </c>
      <c r="B515" s="57" t="s">
        <v>2731</v>
      </c>
      <c r="C515" s="62" t="s">
        <v>3168</v>
      </c>
      <c r="D515" s="63"/>
      <c r="E515" s="64"/>
      <c r="F515" s="64"/>
      <c r="M515" s="40"/>
      <c r="N515" s="40"/>
      <c r="O515" s="40"/>
      <c r="P515" s="40"/>
    </row>
    <row r="516" spans="1:16" s="39" customFormat="1" ht="18" customHeight="1">
      <c r="A516" s="41">
        <v>515</v>
      </c>
      <c r="B516" s="57" t="s">
        <v>2732</v>
      </c>
      <c r="C516" s="62" t="s">
        <v>172</v>
      </c>
      <c r="D516" s="63"/>
      <c r="E516" s="64"/>
      <c r="F516" s="64"/>
      <c r="M516" s="40"/>
      <c r="N516" s="40"/>
      <c r="O516" s="40"/>
      <c r="P516" s="40"/>
    </row>
    <row r="517" spans="1:16" s="39" customFormat="1" ht="18" customHeight="1">
      <c r="A517" s="41">
        <v>516</v>
      </c>
      <c r="B517" s="57" t="s">
        <v>2733</v>
      </c>
      <c r="C517" s="62" t="s">
        <v>169</v>
      </c>
      <c r="D517" s="63"/>
      <c r="E517" s="64"/>
      <c r="F517" s="64"/>
      <c r="M517" s="40"/>
      <c r="N517" s="40"/>
      <c r="O517" s="40"/>
      <c r="P517" s="40"/>
    </row>
    <row r="518" spans="1:16" s="39" customFormat="1" ht="18" customHeight="1">
      <c r="A518" s="41">
        <v>517</v>
      </c>
      <c r="B518" s="57" t="s">
        <v>2734</v>
      </c>
      <c r="C518" s="62" t="s">
        <v>169</v>
      </c>
      <c r="D518" s="63"/>
      <c r="E518" s="64"/>
      <c r="F518" s="64"/>
      <c r="M518" s="40"/>
      <c r="N518" s="40"/>
      <c r="O518" s="40"/>
      <c r="P518" s="40"/>
    </row>
    <row r="519" spans="1:16" s="39" customFormat="1" ht="18" customHeight="1">
      <c r="A519" s="41">
        <v>518</v>
      </c>
      <c r="B519" s="57" t="s">
        <v>2300</v>
      </c>
      <c r="C519" s="62" t="s">
        <v>169</v>
      </c>
      <c r="D519" s="63"/>
      <c r="E519" s="64"/>
      <c r="F519" s="64"/>
      <c r="M519" s="40"/>
      <c r="N519" s="40"/>
      <c r="O519" s="40"/>
      <c r="P519" s="40"/>
    </row>
    <row r="520" spans="1:16" s="39" customFormat="1" ht="18" customHeight="1">
      <c r="A520" s="41">
        <v>519</v>
      </c>
      <c r="B520" s="57" t="s">
        <v>2735</v>
      </c>
      <c r="C520" s="62" t="s">
        <v>3175</v>
      </c>
      <c r="D520" s="63" t="s">
        <v>147</v>
      </c>
      <c r="E520" s="64"/>
      <c r="F520" s="64"/>
      <c r="M520" s="40"/>
      <c r="N520" s="40"/>
      <c r="O520" s="40"/>
      <c r="P520" s="40"/>
    </row>
    <row r="521" spans="1:16" s="39" customFormat="1" ht="18" customHeight="1">
      <c r="A521" s="41">
        <v>520</v>
      </c>
      <c r="B521" s="57" t="s">
        <v>2736</v>
      </c>
      <c r="C521" s="62" t="s">
        <v>3175</v>
      </c>
      <c r="D521" s="63" t="s">
        <v>147</v>
      </c>
      <c r="E521" s="64"/>
      <c r="F521" s="64"/>
      <c r="M521" s="40"/>
      <c r="N521" s="40"/>
      <c r="O521" s="40"/>
      <c r="P521" s="40"/>
    </row>
    <row r="522" spans="1:16" s="39" customFormat="1" ht="18" customHeight="1">
      <c r="A522" s="41">
        <v>521</v>
      </c>
      <c r="B522" s="57" t="s">
        <v>2737</v>
      </c>
      <c r="C522" s="62" t="s">
        <v>167</v>
      </c>
      <c r="D522" s="63"/>
      <c r="E522" s="64"/>
      <c r="F522" s="64"/>
      <c r="M522" s="40"/>
      <c r="N522" s="40"/>
      <c r="O522" s="40"/>
      <c r="P522" s="40"/>
    </row>
    <row r="523" spans="1:16" s="39" customFormat="1" ht="18" customHeight="1">
      <c r="A523" s="41">
        <v>522</v>
      </c>
      <c r="B523" s="57" t="s">
        <v>2738</v>
      </c>
      <c r="C523" s="62" t="s">
        <v>167</v>
      </c>
      <c r="D523" s="63"/>
      <c r="E523" s="64"/>
      <c r="F523" s="64"/>
      <c r="M523" s="40"/>
      <c r="N523" s="40"/>
      <c r="O523" s="40"/>
      <c r="P523" s="40"/>
    </row>
    <row r="524" spans="1:16" s="39" customFormat="1" ht="18" customHeight="1">
      <c r="A524" s="41">
        <v>523</v>
      </c>
      <c r="B524" s="57" t="s">
        <v>2739</v>
      </c>
      <c r="C524" s="62" t="s">
        <v>167</v>
      </c>
      <c r="D524" s="63"/>
      <c r="E524" s="64"/>
      <c r="F524" s="64"/>
      <c r="M524" s="40"/>
      <c r="N524" s="40"/>
      <c r="O524" s="40"/>
      <c r="P524" s="40"/>
    </row>
    <row r="525" spans="1:16" s="39" customFormat="1" ht="18" customHeight="1">
      <c r="A525" s="41">
        <v>524</v>
      </c>
      <c r="B525" s="57" t="s">
        <v>2740</v>
      </c>
      <c r="C525" s="62" t="s">
        <v>448</v>
      </c>
      <c r="D525" s="63"/>
      <c r="E525" s="64"/>
      <c r="F525" s="64"/>
      <c r="M525" s="40"/>
      <c r="N525" s="40"/>
      <c r="O525" s="40"/>
      <c r="P525" s="40"/>
    </row>
    <row r="526" spans="1:16" s="39" customFormat="1" ht="18" customHeight="1">
      <c r="A526" s="41">
        <v>525</v>
      </c>
      <c r="B526" s="57" t="s">
        <v>2741</v>
      </c>
      <c r="C526" s="62" t="s">
        <v>448</v>
      </c>
      <c r="D526" s="63"/>
      <c r="E526" s="64"/>
      <c r="F526" s="64"/>
      <c r="M526" s="40"/>
      <c r="N526" s="40"/>
      <c r="O526" s="40"/>
      <c r="P526" s="40"/>
    </row>
    <row r="527" spans="1:16" s="39" customFormat="1" ht="18" customHeight="1">
      <c r="A527" s="41">
        <v>526</v>
      </c>
      <c r="B527" s="57" t="s">
        <v>2742</v>
      </c>
      <c r="C527" s="62" t="s">
        <v>147</v>
      </c>
      <c r="D527" s="63" t="s">
        <v>149</v>
      </c>
      <c r="E527" s="64"/>
      <c r="F527" s="64"/>
      <c r="M527" s="40"/>
      <c r="N527" s="40"/>
      <c r="O527" s="40"/>
      <c r="P527" s="40"/>
    </row>
    <row r="528" spans="1:16" s="39" customFormat="1" ht="18" customHeight="1">
      <c r="A528" s="41">
        <v>527</v>
      </c>
      <c r="B528" s="57" t="s">
        <v>2326</v>
      </c>
      <c r="C528" s="62" t="s">
        <v>3169</v>
      </c>
      <c r="D528" s="63" t="s">
        <v>167</v>
      </c>
      <c r="E528" s="64"/>
      <c r="F528" s="64"/>
      <c r="M528" s="40"/>
      <c r="N528" s="40"/>
      <c r="O528" s="40"/>
      <c r="P528" s="40"/>
    </row>
    <row r="529" spans="1:16" s="39" customFormat="1" ht="18" customHeight="1">
      <c r="A529" s="41">
        <v>528</v>
      </c>
      <c r="B529" s="57" t="s">
        <v>2743</v>
      </c>
      <c r="C529" s="62" t="s">
        <v>3169</v>
      </c>
      <c r="D529" s="63" t="s">
        <v>167</v>
      </c>
      <c r="E529" s="64"/>
      <c r="F529" s="64"/>
      <c r="M529" s="40"/>
      <c r="N529" s="40"/>
      <c r="O529" s="40"/>
      <c r="P529" s="40"/>
    </row>
    <row r="530" spans="1:16" s="39" customFormat="1" ht="18" customHeight="1">
      <c r="A530" s="41">
        <v>529</v>
      </c>
      <c r="B530" s="57" t="s">
        <v>2744</v>
      </c>
      <c r="C530" s="62" t="s">
        <v>3169</v>
      </c>
      <c r="D530" s="63" t="s">
        <v>167</v>
      </c>
      <c r="E530" s="64"/>
      <c r="F530" s="64"/>
      <c r="M530" s="40"/>
      <c r="N530" s="40"/>
      <c r="O530" s="40"/>
      <c r="P530" s="40"/>
    </row>
    <row r="531" spans="1:16" s="39" customFormat="1" ht="18" customHeight="1">
      <c r="A531" s="41">
        <v>530</v>
      </c>
      <c r="B531" s="57" t="s">
        <v>2745</v>
      </c>
      <c r="C531" s="62" t="s">
        <v>167</v>
      </c>
      <c r="D531" s="63"/>
      <c r="E531" s="64"/>
      <c r="F531" s="64"/>
      <c r="M531" s="40"/>
      <c r="N531" s="40"/>
      <c r="O531" s="40"/>
      <c r="P531" s="40"/>
    </row>
    <row r="532" spans="1:16" s="39" customFormat="1" ht="18" customHeight="1">
      <c r="A532" s="41">
        <v>531</v>
      </c>
      <c r="B532" s="57" t="s">
        <v>2746</v>
      </c>
      <c r="C532" s="62" t="s">
        <v>167</v>
      </c>
      <c r="D532" s="63"/>
      <c r="E532" s="64"/>
      <c r="F532" s="64"/>
      <c r="M532" s="40"/>
      <c r="N532" s="40"/>
      <c r="O532" s="40"/>
      <c r="P532" s="40"/>
    </row>
    <row r="533" spans="1:16" s="39" customFormat="1" ht="18" customHeight="1">
      <c r="A533" s="41">
        <v>532</v>
      </c>
      <c r="B533" s="57" t="s">
        <v>2747</v>
      </c>
      <c r="C533" s="62" t="s">
        <v>176</v>
      </c>
      <c r="D533" s="63" t="s">
        <v>2059</v>
      </c>
      <c r="E533" s="64"/>
      <c r="F533" s="64"/>
      <c r="M533" s="40"/>
      <c r="N533" s="40"/>
      <c r="O533" s="40"/>
      <c r="P533" s="40"/>
    </row>
    <row r="534" spans="1:16" s="39" customFormat="1" ht="18" customHeight="1">
      <c r="A534" s="41">
        <v>533</v>
      </c>
      <c r="B534" s="57" t="s">
        <v>2748</v>
      </c>
      <c r="C534" s="62" t="s">
        <v>176</v>
      </c>
      <c r="D534" s="63" t="s">
        <v>2059</v>
      </c>
      <c r="E534" s="64"/>
      <c r="F534" s="64"/>
      <c r="M534" s="40"/>
      <c r="N534" s="40"/>
      <c r="O534" s="40"/>
      <c r="P534" s="40"/>
    </row>
    <row r="535" spans="1:16" s="39" customFormat="1" ht="18" customHeight="1">
      <c r="A535" s="41">
        <v>534</v>
      </c>
      <c r="B535" s="57" t="s">
        <v>2749</v>
      </c>
      <c r="C535" s="62" t="s">
        <v>187</v>
      </c>
      <c r="D535" s="63"/>
      <c r="E535" s="64"/>
      <c r="F535" s="64"/>
      <c r="M535" s="40"/>
      <c r="N535" s="40"/>
      <c r="O535" s="40"/>
      <c r="P535" s="40"/>
    </row>
    <row r="536" spans="1:16" s="39" customFormat="1" ht="18" customHeight="1">
      <c r="A536" s="41">
        <v>535</v>
      </c>
      <c r="B536" s="57" t="s">
        <v>2750</v>
      </c>
      <c r="C536" s="62" t="s">
        <v>187</v>
      </c>
      <c r="D536" s="63"/>
      <c r="E536" s="64"/>
      <c r="F536" s="64"/>
      <c r="M536" s="40"/>
      <c r="N536" s="40"/>
      <c r="O536" s="40"/>
      <c r="P536" s="40"/>
    </row>
    <row r="537" spans="1:16" s="39" customFormat="1" ht="18" customHeight="1">
      <c r="A537" s="41">
        <v>536</v>
      </c>
      <c r="B537" s="57" t="s">
        <v>2140</v>
      </c>
      <c r="C537" s="62" t="s">
        <v>187</v>
      </c>
      <c r="D537" s="63"/>
      <c r="E537" s="64"/>
      <c r="F537" s="64"/>
      <c r="M537" s="40"/>
      <c r="N537" s="40"/>
      <c r="O537" s="40"/>
      <c r="P537" s="40"/>
    </row>
    <row r="538" spans="1:16" s="39" customFormat="1" ht="18" customHeight="1">
      <c r="A538" s="41">
        <v>537</v>
      </c>
      <c r="B538" s="57" t="s">
        <v>2751</v>
      </c>
      <c r="C538" s="62" t="s">
        <v>187</v>
      </c>
      <c r="D538" s="63"/>
      <c r="E538" s="64"/>
      <c r="F538" s="64"/>
      <c r="M538" s="40"/>
      <c r="N538" s="40"/>
      <c r="O538" s="40"/>
      <c r="P538" s="40"/>
    </row>
    <row r="539" spans="1:16" s="39" customFormat="1" ht="18" customHeight="1">
      <c r="A539" s="41">
        <v>538</v>
      </c>
      <c r="B539" s="57" t="s">
        <v>2752</v>
      </c>
      <c r="C539" s="62" t="s">
        <v>187</v>
      </c>
      <c r="D539" s="63"/>
      <c r="E539" s="64"/>
      <c r="F539" s="64"/>
      <c r="M539" s="40"/>
      <c r="N539" s="40"/>
      <c r="O539" s="40"/>
      <c r="P539" s="40"/>
    </row>
    <row r="540" spans="1:16" s="39" customFormat="1" ht="18" customHeight="1">
      <c r="A540" s="41">
        <v>539</v>
      </c>
      <c r="B540" s="57" t="s">
        <v>859</v>
      </c>
      <c r="C540" s="62" t="s">
        <v>180</v>
      </c>
      <c r="D540" s="63"/>
      <c r="E540" s="64"/>
      <c r="F540" s="64"/>
      <c r="M540" s="40"/>
      <c r="N540" s="40"/>
      <c r="O540" s="40"/>
      <c r="P540" s="40"/>
    </row>
    <row r="541" spans="1:16" s="39" customFormat="1" ht="18" customHeight="1">
      <c r="A541" s="41">
        <v>540</v>
      </c>
      <c r="B541" s="57" t="s">
        <v>2753</v>
      </c>
      <c r="C541" s="62" t="s">
        <v>180</v>
      </c>
      <c r="D541" s="63"/>
      <c r="E541" s="64"/>
      <c r="F541" s="64"/>
      <c r="M541" s="40"/>
      <c r="N541" s="40"/>
      <c r="O541" s="40"/>
      <c r="P541" s="40"/>
    </row>
    <row r="542" spans="1:16" s="39" customFormat="1" ht="18" customHeight="1">
      <c r="A542" s="41">
        <v>541</v>
      </c>
      <c r="B542" s="57" t="s">
        <v>2754</v>
      </c>
      <c r="C542" s="62" t="s">
        <v>180</v>
      </c>
      <c r="D542" s="63"/>
      <c r="E542" s="64"/>
      <c r="F542" s="64"/>
      <c r="M542" s="40"/>
      <c r="N542" s="40"/>
      <c r="O542" s="40"/>
      <c r="P542" s="40"/>
    </row>
    <row r="543" spans="1:16" s="39" customFormat="1" ht="18" customHeight="1">
      <c r="A543" s="41">
        <v>542</v>
      </c>
      <c r="B543" s="57" t="s">
        <v>2755</v>
      </c>
      <c r="C543" s="62" t="s">
        <v>3176</v>
      </c>
      <c r="D543" s="63" t="s">
        <v>175</v>
      </c>
      <c r="E543" s="64"/>
      <c r="F543" s="64"/>
      <c r="M543" s="40"/>
      <c r="N543" s="40"/>
      <c r="O543" s="40"/>
      <c r="P543" s="40"/>
    </row>
    <row r="544" spans="1:16" s="39" customFormat="1" ht="18" customHeight="1">
      <c r="A544" s="41">
        <v>543</v>
      </c>
      <c r="B544" s="57" t="s">
        <v>2631</v>
      </c>
      <c r="C544" s="62" t="s">
        <v>3176</v>
      </c>
      <c r="D544" s="63" t="s">
        <v>175</v>
      </c>
      <c r="E544" s="64"/>
      <c r="F544" s="64"/>
      <c r="M544" s="40"/>
      <c r="N544" s="40"/>
      <c r="O544" s="40"/>
      <c r="P544" s="40"/>
    </row>
    <row r="545" spans="1:16" s="39" customFormat="1" ht="18" customHeight="1">
      <c r="A545" s="41">
        <v>544</v>
      </c>
      <c r="B545" s="57" t="s">
        <v>2211</v>
      </c>
      <c r="C545" s="62" t="s">
        <v>3176</v>
      </c>
      <c r="D545" s="63" t="s">
        <v>175</v>
      </c>
      <c r="E545" s="64"/>
      <c r="F545" s="64"/>
      <c r="M545" s="40"/>
      <c r="N545" s="40"/>
      <c r="O545" s="40"/>
      <c r="P545" s="40"/>
    </row>
    <row r="546" spans="1:16" s="39" customFormat="1" ht="18" customHeight="1">
      <c r="A546" s="41">
        <v>545</v>
      </c>
      <c r="B546" s="57" t="s">
        <v>2756</v>
      </c>
      <c r="C546" s="62" t="s">
        <v>3176</v>
      </c>
      <c r="D546" s="63"/>
      <c r="E546" s="64"/>
      <c r="F546" s="64"/>
      <c r="M546" s="40"/>
      <c r="N546" s="40"/>
      <c r="O546" s="40"/>
      <c r="P546" s="40"/>
    </row>
    <row r="547" spans="1:16" s="39" customFormat="1" ht="18" customHeight="1">
      <c r="A547" s="41">
        <v>546</v>
      </c>
      <c r="B547" s="57" t="s">
        <v>2757</v>
      </c>
      <c r="C547" s="62" t="s">
        <v>3176</v>
      </c>
      <c r="D547" s="63"/>
      <c r="E547" s="64"/>
      <c r="F547" s="64"/>
      <c r="M547" s="40"/>
      <c r="N547" s="40"/>
      <c r="O547" s="40"/>
      <c r="P547" s="40"/>
    </row>
    <row r="548" spans="1:16" s="39" customFormat="1" ht="18" customHeight="1">
      <c r="A548" s="41">
        <v>547</v>
      </c>
      <c r="B548" s="57" t="s">
        <v>2758</v>
      </c>
      <c r="C548" s="62" t="s">
        <v>188</v>
      </c>
      <c r="D548" s="63"/>
      <c r="E548" s="64"/>
      <c r="F548" s="64"/>
      <c r="M548" s="40"/>
      <c r="N548" s="40"/>
      <c r="O548" s="40"/>
      <c r="P548" s="40"/>
    </row>
    <row r="549" spans="1:16" s="39" customFormat="1" ht="18" customHeight="1">
      <c r="A549" s="41">
        <v>548</v>
      </c>
      <c r="B549" s="57" t="s">
        <v>2759</v>
      </c>
      <c r="C549" s="62" t="s">
        <v>188</v>
      </c>
      <c r="D549" s="63"/>
      <c r="E549" s="64"/>
      <c r="F549" s="64"/>
      <c r="M549" s="40"/>
      <c r="N549" s="40"/>
      <c r="O549" s="40"/>
      <c r="P549" s="40"/>
    </row>
    <row r="550" spans="1:16" s="39" customFormat="1" ht="18" customHeight="1">
      <c r="A550" s="41">
        <v>549</v>
      </c>
      <c r="B550" s="57" t="s">
        <v>3202</v>
      </c>
      <c r="C550" s="62" t="s">
        <v>188</v>
      </c>
      <c r="D550" s="63" t="s">
        <v>2000</v>
      </c>
      <c r="E550" s="64"/>
      <c r="F550" s="64"/>
      <c r="M550" s="40"/>
      <c r="N550" s="40"/>
      <c r="O550" s="40"/>
      <c r="P550" s="40"/>
    </row>
    <row r="551" spans="1:16" s="39" customFormat="1" ht="18" customHeight="1">
      <c r="A551" s="41">
        <v>550</v>
      </c>
      <c r="B551" s="57" t="s">
        <v>3203</v>
      </c>
      <c r="C551" s="62" t="s">
        <v>188</v>
      </c>
      <c r="D551" s="63" t="s">
        <v>2000</v>
      </c>
      <c r="E551" s="64"/>
      <c r="F551" s="64"/>
      <c r="M551" s="40"/>
      <c r="N551" s="40"/>
      <c r="O551" s="40"/>
      <c r="P551" s="40"/>
    </row>
    <row r="552" spans="1:16" s="39" customFormat="1" ht="18" customHeight="1">
      <c r="A552" s="41">
        <v>551</v>
      </c>
      <c r="B552" s="57" t="s">
        <v>3566</v>
      </c>
      <c r="C552" s="62" t="s">
        <v>188</v>
      </c>
      <c r="D552" s="63" t="s">
        <v>2053</v>
      </c>
      <c r="E552" s="64"/>
      <c r="F552" s="64"/>
      <c r="M552" s="40"/>
      <c r="N552" s="40"/>
      <c r="O552" s="40"/>
      <c r="P552" s="40"/>
    </row>
    <row r="553" spans="1:16" s="39" customFormat="1" ht="18" customHeight="1">
      <c r="A553" s="41">
        <v>552</v>
      </c>
      <c r="B553" s="57" t="s">
        <v>2760</v>
      </c>
      <c r="C553" s="62" t="s">
        <v>188</v>
      </c>
      <c r="D553" s="63" t="s">
        <v>168</v>
      </c>
      <c r="E553" s="64"/>
      <c r="F553" s="64"/>
      <c r="M553" s="40"/>
      <c r="N553" s="40"/>
      <c r="O553" s="40"/>
      <c r="P553" s="40"/>
    </row>
    <row r="554" spans="1:16" s="39" customFormat="1" ht="18" customHeight="1">
      <c r="A554" s="41">
        <v>553</v>
      </c>
      <c r="B554" s="57" t="s">
        <v>2761</v>
      </c>
      <c r="C554" s="62" t="s">
        <v>149</v>
      </c>
      <c r="D554" s="63"/>
      <c r="E554" s="64"/>
      <c r="F554" s="64"/>
      <c r="M554" s="40"/>
      <c r="N554" s="40"/>
      <c r="O554" s="40"/>
      <c r="P554" s="40"/>
    </row>
    <row r="555" spans="1:16" s="39" customFormat="1" ht="18" customHeight="1">
      <c r="A555" s="41">
        <v>554</v>
      </c>
      <c r="B555" s="57" t="s">
        <v>2762</v>
      </c>
      <c r="C555" s="62" t="s">
        <v>149</v>
      </c>
      <c r="D555" s="63"/>
      <c r="E555" s="64"/>
      <c r="F555" s="64"/>
      <c r="M555" s="40"/>
      <c r="N555" s="40"/>
      <c r="O555" s="40"/>
      <c r="P555" s="40"/>
    </row>
    <row r="556" spans="1:16" s="39" customFormat="1" ht="18" customHeight="1">
      <c r="A556" s="41">
        <v>555</v>
      </c>
      <c r="B556" s="57" t="s">
        <v>2763</v>
      </c>
      <c r="C556" s="62" t="s">
        <v>149</v>
      </c>
      <c r="D556" s="63"/>
      <c r="E556" s="64"/>
      <c r="F556" s="64"/>
      <c r="M556" s="40"/>
      <c r="N556" s="40"/>
      <c r="O556" s="40"/>
      <c r="P556" s="40"/>
    </row>
    <row r="557" spans="1:16" s="39" customFormat="1" ht="18" customHeight="1">
      <c r="A557" s="41">
        <v>556</v>
      </c>
      <c r="B557" s="57" t="s">
        <v>2764</v>
      </c>
      <c r="C557" s="62" t="s">
        <v>149</v>
      </c>
      <c r="D557" s="63"/>
      <c r="E557" s="64"/>
      <c r="F557" s="64"/>
      <c r="M557" s="40"/>
      <c r="N557" s="40"/>
      <c r="O557" s="40"/>
      <c r="P557" s="40"/>
    </row>
    <row r="558" spans="1:16" s="39" customFormat="1" ht="18" customHeight="1">
      <c r="A558" s="41">
        <v>557</v>
      </c>
      <c r="B558" s="57" t="s">
        <v>2765</v>
      </c>
      <c r="C558" s="62" t="s">
        <v>183</v>
      </c>
      <c r="D558" s="63"/>
      <c r="E558" s="64" t="s">
        <v>3675</v>
      </c>
      <c r="F558" s="64" t="str">
        <f>B554&amp;" + "&amp;B556</f>
        <v>椽小 + 梁小</v>
      </c>
      <c r="M558" s="40"/>
      <c r="N558" s="40"/>
      <c r="O558" s="40"/>
      <c r="P558" s="40"/>
    </row>
    <row r="559" spans="1:16" s="39" customFormat="1" ht="18" customHeight="1">
      <c r="A559" s="41">
        <v>558</v>
      </c>
      <c r="B559" s="57" t="s">
        <v>2766</v>
      </c>
      <c r="C559" s="62" t="s">
        <v>183</v>
      </c>
      <c r="D559" s="63"/>
      <c r="E559" s="64" t="s">
        <v>3675</v>
      </c>
      <c r="F559" s="64" t="str">
        <f>B554&amp;" + "&amp;B556</f>
        <v>椽小 + 梁小</v>
      </c>
      <c r="M559" s="40"/>
      <c r="N559" s="40"/>
      <c r="O559" s="40"/>
      <c r="P559" s="40"/>
    </row>
    <row r="560" spans="1:16" s="39" customFormat="1" ht="18" customHeight="1">
      <c r="A560" s="41">
        <v>559</v>
      </c>
      <c r="B560" s="57" t="s">
        <v>2209</v>
      </c>
      <c r="C560" s="62" t="s">
        <v>18</v>
      </c>
      <c r="D560" s="63" t="s">
        <v>2045</v>
      </c>
      <c r="E560" s="64"/>
      <c r="F560" s="64"/>
      <c r="M560" s="40"/>
      <c r="N560" s="40"/>
      <c r="O560" s="40"/>
      <c r="P560" s="40"/>
    </row>
    <row r="561" spans="1:16" s="39" customFormat="1" ht="18" customHeight="1">
      <c r="A561" s="41">
        <v>560</v>
      </c>
      <c r="B561" s="57" t="s">
        <v>2254</v>
      </c>
      <c r="C561" s="62" t="s">
        <v>167</v>
      </c>
      <c r="D561" s="63"/>
      <c r="E561" s="64"/>
      <c r="F561" s="64"/>
      <c r="M561" s="40"/>
      <c r="N561" s="40"/>
      <c r="O561" s="40"/>
      <c r="P561" s="40"/>
    </row>
    <row r="562" spans="1:16" s="39" customFormat="1" ht="18" customHeight="1">
      <c r="A562" s="41">
        <v>561</v>
      </c>
      <c r="B562" s="57" t="s">
        <v>1785</v>
      </c>
      <c r="C562" s="62" t="s">
        <v>20</v>
      </c>
      <c r="D562" s="63"/>
      <c r="E562" s="64"/>
      <c r="F562" s="64"/>
      <c r="M562" s="40"/>
      <c r="N562" s="40"/>
      <c r="O562" s="40"/>
      <c r="P562" s="40"/>
    </row>
    <row r="563" spans="1:16" s="39" customFormat="1" ht="18" customHeight="1">
      <c r="A563" s="41">
        <v>562</v>
      </c>
      <c r="B563" s="57" t="s">
        <v>2767</v>
      </c>
      <c r="C563" s="62" t="s">
        <v>20</v>
      </c>
      <c r="D563" s="63"/>
      <c r="E563" s="64"/>
      <c r="F563" s="64"/>
      <c r="M563" s="40"/>
      <c r="N563" s="40"/>
      <c r="O563" s="40"/>
      <c r="P563" s="40"/>
    </row>
    <row r="564" spans="1:16" s="39" customFormat="1" ht="18" customHeight="1">
      <c r="A564" s="41">
        <v>563</v>
      </c>
      <c r="B564" s="57" t="s">
        <v>2768</v>
      </c>
      <c r="C564" s="62" t="s">
        <v>20</v>
      </c>
      <c r="D564" s="63"/>
      <c r="E564" s="64"/>
      <c r="F564" s="64"/>
      <c r="M564" s="40"/>
      <c r="N564" s="40"/>
      <c r="O564" s="40"/>
      <c r="P564" s="40"/>
    </row>
    <row r="565" spans="1:16" s="39" customFormat="1" ht="18" customHeight="1">
      <c r="A565" s="41">
        <v>564</v>
      </c>
      <c r="B565" s="57" t="s">
        <v>3047</v>
      </c>
      <c r="C565" s="62" t="s">
        <v>18</v>
      </c>
      <c r="D565" s="63"/>
      <c r="E565" s="64"/>
      <c r="F565" s="64"/>
      <c r="M565" s="40"/>
      <c r="N565" s="40"/>
      <c r="O565" s="40"/>
      <c r="P565" s="40"/>
    </row>
    <row r="566" spans="1:16" s="39" customFormat="1" ht="18" customHeight="1">
      <c r="A566" s="41">
        <v>565</v>
      </c>
      <c r="B566" s="57" t="s">
        <v>3199</v>
      </c>
      <c r="C566" s="62" t="s">
        <v>18</v>
      </c>
      <c r="D566" s="63"/>
      <c r="E566" s="64"/>
      <c r="F566" s="64"/>
      <c r="M566" s="40"/>
      <c r="N566" s="40"/>
      <c r="O566" s="40"/>
      <c r="P566" s="40"/>
    </row>
    <row r="567" spans="1:16" s="39" customFormat="1" ht="18" customHeight="1">
      <c r="A567" s="41">
        <v>566</v>
      </c>
      <c r="B567" s="57" t="s">
        <v>2774</v>
      </c>
      <c r="C567" s="62" t="s">
        <v>18</v>
      </c>
      <c r="D567" s="63"/>
      <c r="E567" s="64"/>
      <c r="F567" s="64"/>
      <c r="M567" s="40"/>
      <c r="N567" s="40"/>
      <c r="O567" s="40"/>
      <c r="P567" s="40"/>
    </row>
    <row r="568" spans="1:16" s="39" customFormat="1" ht="18" customHeight="1">
      <c r="A568" s="41">
        <v>567</v>
      </c>
      <c r="B568" s="57" t="s">
        <v>3048</v>
      </c>
      <c r="C568" s="62" t="s">
        <v>147</v>
      </c>
      <c r="D568" s="63"/>
      <c r="E568" s="64"/>
      <c r="F568" s="64"/>
      <c r="M568" s="40"/>
      <c r="N568" s="40"/>
      <c r="O568" s="40"/>
      <c r="P568" s="40"/>
    </row>
    <row r="569" spans="1:16" s="39" customFormat="1" ht="18" customHeight="1">
      <c r="A569" s="41">
        <v>568</v>
      </c>
      <c r="B569" s="57" t="s">
        <v>3567</v>
      </c>
      <c r="C569" s="62" t="s">
        <v>147</v>
      </c>
      <c r="D569" s="63"/>
      <c r="E569" s="64"/>
      <c r="F569" s="64"/>
      <c r="M569" s="40"/>
      <c r="N569" s="40"/>
      <c r="O569" s="40"/>
      <c r="P569" s="40"/>
    </row>
    <row r="570" spans="1:16" s="39" customFormat="1" ht="18" customHeight="1">
      <c r="A570" s="41">
        <v>569</v>
      </c>
      <c r="B570" s="57" t="s">
        <v>3568</v>
      </c>
      <c r="C570" s="62" t="s">
        <v>147</v>
      </c>
      <c r="D570" s="63"/>
      <c r="E570" s="64"/>
      <c r="F570" s="64"/>
      <c r="M570" s="40"/>
      <c r="N570" s="40"/>
      <c r="O570" s="40"/>
      <c r="P570" s="40"/>
    </row>
    <row r="571" spans="1:16" s="39" customFormat="1" ht="18" customHeight="1">
      <c r="A571" s="41">
        <v>570</v>
      </c>
      <c r="B571" s="57" t="s">
        <v>2769</v>
      </c>
      <c r="C571" s="62" t="s">
        <v>3171</v>
      </c>
      <c r="D571" s="63" t="s">
        <v>167</v>
      </c>
      <c r="E571" s="64"/>
      <c r="F571" s="64"/>
      <c r="M571" s="40"/>
      <c r="N571" s="40"/>
      <c r="O571" s="40"/>
      <c r="P571" s="40"/>
    </row>
    <row r="572" spans="1:16" s="39" customFormat="1" ht="18" customHeight="1">
      <c r="A572" s="41">
        <v>571</v>
      </c>
      <c r="B572" s="57" t="s">
        <v>2771</v>
      </c>
      <c r="C572" s="62" t="s">
        <v>3171</v>
      </c>
      <c r="D572" s="63" t="s">
        <v>167</v>
      </c>
      <c r="E572" s="64"/>
      <c r="F572" s="64"/>
      <c r="M572" s="40"/>
      <c r="N572" s="40"/>
      <c r="O572" s="40"/>
      <c r="P572" s="40"/>
    </row>
    <row r="573" spans="1:16" s="39" customFormat="1" ht="18" customHeight="1">
      <c r="A573" s="41">
        <v>572</v>
      </c>
      <c r="B573" s="57" t="s">
        <v>2770</v>
      </c>
      <c r="C573" s="62" t="s">
        <v>3171</v>
      </c>
      <c r="D573" s="63" t="s">
        <v>2064</v>
      </c>
      <c r="E573" s="64"/>
      <c r="F573" s="64"/>
      <c r="M573" s="40"/>
      <c r="N573" s="40"/>
      <c r="O573" s="40"/>
      <c r="P573" s="40"/>
    </row>
    <row r="574" spans="1:16" s="39" customFormat="1" ht="18" customHeight="1">
      <c r="A574" s="41">
        <v>573</v>
      </c>
      <c r="B574" s="57" t="s">
        <v>2772</v>
      </c>
      <c r="C574" s="62" t="s">
        <v>176</v>
      </c>
      <c r="D574" s="63"/>
      <c r="E574" s="64"/>
      <c r="F574" s="64"/>
      <c r="M574" s="40"/>
      <c r="N574" s="40"/>
      <c r="O574" s="40"/>
      <c r="P574" s="40"/>
    </row>
    <row r="575" spans="1:16" s="39" customFormat="1" ht="18" customHeight="1">
      <c r="A575" s="41">
        <v>574</v>
      </c>
      <c r="B575" s="57" t="s">
        <v>2773</v>
      </c>
      <c r="C575" s="62" t="s">
        <v>176</v>
      </c>
      <c r="D575" s="63"/>
      <c r="E575" s="64"/>
      <c r="F575" s="64"/>
      <c r="M575" s="40"/>
      <c r="N575" s="40"/>
      <c r="O575" s="40"/>
      <c r="P575" s="40"/>
    </row>
    <row r="576" spans="1:16" s="39" customFormat="1" ht="18" customHeight="1">
      <c r="A576" s="41">
        <v>575</v>
      </c>
      <c r="B576" s="57" t="s">
        <v>2775</v>
      </c>
      <c r="C576" s="62" t="s">
        <v>172</v>
      </c>
      <c r="D576" s="63"/>
      <c r="E576" s="64"/>
      <c r="F576" s="64"/>
      <c r="M576" s="40"/>
      <c r="N576" s="40"/>
      <c r="O576" s="40"/>
      <c r="P576" s="40"/>
    </row>
    <row r="577" spans="1:16" s="39" customFormat="1" ht="18" customHeight="1">
      <c r="A577" s="41">
        <v>576</v>
      </c>
      <c r="B577" s="57" t="s">
        <v>3981</v>
      </c>
      <c r="C577" s="62" t="s">
        <v>172</v>
      </c>
      <c r="D577" s="63"/>
      <c r="E577" s="64"/>
      <c r="F577" s="64"/>
      <c r="M577" s="40"/>
      <c r="N577" s="40"/>
      <c r="O577" s="40"/>
      <c r="P577" s="40"/>
    </row>
    <row r="578" spans="1:16" s="39" customFormat="1" ht="18" customHeight="1">
      <c r="A578" s="41">
        <v>577</v>
      </c>
      <c r="B578" s="57" t="s">
        <v>3980</v>
      </c>
      <c r="C578" s="62" t="s">
        <v>172</v>
      </c>
      <c r="D578" s="63"/>
      <c r="E578" s="64"/>
      <c r="F578" s="64"/>
      <c r="M578" s="40"/>
      <c r="N578" s="40"/>
      <c r="O578" s="40"/>
      <c r="P578" s="40"/>
    </row>
    <row r="579" spans="1:16" s="39" customFormat="1" ht="18" customHeight="1">
      <c r="A579" s="41">
        <v>578</v>
      </c>
      <c r="B579" s="57" t="s">
        <v>2301</v>
      </c>
      <c r="C579" s="62" t="s">
        <v>391</v>
      </c>
      <c r="D579" s="63"/>
      <c r="E579" s="64"/>
      <c r="F579" s="64"/>
      <c r="M579" s="40"/>
      <c r="N579" s="40"/>
      <c r="O579" s="40"/>
      <c r="P579" s="40"/>
    </row>
    <row r="580" spans="1:16" s="39" customFormat="1" ht="18" customHeight="1">
      <c r="A580" s="41">
        <v>579</v>
      </c>
      <c r="B580" s="57" t="s">
        <v>2302</v>
      </c>
      <c r="C580" s="62" t="s">
        <v>391</v>
      </c>
      <c r="D580" s="63"/>
      <c r="E580" s="64"/>
      <c r="F580" s="64"/>
      <c r="M580" s="40"/>
      <c r="N580" s="40"/>
      <c r="O580" s="40"/>
      <c r="P580" s="40"/>
    </row>
    <row r="581" spans="1:16" s="39" customFormat="1" ht="18" customHeight="1">
      <c r="A581" s="41">
        <v>580</v>
      </c>
      <c r="B581" s="57" t="s">
        <v>2776</v>
      </c>
      <c r="C581" s="62" t="s">
        <v>391</v>
      </c>
      <c r="D581" s="63"/>
      <c r="E581" s="64"/>
      <c r="F581" s="64"/>
      <c r="M581" s="40"/>
      <c r="N581" s="40"/>
      <c r="O581" s="40"/>
      <c r="P581" s="40"/>
    </row>
    <row r="582" spans="1:16" s="39" customFormat="1" ht="18" customHeight="1">
      <c r="A582" s="41">
        <v>581</v>
      </c>
      <c r="B582" s="57" t="s">
        <v>2777</v>
      </c>
      <c r="C582" s="62" t="s">
        <v>149</v>
      </c>
      <c r="D582" s="63"/>
      <c r="E582" s="64"/>
      <c r="F582" s="64"/>
      <c r="M582" s="40"/>
      <c r="N582" s="40"/>
      <c r="O582" s="40"/>
      <c r="P582" s="40"/>
    </row>
    <row r="583" spans="1:16" s="39" customFormat="1" ht="18" customHeight="1">
      <c r="A583" s="41">
        <v>582</v>
      </c>
      <c r="B583" s="57" t="s">
        <v>2778</v>
      </c>
      <c r="C583" s="62" t="s">
        <v>149</v>
      </c>
      <c r="D583" s="63"/>
      <c r="E583" s="64"/>
      <c r="F583" s="64"/>
      <c r="M583" s="40"/>
      <c r="N583" s="40"/>
      <c r="O583" s="40"/>
      <c r="P583" s="40"/>
    </row>
    <row r="584" spans="1:16" s="39" customFormat="1" ht="18" customHeight="1">
      <c r="A584" s="41">
        <v>583</v>
      </c>
      <c r="B584" s="57" t="s">
        <v>1122</v>
      </c>
      <c r="C584" s="62" t="s">
        <v>149</v>
      </c>
      <c r="D584" s="63"/>
      <c r="E584" s="64"/>
      <c r="F584" s="64"/>
      <c r="M584" s="40"/>
      <c r="N584" s="40"/>
      <c r="O584" s="40"/>
      <c r="P584" s="40"/>
    </row>
    <row r="585" spans="1:16" s="39" customFormat="1" ht="18" customHeight="1">
      <c r="A585" s="41">
        <v>584</v>
      </c>
      <c r="B585" s="57" t="s">
        <v>2779</v>
      </c>
      <c r="C585" s="62" t="s">
        <v>3176</v>
      </c>
      <c r="D585" s="63"/>
      <c r="E585" s="64"/>
      <c r="F585" s="64"/>
      <c r="M585" s="40"/>
      <c r="N585" s="40"/>
      <c r="O585" s="40"/>
      <c r="P585" s="40"/>
    </row>
    <row r="586" spans="1:16" s="39" customFormat="1" ht="18" customHeight="1">
      <c r="A586" s="41">
        <v>585</v>
      </c>
      <c r="B586" s="57" t="s">
        <v>895</v>
      </c>
      <c r="C586" s="62" t="s">
        <v>3176</v>
      </c>
      <c r="D586" s="63"/>
      <c r="E586" s="64"/>
      <c r="F586" s="64"/>
      <c r="M586" s="40"/>
      <c r="N586" s="40"/>
      <c r="O586" s="40"/>
      <c r="P586" s="40"/>
    </row>
    <row r="587" spans="1:16" s="39" customFormat="1" ht="18" customHeight="1">
      <c r="A587" s="41">
        <v>586</v>
      </c>
      <c r="B587" s="57" t="s">
        <v>2780</v>
      </c>
      <c r="C587" s="62" t="s">
        <v>3176</v>
      </c>
      <c r="D587" s="63"/>
      <c r="E587" s="64"/>
      <c r="F587" s="64"/>
      <c r="M587" s="40"/>
      <c r="N587" s="40"/>
      <c r="O587" s="40"/>
      <c r="P587" s="40"/>
    </row>
    <row r="588" spans="1:16" s="39" customFormat="1" ht="18" customHeight="1">
      <c r="A588" s="41">
        <v>587</v>
      </c>
      <c r="B588" s="57" t="s">
        <v>2781</v>
      </c>
      <c r="C588" s="62" t="s">
        <v>149</v>
      </c>
      <c r="D588" s="63" t="s">
        <v>188</v>
      </c>
      <c r="E588" s="64"/>
      <c r="F588" s="64"/>
      <c r="M588" s="40"/>
      <c r="N588" s="40"/>
      <c r="O588" s="40"/>
      <c r="P588" s="40"/>
    </row>
    <row r="589" spans="1:16" s="39" customFormat="1" ht="18" customHeight="1">
      <c r="A589" s="41">
        <v>588</v>
      </c>
      <c r="B589" s="57" t="s">
        <v>2782</v>
      </c>
      <c r="C589" s="62" t="s">
        <v>149</v>
      </c>
      <c r="D589" s="63" t="s">
        <v>188</v>
      </c>
      <c r="E589" s="64"/>
      <c r="F589" s="64"/>
      <c r="M589" s="40"/>
      <c r="N589" s="40"/>
      <c r="O589" s="40"/>
      <c r="P589" s="40"/>
    </row>
    <row r="590" spans="1:16" s="39" customFormat="1" ht="18" customHeight="1">
      <c r="A590" s="41">
        <v>589</v>
      </c>
      <c r="B590" s="57" t="s">
        <v>2783</v>
      </c>
      <c r="C590" s="62" t="s">
        <v>149</v>
      </c>
      <c r="D590" s="63" t="s">
        <v>188</v>
      </c>
      <c r="E590" s="64"/>
      <c r="F590" s="64"/>
      <c r="M590" s="40"/>
      <c r="N590" s="40"/>
      <c r="O590" s="40"/>
      <c r="P590" s="40"/>
    </row>
    <row r="591" spans="1:16" s="39" customFormat="1" ht="18" customHeight="1">
      <c r="A591" s="41">
        <v>590</v>
      </c>
      <c r="B591" s="57" t="s">
        <v>3063</v>
      </c>
      <c r="C591" s="62" t="s">
        <v>3179</v>
      </c>
      <c r="D591" s="63"/>
      <c r="E591" s="64"/>
      <c r="F591" s="64"/>
      <c r="M591" s="40"/>
      <c r="N591" s="40"/>
      <c r="O591" s="40"/>
      <c r="P591" s="40"/>
    </row>
    <row r="592" spans="1:16" s="39" customFormat="1" ht="18" customHeight="1">
      <c r="A592" s="41">
        <v>591</v>
      </c>
      <c r="B592" s="57" t="s">
        <v>3198</v>
      </c>
      <c r="C592" s="62" t="s">
        <v>3179</v>
      </c>
      <c r="D592" s="63"/>
      <c r="E592" s="64"/>
      <c r="F592" s="64"/>
      <c r="M592" s="40"/>
      <c r="N592" s="40"/>
      <c r="O592" s="40"/>
      <c r="P592" s="40"/>
    </row>
    <row r="593" spans="1:16" s="39" customFormat="1" ht="18" customHeight="1">
      <c r="A593" s="41">
        <v>592</v>
      </c>
      <c r="B593" s="57" t="s">
        <v>2784</v>
      </c>
      <c r="C593" s="62" t="s">
        <v>3179</v>
      </c>
      <c r="D593" s="63"/>
      <c r="E593" s="64"/>
      <c r="F593" s="64"/>
      <c r="M593" s="40"/>
      <c r="N593" s="40"/>
      <c r="O593" s="40"/>
      <c r="P593" s="40"/>
    </row>
    <row r="594" spans="1:16" s="39" customFormat="1" ht="18" customHeight="1">
      <c r="A594" s="41">
        <v>593</v>
      </c>
      <c r="B594" s="57" t="s">
        <v>3217</v>
      </c>
      <c r="C594" s="62" t="s">
        <v>190</v>
      </c>
      <c r="D594" s="63"/>
      <c r="E594" s="64" t="s">
        <v>3172</v>
      </c>
      <c r="F594" s="64"/>
      <c r="M594" s="40"/>
      <c r="N594" s="40"/>
      <c r="O594" s="40"/>
      <c r="P594" s="40"/>
    </row>
    <row r="595" spans="1:16" s="39" customFormat="1" ht="18" customHeight="1">
      <c r="A595" s="41">
        <v>594</v>
      </c>
      <c r="B595" s="57" t="s">
        <v>2785</v>
      </c>
      <c r="C595" s="62" t="s">
        <v>167</v>
      </c>
      <c r="D595" s="63"/>
      <c r="E595" s="64"/>
      <c r="F595" s="64"/>
      <c r="M595" s="40"/>
      <c r="N595" s="40"/>
      <c r="O595" s="40"/>
      <c r="P595" s="40"/>
    </row>
    <row r="596" spans="1:16" s="39" customFormat="1" ht="18" customHeight="1">
      <c r="A596" s="41">
        <v>595</v>
      </c>
      <c r="B596" s="57" t="s">
        <v>2786</v>
      </c>
      <c r="C596" s="62" t="s">
        <v>167</v>
      </c>
      <c r="D596" s="63"/>
      <c r="E596" s="64"/>
      <c r="F596" s="64"/>
      <c r="M596" s="40"/>
      <c r="N596" s="40"/>
      <c r="O596" s="40"/>
      <c r="P596" s="40"/>
    </row>
    <row r="597" spans="1:16" s="39" customFormat="1" ht="18" customHeight="1">
      <c r="A597" s="41">
        <v>596</v>
      </c>
      <c r="B597" s="57" t="s">
        <v>2188</v>
      </c>
      <c r="C597" s="62" t="s">
        <v>167</v>
      </c>
      <c r="D597" s="63"/>
      <c r="E597" s="64"/>
      <c r="F597" s="64"/>
      <c r="M597" s="40"/>
      <c r="N597" s="40"/>
      <c r="O597" s="40"/>
      <c r="P597" s="40"/>
    </row>
    <row r="598" spans="1:16" s="39" customFormat="1" ht="18" customHeight="1">
      <c r="A598" s="41">
        <v>597</v>
      </c>
      <c r="B598" s="57" t="s">
        <v>2787</v>
      </c>
      <c r="C598" s="62" t="s">
        <v>167</v>
      </c>
      <c r="D598" s="63" t="s">
        <v>172</v>
      </c>
      <c r="E598" s="64"/>
      <c r="F598" s="64"/>
      <c r="M598" s="40"/>
      <c r="N598" s="40"/>
      <c r="O598" s="40"/>
      <c r="P598" s="40"/>
    </row>
    <row r="599" spans="1:16" s="39" customFormat="1" ht="18" customHeight="1">
      <c r="A599" s="41">
        <v>598</v>
      </c>
      <c r="B599" s="57" t="s">
        <v>2788</v>
      </c>
      <c r="C599" s="62" t="s">
        <v>167</v>
      </c>
      <c r="D599" s="63" t="s">
        <v>172</v>
      </c>
      <c r="E599" s="64"/>
      <c r="F599" s="64"/>
      <c r="M599" s="40"/>
      <c r="N599" s="40"/>
      <c r="O599" s="40"/>
      <c r="P599" s="40"/>
    </row>
    <row r="600" spans="1:16" s="39" customFormat="1" ht="18" customHeight="1">
      <c r="A600" s="41">
        <v>599</v>
      </c>
      <c r="B600" s="57" t="s">
        <v>2789</v>
      </c>
      <c r="C600" s="62" t="s">
        <v>3141</v>
      </c>
      <c r="D600" s="63"/>
      <c r="E600" s="64"/>
      <c r="F600" s="64"/>
      <c r="M600" s="40"/>
      <c r="N600" s="40"/>
      <c r="O600" s="40"/>
      <c r="P600" s="40"/>
    </row>
    <row r="601" spans="1:16" s="39" customFormat="1" ht="18" customHeight="1">
      <c r="A601" s="41">
        <v>600</v>
      </c>
      <c r="B601" s="57" t="s">
        <v>2790</v>
      </c>
      <c r="C601" s="62" t="s">
        <v>3141</v>
      </c>
      <c r="D601" s="63"/>
      <c r="E601" s="64"/>
      <c r="F601" s="64"/>
      <c r="M601" s="40"/>
      <c r="N601" s="40"/>
      <c r="O601" s="40"/>
      <c r="P601" s="40"/>
    </row>
    <row r="602" spans="1:16" s="39" customFormat="1" ht="18" customHeight="1">
      <c r="A602" s="41">
        <v>601</v>
      </c>
      <c r="B602" s="57" t="s">
        <v>2791</v>
      </c>
      <c r="C602" s="62" t="s">
        <v>149</v>
      </c>
      <c r="D602" s="63"/>
      <c r="E602" s="64"/>
      <c r="F602" s="64"/>
      <c r="M602" s="40"/>
      <c r="N602" s="40"/>
      <c r="O602" s="40"/>
      <c r="P602" s="40"/>
    </row>
    <row r="603" spans="1:16" s="39" customFormat="1" ht="18" customHeight="1">
      <c r="A603" s="41">
        <v>602</v>
      </c>
      <c r="B603" s="57" t="s">
        <v>2792</v>
      </c>
      <c r="C603" s="62" t="s">
        <v>149</v>
      </c>
      <c r="D603" s="63"/>
      <c r="E603" s="64"/>
      <c r="F603" s="64"/>
      <c r="M603" s="40"/>
      <c r="N603" s="40"/>
      <c r="O603" s="40"/>
      <c r="P603" s="40"/>
    </row>
    <row r="604" spans="1:16" s="39" customFormat="1" ht="18" customHeight="1">
      <c r="A604" s="41">
        <v>603</v>
      </c>
      <c r="B604" s="57" t="s">
        <v>2793</v>
      </c>
      <c r="C604" s="62" t="s">
        <v>3175</v>
      </c>
      <c r="D604" s="63" t="s">
        <v>188</v>
      </c>
      <c r="E604" s="64"/>
      <c r="F604" s="64"/>
      <c r="M604" s="40"/>
      <c r="N604" s="40"/>
      <c r="O604" s="40"/>
      <c r="P604" s="40"/>
    </row>
    <row r="605" spans="1:16" s="39" customFormat="1" ht="18" customHeight="1">
      <c r="A605" s="41">
        <v>604</v>
      </c>
      <c r="B605" s="57" t="s">
        <v>2794</v>
      </c>
      <c r="C605" s="62" t="s">
        <v>3175</v>
      </c>
      <c r="D605" s="63" t="s">
        <v>188</v>
      </c>
      <c r="E605" s="64"/>
      <c r="F605" s="64"/>
      <c r="M605" s="40"/>
      <c r="N605" s="40"/>
      <c r="O605" s="40"/>
      <c r="P605" s="40"/>
    </row>
    <row r="606" spans="1:16" s="39" customFormat="1" ht="18" customHeight="1">
      <c r="A606" s="41">
        <v>605</v>
      </c>
      <c r="B606" s="57" t="s">
        <v>2795</v>
      </c>
      <c r="C606" s="62" t="s">
        <v>3175</v>
      </c>
      <c r="D606" s="63" t="s">
        <v>188</v>
      </c>
      <c r="E606" s="64"/>
      <c r="F606" s="64"/>
      <c r="M606" s="40"/>
      <c r="N606" s="40"/>
      <c r="O606" s="40"/>
      <c r="P606" s="40"/>
    </row>
    <row r="607" spans="1:16" s="39" customFormat="1" ht="18" customHeight="1">
      <c r="A607" s="41">
        <v>606</v>
      </c>
      <c r="B607" s="57" t="s">
        <v>2796</v>
      </c>
      <c r="C607" s="62" t="s">
        <v>169</v>
      </c>
      <c r="D607" s="63" t="s">
        <v>167</v>
      </c>
      <c r="E607" s="64"/>
      <c r="F607" s="64"/>
      <c r="M607" s="40"/>
      <c r="N607" s="40"/>
      <c r="O607" s="40"/>
      <c r="P607" s="40"/>
    </row>
    <row r="608" spans="1:16" s="39" customFormat="1" ht="18" customHeight="1">
      <c r="A608" s="41">
        <v>607</v>
      </c>
      <c r="B608" s="57" t="s">
        <v>979</v>
      </c>
      <c r="C608" s="62" t="s">
        <v>169</v>
      </c>
      <c r="D608" s="63" t="s">
        <v>167</v>
      </c>
      <c r="E608" s="64"/>
      <c r="F608" s="64"/>
      <c r="M608" s="40"/>
      <c r="N608" s="40"/>
      <c r="O608" s="40"/>
      <c r="P608" s="40"/>
    </row>
    <row r="609" spans="1:16" s="39" customFormat="1" ht="18" customHeight="1">
      <c r="A609" s="41">
        <v>608</v>
      </c>
      <c r="B609" s="57" t="s">
        <v>2797</v>
      </c>
      <c r="C609" s="62" t="s">
        <v>3137</v>
      </c>
      <c r="D609" s="63" t="s">
        <v>151</v>
      </c>
      <c r="E609" s="64"/>
      <c r="F609" s="64"/>
      <c r="M609" s="40"/>
      <c r="N609" s="40"/>
      <c r="O609" s="40"/>
      <c r="P609" s="40"/>
    </row>
    <row r="610" spans="1:16" s="39" customFormat="1" ht="18" customHeight="1">
      <c r="A610" s="41">
        <v>609</v>
      </c>
      <c r="B610" s="57" t="s">
        <v>2798</v>
      </c>
      <c r="C610" s="62" t="s">
        <v>3137</v>
      </c>
      <c r="D610" s="63" t="s">
        <v>151</v>
      </c>
      <c r="E610" s="64"/>
      <c r="F610" s="64"/>
      <c r="M610" s="40"/>
      <c r="N610" s="40"/>
      <c r="O610" s="40"/>
      <c r="P610" s="40"/>
    </row>
    <row r="611" spans="1:16" s="39" customFormat="1" ht="18" customHeight="1">
      <c r="A611" s="41">
        <v>610</v>
      </c>
      <c r="B611" s="57" t="s">
        <v>2799</v>
      </c>
      <c r="C611" s="62" t="s">
        <v>187</v>
      </c>
      <c r="D611" s="63" t="s">
        <v>18</v>
      </c>
      <c r="E611" s="64"/>
      <c r="F611" s="64"/>
      <c r="M611" s="40"/>
      <c r="N611" s="40"/>
      <c r="O611" s="40"/>
      <c r="P611" s="40"/>
    </row>
    <row r="612" spans="1:16" s="39" customFormat="1" ht="18" customHeight="1">
      <c r="A612" s="41">
        <v>611</v>
      </c>
      <c r="B612" s="57" t="s">
        <v>2800</v>
      </c>
      <c r="C612" s="62" t="s">
        <v>3137</v>
      </c>
      <c r="D612" s="63" t="s">
        <v>187</v>
      </c>
      <c r="E612" s="64"/>
      <c r="F612" s="64"/>
      <c r="M612" s="40"/>
      <c r="N612" s="40"/>
      <c r="O612" s="40"/>
      <c r="P612" s="40"/>
    </row>
    <row r="613" spans="1:16" s="39" customFormat="1" ht="18" customHeight="1">
      <c r="A613" s="41">
        <v>612</v>
      </c>
      <c r="B613" s="57" t="s">
        <v>2801</v>
      </c>
      <c r="C613" s="62" t="s">
        <v>3137</v>
      </c>
      <c r="D613" s="63" t="s">
        <v>187</v>
      </c>
      <c r="E613" s="64"/>
      <c r="F613" s="64"/>
      <c r="M613" s="40"/>
      <c r="N613" s="40"/>
      <c r="O613" s="40"/>
      <c r="P613" s="40"/>
    </row>
    <row r="614" spans="1:16" s="39" customFormat="1" ht="18" customHeight="1">
      <c r="A614" s="41">
        <v>613</v>
      </c>
      <c r="B614" s="57" t="s">
        <v>2802</v>
      </c>
      <c r="C614" s="62" t="s">
        <v>3137</v>
      </c>
      <c r="D614" s="63" t="s">
        <v>187</v>
      </c>
      <c r="E614" s="64"/>
      <c r="F614" s="64"/>
      <c r="M614" s="40"/>
      <c r="N614" s="40"/>
      <c r="O614" s="40"/>
      <c r="P614" s="40"/>
    </row>
    <row r="615" spans="1:16" s="39" customFormat="1" ht="18" customHeight="1">
      <c r="A615" s="41">
        <v>614</v>
      </c>
      <c r="B615" s="57" t="s">
        <v>2803</v>
      </c>
      <c r="C615" s="62" t="s">
        <v>18</v>
      </c>
      <c r="D615" s="63" t="s">
        <v>3176</v>
      </c>
      <c r="E615" s="64"/>
      <c r="F615" s="64"/>
      <c r="M615" s="40"/>
      <c r="N615" s="40"/>
      <c r="O615" s="40"/>
      <c r="P615" s="40"/>
    </row>
    <row r="616" spans="1:16" s="39" customFormat="1" ht="18" customHeight="1">
      <c r="A616" s="41">
        <v>615</v>
      </c>
      <c r="B616" s="57" t="s">
        <v>2804</v>
      </c>
      <c r="C616" s="62" t="s">
        <v>18</v>
      </c>
      <c r="D616" s="63" t="s">
        <v>3176</v>
      </c>
      <c r="E616" s="64"/>
      <c r="F616" s="64"/>
      <c r="M616" s="40"/>
      <c r="N616" s="40"/>
      <c r="O616" s="40"/>
      <c r="P616" s="40"/>
    </row>
    <row r="617" spans="1:16" s="39" customFormat="1" ht="18" customHeight="1">
      <c r="A617" s="41">
        <v>616</v>
      </c>
      <c r="B617" s="57" t="s">
        <v>2806</v>
      </c>
      <c r="C617" s="62" t="s">
        <v>3168</v>
      </c>
      <c r="D617" s="63" t="s">
        <v>167</v>
      </c>
      <c r="E617" s="64"/>
      <c r="F617" s="64"/>
      <c r="M617" s="40"/>
      <c r="N617" s="40"/>
      <c r="O617" s="40"/>
      <c r="P617" s="40"/>
    </row>
    <row r="618" spans="1:16" s="39" customFormat="1" ht="18" customHeight="1">
      <c r="A618" s="41">
        <v>617</v>
      </c>
      <c r="B618" s="57" t="s">
        <v>2805</v>
      </c>
      <c r="C618" s="62" t="s">
        <v>3168</v>
      </c>
      <c r="D618" s="63" t="s">
        <v>167</v>
      </c>
      <c r="E618" s="64"/>
      <c r="F618" s="64"/>
      <c r="M618" s="40"/>
      <c r="N618" s="40"/>
      <c r="O618" s="40"/>
      <c r="P618" s="40"/>
    </row>
    <row r="619" spans="1:16" s="39" customFormat="1" ht="18" customHeight="1">
      <c r="A619" s="41">
        <v>618</v>
      </c>
      <c r="B619" s="57" t="s">
        <v>2807</v>
      </c>
      <c r="C619" s="62" t="s">
        <v>3175</v>
      </c>
      <c r="D619" s="63" t="s">
        <v>167</v>
      </c>
      <c r="E619" s="64"/>
      <c r="F619" s="64"/>
      <c r="M619" s="40"/>
      <c r="N619" s="40"/>
      <c r="O619" s="40"/>
      <c r="P619" s="40"/>
    </row>
    <row r="620" spans="1:16" s="39" customFormat="1" ht="18" customHeight="1">
      <c r="A620" s="41">
        <v>619</v>
      </c>
      <c r="B620" s="57" t="s">
        <v>3982</v>
      </c>
      <c r="C620" s="62" t="s">
        <v>3175</v>
      </c>
      <c r="D620" s="63" t="s">
        <v>167</v>
      </c>
      <c r="E620" s="64"/>
      <c r="F620" s="64"/>
      <c r="M620" s="40"/>
      <c r="N620" s="40"/>
      <c r="O620" s="40"/>
      <c r="P620" s="40"/>
    </row>
    <row r="621" spans="1:16" s="39" customFormat="1" ht="18" customHeight="1">
      <c r="A621" s="41">
        <v>620</v>
      </c>
      <c r="B621" s="57" t="s">
        <v>2808</v>
      </c>
      <c r="C621" s="62" t="s">
        <v>3175</v>
      </c>
      <c r="D621" s="63" t="s">
        <v>167</v>
      </c>
      <c r="E621" s="64"/>
      <c r="F621" s="64"/>
      <c r="M621" s="40"/>
      <c r="N621" s="40"/>
      <c r="O621" s="40"/>
      <c r="P621" s="40"/>
    </row>
    <row r="622" spans="1:16" s="39" customFormat="1" ht="18" customHeight="1">
      <c r="A622" s="41">
        <v>621</v>
      </c>
      <c r="B622" s="57" t="s">
        <v>2809</v>
      </c>
      <c r="C622" s="62" t="s">
        <v>149</v>
      </c>
      <c r="D622" s="63" t="s">
        <v>3176</v>
      </c>
      <c r="E622" s="64"/>
      <c r="F622" s="64"/>
      <c r="M622" s="40"/>
      <c r="N622" s="40"/>
      <c r="O622" s="40"/>
      <c r="P622" s="40"/>
    </row>
    <row r="623" spans="1:16" s="39" customFormat="1" ht="18" customHeight="1">
      <c r="A623" s="41">
        <v>622</v>
      </c>
      <c r="B623" s="57" t="s">
        <v>2811</v>
      </c>
      <c r="C623" s="62" t="s">
        <v>149</v>
      </c>
      <c r="D623" s="63" t="s">
        <v>3176</v>
      </c>
      <c r="E623" s="64"/>
      <c r="F623" s="64"/>
      <c r="M623" s="40"/>
      <c r="N623" s="40"/>
      <c r="O623" s="40"/>
      <c r="P623" s="40"/>
    </row>
    <row r="624" spans="1:16" s="39" customFormat="1" ht="18" customHeight="1">
      <c r="A624" s="41">
        <v>623</v>
      </c>
      <c r="B624" s="57" t="s">
        <v>2810</v>
      </c>
      <c r="C624" s="62" t="s">
        <v>149</v>
      </c>
      <c r="D624" s="63" t="s">
        <v>3176</v>
      </c>
      <c r="E624" s="64"/>
      <c r="F624" s="64"/>
      <c r="M624" s="40"/>
      <c r="N624" s="40"/>
      <c r="O624" s="40"/>
      <c r="P624" s="40"/>
    </row>
    <row r="625" spans="1:16" s="39" customFormat="1" ht="18" customHeight="1">
      <c r="A625" s="41">
        <v>624</v>
      </c>
      <c r="B625" s="57" t="s">
        <v>2812</v>
      </c>
      <c r="C625" s="62" t="s">
        <v>169</v>
      </c>
      <c r="D625" s="63" t="s">
        <v>167</v>
      </c>
      <c r="E625" s="64"/>
      <c r="F625" s="64"/>
      <c r="M625" s="40"/>
      <c r="N625" s="40"/>
      <c r="O625" s="40"/>
      <c r="P625" s="40"/>
    </row>
    <row r="626" spans="1:16" s="39" customFormat="1" ht="18" customHeight="1">
      <c r="A626" s="41">
        <v>625</v>
      </c>
      <c r="B626" s="57" t="s">
        <v>2813</v>
      </c>
      <c r="C626" s="62" t="s">
        <v>169</v>
      </c>
      <c r="D626" s="63" t="s">
        <v>167</v>
      </c>
      <c r="E626" s="64"/>
      <c r="F626" s="64"/>
      <c r="M626" s="40"/>
      <c r="N626" s="40"/>
      <c r="O626" s="40"/>
      <c r="P626" s="40"/>
    </row>
    <row r="627" spans="1:16" s="39" customFormat="1" ht="18" customHeight="1">
      <c r="A627" s="41">
        <v>626</v>
      </c>
      <c r="B627" s="57" t="s">
        <v>2814</v>
      </c>
      <c r="C627" s="62" t="s">
        <v>169</v>
      </c>
      <c r="D627" s="63"/>
      <c r="E627" s="64" t="s">
        <v>3675</v>
      </c>
      <c r="F627" s="64" t="str">
        <f>B608&amp;" + "&amp;B626</f>
        <v>赫庭 + 昌蠡</v>
      </c>
      <c r="M627" s="40"/>
      <c r="N627" s="40"/>
      <c r="O627" s="40"/>
      <c r="P627" s="40"/>
    </row>
    <row r="628" spans="1:16" s="39" customFormat="1" ht="18" customHeight="1">
      <c r="A628" s="41">
        <v>627</v>
      </c>
      <c r="B628" s="57" t="s">
        <v>3983</v>
      </c>
      <c r="C628" s="62" t="s">
        <v>169</v>
      </c>
      <c r="D628" s="63"/>
      <c r="E628" s="64" t="s">
        <v>3675</v>
      </c>
      <c r="F628" s="64" t="str">
        <f>B608&amp;" + "&amp;B626</f>
        <v>赫庭 + 昌蠡</v>
      </c>
      <c r="M628" s="40"/>
      <c r="N628" s="40"/>
      <c r="O628" s="40"/>
      <c r="P628" s="40"/>
    </row>
    <row r="629" spans="1:16" s="39" customFormat="1" ht="18" customHeight="1">
      <c r="A629" s="41">
        <v>628</v>
      </c>
      <c r="B629" s="57" t="s">
        <v>3985</v>
      </c>
      <c r="C629" s="62" t="s">
        <v>189</v>
      </c>
      <c r="D629" s="63"/>
      <c r="E629" s="64"/>
      <c r="F629" s="64"/>
      <c r="M629" s="40"/>
      <c r="N629" s="40"/>
      <c r="O629" s="40"/>
      <c r="P629" s="40"/>
    </row>
    <row r="630" spans="1:16" s="39" customFormat="1" ht="18" customHeight="1">
      <c r="A630" s="41">
        <v>629</v>
      </c>
      <c r="B630" s="57" t="s">
        <v>3984</v>
      </c>
      <c r="C630" s="62" t="s">
        <v>189</v>
      </c>
      <c r="D630" s="63"/>
      <c r="E630" s="64"/>
      <c r="F630" s="64"/>
      <c r="M630" s="40"/>
      <c r="N630" s="40"/>
      <c r="O630" s="40"/>
      <c r="P630" s="40"/>
    </row>
    <row r="631" spans="1:16" s="39" customFormat="1" ht="18" customHeight="1">
      <c r="A631" s="41">
        <v>630</v>
      </c>
      <c r="B631" s="57" t="s">
        <v>3049</v>
      </c>
      <c r="C631" s="62" t="s">
        <v>3168</v>
      </c>
      <c r="D631" s="63" t="s">
        <v>176</v>
      </c>
      <c r="E631" s="64"/>
      <c r="F631" s="64"/>
      <c r="M631" s="40"/>
      <c r="N631" s="40"/>
      <c r="O631" s="40"/>
      <c r="P631" s="40"/>
    </row>
    <row r="632" spans="1:16" s="39" customFormat="1" ht="18" customHeight="1">
      <c r="A632" s="41">
        <v>631</v>
      </c>
      <c r="B632" s="57" t="s">
        <v>2815</v>
      </c>
      <c r="C632" s="62" t="s">
        <v>3168</v>
      </c>
      <c r="D632" s="63" t="s">
        <v>176</v>
      </c>
      <c r="E632" s="64"/>
      <c r="F632" s="64"/>
      <c r="M632" s="40"/>
      <c r="N632" s="40"/>
      <c r="O632" s="40"/>
      <c r="P632" s="40"/>
    </row>
    <row r="633" spans="1:16" s="39" customFormat="1" ht="18" customHeight="1">
      <c r="A633" s="41">
        <v>632</v>
      </c>
      <c r="B633" s="57" t="s">
        <v>2816</v>
      </c>
      <c r="C633" s="62" t="s">
        <v>3168</v>
      </c>
      <c r="D633" s="63" t="s">
        <v>176</v>
      </c>
      <c r="E633" s="64"/>
      <c r="F633" s="64"/>
      <c r="M633" s="40"/>
      <c r="N633" s="40"/>
      <c r="O633" s="40"/>
      <c r="P633" s="40"/>
    </row>
    <row r="634" spans="1:16" s="39" customFormat="1" ht="18" customHeight="1">
      <c r="A634" s="41">
        <v>633</v>
      </c>
      <c r="B634" s="57" t="s">
        <v>915</v>
      </c>
      <c r="C634" s="62" t="s">
        <v>147</v>
      </c>
      <c r="D634" s="63"/>
      <c r="E634" s="64"/>
      <c r="F634" s="64"/>
      <c r="M634" s="40"/>
      <c r="N634" s="40"/>
      <c r="O634" s="40"/>
      <c r="P634" s="40"/>
    </row>
    <row r="635" spans="1:16" s="39" customFormat="1" ht="18" customHeight="1">
      <c r="A635" s="41">
        <v>634</v>
      </c>
      <c r="B635" s="57" t="s">
        <v>2817</v>
      </c>
      <c r="C635" s="62" t="s">
        <v>147</v>
      </c>
      <c r="D635" s="63"/>
      <c r="E635" s="64"/>
      <c r="F635" s="64"/>
      <c r="M635" s="40"/>
      <c r="N635" s="40"/>
      <c r="O635" s="40"/>
      <c r="P635" s="40"/>
    </row>
    <row r="636" spans="1:16" s="39" customFormat="1" ht="18" customHeight="1">
      <c r="A636" s="41">
        <v>635</v>
      </c>
      <c r="B636" s="57" t="s">
        <v>1439</v>
      </c>
      <c r="C636" s="62" t="s">
        <v>147</v>
      </c>
      <c r="D636" s="63"/>
      <c r="E636" s="64"/>
      <c r="F636" s="64"/>
      <c r="M636" s="40"/>
      <c r="N636" s="40"/>
      <c r="O636" s="40"/>
      <c r="P636" s="40"/>
    </row>
    <row r="637" spans="1:16" s="39" customFormat="1" ht="18" customHeight="1">
      <c r="A637" s="41">
        <v>636</v>
      </c>
      <c r="B637" s="57" t="s">
        <v>2818</v>
      </c>
      <c r="C637" s="62" t="s">
        <v>175</v>
      </c>
      <c r="D637" s="63"/>
      <c r="E637" s="64"/>
      <c r="F637" s="64"/>
      <c r="M637" s="40"/>
      <c r="N637" s="40"/>
      <c r="O637" s="40"/>
      <c r="P637" s="40"/>
    </row>
    <row r="638" spans="1:16" s="39" customFormat="1" ht="18" customHeight="1">
      <c r="A638" s="41">
        <v>637</v>
      </c>
      <c r="B638" s="57" t="s">
        <v>2819</v>
      </c>
      <c r="C638" s="62" t="s">
        <v>175</v>
      </c>
      <c r="D638" s="63"/>
      <c r="E638" s="64"/>
      <c r="F638" s="64"/>
      <c r="M638" s="40"/>
      <c r="N638" s="40"/>
      <c r="O638" s="40"/>
      <c r="P638" s="40"/>
    </row>
    <row r="639" spans="1:16" s="39" customFormat="1" ht="18" customHeight="1">
      <c r="A639" s="41">
        <v>638</v>
      </c>
      <c r="B639" s="57" t="s">
        <v>2826</v>
      </c>
      <c r="C639" s="62" t="s">
        <v>175</v>
      </c>
      <c r="D639" s="63"/>
      <c r="E639" s="64"/>
      <c r="F639" s="64"/>
      <c r="M639" s="40"/>
      <c r="N639" s="40"/>
      <c r="O639" s="40"/>
      <c r="P639" s="40"/>
    </row>
    <row r="640" spans="1:16" s="39" customFormat="1" ht="18" customHeight="1">
      <c r="A640" s="41">
        <v>639</v>
      </c>
      <c r="B640" s="57" t="s">
        <v>2820</v>
      </c>
      <c r="C640" s="62" t="s">
        <v>180</v>
      </c>
      <c r="D640" s="63"/>
      <c r="E640" s="64"/>
      <c r="F640" s="64"/>
      <c r="M640" s="40"/>
      <c r="N640" s="40"/>
      <c r="O640" s="40"/>
      <c r="P640" s="40"/>
    </row>
    <row r="641" spans="1:16" s="39" customFormat="1" ht="18" customHeight="1">
      <c r="A641" s="41">
        <v>640</v>
      </c>
      <c r="B641" s="57" t="s">
        <v>2821</v>
      </c>
      <c r="C641" s="62" t="s">
        <v>180</v>
      </c>
      <c r="D641" s="63"/>
      <c r="E641" s="64"/>
      <c r="F641" s="64"/>
      <c r="M641" s="40"/>
      <c r="N641" s="40"/>
      <c r="O641" s="40"/>
      <c r="P641" s="40"/>
    </row>
    <row r="642" spans="1:16" s="39" customFormat="1" ht="18" customHeight="1">
      <c r="A642" s="41">
        <v>641</v>
      </c>
      <c r="B642" s="57" t="s">
        <v>2822</v>
      </c>
      <c r="C642" s="62" t="s">
        <v>167</v>
      </c>
      <c r="D642" s="63" t="s">
        <v>189</v>
      </c>
      <c r="E642" s="64"/>
      <c r="F642" s="64"/>
      <c r="M642" s="40"/>
      <c r="N642" s="40"/>
      <c r="O642" s="40"/>
      <c r="P642" s="40"/>
    </row>
    <row r="643" spans="1:16" s="39" customFormat="1" ht="18" customHeight="1">
      <c r="A643" s="41">
        <v>642</v>
      </c>
      <c r="B643" s="57" t="s">
        <v>2823</v>
      </c>
      <c r="C643" s="62" t="s">
        <v>167</v>
      </c>
      <c r="D643" s="63" t="s">
        <v>189</v>
      </c>
      <c r="E643" s="64"/>
      <c r="F643" s="64"/>
      <c r="M643" s="40"/>
      <c r="N643" s="40"/>
      <c r="O643" s="40"/>
      <c r="P643" s="40"/>
    </row>
    <row r="644" spans="1:16" s="39" customFormat="1" ht="18" customHeight="1">
      <c r="A644" s="41">
        <v>643</v>
      </c>
      <c r="B644" s="57" t="s">
        <v>2824</v>
      </c>
      <c r="C644" s="62" t="s">
        <v>189</v>
      </c>
      <c r="D644" s="63"/>
      <c r="E644" s="64"/>
      <c r="F644" s="64"/>
      <c r="M644" s="40"/>
      <c r="N644" s="40"/>
      <c r="O644" s="40"/>
      <c r="P644" s="40"/>
    </row>
    <row r="645" spans="1:16" s="39" customFormat="1" ht="15.6">
      <c r="A645" s="41">
        <v>644</v>
      </c>
      <c r="B645" s="57" t="s">
        <v>2825</v>
      </c>
      <c r="C645" s="62" t="s">
        <v>189</v>
      </c>
      <c r="D645" s="63"/>
      <c r="E645" s="64"/>
      <c r="F645" s="64"/>
      <c r="M645" s="40"/>
      <c r="N645" s="40"/>
      <c r="O645" s="40"/>
      <c r="P645" s="40"/>
    </row>
    <row r="646" spans="1:16" s="39" customFormat="1" ht="18" customHeight="1">
      <c r="A646" s="41">
        <v>645</v>
      </c>
      <c r="B646" s="57" t="s">
        <v>3050</v>
      </c>
      <c r="C646" s="62" t="s">
        <v>186</v>
      </c>
      <c r="D646" s="63" t="s">
        <v>169</v>
      </c>
      <c r="E646" s="64"/>
      <c r="F646" s="64"/>
      <c r="M646" s="40"/>
      <c r="N646" s="40"/>
      <c r="O646" s="40"/>
      <c r="P646" s="40"/>
    </row>
    <row r="647" spans="1:16" s="39" customFormat="1" ht="18" customHeight="1">
      <c r="A647" s="41">
        <v>646</v>
      </c>
      <c r="B647" s="57" t="s">
        <v>3051</v>
      </c>
      <c r="C647" s="62" t="s">
        <v>186</v>
      </c>
      <c r="D647" s="63" t="s">
        <v>169</v>
      </c>
      <c r="E647" s="64"/>
      <c r="F647" s="64"/>
      <c r="M647" s="40"/>
      <c r="N647" s="40"/>
      <c r="O647" s="40"/>
      <c r="P647" s="40"/>
    </row>
    <row r="648" spans="1:16" s="39" customFormat="1" ht="18" customHeight="1">
      <c r="A648" s="41">
        <v>647</v>
      </c>
      <c r="B648" s="57" t="s">
        <v>3052</v>
      </c>
      <c r="C648" s="62" t="s">
        <v>186</v>
      </c>
      <c r="D648" s="63" t="s">
        <v>169</v>
      </c>
      <c r="E648" s="64"/>
      <c r="F648" s="64"/>
      <c r="M648" s="40"/>
      <c r="N648" s="40"/>
      <c r="O648" s="40"/>
      <c r="P648" s="40"/>
    </row>
    <row r="649" spans="1:16" s="39" customFormat="1" ht="18" customHeight="1">
      <c r="A649" s="41">
        <v>648</v>
      </c>
      <c r="B649" s="57" t="s">
        <v>2828</v>
      </c>
      <c r="C649" s="62" t="s">
        <v>186</v>
      </c>
      <c r="D649" s="63"/>
      <c r="E649" s="64"/>
      <c r="F649" s="64"/>
      <c r="M649" s="40"/>
      <c r="N649" s="40"/>
      <c r="O649" s="40"/>
      <c r="P649" s="40"/>
    </row>
    <row r="650" spans="1:16" s="39" customFormat="1" ht="18" customHeight="1">
      <c r="A650" s="41">
        <v>649</v>
      </c>
      <c r="B650" s="57" t="s">
        <v>2829</v>
      </c>
      <c r="C650" s="62" t="s">
        <v>186</v>
      </c>
      <c r="D650" s="63"/>
      <c r="E650" s="64"/>
      <c r="F650" s="64"/>
      <c r="M650" s="40"/>
      <c r="N650" s="40"/>
      <c r="O650" s="40"/>
      <c r="P650" s="40"/>
    </row>
    <row r="651" spans="1:16" s="39" customFormat="1" ht="18" customHeight="1">
      <c r="A651" s="41">
        <v>650</v>
      </c>
      <c r="B651" s="57" t="s">
        <v>2827</v>
      </c>
      <c r="C651" s="62" t="s">
        <v>186</v>
      </c>
      <c r="D651" s="63"/>
      <c r="E651" s="64"/>
      <c r="F651" s="64"/>
      <c r="M651" s="40"/>
      <c r="N651" s="40"/>
      <c r="O651" s="40"/>
      <c r="P651" s="40"/>
    </row>
    <row r="652" spans="1:16" s="39" customFormat="1" ht="18" customHeight="1">
      <c r="A652" s="41">
        <v>651</v>
      </c>
      <c r="B652" s="57" t="s">
        <v>2269</v>
      </c>
      <c r="C652" s="62" t="s">
        <v>183</v>
      </c>
      <c r="D652" s="63"/>
      <c r="E652" s="64"/>
      <c r="F652" s="64"/>
      <c r="M652" s="40"/>
      <c r="N652" s="40"/>
      <c r="O652" s="40"/>
      <c r="P652" s="40"/>
    </row>
    <row r="653" spans="1:16" s="39" customFormat="1" ht="18" customHeight="1">
      <c r="A653" s="41">
        <v>652</v>
      </c>
      <c r="B653" s="57" t="s">
        <v>2270</v>
      </c>
      <c r="C653" s="62" t="s">
        <v>183</v>
      </c>
      <c r="D653" s="63"/>
      <c r="E653" s="64"/>
      <c r="F653" s="64"/>
      <c r="M653" s="40"/>
      <c r="N653" s="40"/>
      <c r="O653" s="40"/>
      <c r="P653" s="40"/>
    </row>
    <row r="654" spans="1:16" s="39" customFormat="1" ht="18" customHeight="1">
      <c r="A654" s="41">
        <v>653</v>
      </c>
      <c r="B654" s="57" t="s">
        <v>2830</v>
      </c>
      <c r="C654" s="62" t="s">
        <v>171</v>
      </c>
      <c r="D654" s="63"/>
      <c r="E654" s="64"/>
      <c r="F654" s="64"/>
      <c r="M654" s="40"/>
      <c r="N654" s="40"/>
      <c r="O654" s="40"/>
      <c r="P654" s="40"/>
    </row>
    <row r="655" spans="1:16" s="39" customFormat="1" ht="18" customHeight="1">
      <c r="A655" s="41">
        <v>654</v>
      </c>
      <c r="B655" s="57" t="s">
        <v>2831</v>
      </c>
      <c r="C655" s="62" t="s">
        <v>171</v>
      </c>
      <c r="D655" s="63"/>
      <c r="E655" s="64"/>
      <c r="F655" s="64"/>
      <c r="M655" s="40"/>
      <c r="N655" s="40"/>
      <c r="O655" s="40"/>
      <c r="P655" s="40"/>
    </row>
    <row r="656" spans="1:16" s="39" customFormat="1" ht="18" customHeight="1">
      <c r="A656" s="41">
        <v>655</v>
      </c>
      <c r="B656" s="57" t="s">
        <v>2832</v>
      </c>
      <c r="C656" s="62" t="s">
        <v>18</v>
      </c>
      <c r="D656" s="63"/>
      <c r="E656" s="64"/>
      <c r="F656" s="64"/>
      <c r="M656" s="40"/>
      <c r="N656" s="40"/>
      <c r="O656" s="40"/>
      <c r="P656" s="40"/>
    </row>
    <row r="657" spans="1:16" s="39" customFormat="1" ht="18" customHeight="1">
      <c r="A657" s="41">
        <v>656</v>
      </c>
      <c r="B657" s="57" t="s">
        <v>2833</v>
      </c>
      <c r="C657" s="62" t="s">
        <v>18</v>
      </c>
      <c r="D657" s="63"/>
      <c r="E657" s="64"/>
      <c r="F657" s="64"/>
      <c r="M657" s="40"/>
      <c r="N657" s="40"/>
      <c r="O657" s="40"/>
      <c r="P657" s="40"/>
    </row>
    <row r="658" spans="1:16" s="39" customFormat="1" ht="18" customHeight="1">
      <c r="A658" s="41">
        <v>657</v>
      </c>
      <c r="B658" s="57" t="s">
        <v>2834</v>
      </c>
      <c r="C658" s="62" t="s">
        <v>18</v>
      </c>
      <c r="D658" s="63"/>
      <c r="E658" s="64"/>
      <c r="F658" s="64"/>
      <c r="M658" s="40"/>
      <c r="N658" s="40"/>
      <c r="O658" s="40"/>
      <c r="P658" s="40"/>
    </row>
    <row r="659" spans="1:16" s="39" customFormat="1" ht="18" customHeight="1">
      <c r="A659" s="41">
        <v>658</v>
      </c>
      <c r="B659" s="57" t="s">
        <v>2835</v>
      </c>
      <c r="C659" s="62" t="s">
        <v>3137</v>
      </c>
      <c r="D659" s="63"/>
      <c r="E659" s="64"/>
      <c r="F659" s="64"/>
      <c r="M659" s="40"/>
      <c r="N659" s="40"/>
      <c r="O659" s="40"/>
      <c r="P659" s="40"/>
    </row>
    <row r="660" spans="1:16" s="39" customFormat="1" ht="18" customHeight="1">
      <c r="A660" s="41">
        <v>659</v>
      </c>
      <c r="B660" s="57" t="s">
        <v>3053</v>
      </c>
      <c r="C660" s="62" t="s">
        <v>3137</v>
      </c>
      <c r="D660" s="63"/>
      <c r="E660" s="64"/>
      <c r="F660" s="64"/>
      <c r="M660" s="40"/>
      <c r="N660" s="40"/>
      <c r="O660" s="40"/>
      <c r="P660" s="40"/>
    </row>
    <row r="661" spans="1:16" s="39" customFormat="1" ht="18" customHeight="1">
      <c r="A661" s="41">
        <v>660</v>
      </c>
      <c r="B661" s="57" t="s">
        <v>2836</v>
      </c>
      <c r="C661" s="62" t="s">
        <v>176</v>
      </c>
      <c r="D661" s="63"/>
      <c r="E661" s="64"/>
      <c r="F661" s="64"/>
      <c r="M661" s="40"/>
      <c r="N661" s="40"/>
      <c r="O661" s="40"/>
      <c r="P661" s="40"/>
    </row>
    <row r="662" spans="1:16" s="39" customFormat="1" ht="18" customHeight="1">
      <c r="A662" s="41">
        <v>661</v>
      </c>
      <c r="B662" s="57" t="s">
        <v>2837</v>
      </c>
      <c r="C662" s="62" t="s">
        <v>176</v>
      </c>
      <c r="D662" s="63"/>
      <c r="E662" s="64"/>
      <c r="F662" s="64"/>
      <c r="M662" s="40"/>
      <c r="N662" s="40"/>
      <c r="O662" s="40"/>
      <c r="P662" s="40"/>
    </row>
    <row r="663" spans="1:16" s="39" customFormat="1" ht="18" customHeight="1">
      <c r="A663" s="41">
        <v>662</v>
      </c>
      <c r="B663" s="57" t="s">
        <v>2838</v>
      </c>
      <c r="C663" s="62" t="s">
        <v>188</v>
      </c>
      <c r="D663" s="63" t="s">
        <v>3169</v>
      </c>
      <c r="E663" s="64"/>
      <c r="F663" s="64"/>
      <c r="M663" s="40"/>
      <c r="N663" s="40"/>
      <c r="O663" s="40"/>
      <c r="P663" s="40"/>
    </row>
    <row r="664" spans="1:16" s="39" customFormat="1" ht="18" customHeight="1">
      <c r="A664" s="41">
        <v>663</v>
      </c>
      <c r="B664" s="57" t="s">
        <v>2839</v>
      </c>
      <c r="C664" s="62" t="s">
        <v>188</v>
      </c>
      <c r="D664" s="63" t="s">
        <v>3169</v>
      </c>
      <c r="E664" s="64"/>
      <c r="F664" s="64"/>
      <c r="M664" s="40"/>
      <c r="N664" s="40"/>
      <c r="O664" s="40"/>
      <c r="P664" s="40"/>
    </row>
    <row r="665" spans="1:16" s="39" customFormat="1" ht="18" customHeight="1">
      <c r="A665" s="41">
        <v>664</v>
      </c>
      <c r="B665" s="57" t="s">
        <v>2840</v>
      </c>
      <c r="C665" s="62" t="s">
        <v>188</v>
      </c>
      <c r="D665" s="63" t="s">
        <v>3169</v>
      </c>
      <c r="E665" s="64"/>
      <c r="F665" s="64"/>
      <c r="M665" s="40"/>
      <c r="N665" s="40"/>
      <c r="O665" s="40"/>
      <c r="P665" s="40"/>
    </row>
    <row r="666" spans="1:16" s="39" customFormat="1" ht="18" customHeight="1">
      <c r="A666" s="41">
        <v>665</v>
      </c>
      <c r="B666" s="57" t="s">
        <v>2841</v>
      </c>
      <c r="C666" s="62" t="s">
        <v>176</v>
      </c>
      <c r="D666" s="63"/>
      <c r="E666" s="64"/>
      <c r="F666" s="64"/>
      <c r="M666" s="40"/>
      <c r="N666" s="40"/>
      <c r="O666" s="40"/>
      <c r="P666" s="40"/>
    </row>
    <row r="667" spans="1:16" s="39" customFormat="1" ht="18" customHeight="1">
      <c r="A667" s="41">
        <v>666</v>
      </c>
      <c r="B667" s="57" t="s">
        <v>2842</v>
      </c>
      <c r="C667" s="62" t="s">
        <v>176</v>
      </c>
      <c r="D667" s="63"/>
      <c r="E667" s="64"/>
      <c r="F667" s="64"/>
      <c r="M667" s="40"/>
      <c r="N667" s="40"/>
      <c r="O667" s="40"/>
      <c r="P667" s="40"/>
    </row>
    <row r="668" spans="1:16" s="39" customFormat="1" ht="18" customHeight="1">
      <c r="A668" s="41">
        <v>667</v>
      </c>
      <c r="B668" s="57" t="s">
        <v>2843</v>
      </c>
      <c r="C668" s="62" t="s">
        <v>176</v>
      </c>
      <c r="D668" s="63"/>
      <c r="E668" s="64"/>
      <c r="F668" s="64"/>
      <c r="M668" s="40"/>
      <c r="N668" s="40"/>
      <c r="O668" s="40"/>
      <c r="P668" s="40"/>
    </row>
    <row r="669" spans="1:16" s="39" customFormat="1" ht="18" customHeight="1">
      <c r="A669" s="41">
        <v>668</v>
      </c>
      <c r="B669" s="57" t="s">
        <v>2844</v>
      </c>
      <c r="C669" s="62" t="s">
        <v>167</v>
      </c>
      <c r="D669" s="63" t="s">
        <v>3169</v>
      </c>
      <c r="E669" s="64"/>
      <c r="F669" s="64"/>
      <c r="M669" s="40"/>
      <c r="N669" s="40"/>
      <c r="O669" s="40"/>
      <c r="P669" s="40"/>
    </row>
    <row r="670" spans="1:16" s="39" customFormat="1" ht="18" customHeight="1">
      <c r="A670" s="41">
        <v>669</v>
      </c>
      <c r="B670" s="57" t="s">
        <v>2189</v>
      </c>
      <c r="C670" s="62" t="s">
        <v>167</v>
      </c>
      <c r="D670" s="63" t="s">
        <v>3169</v>
      </c>
      <c r="E670" s="64"/>
      <c r="F670" s="64"/>
      <c r="M670" s="40"/>
      <c r="N670" s="40"/>
      <c r="O670" s="40"/>
      <c r="P670" s="40"/>
    </row>
    <row r="671" spans="1:16" s="39" customFormat="1" ht="18" customHeight="1">
      <c r="A671" s="41">
        <v>670</v>
      </c>
      <c r="B671" s="57" t="s">
        <v>2212</v>
      </c>
      <c r="C671" s="62" t="s">
        <v>167</v>
      </c>
      <c r="D671" s="63" t="s">
        <v>2213</v>
      </c>
      <c r="E671" s="64"/>
      <c r="F671" s="64"/>
      <c r="M671" s="40"/>
      <c r="N671" s="40"/>
      <c r="O671" s="40"/>
      <c r="P671" s="40"/>
    </row>
    <row r="672" spans="1:16" s="39" customFormat="1" ht="18" customHeight="1">
      <c r="A672" s="41">
        <v>671</v>
      </c>
      <c r="B672" s="57" t="s">
        <v>2845</v>
      </c>
      <c r="C672" s="62" t="s">
        <v>167</v>
      </c>
      <c r="D672" s="63" t="s">
        <v>2213</v>
      </c>
      <c r="E672" s="64"/>
      <c r="F672" s="64"/>
      <c r="M672" s="40"/>
      <c r="N672" s="40"/>
      <c r="O672" s="40"/>
      <c r="P672" s="40"/>
    </row>
    <row r="673" spans="1:16" s="39" customFormat="1" ht="18" customHeight="1">
      <c r="A673" s="41">
        <v>672</v>
      </c>
      <c r="B673" s="57" t="s">
        <v>2846</v>
      </c>
      <c r="C673" s="62" t="s">
        <v>3171</v>
      </c>
      <c r="D673" s="63" t="s">
        <v>3176</v>
      </c>
      <c r="E673" s="64"/>
      <c r="F673" s="64"/>
      <c r="M673" s="40"/>
      <c r="N673" s="40"/>
      <c r="O673" s="40"/>
      <c r="P673" s="40"/>
    </row>
    <row r="674" spans="1:16" s="39" customFormat="1" ht="18" customHeight="1">
      <c r="A674" s="41">
        <v>673</v>
      </c>
      <c r="B674" s="57" t="s">
        <v>2847</v>
      </c>
      <c r="C674" s="62" t="s">
        <v>3171</v>
      </c>
      <c r="D674" s="63" t="s">
        <v>3176</v>
      </c>
      <c r="E674" s="64"/>
      <c r="F674" s="64"/>
      <c r="M674" s="40"/>
      <c r="N674" s="40"/>
      <c r="O674" s="40"/>
      <c r="P674" s="40"/>
    </row>
    <row r="675" spans="1:16" s="39" customFormat="1" ht="18" customHeight="1">
      <c r="A675" s="41">
        <v>674</v>
      </c>
      <c r="B675" s="57" t="s">
        <v>2848</v>
      </c>
      <c r="C675" s="62" t="s">
        <v>3171</v>
      </c>
      <c r="D675" s="63" t="s">
        <v>3176</v>
      </c>
      <c r="E675" s="64"/>
      <c r="F675" s="64"/>
      <c r="M675" s="40"/>
      <c r="N675" s="40"/>
      <c r="O675" s="40"/>
      <c r="P675" s="40"/>
    </row>
    <row r="676" spans="1:16" s="39" customFormat="1" ht="18" customHeight="1">
      <c r="A676" s="41">
        <v>675</v>
      </c>
      <c r="B676" s="57" t="s">
        <v>3865</v>
      </c>
      <c r="C676" s="62" t="s">
        <v>169</v>
      </c>
      <c r="D676" s="63"/>
      <c r="E676" s="64"/>
      <c r="F676" s="64"/>
      <c r="M676" s="40"/>
      <c r="N676" s="40"/>
      <c r="O676" s="40"/>
      <c r="P676" s="40"/>
    </row>
    <row r="677" spans="1:16" s="39" customFormat="1" ht="18" customHeight="1">
      <c r="A677" s="41">
        <v>676</v>
      </c>
      <c r="B677" s="57" t="s">
        <v>3866</v>
      </c>
      <c r="C677" s="62" t="s">
        <v>169</v>
      </c>
      <c r="D677" s="63"/>
      <c r="E677" s="64"/>
      <c r="F677" s="64"/>
      <c r="M677" s="40"/>
      <c r="N677" s="40"/>
      <c r="O677" s="40"/>
      <c r="P677" s="40"/>
    </row>
    <row r="678" spans="1:16" s="39" customFormat="1" ht="18" customHeight="1">
      <c r="A678" s="41">
        <v>677</v>
      </c>
      <c r="B678" s="57" t="s">
        <v>3867</v>
      </c>
      <c r="C678" s="62" t="s">
        <v>169</v>
      </c>
      <c r="D678" s="63"/>
      <c r="E678" s="64"/>
      <c r="F678" s="64"/>
      <c r="M678" s="40"/>
      <c r="N678" s="40"/>
      <c r="O678" s="40"/>
      <c r="P678" s="40"/>
    </row>
    <row r="679" spans="1:16" s="39" customFormat="1" ht="18" customHeight="1">
      <c r="A679" s="41">
        <v>678</v>
      </c>
      <c r="B679" s="57" t="s">
        <v>2849</v>
      </c>
      <c r="C679" s="62" t="s">
        <v>20</v>
      </c>
      <c r="D679" s="63" t="s">
        <v>3176</v>
      </c>
      <c r="E679" s="64" t="s">
        <v>3675</v>
      </c>
      <c r="F679" s="64" t="str">
        <f>B4&amp;" + "&amp;B6</f>
        <v>軔芳 + 易陣</v>
      </c>
      <c r="M679" s="40"/>
      <c r="N679" s="40"/>
      <c r="O679" s="40"/>
      <c r="P679" s="40"/>
    </row>
    <row r="680" spans="1:16" s="39" customFormat="1" ht="18" customHeight="1">
      <c r="A680" s="41">
        <v>679</v>
      </c>
      <c r="B680" s="57" t="s">
        <v>2850</v>
      </c>
      <c r="C680" s="62" t="s">
        <v>20</v>
      </c>
      <c r="D680" s="63" t="s">
        <v>3176</v>
      </c>
      <c r="E680" s="64" t="s">
        <v>3675</v>
      </c>
      <c r="F680" s="64" t="str">
        <f>B4&amp;" + "&amp;B6</f>
        <v>軔芳 + 易陣</v>
      </c>
      <c r="M680" s="40"/>
      <c r="N680" s="40"/>
      <c r="O680" s="40"/>
      <c r="P680" s="40"/>
    </row>
    <row r="681" spans="1:16" s="39" customFormat="1" ht="18" customHeight="1">
      <c r="A681" s="41">
        <v>680</v>
      </c>
      <c r="B681" s="57" t="s">
        <v>2851</v>
      </c>
      <c r="C681" s="62" t="s">
        <v>20</v>
      </c>
      <c r="D681" s="63" t="s">
        <v>3176</v>
      </c>
      <c r="E681" s="64" t="s">
        <v>3675</v>
      </c>
      <c r="F681" s="64" t="str">
        <f>B4&amp;" + "&amp;B6</f>
        <v>軔芳 + 易陣</v>
      </c>
      <c r="M681" s="40"/>
      <c r="N681" s="40"/>
      <c r="O681" s="40"/>
      <c r="P681" s="40"/>
    </row>
    <row r="682" spans="1:16" s="39" customFormat="1" ht="18" customHeight="1">
      <c r="A682" s="41">
        <v>681</v>
      </c>
      <c r="B682" s="57" t="s">
        <v>2852</v>
      </c>
      <c r="C682" s="63" t="s">
        <v>2022</v>
      </c>
      <c r="D682" s="63" t="s">
        <v>1989</v>
      </c>
      <c r="E682" s="64" t="s">
        <v>3675</v>
      </c>
      <c r="F682" s="64" t="str">
        <f>B18&amp;" + "&amp;B57</f>
        <v>仿熔爪歌 + 晚置翼</v>
      </c>
      <c r="M682" s="40"/>
      <c r="N682" s="40"/>
      <c r="O682" s="40"/>
      <c r="P682" s="40"/>
    </row>
    <row r="683" spans="1:16" s="39" customFormat="1" ht="18" customHeight="1">
      <c r="A683" s="41">
        <v>682</v>
      </c>
      <c r="B683" s="57" t="s">
        <v>3986</v>
      </c>
      <c r="C683" s="63" t="s">
        <v>2022</v>
      </c>
      <c r="D683" s="63" t="s">
        <v>1989</v>
      </c>
      <c r="E683" s="64" t="s">
        <v>3675</v>
      </c>
      <c r="F683" s="64" t="str">
        <f>B18&amp;" + "&amp;B57</f>
        <v>仿熔爪歌 + 晚置翼</v>
      </c>
      <c r="M683" s="40"/>
      <c r="N683" s="40"/>
      <c r="O683" s="40"/>
      <c r="P683" s="40"/>
    </row>
    <row r="684" spans="1:16" s="39" customFormat="1" ht="18" customHeight="1">
      <c r="A684" s="41">
        <v>683</v>
      </c>
      <c r="B684" s="57" t="s">
        <v>2853</v>
      </c>
      <c r="C684" s="63" t="s">
        <v>2022</v>
      </c>
      <c r="D684" s="63" t="s">
        <v>1989</v>
      </c>
      <c r="E684" s="64" t="s">
        <v>3675</v>
      </c>
      <c r="F684" s="64" t="str">
        <f>B18&amp;" + "&amp;B57</f>
        <v>仿熔爪歌 + 晚置翼</v>
      </c>
      <c r="M684" s="40"/>
      <c r="N684" s="40"/>
      <c r="O684" s="40"/>
      <c r="P684" s="40"/>
    </row>
    <row r="685" spans="1:16" s="39" customFormat="1" ht="18" customHeight="1">
      <c r="A685" s="41">
        <v>684</v>
      </c>
      <c r="B685" s="57" t="s">
        <v>3054</v>
      </c>
      <c r="C685" s="62" t="s">
        <v>3175</v>
      </c>
      <c r="D685" s="63" t="s">
        <v>20</v>
      </c>
      <c r="E685" s="64" t="s">
        <v>3675</v>
      </c>
      <c r="F685" s="64" t="str">
        <f>B323&amp;" + "&amp;B325</f>
        <v>鮮勃 + 蘭渠蜒</v>
      </c>
      <c r="M685" s="40"/>
      <c r="N685" s="40"/>
      <c r="O685" s="40"/>
      <c r="P685" s="40"/>
    </row>
    <row r="686" spans="1:16" s="39" customFormat="1" ht="18" customHeight="1">
      <c r="A686" s="41">
        <v>685</v>
      </c>
      <c r="B686" s="57" t="s">
        <v>2854</v>
      </c>
      <c r="C686" s="62" t="s">
        <v>3175</v>
      </c>
      <c r="D686" s="63"/>
      <c r="E686" s="64" t="s">
        <v>3675</v>
      </c>
      <c r="F686" s="64" t="str">
        <f>B252&amp;" + "&amp;B277</f>
        <v>首離螳 + 初殲角</v>
      </c>
      <c r="M686" s="40"/>
      <c r="N686" s="40"/>
      <c r="O686" s="40"/>
      <c r="P686" s="40"/>
    </row>
    <row r="687" spans="1:16" s="39" customFormat="1" ht="18" customHeight="1">
      <c r="A687" s="41">
        <v>686</v>
      </c>
      <c r="B687" s="57" t="s">
        <v>2855</v>
      </c>
      <c r="C687" s="62" t="s">
        <v>3175</v>
      </c>
      <c r="D687" s="63"/>
      <c r="E687" s="64" t="s">
        <v>3675</v>
      </c>
      <c r="F687" s="64" t="str">
        <f>B252&amp;" + "&amp;B277</f>
        <v>首離螳 + 初殲角</v>
      </c>
      <c r="M687" s="40"/>
      <c r="N687" s="40"/>
      <c r="O687" s="40"/>
      <c r="P687" s="40"/>
    </row>
    <row r="688" spans="1:16" s="39" customFormat="1" ht="18" customHeight="1">
      <c r="A688" s="41">
        <v>687</v>
      </c>
      <c r="B688" s="57" t="s">
        <v>2856</v>
      </c>
      <c r="C688" s="62" t="s">
        <v>3175</v>
      </c>
      <c r="D688" s="63"/>
      <c r="E688" s="64" t="s">
        <v>3675</v>
      </c>
      <c r="F688" s="64" t="str">
        <f>B252&amp;" + "&amp;B277</f>
        <v>首離螳 + 初殲角</v>
      </c>
      <c r="M688" s="40"/>
      <c r="N688" s="40"/>
      <c r="O688" s="40"/>
      <c r="P688" s="40"/>
    </row>
    <row r="689" spans="1:16" s="39" customFormat="1" ht="18" customHeight="1">
      <c r="A689" s="41">
        <v>688</v>
      </c>
      <c r="B689" s="57" t="s">
        <v>2857</v>
      </c>
      <c r="C689" s="62" t="s">
        <v>3176</v>
      </c>
      <c r="D689" s="63"/>
      <c r="E689" s="64" t="s">
        <v>3675</v>
      </c>
      <c r="F689" s="64" t="str">
        <f>B231&amp;" + "&amp;B372</f>
        <v>二鏡牌 + 拙克</v>
      </c>
      <c r="M689" s="40"/>
      <c r="N689" s="40"/>
      <c r="O689" s="40"/>
      <c r="P689" s="40"/>
    </row>
    <row r="690" spans="1:16" s="39" customFormat="1" ht="18" customHeight="1">
      <c r="A690" s="41">
        <v>689</v>
      </c>
      <c r="B690" s="57" t="s">
        <v>2027</v>
      </c>
      <c r="C690" s="62" t="s">
        <v>3176</v>
      </c>
      <c r="D690" s="63"/>
      <c r="E690" s="64" t="s">
        <v>3675</v>
      </c>
      <c r="F690" s="64" t="str">
        <f>B231&amp;" + "&amp;B372</f>
        <v>二鏡牌 + 拙克</v>
      </c>
      <c r="M690" s="40"/>
      <c r="N690" s="40"/>
      <c r="O690" s="40"/>
      <c r="P690" s="40"/>
    </row>
    <row r="691" spans="1:16" s="39" customFormat="1" ht="18" customHeight="1">
      <c r="A691" s="41">
        <v>690</v>
      </c>
      <c r="B691" s="57" t="s">
        <v>2861</v>
      </c>
      <c r="C691" s="62" t="s">
        <v>149</v>
      </c>
      <c r="D691" s="63" t="s">
        <v>432</v>
      </c>
      <c r="E691" s="64" t="s">
        <v>3675</v>
      </c>
      <c r="F691" s="64" t="str">
        <f>B399&amp;" + "&amp;B401</f>
        <v>振玉 + 蟪蛄辰</v>
      </c>
      <c r="M691" s="40"/>
      <c r="N691" s="40"/>
      <c r="O691" s="40"/>
      <c r="P691" s="40"/>
    </row>
    <row r="692" spans="1:16" s="39" customFormat="1" ht="18" customHeight="1">
      <c r="A692" s="41">
        <v>691</v>
      </c>
      <c r="B692" s="57" t="s">
        <v>2858</v>
      </c>
      <c r="C692" s="62" t="s">
        <v>149</v>
      </c>
      <c r="D692" s="63" t="s">
        <v>432</v>
      </c>
      <c r="E692" s="64" t="s">
        <v>3675</v>
      </c>
      <c r="F692" s="64" t="str">
        <f>B399&amp;" + "&amp;B401</f>
        <v>振玉 + 蟪蛄辰</v>
      </c>
      <c r="M692" s="40"/>
      <c r="N692" s="40"/>
      <c r="O692" s="40"/>
      <c r="P692" s="40"/>
    </row>
    <row r="693" spans="1:16" s="39" customFormat="1" ht="18" customHeight="1">
      <c r="A693" s="41">
        <v>692</v>
      </c>
      <c r="B693" s="57" t="s">
        <v>2859</v>
      </c>
      <c r="C693" s="62" t="s">
        <v>176</v>
      </c>
      <c r="D693" s="63"/>
      <c r="E693" s="64" t="s">
        <v>3675</v>
      </c>
      <c r="F693" s="64" t="str">
        <f>B391&amp;" + "&amp;B662</f>
        <v>賈震蜃 + 摒人遊</v>
      </c>
      <c r="M693" s="40"/>
      <c r="N693" s="40"/>
      <c r="O693" s="40"/>
      <c r="P693" s="40"/>
    </row>
    <row r="694" spans="1:16" s="39" customFormat="1" ht="18" customHeight="1">
      <c r="A694" s="41">
        <v>693</v>
      </c>
      <c r="B694" s="57" t="s">
        <v>2860</v>
      </c>
      <c r="C694" s="62" t="s">
        <v>176</v>
      </c>
      <c r="D694" s="63"/>
      <c r="E694" s="64" t="s">
        <v>3675</v>
      </c>
      <c r="F694" s="64" t="str">
        <f>B391&amp;" + "&amp;B662</f>
        <v>賈震蜃 + 摒人遊</v>
      </c>
      <c r="M694" s="40"/>
      <c r="N694" s="40"/>
      <c r="O694" s="40"/>
      <c r="P694" s="40"/>
    </row>
    <row r="695" spans="1:16" s="39" customFormat="1" ht="18" customHeight="1">
      <c r="A695" s="41">
        <v>694</v>
      </c>
      <c r="B695" s="57" t="s">
        <v>2862</v>
      </c>
      <c r="C695" s="62" t="s">
        <v>167</v>
      </c>
      <c r="D695" s="63" t="s">
        <v>18</v>
      </c>
      <c r="E695" s="64"/>
      <c r="F695" s="64"/>
      <c r="M695" s="40"/>
      <c r="N695" s="40"/>
      <c r="O695" s="40"/>
      <c r="P695" s="40"/>
    </row>
    <row r="696" spans="1:16" s="39" customFormat="1" ht="18" customHeight="1">
      <c r="A696" s="41">
        <v>695</v>
      </c>
      <c r="B696" s="57" t="s">
        <v>2863</v>
      </c>
      <c r="C696" s="62" t="s">
        <v>167</v>
      </c>
      <c r="D696" s="63" t="s">
        <v>18</v>
      </c>
      <c r="E696" s="64"/>
      <c r="F696" s="64"/>
      <c r="M696" s="40"/>
      <c r="N696" s="40"/>
      <c r="O696" s="40"/>
      <c r="P696" s="40"/>
    </row>
    <row r="697" spans="1:16" s="39" customFormat="1" ht="18" customHeight="1">
      <c r="A697" s="41">
        <v>696</v>
      </c>
      <c r="B697" s="57" t="s">
        <v>2864</v>
      </c>
      <c r="C697" s="62" t="s">
        <v>167</v>
      </c>
      <c r="D697" s="63" t="s">
        <v>18</v>
      </c>
      <c r="E697" s="64"/>
      <c r="F697" s="64"/>
      <c r="M697" s="40"/>
      <c r="N697" s="40"/>
      <c r="O697" s="40"/>
      <c r="P697" s="40"/>
    </row>
    <row r="698" spans="1:16" s="39" customFormat="1" ht="18" customHeight="1">
      <c r="A698" s="41">
        <v>697</v>
      </c>
      <c r="B698" s="57" t="s">
        <v>3209</v>
      </c>
      <c r="C698" s="62" t="s">
        <v>3176</v>
      </c>
      <c r="D698" s="63" t="s">
        <v>168</v>
      </c>
      <c r="E698" s="64"/>
      <c r="F698" s="64"/>
      <c r="M698" s="40"/>
      <c r="N698" s="40"/>
      <c r="O698" s="40"/>
      <c r="P698" s="40"/>
    </row>
    <row r="699" spans="1:16" s="39" customFormat="1" ht="18" customHeight="1">
      <c r="A699" s="41">
        <v>698</v>
      </c>
      <c r="B699" s="57" t="s">
        <v>3210</v>
      </c>
      <c r="C699" s="62" t="s">
        <v>3176</v>
      </c>
      <c r="D699" s="63" t="s">
        <v>168</v>
      </c>
      <c r="E699" s="64"/>
      <c r="F699" s="64"/>
      <c r="M699" s="40"/>
      <c r="N699" s="40"/>
      <c r="O699" s="40"/>
      <c r="P699" s="40"/>
    </row>
    <row r="700" spans="1:16" s="39" customFormat="1" ht="18" customHeight="1">
      <c r="A700" s="41">
        <v>699</v>
      </c>
      <c r="B700" s="57" t="s">
        <v>2865</v>
      </c>
      <c r="C700" s="62" t="s">
        <v>169</v>
      </c>
      <c r="D700" s="63"/>
      <c r="E700" s="64"/>
      <c r="F700" s="64"/>
      <c r="M700" s="40"/>
      <c r="N700" s="40"/>
      <c r="O700" s="40"/>
      <c r="P700" s="40"/>
    </row>
    <row r="701" spans="1:16" s="39" customFormat="1" ht="18" customHeight="1">
      <c r="A701" s="41">
        <v>700</v>
      </c>
      <c r="B701" s="57" t="s">
        <v>2866</v>
      </c>
      <c r="C701" s="62" t="s">
        <v>169</v>
      </c>
      <c r="D701" s="63"/>
      <c r="E701" s="64"/>
      <c r="F701" s="64"/>
      <c r="M701" s="40"/>
      <c r="N701" s="40"/>
      <c r="O701" s="40"/>
      <c r="P701" s="40"/>
    </row>
    <row r="702" spans="1:16" s="39" customFormat="1" ht="18" customHeight="1">
      <c r="A702" s="41">
        <v>701</v>
      </c>
      <c r="B702" s="57" t="s">
        <v>2867</v>
      </c>
      <c r="C702" s="62" t="s">
        <v>169</v>
      </c>
      <c r="D702" s="63"/>
      <c r="E702" s="64"/>
      <c r="F702" s="64"/>
      <c r="M702" s="40"/>
      <c r="N702" s="40"/>
      <c r="O702" s="40"/>
      <c r="P702" s="40"/>
    </row>
    <row r="703" spans="1:16" s="39" customFormat="1" ht="18" customHeight="1">
      <c r="A703" s="41">
        <v>702</v>
      </c>
      <c r="B703" s="57" t="s">
        <v>2868</v>
      </c>
      <c r="C703" s="62" t="s">
        <v>3171</v>
      </c>
      <c r="D703" s="63" t="s">
        <v>167</v>
      </c>
      <c r="E703" s="64"/>
      <c r="F703" s="64"/>
      <c r="M703" s="40"/>
      <c r="N703" s="40"/>
      <c r="O703" s="40"/>
      <c r="P703" s="40"/>
    </row>
    <row r="704" spans="1:16" s="39" customFormat="1" ht="18" customHeight="1">
      <c r="A704" s="41">
        <v>703</v>
      </c>
      <c r="B704" s="57" t="s">
        <v>2869</v>
      </c>
      <c r="C704" s="62" t="s">
        <v>3171</v>
      </c>
      <c r="D704" s="63" t="s">
        <v>167</v>
      </c>
      <c r="E704" s="64"/>
      <c r="F704" s="64"/>
      <c r="M704" s="40"/>
      <c r="N704" s="40"/>
      <c r="O704" s="40"/>
      <c r="P704" s="40"/>
    </row>
    <row r="705" spans="1:16" s="39" customFormat="1" ht="18" customHeight="1">
      <c r="A705" s="41">
        <v>704</v>
      </c>
      <c r="B705" s="57" t="s">
        <v>2870</v>
      </c>
      <c r="C705" s="62" t="s">
        <v>3171</v>
      </c>
      <c r="D705" s="63" t="s">
        <v>167</v>
      </c>
      <c r="E705" s="64"/>
      <c r="F705" s="64"/>
      <c r="M705" s="40"/>
      <c r="N705" s="40"/>
      <c r="O705" s="40"/>
      <c r="P705" s="40"/>
    </row>
    <row r="706" spans="1:16" s="39" customFormat="1" ht="18" customHeight="1">
      <c r="A706" s="41">
        <v>705</v>
      </c>
      <c r="B706" s="57" t="s">
        <v>2871</v>
      </c>
      <c r="C706" s="62" t="s">
        <v>20</v>
      </c>
      <c r="D706" s="63"/>
      <c r="E706" s="64"/>
      <c r="F706" s="64"/>
      <c r="M706" s="40"/>
      <c r="N706" s="40"/>
      <c r="O706" s="40"/>
      <c r="P706" s="40"/>
    </row>
    <row r="707" spans="1:16" s="39" customFormat="1" ht="18" customHeight="1">
      <c r="A707" s="41">
        <v>706</v>
      </c>
      <c r="B707" s="57" t="s">
        <v>2872</v>
      </c>
      <c r="C707" s="62" t="s">
        <v>20</v>
      </c>
      <c r="D707" s="63"/>
      <c r="E707" s="64"/>
      <c r="F707" s="64"/>
      <c r="M707" s="40"/>
      <c r="N707" s="40"/>
      <c r="O707" s="40"/>
      <c r="P707" s="40"/>
    </row>
    <row r="708" spans="1:16" s="39" customFormat="1" ht="18" customHeight="1">
      <c r="A708" s="41">
        <v>707</v>
      </c>
      <c r="B708" s="57" t="s">
        <v>2873</v>
      </c>
      <c r="C708" s="62" t="s">
        <v>20</v>
      </c>
      <c r="D708" s="63"/>
      <c r="E708" s="64"/>
      <c r="F708" s="64"/>
      <c r="M708" s="40"/>
      <c r="N708" s="40"/>
      <c r="O708" s="40"/>
      <c r="P708" s="40"/>
    </row>
    <row r="709" spans="1:16" s="39" customFormat="1" ht="18" customHeight="1">
      <c r="A709" s="41">
        <v>708</v>
      </c>
      <c r="B709" s="57" t="s">
        <v>2874</v>
      </c>
      <c r="C709" s="62" t="s">
        <v>180</v>
      </c>
      <c r="D709" s="63" t="s">
        <v>448</v>
      </c>
      <c r="E709" s="64"/>
      <c r="F709" s="64"/>
      <c r="M709" s="40"/>
      <c r="N709" s="40"/>
      <c r="O709" s="40"/>
      <c r="P709" s="40"/>
    </row>
    <row r="710" spans="1:16" s="39" customFormat="1" ht="18" customHeight="1">
      <c r="A710" s="41">
        <v>709</v>
      </c>
      <c r="B710" s="57" t="s">
        <v>2875</v>
      </c>
      <c r="C710" s="62" t="s">
        <v>18</v>
      </c>
      <c r="D710" s="63"/>
      <c r="E710" s="64"/>
      <c r="F710" s="64"/>
      <c r="M710" s="40"/>
      <c r="N710" s="40"/>
      <c r="O710" s="40"/>
      <c r="P710" s="40"/>
    </row>
    <row r="711" spans="1:16" s="39" customFormat="1" ht="18" customHeight="1">
      <c r="A711" s="41">
        <v>710</v>
      </c>
      <c r="B711" s="57" t="s">
        <v>823</v>
      </c>
      <c r="C711" s="62" t="s">
        <v>18</v>
      </c>
      <c r="D711" s="63"/>
      <c r="E711" s="64"/>
      <c r="F711" s="64"/>
      <c r="M711" s="40"/>
      <c r="N711" s="40"/>
      <c r="O711" s="40"/>
      <c r="P711" s="40"/>
    </row>
    <row r="712" spans="1:16" s="39" customFormat="1" ht="18" customHeight="1">
      <c r="A712" s="41">
        <v>711</v>
      </c>
      <c r="B712" s="57" t="s">
        <v>2929</v>
      </c>
      <c r="C712" s="62" t="s">
        <v>168</v>
      </c>
      <c r="D712" s="63"/>
      <c r="E712" s="64"/>
      <c r="F712" s="64"/>
      <c r="M712" s="40"/>
      <c r="N712" s="40"/>
      <c r="O712" s="40"/>
      <c r="P712" s="40"/>
    </row>
    <row r="713" spans="1:16" s="39" customFormat="1" ht="18" customHeight="1">
      <c r="A713" s="41">
        <v>712</v>
      </c>
      <c r="B713" s="57" t="s">
        <v>2930</v>
      </c>
      <c r="C713" s="62" t="s">
        <v>168</v>
      </c>
      <c r="D713" s="63"/>
      <c r="E713" s="64"/>
      <c r="F713" s="64"/>
      <c r="M713" s="40"/>
      <c r="N713" s="40"/>
      <c r="O713" s="40"/>
      <c r="P713" s="40"/>
    </row>
    <row r="714" spans="1:16" s="39" customFormat="1" ht="18" customHeight="1">
      <c r="A714" s="41">
        <v>713</v>
      </c>
      <c r="B714" s="57" t="s">
        <v>2876</v>
      </c>
      <c r="C714" s="62" t="s">
        <v>172</v>
      </c>
      <c r="D714" s="63" t="s">
        <v>432</v>
      </c>
      <c r="E714" s="64"/>
      <c r="F714" s="64"/>
      <c r="M714" s="40"/>
      <c r="N714" s="40"/>
      <c r="O714" s="40"/>
      <c r="P714" s="40"/>
    </row>
    <row r="715" spans="1:16" s="39" customFormat="1" ht="18" customHeight="1">
      <c r="A715" s="41">
        <v>714</v>
      </c>
      <c r="B715" s="57" t="s">
        <v>3987</v>
      </c>
      <c r="C715" s="62" t="s">
        <v>172</v>
      </c>
      <c r="D715" s="63" t="s">
        <v>432</v>
      </c>
      <c r="E715" s="64"/>
      <c r="F715" s="64"/>
      <c r="M715" s="40"/>
      <c r="N715" s="40"/>
      <c r="O715" s="40"/>
      <c r="P715" s="40"/>
    </row>
    <row r="716" spans="1:16" s="39" customFormat="1" ht="18" customHeight="1">
      <c r="A716" s="41">
        <v>715</v>
      </c>
      <c r="B716" s="57" t="s">
        <v>2928</v>
      </c>
      <c r="C716" s="62" t="s">
        <v>172</v>
      </c>
      <c r="D716" s="63" t="s">
        <v>432</v>
      </c>
      <c r="E716" s="64"/>
      <c r="F716" s="64"/>
      <c r="M716" s="40"/>
      <c r="N716" s="40"/>
      <c r="O716" s="40"/>
      <c r="P716" s="40"/>
    </row>
    <row r="717" spans="1:16" s="39" customFormat="1" ht="18" customHeight="1">
      <c r="A717" s="41">
        <v>716</v>
      </c>
      <c r="B717" s="57" t="s">
        <v>2877</v>
      </c>
      <c r="C717" s="62" t="s">
        <v>3169</v>
      </c>
      <c r="D717" s="63"/>
      <c r="E717" s="64"/>
      <c r="F717" s="64"/>
      <c r="M717" s="40"/>
      <c r="N717" s="40"/>
      <c r="O717" s="40"/>
      <c r="P717" s="40"/>
    </row>
    <row r="718" spans="1:16" s="39" customFormat="1" ht="18" customHeight="1">
      <c r="A718" s="41">
        <v>717</v>
      </c>
      <c r="B718" s="57" t="s">
        <v>2878</v>
      </c>
      <c r="C718" s="62" t="s">
        <v>3169</v>
      </c>
      <c r="D718" s="63"/>
      <c r="E718" s="64"/>
      <c r="F718" s="64"/>
      <c r="M718" s="40"/>
      <c r="N718" s="40"/>
      <c r="O718" s="40"/>
      <c r="P718" s="40"/>
    </row>
    <row r="719" spans="1:16" s="39" customFormat="1" ht="18" customHeight="1">
      <c r="A719" s="41">
        <v>718</v>
      </c>
      <c r="B719" s="57" t="s">
        <v>2879</v>
      </c>
      <c r="C719" s="62" t="s">
        <v>3169</v>
      </c>
      <c r="D719" s="63"/>
      <c r="E719" s="64"/>
      <c r="F719" s="64"/>
      <c r="M719" s="40"/>
      <c r="N719" s="40"/>
      <c r="O719" s="40"/>
      <c r="P719" s="40"/>
    </row>
    <row r="720" spans="1:16" s="39" customFormat="1" ht="18" customHeight="1">
      <c r="A720" s="41">
        <v>719</v>
      </c>
      <c r="B720" s="57" t="s">
        <v>2880</v>
      </c>
      <c r="C720" s="62" t="s">
        <v>171</v>
      </c>
      <c r="D720" s="63"/>
      <c r="E720" s="64"/>
      <c r="F720" s="64"/>
      <c r="M720" s="40"/>
      <c r="N720" s="40"/>
      <c r="O720" s="40"/>
      <c r="P720" s="40"/>
    </row>
    <row r="721" spans="1:16" s="39" customFormat="1" ht="18" customHeight="1">
      <c r="A721" s="41">
        <v>720</v>
      </c>
      <c r="B721" s="57" t="s">
        <v>2881</v>
      </c>
      <c r="C721" s="62" t="s">
        <v>171</v>
      </c>
      <c r="D721" s="63"/>
      <c r="E721" s="64"/>
      <c r="F721" s="64"/>
      <c r="M721" s="40"/>
      <c r="N721" s="40"/>
      <c r="O721" s="40"/>
      <c r="P721" s="40"/>
    </row>
    <row r="722" spans="1:16" s="39" customFormat="1" ht="18" customHeight="1">
      <c r="A722" s="41">
        <v>721</v>
      </c>
      <c r="B722" s="57" t="s">
        <v>2882</v>
      </c>
      <c r="C722" s="62" t="s">
        <v>176</v>
      </c>
      <c r="D722" s="63"/>
      <c r="E722" s="64"/>
      <c r="F722" s="64"/>
      <c r="M722" s="40"/>
      <c r="N722" s="40"/>
      <c r="O722" s="40"/>
      <c r="P722" s="40"/>
    </row>
    <row r="723" spans="1:16" s="39" customFormat="1" ht="18" customHeight="1">
      <c r="A723" s="41">
        <v>722</v>
      </c>
      <c r="B723" s="57" t="s">
        <v>2883</v>
      </c>
      <c r="C723" s="62" t="s">
        <v>176</v>
      </c>
      <c r="D723" s="63"/>
      <c r="E723" s="64"/>
      <c r="F723" s="64"/>
      <c r="M723" s="40"/>
      <c r="N723" s="40"/>
      <c r="O723" s="40"/>
      <c r="P723" s="40"/>
    </row>
    <row r="724" spans="1:16" s="39" customFormat="1" ht="18" customHeight="1">
      <c r="A724" s="41">
        <v>723</v>
      </c>
      <c r="B724" s="57" t="s">
        <v>2884</v>
      </c>
      <c r="C724" s="62" t="s">
        <v>3169</v>
      </c>
      <c r="D724" s="63" t="s">
        <v>432</v>
      </c>
      <c r="E724" s="64"/>
      <c r="F724" s="64"/>
      <c r="M724" s="40"/>
      <c r="N724" s="40"/>
      <c r="O724" s="40"/>
      <c r="P724" s="40"/>
    </row>
    <row r="725" spans="1:16" s="39" customFormat="1" ht="18" customHeight="1">
      <c r="A725" s="41">
        <v>724</v>
      </c>
      <c r="B725" s="57" t="s">
        <v>2885</v>
      </c>
      <c r="C725" s="62" t="s">
        <v>3169</v>
      </c>
      <c r="D725" s="63" t="s">
        <v>432</v>
      </c>
      <c r="E725" s="64"/>
      <c r="F725" s="64"/>
      <c r="M725" s="40"/>
      <c r="N725" s="40"/>
      <c r="O725" s="40"/>
      <c r="P725" s="40"/>
    </row>
    <row r="726" spans="1:16" s="39" customFormat="1" ht="18" customHeight="1">
      <c r="A726" s="41">
        <v>725</v>
      </c>
      <c r="B726" s="57" t="s">
        <v>3211</v>
      </c>
      <c r="C726" s="62" t="s">
        <v>183</v>
      </c>
      <c r="D726" s="63"/>
      <c r="E726" s="64"/>
      <c r="F726" s="64"/>
      <c r="M726" s="40"/>
      <c r="N726" s="40"/>
      <c r="O726" s="40"/>
      <c r="P726" s="40"/>
    </row>
    <row r="727" spans="1:16" s="39" customFormat="1" ht="18" customHeight="1">
      <c r="A727" s="41">
        <v>726</v>
      </c>
      <c r="B727" s="57" t="s">
        <v>2886</v>
      </c>
      <c r="C727" s="62" t="s">
        <v>183</v>
      </c>
      <c r="D727" s="63"/>
      <c r="E727" s="64"/>
      <c r="F727" s="64"/>
      <c r="M727" s="40"/>
      <c r="N727" s="40"/>
      <c r="O727" s="40"/>
      <c r="P727" s="40"/>
    </row>
    <row r="728" spans="1:16" s="39" customFormat="1" ht="18" customHeight="1">
      <c r="A728" s="41">
        <v>727</v>
      </c>
      <c r="B728" s="57" t="s">
        <v>3988</v>
      </c>
      <c r="C728" s="62" t="s">
        <v>176</v>
      </c>
      <c r="D728" s="63"/>
      <c r="E728" s="64"/>
      <c r="F728" s="64"/>
      <c r="M728" s="40"/>
      <c r="N728" s="40"/>
      <c r="O728" s="40"/>
      <c r="P728" s="40"/>
    </row>
    <row r="729" spans="1:16" s="39" customFormat="1" ht="18" customHeight="1">
      <c r="A729" s="41">
        <v>728</v>
      </c>
      <c r="B729" s="57" t="s">
        <v>2887</v>
      </c>
      <c r="C729" s="62" t="s">
        <v>176</v>
      </c>
      <c r="D729" s="63"/>
      <c r="E729" s="64"/>
      <c r="F729" s="64"/>
      <c r="M729" s="40"/>
      <c r="N729" s="40"/>
      <c r="O729" s="40"/>
      <c r="P729" s="40"/>
    </row>
    <row r="730" spans="1:16" s="39" customFormat="1" ht="18" customHeight="1">
      <c r="A730" s="41">
        <v>729</v>
      </c>
      <c r="B730" s="57" t="s">
        <v>2888</v>
      </c>
      <c r="C730" s="62" t="s">
        <v>174</v>
      </c>
      <c r="D730" s="63"/>
      <c r="E730" s="64"/>
      <c r="F730" s="64"/>
      <c r="M730" s="40"/>
      <c r="N730" s="40"/>
      <c r="O730" s="40"/>
      <c r="P730" s="40"/>
    </row>
    <row r="731" spans="1:16" s="39" customFormat="1" ht="18" customHeight="1">
      <c r="A731" s="41">
        <v>730</v>
      </c>
      <c r="B731" s="57" t="s">
        <v>2889</v>
      </c>
      <c r="C731" s="62" t="s">
        <v>174</v>
      </c>
      <c r="D731" s="63"/>
      <c r="E731" s="64"/>
      <c r="F731" s="64"/>
      <c r="M731" s="40"/>
      <c r="N731" s="40"/>
      <c r="O731" s="40"/>
      <c r="P731" s="40"/>
    </row>
    <row r="732" spans="1:16" s="39" customFormat="1" ht="18" customHeight="1">
      <c r="A732" s="41">
        <v>731</v>
      </c>
      <c r="B732" s="57" t="s">
        <v>2890</v>
      </c>
      <c r="C732" s="62" t="s">
        <v>174</v>
      </c>
      <c r="D732" s="63"/>
      <c r="E732" s="64"/>
      <c r="F732" s="64"/>
      <c r="M732" s="40"/>
      <c r="N732" s="40"/>
      <c r="O732" s="40"/>
      <c r="P732" s="40"/>
    </row>
    <row r="733" spans="1:16" s="39" customFormat="1" ht="18" customHeight="1">
      <c r="A733" s="41">
        <v>732</v>
      </c>
      <c r="B733" s="57" t="s">
        <v>2891</v>
      </c>
      <c r="C733" s="62" t="s">
        <v>189</v>
      </c>
      <c r="D733" s="63" t="s">
        <v>3171</v>
      </c>
      <c r="E733" s="64" t="s">
        <v>3675</v>
      </c>
      <c r="F733" s="64" t="str">
        <f>B432&amp;" + "&amp;B434</f>
        <v>塗籤金 + 金穴額</v>
      </c>
      <c r="M733" s="40"/>
      <c r="N733" s="40"/>
      <c r="O733" s="40"/>
      <c r="P733" s="40"/>
    </row>
    <row r="734" spans="1:16" s="39" customFormat="1" ht="18" customHeight="1">
      <c r="A734" s="41">
        <v>733</v>
      </c>
      <c r="B734" s="57" t="s">
        <v>2892</v>
      </c>
      <c r="C734" s="62" t="s">
        <v>189</v>
      </c>
      <c r="D734" s="63" t="s">
        <v>3171</v>
      </c>
      <c r="E734" s="64" t="s">
        <v>3675</v>
      </c>
      <c r="F734" s="64" t="str">
        <f>B432&amp;" + "&amp;B434</f>
        <v>塗籤金 + 金穴額</v>
      </c>
      <c r="M734" s="40"/>
      <c r="N734" s="40"/>
      <c r="O734" s="40"/>
      <c r="P734" s="40"/>
    </row>
    <row r="735" spans="1:16" s="39" customFormat="1" ht="18" customHeight="1">
      <c r="A735" s="41">
        <v>734</v>
      </c>
      <c r="B735" s="57" t="s">
        <v>2893</v>
      </c>
      <c r="C735" s="62" t="s">
        <v>187</v>
      </c>
      <c r="D735" s="63" t="s">
        <v>167</v>
      </c>
      <c r="E735" s="64"/>
      <c r="F735" s="64"/>
      <c r="M735" s="40"/>
      <c r="N735" s="40"/>
      <c r="O735" s="40"/>
      <c r="P735" s="40"/>
    </row>
    <row r="736" spans="1:16" s="39" customFormat="1" ht="18" customHeight="1">
      <c r="A736" s="41">
        <v>735</v>
      </c>
      <c r="B736" s="57" t="s">
        <v>2894</v>
      </c>
      <c r="C736" s="62" t="s">
        <v>187</v>
      </c>
      <c r="D736" s="63" t="s">
        <v>167</v>
      </c>
      <c r="E736" s="64"/>
      <c r="F736" s="64"/>
      <c r="M736" s="40"/>
      <c r="N736" s="40"/>
      <c r="O736" s="40"/>
      <c r="P736" s="40"/>
    </row>
    <row r="737" spans="1:16" s="39" customFormat="1" ht="18" customHeight="1">
      <c r="A737" s="41">
        <v>736</v>
      </c>
      <c r="B737" s="57" t="s">
        <v>2895</v>
      </c>
      <c r="C737" s="62" t="s">
        <v>3171</v>
      </c>
      <c r="D737" s="63"/>
      <c r="E737" s="64"/>
      <c r="F737" s="64"/>
      <c r="M737" s="40"/>
      <c r="N737" s="40"/>
      <c r="O737" s="40"/>
      <c r="P737" s="40"/>
    </row>
    <row r="738" spans="1:16" s="39" customFormat="1" ht="18" customHeight="1">
      <c r="A738" s="41">
        <v>737</v>
      </c>
      <c r="B738" s="57" t="s">
        <v>2896</v>
      </c>
      <c r="C738" s="62" t="s">
        <v>3171</v>
      </c>
      <c r="D738" s="63"/>
      <c r="E738" s="64"/>
      <c r="F738" s="64"/>
      <c r="M738" s="40"/>
      <c r="N738" s="40"/>
      <c r="O738" s="40"/>
      <c r="P738" s="40"/>
    </row>
    <row r="739" spans="1:16" s="39" customFormat="1" ht="18" customHeight="1">
      <c r="A739" s="41">
        <v>738</v>
      </c>
      <c r="B739" s="57" t="s">
        <v>2897</v>
      </c>
      <c r="C739" s="62" t="s">
        <v>3171</v>
      </c>
      <c r="D739" s="63"/>
      <c r="E739" s="64"/>
      <c r="F739" s="64"/>
      <c r="M739" s="40"/>
      <c r="N739" s="40"/>
      <c r="O739" s="40"/>
      <c r="P739" s="40"/>
    </row>
    <row r="740" spans="1:16" s="39" customFormat="1" ht="18" customHeight="1">
      <c r="A740" s="41">
        <v>739</v>
      </c>
      <c r="B740" s="57" t="s">
        <v>2898</v>
      </c>
      <c r="C740" s="62" t="s">
        <v>3176</v>
      </c>
      <c r="D740" s="63"/>
      <c r="E740" s="64"/>
      <c r="F740" s="64"/>
      <c r="M740" s="40"/>
      <c r="N740" s="40"/>
      <c r="O740" s="40"/>
      <c r="P740" s="40"/>
    </row>
    <row r="741" spans="1:16" s="39" customFormat="1" ht="18" customHeight="1">
      <c r="A741" s="41">
        <v>740</v>
      </c>
      <c r="B741" s="57" t="s">
        <v>2899</v>
      </c>
      <c r="C741" s="62" t="s">
        <v>3176</v>
      </c>
      <c r="D741" s="63"/>
      <c r="E741" s="64"/>
      <c r="F741" s="64"/>
      <c r="M741" s="40"/>
      <c r="N741" s="40"/>
      <c r="O741" s="40"/>
      <c r="P741" s="40"/>
    </row>
    <row r="742" spans="1:16" s="39" customFormat="1" ht="18" customHeight="1">
      <c r="A742" s="41">
        <v>741</v>
      </c>
      <c r="B742" s="57" t="s">
        <v>2900</v>
      </c>
      <c r="C742" s="62" t="s">
        <v>169</v>
      </c>
      <c r="D742" s="63" t="s">
        <v>448</v>
      </c>
      <c r="E742" s="64"/>
      <c r="F742" s="64"/>
      <c r="M742" s="40"/>
      <c r="N742" s="40"/>
      <c r="O742" s="40"/>
      <c r="P742" s="40"/>
    </row>
    <row r="743" spans="1:16" s="39" customFormat="1" ht="18" customHeight="1">
      <c r="A743" s="41">
        <v>742</v>
      </c>
      <c r="B743" s="57" t="s">
        <v>2901</v>
      </c>
      <c r="C743" s="62" t="s">
        <v>169</v>
      </c>
      <c r="D743" s="63" t="s">
        <v>448</v>
      </c>
      <c r="E743" s="64"/>
      <c r="F743" s="64"/>
      <c r="M743" s="40"/>
      <c r="N743" s="40"/>
      <c r="O743" s="40"/>
      <c r="P743" s="40"/>
    </row>
    <row r="744" spans="1:16" s="39" customFormat="1" ht="18" customHeight="1">
      <c r="A744" s="41">
        <v>743</v>
      </c>
      <c r="B744" s="57" t="s">
        <v>2902</v>
      </c>
      <c r="C744" s="62" t="s">
        <v>169</v>
      </c>
      <c r="D744" s="63" t="s">
        <v>448</v>
      </c>
      <c r="E744" s="64"/>
      <c r="F744" s="64"/>
      <c r="M744" s="40"/>
      <c r="N744" s="40"/>
      <c r="O744" s="40"/>
      <c r="P744" s="40"/>
    </row>
    <row r="745" spans="1:16" s="39" customFormat="1" ht="18" customHeight="1">
      <c r="A745" s="41">
        <v>744</v>
      </c>
      <c r="B745" s="57" t="s">
        <v>2903</v>
      </c>
      <c r="C745" s="62" t="s">
        <v>151</v>
      </c>
      <c r="D745" s="63" t="s">
        <v>3171</v>
      </c>
      <c r="E745" s="64"/>
      <c r="F745" s="64"/>
      <c r="M745" s="40"/>
      <c r="N745" s="40"/>
      <c r="O745" s="40"/>
      <c r="P745" s="40"/>
    </row>
    <row r="746" spans="1:16" s="39" customFormat="1" ht="18" customHeight="1">
      <c r="A746" s="41">
        <v>745</v>
      </c>
      <c r="B746" s="57" t="s">
        <v>2904</v>
      </c>
      <c r="C746" s="62" t="s">
        <v>151</v>
      </c>
      <c r="D746" s="63" t="s">
        <v>3171</v>
      </c>
      <c r="E746" s="64"/>
      <c r="F746" s="64"/>
      <c r="M746" s="40"/>
      <c r="N746" s="40"/>
      <c r="O746" s="40"/>
      <c r="P746" s="40"/>
    </row>
    <row r="747" spans="1:16" s="39" customFormat="1" ht="18" customHeight="1">
      <c r="A747" s="41">
        <v>746</v>
      </c>
      <c r="B747" s="57" t="s">
        <v>2905</v>
      </c>
      <c r="C747" s="63" t="s">
        <v>180</v>
      </c>
      <c r="D747" s="62" t="s">
        <v>169</v>
      </c>
      <c r="E747" s="64"/>
      <c r="F747" s="64"/>
      <c r="M747" s="40"/>
      <c r="N747" s="40"/>
      <c r="O747" s="40"/>
      <c r="P747" s="40"/>
    </row>
    <row r="748" spans="1:16" s="39" customFormat="1" ht="18" customHeight="1">
      <c r="A748" s="41">
        <v>747</v>
      </c>
      <c r="B748" s="57" t="s">
        <v>2906</v>
      </c>
      <c r="C748" s="63" t="s">
        <v>180</v>
      </c>
      <c r="D748" s="62" t="s">
        <v>169</v>
      </c>
      <c r="E748" s="64"/>
      <c r="F748" s="64"/>
      <c r="M748" s="40"/>
      <c r="N748" s="40"/>
      <c r="O748" s="40"/>
      <c r="P748" s="40"/>
    </row>
    <row r="749" spans="1:16" s="39" customFormat="1" ht="18" customHeight="1">
      <c r="A749" s="41">
        <v>748</v>
      </c>
      <c r="B749" s="57" t="s">
        <v>2907</v>
      </c>
      <c r="C749" s="63" t="s">
        <v>180</v>
      </c>
      <c r="D749" s="62" t="s">
        <v>169</v>
      </c>
      <c r="E749" s="64"/>
      <c r="F749" s="64"/>
      <c r="M749" s="40"/>
      <c r="N749" s="40"/>
      <c r="O749" s="40"/>
      <c r="P749" s="40"/>
    </row>
    <row r="750" spans="1:16" s="39" customFormat="1" ht="18" customHeight="1">
      <c r="A750" s="41">
        <v>749</v>
      </c>
      <c r="B750" s="57" t="s">
        <v>2908</v>
      </c>
      <c r="C750" s="62" t="s">
        <v>168</v>
      </c>
      <c r="D750" s="63"/>
      <c r="E750" s="64"/>
      <c r="F750" s="64"/>
      <c r="M750" s="40"/>
      <c r="N750" s="40"/>
      <c r="O750" s="40"/>
      <c r="P750" s="40"/>
    </row>
    <row r="751" spans="1:16" s="39" customFormat="1" ht="18" customHeight="1">
      <c r="A751" s="41">
        <v>750</v>
      </c>
      <c r="B751" s="57" t="s">
        <v>2909</v>
      </c>
      <c r="C751" s="62" t="s">
        <v>168</v>
      </c>
      <c r="D751" s="63"/>
      <c r="E751" s="64"/>
      <c r="F751" s="64"/>
      <c r="M751" s="40"/>
      <c r="N751" s="40"/>
      <c r="O751" s="40"/>
      <c r="P751" s="40"/>
    </row>
    <row r="752" spans="1:16" s="39" customFormat="1" ht="18" customHeight="1">
      <c r="A752" s="41">
        <v>751</v>
      </c>
      <c r="B752" s="57" t="s">
        <v>3991</v>
      </c>
      <c r="C752" s="62" t="s">
        <v>168</v>
      </c>
      <c r="D752" s="63"/>
      <c r="E752" s="64"/>
      <c r="F752" s="64"/>
      <c r="M752" s="40"/>
      <c r="N752" s="40"/>
      <c r="O752" s="40"/>
      <c r="P752" s="40"/>
    </row>
    <row r="753" spans="1:16" s="39" customFormat="1" ht="18" customHeight="1">
      <c r="A753" s="41">
        <v>752</v>
      </c>
      <c r="B753" s="57" t="s">
        <v>1016</v>
      </c>
      <c r="C753" s="62" t="s">
        <v>168</v>
      </c>
      <c r="D753" s="63"/>
      <c r="E753" s="64"/>
      <c r="F753" s="64"/>
      <c r="M753" s="40"/>
      <c r="N753" s="40"/>
      <c r="O753" s="40"/>
      <c r="P753" s="40"/>
    </row>
    <row r="754" spans="1:16" s="39" customFormat="1" ht="18" customHeight="1">
      <c r="A754" s="41">
        <v>753</v>
      </c>
      <c r="B754" s="57" t="s">
        <v>3989</v>
      </c>
      <c r="C754" s="62" t="s">
        <v>3169</v>
      </c>
      <c r="D754" s="63" t="s">
        <v>176</v>
      </c>
      <c r="E754" s="64"/>
      <c r="F754" s="64"/>
      <c r="M754" s="40"/>
      <c r="N754" s="40"/>
      <c r="O754" s="40"/>
      <c r="P754" s="40"/>
    </row>
    <row r="755" spans="1:16" s="39" customFormat="1" ht="18" customHeight="1">
      <c r="A755" s="41">
        <v>754</v>
      </c>
      <c r="B755" s="57" t="s">
        <v>3990</v>
      </c>
      <c r="C755" s="62" t="s">
        <v>3169</v>
      </c>
      <c r="D755" s="63" t="s">
        <v>176</v>
      </c>
      <c r="E755" s="64"/>
      <c r="F755" s="64"/>
      <c r="M755" s="40"/>
      <c r="N755" s="40"/>
      <c r="O755" s="40"/>
      <c r="P755" s="40"/>
    </row>
    <row r="756" spans="1:16" s="39" customFormat="1" ht="18" customHeight="1">
      <c r="A756" s="41">
        <v>755</v>
      </c>
      <c r="B756" s="57" t="s">
        <v>2910</v>
      </c>
      <c r="C756" s="62" t="s">
        <v>3179</v>
      </c>
      <c r="D756" s="63"/>
      <c r="E756" s="64"/>
      <c r="F756" s="64"/>
      <c r="M756" s="40"/>
      <c r="N756" s="40"/>
      <c r="O756" s="40"/>
      <c r="P756" s="40"/>
    </row>
    <row r="757" spans="1:16" s="39" customFormat="1" ht="18" customHeight="1">
      <c r="A757" s="41">
        <v>756</v>
      </c>
      <c r="B757" s="57" t="s">
        <v>2911</v>
      </c>
      <c r="C757" s="62" t="s">
        <v>3179</v>
      </c>
      <c r="D757" s="63"/>
      <c r="E757" s="64"/>
      <c r="F757" s="64"/>
      <c r="M757" s="40"/>
      <c r="N757" s="40"/>
      <c r="O757" s="40"/>
      <c r="P757" s="40"/>
    </row>
    <row r="758" spans="1:16" s="39" customFormat="1" ht="18" customHeight="1">
      <c r="A758" s="41">
        <v>757</v>
      </c>
      <c r="B758" s="57" t="s">
        <v>2912</v>
      </c>
      <c r="C758" s="62" t="s">
        <v>3179</v>
      </c>
      <c r="D758" s="63"/>
      <c r="E758" s="64"/>
      <c r="F758" s="64"/>
      <c r="M758" s="40"/>
      <c r="N758" s="40"/>
      <c r="O758" s="40"/>
      <c r="P758" s="40"/>
    </row>
    <row r="759" spans="1:16" s="39" customFormat="1" ht="18" customHeight="1">
      <c r="A759" s="41">
        <v>758</v>
      </c>
      <c r="B759" s="57" t="s">
        <v>3992</v>
      </c>
      <c r="C759" s="62" t="s">
        <v>448</v>
      </c>
      <c r="D759" s="63" t="s">
        <v>180</v>
      </c>
      <c r="E759" s="64" t="s">
        <v>3675</v>
      </c>
      <c r="F759" s="64" t="str">
        <f>B320&amp;" + "&amp;B322</f>
        <v>蒼朗光 + 月謐爾</v>
      </c>
      <c r="M759" s="40"/>
      <c r="N759" s="40"/>
      <c r="O759" s="40"/>
      <c r="P759" s="40"/>
    </row>
    <row r="760" spans="1:16" s="39" customFormat="1" ht="18" customHeight="1">
      <c r="A760" s="41">
        <v>759</v>
      </c>
      <c r="B760" s="57" t="s">
        <v>3993</v>
      </c>
      <c r="C760" s="62" t="s">
        <v>448</v>
      </c>
      <c r="D760" s="63" t="s">
        <v>180</v>
      </c>
      <c r="E760" s="64" t="s">
        <v>3675</v>
      </c>
      <c r="F760" s="64" t="str">
        <f>B320&amp;" + "&amp;B322</f>
        <v>蒼朗光 + 月謐爾</v>
      </c>
      <c r="M760" s="40"/>
      <c r="N760" s="40"/>
      <c r="O760" s="40"/>
      <c r="P760" s="40"/>
    </row>
    <row r="761" spans="1:16" s="39" customFormat="1" ht="18" customHeight="1">
      <c r="A761" s="41">
        <v>760</v>
      </c>
      <c r="B761" s="57" t="s">
        <v>2913</v>
      </c>
      <c r="C761" s="62" t="s">
        <v>3175</v>
      </c>
      <c r="D761" s="63" t="s">
        <v>189</v>
      </c>
      <c r="E761" s="64" t="s">
        <v>3675</v>
      </c>
      <c r="F761" s="64" t="str">
        <f>B183&amp;" + "&amp;B185</f>
        <v>飭目 + 錙錆礦</v>
      </c>
      <c r="M761" s="40"/>
      <c r="N761" s="40"/>
      <c r="O761" s="40"/>
      <c r="P761" s="40"/>
    </row>
    <row r="762" spans="1:16" s="39" customFormat="1" ht="18" customHeight="1">
      <c r="A762" s="41">
        <v>761</v>
      </c>
      <c r="B762" s="57" t="s">
        <v>2914</v>
      </c>
      <c r="C762" s="62" t="s">
        <v>3175</v>
      </c>
      <c r="D762" s="63" t="s">
        <v>189</v>
      </c>
      <c r="E762" s="64" t="s">
        <v>3675</v>
      </c>
      <c r="F762" s="64" t="str">
        <f>B183&amp;" + "&amp;B185</f>
        <v>飭目 + 錙錆礦</v>
      </c>
      <c r="M762" s="40"/>
      <c r="N762" s="40"/>
      <c r="O762" s="40"/>
      <c r="P762" s="40"/>
    </row>
    <row r="763" spans="1:16" s="39" customFormat="1" ht="18" customHeight="1">
      <c r="A763" s="41">
        <v>762</v>
      </c>
      <c r="B763" s="57" t="s">
        <v>2915</v>
      </c>
      <c r="C763" s="62" t="s">
        <v>149</v>
      </c>
      <c r="D763" s="63" t="s">
        <v>175</v>
      </c>
      <c r="E763" s="64" t="s">
        <v>3675</v>
      </c>
      <c r="F763" s="64" t="str">
        <f>B128&amp;" + "&amp;B187</f>
        <v>南鄉仙 + 思磬</v>
      </c>
      <c r="M763" s="40"/>
      <c r="N763" s="40"/>
      <c r="O763" s="40"/>
      <c r="P763" s="40"/>
    </row>
    <row r="764" spans="1:16" s="39" customFormat="1" ht="18" customHeight="1">
      <c r="A764" s="41">
        <v>763</v>
      </c>
      <c r="B764" s="57" t="s">
        <v>2917</v>
      </c>
      <c r="C764" s="62" t="s">
        <v>149</v>
      </c>
      <c r="D764" s="63" t="s">
        <v>175</v>
      </c>
      <c r="E764" s="64" t="s">
        <v>3675</v>
      </c>
      <c r="F764" s="64" t="str">
        <f>B128&amp;" + "&amp;B187</f>
        <v>南鄉仙 + 思磬</v>
      </c>
      <c r="M764" s="40"/>
      <c r="N764" s="40"/>
      <c r="O764" s="40"/>
      <c r="P764" s="40"/>
    </row>
    <row r="765" spans="1:16" s="39" customFormat="1" ht="18" customHeight="1">
      <c r="A765" s="41">
        <v>764</v>
      </c>
      <c r="B765" s="57" t="s">
        <v>2916</v>
      </c>
      <c r="C765" s="62" t="s">
        <v>149</v>
      </c>
      <c r="D765" s="63" t="s">
        <v>175</v>
      </c>
      <c r="E765" s="64" t="s">
        <v>3675</v>
      </c>
      <c r="F765" s="64" t="str">
        <f>B128&amp;" + "&amp;B187</f>
        <v>南鄉仙 + 思磬</v>
      </c>
      <c r="M765" s="40"/>
      <c r="N765" s="40"/>
      <c r="O765" s="40"/>
      <c r="P765" s="40"/>
    </row>
    <row r="766" spans="1:16" s="39" customFormat="1" ht="18" customHeight="1">
      <c r="A766" s="41">
        <v>765</v>
      </c>
      <c r="B766" s="57" t="s">
        <v>1062</v>
      </c>
      <c r="C766" s="62" t="s">
        <v>167</v>
      </c>
      <c r="D766" s="63" t="s">
        <v>188</v>
      </c>
      <c r="E766" s="64" t="s">
        <v>3675</v>
      </c>
      <c r="F766" s="64" t="str">
        <f>B143&amp;" + "&amp;B145</f>
        <v>五不悛 + 眉間裂</v>
      </c>
      <c r="M766" s="40"/>
      <c r="N766" s="40"/>
      <c r="O766" s="40"/>
      <c r="P766" s="40"/>
    </row>
    <row r="767" spans="1:16" s="39" customFormat="1" ht="18" customHeight="1">
      <c r="A767" s="41">
        <v>766</v>
      </c>
      <c r="B767" s="57" t="s">
        <v>2918</v>
      </c>
      <c r="C767" s="62" t="s">
        <v>167</v>
      </c>
      <c r="D767" s="63" t="s">
        <v>188</v>
      </c>
      <c r="E767" s="64" t="s">
        <v>3675</v>
      </c>
      <c r="F767" s="64" t="str">
        <f>B143&amp;" + "&amp;B145</f>
        <v>五不悛 + 眉間裂</v>
      </c>
      <c r="M767" s="40"/>
      <c r="N767" s="40"/>
      <c r="O767" s="40"/>
      <c r="P767" s="40"/>
    </row>
    <row r="768" spans="1:16" s="39" customFormat="1" ht="18" customHeight="1">
      <c r="A768" s="41">
        <v>767</v>
      </c>
      <c r="B768" s="57" t="s">
        <v>2919</v>
      </c>
      <c r="C768" s="62" t="s">
        <v>168</v>
      </c>
      <c r="D768" s="63" t="s">
        <v>18</v>
      </c>
      <c r="E768" s="64"/>
      <c r="F768" s="64"/>
      <c r="M768" s="40"/>
      <c r="N768" s="40"/>
      <c r="O768" s="40"/>
      <c r="P768" s="40"/>
    </row>
    <row r="769" spans="1:16" s="39" customFormat="1" ht="18" customHeight="1">
      <c r="A769" s="41">
        <v>768</v>
      </c>
      <c r="B769" s="57" t="s">
        <v>2920</v>
      </c>
      <c r="C769" s="62" t="s">
        <v>168</v>
      </c>
      <c r="D769" s="63" t="s">
        <v>18</v>
      </c>
      <c r="E769" s="64"/>
      <c r="F769" s="64"/>
      <c r="M769" s="40"/>
      <c r="N769" s="40"/>
      <c r="O769" s="40"/>
      <c r="P769" s="40"/>
    </row>
    <row r="770" spans="1:16" s="39" customFormat="1" ht="18" customHeight="1">
      <c r="A770" s="41">
        <v>769</v>
      </c>
      <c r="B770" s="57" t="s">
        <v>3061</v>
      </c>
      <c r="C770" s="62" t="s">
        <v>168</v>
      </c>
      <c r="D770" s="63" t="s">
        <v>18</v>
      </c>
      <c r="E770" s="64"/>
      <c r="F770" s="64"/>
      <c r="M770" s="40"/>
      <c r="N770" s="40"/>
      <c r="O770" s="40"/>
      <c r="P770" s="40"/>
    </row>
    <row r="771" spans="1:16" s="39" customFormat="1" ht="18" customHeight="1">
      <c r="A771" s="41">
        <v>770</v>
      </c>
      <c r="B771" s="57" t="s">
        <v>2307</v>
      </c>
      <c r="C771" s="62" t="s">
        <v>20</v>
      </c>
      <c r="D771" s="63" t="s">
        <v>167</v>
      </c>
      <c r="E771" s="64"/>
      <c r="F771" s="64"/>
      <c r="M771" s="40"/>
      <c r="N771" s="40"/>
      <c r="O771" s="40"/>
      <c r="P771" s="40"/>
    </row>
    <row r="772" spans="1:16" s="39" customFormat="1" ht="18" customHeight="1">
      <c r="A772" s="41">
        <v>771</v>
      </c>
      <c r="B772" s="57" t="s">
        <v>2921</v>
      </c>
      <c r="C772" s="62" t="s">
        <v>176</v>
      </c>
      <c r="D772" s="63"/>
      <c r="E772" s="64"/>
      <c r="F772" s="64"/>
      <c r="M772" s="40"/>
      <c r="N772" s="40"/>
      <c r="O772" s="40"/>
      <c r="P772" s="40"/>
    </row>
    <row r="773" spans="1:16" s="39" customFormat="1" ht="18" customHeight="1">
      <c r="A773" s="41">
        <v>772</v>
      </c>
      <c r="B773" s="57" t="s">
        <v>2922</v>
      </c>
      <c r="C773" s="62" t="s">
        <v>176</v>
      </c>
      <c r="D773" s="63"/>
      <c r="E773" s="64"/>
      <c r="F773" s="64"/>
      <c r="M773" s="40"/>
      <c r="N773" s="40"/>
      <c r="O773" s="40"/>
      <c r="P773" s="40"/>
    </row>
    <row r="774" spans="1:16" s="39" customFormat="1" ht="18" customHeight="1">
      <c r="A774" s="41">
        <v>773</v>
      </c>
      <c r="B774" s="57" t="s">
        <v>2923</v>
      </c>
      <c r="C774" s="62" t="s">
        <v>2022</v>
      </c>
      <c r="D774" s="63"/>
      <c r="E774" s="64"/>
      <c r="F774" s="64"/>
      <c r="M774" s="40"/>
      <c r="N774" s="40"/>
      <c r="O774" s="40"/>
      <c r="P774" s="40"/>
    </row>
    <row r="775" spans="1:16" s="39" customFormat="1" ht="18" customHeight="1">
      <c r="A775" s="41">
        <v>774</v>
      </c>
      <c r="B775" s="57" t="s">
        <v>2924</v>
      </c>
      <c r="C775" s="62" t="s">
        <v>2022</v>
      </c>
      <c r="D775" s="63"/>
      <c r="E775" s="64"/>
      <c r="F775" s="64"/>
      <c r="M775" s="40"/>
      <c r="N775" s="40"/>
      <c r="O775" s="40"/>
      <c r="P775" s="40"/>
    </row>
    <row r="776" spans="1:16" s="39" customFormat="1" ht="18" customHeight="1">
      <c r="A776" s="41">
        <v>775</v>
      </c>
      <c r="B776" s="57" t="s">
        <v>2926</v>
      </c>
      <c r="C776" s="62" t="s">
        <v>432</v>
      </c>
      <c r="D776" s="63"/>
      <c r="E776" s="64"/>
      <c r="F776" s="64"/>
      <c r="M776" s="40"/>
      <c r="N776" s="40"/>
      <c r="O776" s="40"/>
      <c r="P776" s="40"/>
    </row>
    <row r="777" spans="1:16" s="39" customFormat="1" ht="18" customHeight="1">
      <c r="A777" s="41">
        <v>776</v>
      </c>
      <c r="B777" s="57" t="s">
        <v>2925</v>
      </c>
      <c r="C777" s="62" t="s">
        <v>20</v>
      </c>
      <c r="D777" s="63"/>
      <c r="E777" s="64"/>
      <c r="F777" s="64"/>
      <c r="M777" s="40"/>
      <c r="N777" s="40"/>
      <c r="O777" s="40"/>
      <c r="P777" s="40"/>
    </row>
    <row r="778" spans="1:16" s="39" customFormat="1" ht="18" customHeight="1">
      <c r="A778" s="41">
        <v>777</v>
      </c>
      <c r="B778" s="57" t="s">
        <v>2931</v>
      </c>
      <c r="C778" s="62" t="s">
        <v>176</v>
      </c>
      <c r="D778" s="63"/>
      <c r="E778" s="64"/>
      <c r="F778" s="64"/>
      <c r="M778" s="40"/>
      <c r="N778" s="40"/>
      <c r="O778" s="40"/>
      <c r="P778" s="40"/>
    </row>
    <row r="779" spans="1:16" s="39" customFormat="1" ht="18" customHeight="1">
      <c r="A779" s="41">
        <v>778</v>
      </c>
      <c r="B779" s="57" t="s">
        <v>3947</v>
      </c>
      <c r="C779" s="62" t="s">
        <v>3179</v>
      </c>
      <c r="D779" s="63"/>
      <c r="E779" s="64"/>
      <c r="F779" s="64"/>
      <c r="M779" s="40"/>
      <c r="N779" s="40"/>
      <c r="O779" s="40"/>
      <c r="P779" s="40"/>
    </row>
    <row r="780" spans="1:16" s="39" customFormat="1" ht="18" customHeight="1">
      <c r="A780" s="41">
        <v>779</v>
      </c>
      <c r="B780" s="57" t="s">
        <v>2932</v>
      </c>
      <c r="C780" s="62" t="s">
        <v>3179</v>
      </c>
      <c r="D780" s="63"/>
      <c r="E780" s="64"/>
      <c r="F780" s="64"/>
      <c r="M780" s="40"/>
      <c r="N780" s="40"/>
      <c r="O780" s="40"/>
      <c r="P780" s="40"/>
    </row>
    <row r="781" spans="1:16" s="39" customFormat="1" ht="18" customHeight="1">
      <c r="A781" s="41">
        <v>780</v>
      </c>
      <c r="B781" s="57" t="s">
        <v>2933</v>
      </c>
      <c r="C781" s="62" t="s">
        <v>3179</v>
      </c>
      <c r="D781" s="63"/>
      <c r="E781" s="64"/>
      <c r="F781" s="64"/>
      <c r="M781" s="40"/>
      <c r="N781" s="40"/>
      <c r="O781" s="40"/>
      <c r="P781" s="40"/>
    </row>
    <row r="782" spans="1:16" s="39" customFormat="1" ht="18" customHeight="1">
      <c r="A782" s="41">
        <v>781</v>
      </c>
      <c r="B782" s="57" t="s">
        <v>3994</v>
      </c>
      <c r="C782" s="62" t="s">
        <v>176</v>
      </c>
      <c r="D782" s="63"/>
      <c r="E782" s="64"/>
      <c r="F782" s="64"/>
      <c r="M782" s="40"/>
      <c r="N782" s="40"/>
      <c r="O782" s="40"/>
      <c r="P782" s="40"/>
    </row>
    <row r="783" spans="1:16" s="39" customFormat="1" ht="18" customHeight="1">
      <c r="A783" s="41">
        <v>782</v>
      </c>
      <c r="B783" s="57" t="s">
        <v>2934</v>
      </c>
      <c r="C783" s="62" t="s">
        <v>3169</v>
      </c>
      <c r="D783" s="63" t="s">
        <v>180</v>
      </c>
      <c r="E783" s="64" t="str">
        <f>B42&amp;" 的 "&amp;"分支衍相"</f>
        <v>環爾 的 分支衍相</v>
      </c>
      <c r="F783" s="64"/>
      <c r="M783" s="40"/>
      <c r="N783" s="40"/>
      <c r="O783" s="40"/>
      <c r="P783" s="40"/>
    </row>
    <row r="784" spans="1:16" s="39" customFormat="1" ht="18" customHeight="1">
      <c r="A784" s="41">
        <v>783</v>
      </c>
      <c r="B784" s="57" t="s">
        <v>2935</v>
      </c>
      <c r="C784" s="62" t="s">
        <v>3171</v>
      </c>
      <c r="D784" s="63" t="s">
        <v>18</v>
      </c>
      <c r="E784" s="64" t="str">
        <f>B42&amp;" 的 "&amp;"分支衍相"</f>
        <v>環爾 的 分支衍相</v>
      </c>
      <c r="F784" s="64"/>
      <c r="M784" s="40"/>
      <c r="N784" s="40"/>
      <c r="O784" s="40"/>
      <c r="P784" s="40"/>
    </row>
    <row r="785" spans="1:16" s="39" customFormat="1" ht="18" customHeight="1">
      <c r="A785" s="41">
        <v>784</v>
      </c>
      <c r="B785" s="57" t="s">
        <v>2936</v>
      </c>
      <c r="C785" s="62" t="s">
        <v>147</v>
      </c>
      <c r="D785" s="63" t="s">
        <v>432</v>
      </c>
      <c r="E785" s="64" t="str">
        <f>B42&amp;" 的 "&amp;"分支衍相"</f>
        <v>環爾 的 分支衍相</v>
      </c>
      <c r="F785" s="64"/>
      <c r="M785" s="40"/>
      <c r="N785" s="40"/>
      <c r="O785" s="40"/>
      <c r="P785" s="40"/>
    </row>
    <row r="786" spans="1:16" s="39" customFormat="1" ht="18" customHeight="1">
      <c r="A786" s="41">
        <v>785</v>
      </c>
      <c r="B786" s="57" t="s">
        <v>2927</v>
      </c>
      <c r="C786" s="62" t="s">
        <v>391</v>
      </c>
      <c r="D786" s="63"/>
      <c r="E786" s="64"/>
      <c r="F786" s="64"/>
      <c r="M786" s="40"/>
      <c r="N786" s="40"/>
      <c r="O786" s="40"/>
      <c r="P786" s="40"/>
    </row>
    <row r="787" spans="1:16" s="39" customFormat="1" ht="18" customHeight="1">
      <c r="A787" s="41">
        <v>786</v>
      </c>
      <c r="B787" s="57" t="s">
        <v>2937</v>
      </c>
      <c r="C787" s="62" t="s">
        <v>391</v>
      </c>
      <c r="D787" s="63"/>
      <c r="E787" s="64"/>
      <c r="F787" s="64"/>
      <c r="M787" s="40"/>
      <c r="N787" s="40"/>
      <c r="O787" s="40"/>
      <c r="P787" s="40"/>
    </row>
    <row r="788" spans="1:16" s="39" customFormat="1" ht="18" customHeight="1">
      <c r="A788" s="41">
        <v>787</v>
      </c>
      <c r="B788" s="57" t="s">
        <v>2938</v>
      </c>
      <c r="C788" s="62" t="s">
        <v>391</v>
      </c>
      <c r="D788" s="63"/>
      <c r="E788" s="64"/>
      <c r="F788" s="64"/>
      <c r="M788" s="40"/>
      <c r="N788" s="40"/>
      <c r="O788" s="40"/>
      <c r="P788" s="40"/>
    </row>
    <row r="789" spans="1:16" s="39" customFormat="1" ht="18" customHeight="1">
      <c r="A789" s="41">
        <v>788</v>
      </c>
      <c r="B789" s="57" t="s">
        <v>2939</v>
      </c>
      <c r="C789" s="62" t="s">
        <v>20</v>
      </c>
      <c r="D789" s="63"/>
      <c r="E789" s="64"/>
      <c r="F789" s="64"/>
      <c r="M789" s="40"/>
      <c r="N789" s="40"/>
      <c r="O789" s="40"/>
      <c r="P789" s="40"/>
    </row>
    <row r="790" spans="1:16" s="39" customFormat="1" ht="18" customHeight="1">
      <c r="A790" s="41">
        <v>789</v>
      </c>
      <c r="B790" s="57" t="s">
        <v>2940</v>
      </c>
      <c r="C790" s="62" t="s">
        <v>20</v>
      </c>
      <c r="D790" s="63"/>
      <c r="E790" s="64"/>
      <c r="F790" s="64"/>
      <c r="M790" s="40"/>
      <c r="N790" s="40"/>
      <c r="O790" s="40"/>
      <c r="P790" s="40"/>
    </row>
    <row r="791" spans="1:16" s="39" customFormat="1" ht="18" customHeight="1">
      <c r="A791" s="41">
        <v>790</v>
      </c>
      <c r="B791" s="57" t="s">
        <v>2941</v>
      </c>
      <c r="C791" s="62" t="s">
        <v>391</v>
      </c>
      <c r="D791" s="63"/>
      <c r="E791" s="64" t="s">
        <v>3675</v>
      </c>
      <c r="F791" s="64" t="str">
        <f>B581&amp;" + "&amp;B788</f>
        <v>修渠 + 薄令</v>
      </c>
      <c r="M791" s="40"/>
      <c r="N791" s="40"/>
      <c r="O791" s="40"/>
      <c r="P791" s="40"/>
    </row>
    <row r="792" spans="1:16" s="39" customFormat="1" ht="18" customHeight="1">
      <c r="A792" s="41">
        <v>791</v>
      </c>
      <c r="B792" s="57" t="s">
        <v>2257</v>
      </c>
      <c r="C792" s="62" t="s">
        <v>391</v>
      </c>
      <c r="D792" s="63"/>
      <c r="E792" s="64" t="s">
        <v>3675</v>
      </c>
      <c r="F792" s="64" t="str">
        <f>B581&amp;" + "&amp;B788</f>
        <v>修渠 + 薄令</v>
      </c>
      <c r="M792" s="40"/>
      <c r="N792" s="40"/>
      <c r="O792" s="40"/>
      <c r="P792" s="40"/>
    </row>
    <row r="793" spans="1:16" s="39" customFormat="1" ht="18" customHeight="1">
      <c r="A793" s="41">
        <v>792</v>
      </c>
      <c r="B793" s="57" t="s">
        <v>2942</v>
      </c>
      <c r="C793" s="62" t="s">
        <v>391</v>
      </c>
      <c r="D793" s="63"/>
      <c r="E793" s="64" t="s">
        <v>3675</v>
      </c>
      <c r="F793" s="64" t="str">
        <f>B581&amp;" + "&amp;B788</f>
        <v>修渠 + 薄令</v>
      </c>
      <c r="M793" s="40"/>
      <c r="N793" s="40"/>
      <c r="O793" s="40"/>
      <c r="P793" s="40"/>
    </row>
    <row r="794" spans="1:16" s="39" customFormat="1" ht="18" customHeight="1">
      <c r="A794" s="41">
        <v>793</v>
      </c>
      <c r="B794" s="57" t="s">
        <v>2943</v>
      </c>
      <c r="C794" s="62" t="s">
        <v>3179</v>
      </c>
      <c r="D794" s="63"/>
      <c r="E794" s="64"/>
      <c r="F794" s="64"/>
      <c r="M794" s="40"/>
      <c r="N794" s="40"/>
      <c r="O794" s="40"/>
      <c r="P794" s="40"/>
    </row>
    <row r="795" spans="1:16" s="39" customFormat="1" ht="18" customHeight="1">
      <c r="A795" s="41">
        <v>794</v>
      </c>
      <c r="B795" s="57" t="s">
        <v>2944</v>
      </c>
      <c r="C795" s="62" t="s">
        <v>3179</v>
      </c>
      <c r="D795" s="63"/>
      <c r="E795" s="64"/>
      <c r="F795" s="64"/>
      <c r="M795" s="40"/>
      <c r="N795" s="40"/>
      <c r="O795" s="40"/>
      <c r="P795" s="40"/>
    </row>
    <row r="796" spans="1:16" s="39" customFormat="1" ht="18" customHeight="1">
      <c r="A796" s="41">
        <v>795</v>
      </c>
      <c r="B796" s="57" t="s">
        <v>2945</v>
      </c>
      <c r="C796" s="62" t="s">
        <v>3179</v>
      </c>
      <c r="D796" s="63"/>
      <c r="E796" s="64"/>
      <c r="F796" s="64"/>
      <c r="M796" s="40"/>
      <c r="N796" s="40"/>
      <c r="O796" s="40"/>
      <c r="P796" s="40"/>
    </row>
    <row r="797" spans="1:16" s="39" customFormat="1" ht="18" customHeight="1">
      <c r="A797" s="41">
        <v>796</v>
      </c>
      <c r="B797" s="57" t="s">
        <v>2946</v>
      </c>
      <c r="C797" s="62" t="s">
        <v>3137</v>
      </c>
      <c r="D797" s="63"/>
      <c r="E797" s="64"/>
      <c r="F797" s="64"/>
      <c r="M797" s="40"/>
      <c r="N797" s="40"/>
      <c r="O797" s="40"/>
      <c r="P797" s="40"/>
    </row>
    <row r="798" spans="1:16" s="39" customFormat="1" ht="18" customHeight="1">
      <c r="A798" s="41">
        <v>797</v>
      </c>
      <c r="B798" s="57" t="s">
        <v>2947</v>
      </c>
      <c r="C798" s="62" t="s">
        <v>3137</v>
      </c>
      <c r="D798" s="63"/>
      <c r="E798" s="64"/>
      <c r="F798" s="64"/>
      <c r="M798" s="40"/>
      <c r="N798" s="40"/>
      <c r="O798" s="40"/>
      <c r="P798" s="40"/>
    </row>
    <row r="799" spans="1:16" s="39" customFormat="1" ht="18" customHeight="1">
      <c r="A799" s="41">
        <v>798</v>
      </c>
      <c r="B799" s="57" t="s">
        <v>2948</v>
      </c>
      <c r="C799" s="62" t="s">
        <v>391</v>
      </c>
      <c r="D799" s="63"/>
      <c r="E799" s="64"/>
      <c r="F799" s="64"/>
      <c r="M799" s="40"/>
      <c r="N799" s="40"/>
      <c r="O799" s="40"/>
      <c r="P799" s="40"/>
    </row>
    <row r="800" spans="1:16" s="39" customFormat="1" ht="18" customHeight="1">
      <c r="A800" s="41">
        <v>799</v>
      </c>
      <c r="B800" s="57" t="s">
        <v>2949</v>
      </c>
      <c r="C800" s="62" t="s">
        <v>391</v>
      </c>
      <c r="D800" s="63"/>
      <c r="E800" s="64"/>
      <c r="F800" s="64"/>
      <c r="M800" s="40"/>
      <c r="N800" s="40"/>
      <c r="O800" s="40"/>
      <c r="P800" s="40"/>
    </row>
    <row r="801" spans="1:16" s="39" customFormat="1" ht="18" customHeight="1">
      <c r="A801" s="41">
        <v>800</v>
      </c>
      <c r="B801" s="57" t="s">
        <v>2950</v>
      </c>
      <c r="C801" s="62" t="s">
        <v>391</v>
      </c>
      <c r="D801" s="63"/>
      <c r="E801" s="64"/>
      <c r="F801" s="64"/>
      <c r="M801" s="40"/>
      <c r="N801" s="40"/>
      <c r="O801" s="40"/>
      <c r="P801" s="40"/>
    </row>
    <row r="802" spans="1:16" s="39" customFormat="1" ht="18" customHeight="1">
      <c r="A802" s="41">
        <v>801</v>
      </c>
      <c r="B802" s="57" t="s">
        <v>2951</v>
      </c>
      <c r="C802" s="62" t="s">
        <v>176</v>
      </c>
      <c r="D802" s="63"/>
      <c r="E802" s="64"/>
      <c r="F802" s="64"/>
      <c r="M802" s="40"/>
      <c r="N802" s="40"/>
      <c r="O802" s="40"/>
      <c r="P802" s="40"/>
    </row>
    <row r="803" spans="1:16" s="39" customFormat="1" ht="18" customHeight="1">
      <c r="A803" s="41">
        <v>802</v>
      </c>
      <c r="B803" s="57" t="s">
        <v>3055</v>
      </c>
      <c r="C803" s="62" t="s">
        <v>176</v>
      </c>
      <c r="D803" s="63"/>
      <c r="E803" s="64"/>
      <c r="F803" s="64"/>
      <c r="M803" s="40"/>
      <c r="N803" s="40"/>
      <c r="O803" s="40"/>
      <c r="P803" s="40"/>
    </row>
    <row r="804" spans="1:16" s="39" customFormat="1" ht="18" customHeight="1">
      <c r="A804" s="41">
        <v>803</v>
      </c>
      <c r="B804" s="57" t="s">
        <v>3056</v>
      </c>
      <c r="C804" s="62" t="s">
        <v>3176</v>
      </c>
      <c r="D804" s="63" t="s">
        <v>188</v>
      </c>
      <c r="E804" s="64"/>
      <c r="F804" s="64"/>
      <c r="M804" s="40"/>
      <c r="N804" s="40"/>
      <c r="O804" s="40"/>
      <c r="P804" s="40"/>
    </row>
    <row r="805" spans="1:16" s="39" customFormat="1" ht="18" customHeight="1">
      <c r="A805" s="41">
        <v>804</v>
      </c>
      <c r="B805" s="57" t="s">
        <v>2952</v>
      </c>
      <c r="C805" s="62" t="s">
        <v>172</v>
      </c>
      <c r="D805" s="63"/>
      <c r="E805" s="64"/>
      <c r="F805" s="64"/>
      <c r="M805" s="40"/>
      <c r="N805" s="40"/>
      <c r="O805" s="40"/>
      <c r="P805" s="40"/>
    </row>
    <row r="806" spans="1:16" s="39" customFormat="1" ht="18" customHeight="1">
      <c r="A806" s="41">
        <v>805</v>
      </c>
      <c r="B806" s="57" t="s">
        <v>2953</v>
      </c>
      <c r="C806" s="62" t="s">
        <v>172</v>
      </c>
      <c r="D806" s="63"/>
      <c r="E806" s="64"/>
      <c r="F806" s="64"/>
      <c r="M806" s="40"/>
      <c r="N806" s="40"/>
      <c r="O806" s="40"/>
      <c r="P806" s="40"/>
    </row>
    <row r="807" spans="1:16" s="39" customFormat="1" ht="18" customHeight="1">
      <c r="A807" s="41">
        <v>806</v>
      </c>
      <c r="B807" s="57" t="s">
        <v>3057</v>
      </c>
      <c r="C807" s="62" t="s">
        <v>149</v>
      </c>
      <c r="D807" s="63" t="s">
        <v>174</v>
      </c>
      <c r="E807" s="64"/>
      <c r="F807" s="64"/>
      <c r="M807" s="40"/>
      <c r="N807" s="40"/>
      <c r="O807" s="40"/>
      <c r="P807" s="40"/>
    </row>
    <row r="808" spans="1:16" s="39" customFormat="1" ht="18" customHeight="1">
      <c r="A808" s="41">
        <v>807</v>
      </c>
      <c r="B808" s="57" t="s">
        <v>2954</v>
      </c>
      <c r="C808" s="62" t="s">
        <v>2056</v>
      </c>
      <c r="D808" s="63"/>
      <c r="E808" s="64"/>
      <c r="F808" s="64"/>
      <c r="M808" s="40"/>
      <c r="N808" s="40"/>
      <c r="O808" s="40"/>
      <c r="P808" s="40"/>
    </row>
    <row r="809" spans="1:16" s="39" customFormat="1" ht="18" customHeight="1">
      <c r="A809" s="41">
        <v>808</v>
      </c>
      <c r="B809" s="57" t="s">
        <v>3212</v>
      </c>
      <c r="C809" s="62" t="s">
        <v>2056</v>
      </c>
      <c r="D809" s="63"/>
      <c r="E809" s="64"/>
      <c r="F809" s="64"/>
      <c r="M809" s="40"/>
      <c r="N809" s="40"/>
      <c r="O809" s="40"/>
      <c r="P809" s="40"/>
    </row>
    <row r="810" spans="1:16" s="39" customFormat="1" ht="18" customHeight="1">
      <c r="A810" s="41">
        <v>809</v>
      </c>
      <c r="B810" s="57" t="s">
        <v>2955</v>
      </c>
      <c r="C810" s="62" t="s">
        <v>151</v>
      </c>
      <c r="D810" s="63"/>
      <c r="E810" s="64"/>
      <c r="F810" s="64"/>
      <c r="M810" s="40"/>
      <c r="N810" s="40"/>
      <c r="O810" s="40"/>
      <c r="P810" s="40"/>
    </row>
    <row r="811" spans="1:16" s="39" customFormat="1" ht="18" customHeight="1">
      <c r="A811" s="41">
        <v>810</v>
      </c>
      <c r="B811" s="57" t="s">
        <v>2956</v>
      </c>
      <c r="C811" s="62" t="s">
        <v>3175</v>
      </c>
      <c r="D811" s="63"/>
      <c r="E811" s="64"/>
      <c r="F811" s="64"/>
      <c r="M811" s="40"/>
      <c r="N811" s="40"/>
      <c r="O811" s="40"/>
      <c r="P811" s="40"/>
    </row>
    <row r="812" spans="1:16" s="39" customFormat="1" ht="18" customHeight="1">
      <c r="A812" s="41">
        <v>811</v>
      </c>
      <c r="B812" s="57" t="s">
        <v>2957</v>
      </c>
      <c r="C812" s="62" t="s">
        <v>3175</v>
      </c>
      <c r="D812" s="63" t="s">
        <v>3171</v>
      </c>
      <c r="E812" s="64"/>
      <c r="F812" s="64"/>
      <c r="M812" s="40"/>
      <c r="N812" s="40"/>
      <c r="O812" s="40"/>
      <c r="P812" s="40"/>
    </row>
    <row r="813" spans="1:16" s="39" customFormat="1" ht="18" customHeight="1">
      <c r="A813" s="41">
        <v>812</v>
      </c>
      <c r="B813" s="57" t="s">
        <v>2958</v>
      </c>
      <c r="C813" s="62" t="s">
        <v>3175</v>
      </c>
      <c r="D813" s="63" t="s">
        <v>3171</v>
      </c>
      <c r="E813" s="64"/>
      <c r="F813" s="64"/>
      <c r="M813" s="40"/>
      <c r="N813" s="40"/>
      <c r="O813" s="40"/>
      <c r="P813" s="40"/>
    </row>
    <row r="814" spans="1:16" s="39" customFormat="1" ht="18" customHeight="1">
      <c r="A814" s="41">
        <v>813</v>
      </c>
      <c r="B814" s="57" t="s">
        <v>2959</v>
      </c>
      <c r="C814" s="62" t="s">
        <v>3176</v>
      </c>
      <c r="D814" s="63" t="s">
        <v>171</v>
      </c>
      <c r="E814" s="64"/>
      <c r="F814" s="64"/>
      <c r="M814" s="40"/>
      <c r="N814" s="40"/>
      <c r="O814" s="40"/>
      <c r="P814" s="40"/>
    </row>
    <row r="815" spans="1:16" s="39" customFormat="1" ht="18" customHeight="1">
      <c r="A815" s="41">
        <v>814</v>
      </c>
      <c r="B815" s="57" t="s">
        <v>2960</v>
      </c>
      <c r="C815" s="62" t="s">
        <v>432</v>
      </c>
      <c r="D815" s="63" t="s">
        <v>169</v>
      </c>
      <c r="E815" s="64"/>
      <c r="F815" s="64"/>
      <c r="M815" s="40"/>
      <c r="N815" s="40"/>
      <c r="O815" s="40"/>
      <c r="P815" s="40"/>
    </row>
    <row r="816" spans="1:16" s="39" customFormat="1" ht="18" customHeight="1">
      <c r="A816" s="41">
        <v>815</v>
      </c>
      <c r="B816" s="57" t="s">
        <v>3213</v>
      </c>
      <c r="C816" s="62" t="s">
        <v>432</v>
      </c>
      <c r="D816" s="63" t="s">
        <v>187</v>
      </c>
      <c r="E816" s="64"/>
      <c r="F816" s="64"/>
      <c r="M816" s="40"/>
      <c r="N816" s="40"/>
      <c r="O816" s="40"/>
      <c r="P816" s="40"/>
    </row>
    <row r="817" spans="1:16" s="39" customFormat="1" ht="18" customHeight="1">
      <c r="A817" s="41">
        <v>816</v>
      </c>
      <c r="B817" s="57" t="s">
        <v>2961</v>
      </c>
      <c r="C817" s="62" t="s">
        <v>3168</v>
      </c>
      <c r="D817" s="63"/>
      <c r="E817" s="64"/>
      <c r="F817" s="64"/>
      <c r="M817" s="40"/>
      <c r="N817" s="40"/>
      <c r="O817" s="40"/>
      <c r="P817" s="40"/>
    </row>
    <row r="818" spans="1:16" s="39" customFormat="1" ht="18" customHeight="1">
      <c r="A818" s="41">
        <v>817</v>
      </c>
      <c r="B818" s="57" t="s">
        <v>2962</v>
      </c>
      <c r="C818" s="62" t="s">
        <v>3168</v>
      </c>
      <c r="D818" s="63"/>
      <c r="E818" s="64"/>
      <c r="F818" s="64"/>
      <c r="M818" s="40"/>
      <c r="N818" s="40"/>
      <c r="O818" s="40"/>
      <c r="P818" s="40"/>
    </row>
    <row r="819" spans="1:16" s="39" customFormat="1" ht="18" customHeight="1">
      <c r="A819" s="41">
        <v>818</v>
      </c>
      <c r="B819" s="57" t="s">
        <v>2963</v>
      </c>
      <c r="C819" s="62" t="s">
        <v>3141</v>
      </c>
      <c r="D819" s="63"/>
      <c r="E819" s="64"/>
      <c r="F819" s="64"/>
      <c r="M819" s="40"/>
      <c r="N819" s="40"/>
      <c r="O819" s="40"/>
      <c r="P819" s="40"/>
    </row>
    <row r="820" spans="1:16" s="39" customFormat="1" ht="18" customHeight="1">
      <c r="A820" s="41">
        <v>819</v>
      </c>
      <c r="B820" s="57" t="s">
        <v>2964</v>
      </c>
      <c r="C820" s="62" t="s">
        <v>3141</v>
      </c>
      <c r="D820" s="63"/>
      <c r="E820" s="64"/>
      <c r="F820" s="64"/>
      <c r="M820" s="40"/>
      <c r="N820" s="40"/>
      <c r="O820" s="40"/>
      <c r="P820" s="40"/>
    </row>
    <row r="821" spans="1:16" s="39" customFormat="1" ht="18" customHeight="1">
      <c r="A821" s="41">
        <v>820</v>
      </c>
      <c r="B821" s="57" t="s">
        <v>2965</v>
      </c>
      <c r="C821" s="62" t="s">
        <v>18</v>
      </c>
      <c r="D821" s="63"/>
      <c r="E821" s="64"/>
      <c r="F821" s="64"/>
      <c r="M821" s="40"/>
      <c r="N821" s="40"/>
      <c r="O821" s="40"/>
      <c r="P821" s="40"/>
    </row>
    <row r="822" spans="1:16" s="39" customFormat="1" ht="18" customHeight="1">
      <c r="A822" s="41">
        <v>821</v>
      </c>
      <c r="B822" s="57" t="s">
        <v>2966</v>
      </c>
      <c r="C822" s="62" t="s">
        <v>18</v>
      </c>
      <c r="D822" s="63" t="s">
        <v>147</v>
      </c>
      <c r="E822" s="64"/>
      <c r="F822" s="64"/>
      <c r="M822" s="40"/>
      <c r="N822" s="40"/>
      <c r="O822" s="40"/>
      <c r="P822" s="40"/>
    </row>
    <row r="823" spans="1:16" s="39" customFormat="1" ht="18" customHeight="1">
      <c r="A823" s="41">
        <v>822</v>
      </c>
      <c r="B823" s="57" t="s">
        <v>2968</v>
      </c>
      <c r="C823" s="62" t="s">
        <v>167</v>
      </c>
      <c r="D823" s="63" t="s">
        <v>171</v>
      </c>
      <c r="E823" s="64"/>
      <c r="F823" s="64"/>
      <c r="M823" s="40"/>
      <c r="N823" s="40"/>
      <c r="O823" s="40"/>
      <c r="P823" s="40"/>
    </row>
    <row r="824" spans="1:16" s="39" customFormat="1" ht="18" customHeight="1">
      <c r="A824" s="41">
        <v>823</v>
      </c>
      <c r="B824" s="57" t="s">
        <v>2969</v>
      </c>
      <c r="C824" s="62" t="s">
        <v>167</v>
      </c>
      <c r="D824" s="63" t="s">
        <v>171</v>
      </c>
      <c r="E824" s="64"/>
      <c r="F824" s="64"/>
      <c r="M824" s="40"/>
      <c r="N824" s="40"/>
      <c r="O824" s="40"/>
      <c r="P824" s="40"/>
    </row>
    <row r="825" spans="1:16" s="39" customFormat="1" ht="18" customHeight="1">
      <c r="A825" s="41">
        <v>824</v>
      </c>
      <c r="B825" s="57" t="s">
        <v>2967</v>
      </c>
      <c r="C825" s="62" t="s">
        <v>167</v>
      </c>
      <c r="D825" s="63" t="s">
        <v>171</v>
      </c>
      <c r="E825" s="64"/>
      <c r="F825" s="64"/>
      <c r="M825" s="40"/>
      <c r="N825" s="40"/>
      <c r="O825" s="40"/>
      <c r="P825" s="40"/>
    </row>
    <row r="826" spans="1:16" s="39" customFormat="1" ht="18" customHeight="1">
      <c r="A826" s="41">
        <v>825</v>
      </c>
      <c r="B826" s="57" t="s">
        <v>2970</v>
      </c>
      <c r="C826" s="62" t="s">
        <v>18</v>
      </c>
      <c r="D826" s="63"/>
      <c r="E826" s="64"/>
      <c r="F826" s="64"/>
      <c r="M826" s="40"/>
      <c r="N826" s="40"/>
      <c r="O826" s="40"/>
      <c r="P826" s="40"/>
    </row>
    <row r="827" spans="1:16" s="39" customFormat="1" ht="18" customHeight="1">
      <c r="A827" s="41">
        <v>826</v>
      </c>
      <c r="B827" s="57" t="s">
        <v>2971</v>
      </c>
      <c r="C827" s="62" t="s">
        <v>18</v>
      </c>
      <c r="D827" s="63"/>
      <c r="E827" s="64"/>
      <c r="F827" s="64"/>
      <c r="M827" s="40"/>
      <c r="N827" s="40"/>
      <c r="O827" s="40"/>
      <c r="P827" s="40"/>
    </row>
    <row r="828" spans="1:16" s="39" customFormat="1" ht="18" customHeight="1">
      <c r="A828" s="41">
        <v>827</v>
      </c>
      <c r="B828" s="57" t="s">
        <v>2973</v>
      </c>
      <c r="C828" s="62" t="s">
        <v>391</v>
      </c>
      <c r="D828" s="63"/>
      <c r="E828" s="64"/>
      <c r="F828" s="64"/>
      <c r="M828" s="40"/>
      <c r="N828" s="40"/>
      <c r="O828" s="40"/>
      <c r="P828" s="40"/>
    </row>
    <row r="829" spans="1:16" s="39" customFormat="1" ht="18" customHeight="1">
      <c r="A829" s="41">
        <v>828</v>
      </c>
      <c r="B829" s="57" t="s">
        <v>2972</v>
      </c>
      <c r="C829" s="62" t="s">
        <v>391</v>
      </c>
      <c r="D829" s="63"/>
      <c r="E829" s="64"/>
      <c r="F829" s="64"/>
      <c r="M829" s="40"/>
      <c r="N829" s="40"/>
      <c r="O829" s="40"/>
      <c r="P829" s="40"/>
    </row>
    <row r="830" spans="1:16" s="39" customFormat="1" ht="18" customHeight="1">
      <c r="A830" s="41">
        <v>829</v>
      </c>
      <c r="B830" s="57" t="s">
        <v>2974</v>
      </c>
      <c r="C830" s="62" t="s">
        <v>391</v>
      </c>
      <c r="D830" s="63"/>
      <c r="E830" s="64"/>
      <c r="F830" s="64"/>
      <c r="M830" s="40"/>
      <c r="N830" s="40"/>
      <c r="O830" s="40"/>
      <c r="P830" s="40"/>
    </row>
    <row r="831" spans="1:16" s="39" customFormat="1" ht="18" customHeight="1">
      <c r="A831" s="41">
        <v>830</v>
      </c>
      <c r="B831" s="57" t="s">
        <v>2975</v>
      </c>
      <c r="C831" s="62" t="s">
        <v>149</v>
      </c>
      <c r="D831" s="63" t="s">
        <v>3175</v>
      </c>
      <c r="E831" s="64"/>
      <c r="F831" s="64"/>
      <c r="M831" s="40"/>
      <c r="N831" s="40"/>
      <c r="O831" s="40"/>
      <c r="P831" s="40"/>
    </row>
    <row r="832" spans="1:16" s="39" customFormat="1" ht="18" customHeight="1">
      <c r="A832" s="41">
        <v>831</v>
      </c>
      <c r="B832" s="57" t="s">
        <v>2976</v>
      </c>
      <c r="C832" s="62" t="s">
        <v>149</v>
      </c>
      <c r="D832" s="63" t="s">
        <v>3175</v>
      </c>
      <c r="E832" s="64"/>
      <c r="F832" s="64"/>
      <c r="M832" s="40"/>
      <c r="N832" s="40"/>
      <c r="O832" s="40"/>
      <c r="P832" s="40"/>
    </row>
    <row r="833" spans="1:16" s="39" customFormat="1" ht="18" customHeight="1">
      <c r="A833" s="41">
        <v>832</v>
      </c>
      <c r="B833" s="57" t="s">
        <v>2977</v>
      </c>
      <c r="C833" s="62" t="s">
        <v>18</v>
      </c>
      <c r="D833" s="63" t="s">
        <v>169</v>
      </c>
      <c r="E833" s="64"/>
      <c r="F833" s="64"/>
      <c r="M833" s="40"/>
      <c r="N833" s="40"/>
      <c r="O833" s="40"/>
      <c r="P833" s="40"/>
    </row>
    <row r="834" spans="1:16" s="39" customFormat="1" ht="18" customHeight="1">
      <c r="A834" s="41">
        <v>833</v>
      </c>
      <c r="B834" s="57" t="s">
        <v>2985</v>
      </c>
      <c r="C834" s="62" t="s">
        <v>18</v>
      </c>
      <c r="D834" s="63" t="s">
        <v>169</v>
      </c>
      <c r="E834" s="64"/>
      <c r="F834" s="64"/>
      <c r="M834" s="40"/>
      <c r="N834" s="40"/>
      <c r="O834" s="40"/>
      <c r="P834" s="40"/>
    </row>
    <row r="835" spans="1:16" s="39" customFormat="1" ht="18" customHeight="1">
      <c r="A835" s="41">
        <v>834</v>
      </c>
      <c r="B835" s="57" t="s">
        <v>2978</v>
      </c>
      <c r="C835" s="62" t="s">
        <v>3175</v>
      </c>
      <c r="D835" s="63"/>
      <c r="E835" s="64"/>
      <c r="F835" s="64"/>
      <c r="M835" s="40"/>
      <c r="N835" s="40"/>
      <c r="O835" s="40"/>
      <c r="P835" s="40"/>
    </row>
    <row r="836" spans="1:16" s="39" customFormat="1" ht="18" customHeight="1">
      <c r="A836" s="41">
        <v>835</v>
      </c>
      <c r="B836" s="57" t="s">
        <v>3995</v>
      </c>
      <c r="C836" s="62" t="s">
        <v>3175</v>
      </c>
      <c r="D836" s="63"/>
      <c r="E836" s="64"/>
      <c r="F836" s="64"/>
      <c r="M836" s="40"/>
      <c r="N836" s="40"/>
      <c r="O836" s="40"/>
      <c r="P836" s="40"/>
    </row>
    <row r="837" spans="1:16" s="39" customFormat="1" ht="18" customHeight="1">
      <c r="A837" s="41">
        <v>836</v>
      </c>
      <c r="B837" s="57" t="s">
        <v>2979</v>
      </c>
      <c r="C837" s="62" t="s">
        <v>3175</v>
      </c>
      <c r="D837" s="63"/>
      <c r="E837" s="64"/>
      <c r="F837" s="64"/>
      <c r="M837" s="40"/>
      <c r="N837" s="40"/>
      <c r="O837" s="40"/>
      <c r="P837" s="40"/>
    </row>
    <row r="838" spans="1:16" s="39" customFormat="1" ht="18" customHeight="1">
      <c r="A838" s="41">
        <v>837</v>
      </c>
      <c r="B838" s="57" t="s">
        <v>2980</v>
      </c>
      <c r="C838" s="62" t="s">
        <v>149</v>
      </c>
      <c r="D838" s="63"/>
      <c r="E838" s="64"/>
      <c r="F838" s="64"/>
      <c r="M838" s="40"/>
      <c r="N838" s="40"/>
      <c r="O838" s="40"/>
      <c r="P838" s="40"/>
    </row>
    <row r="839" spans="1:16" s="39" customFormat="1" ht="18" customHeight="1">
      <c r="A839" s="41">
        <v>838</v>
      </c>
      <c r="B839" s="57" t="s">
        <v>2981</v>
      </c>
      <c r="C839" s="62" t="s">
        <v>149</v>
      </c>
      <c r="D839" s="63"/>
      <c r="E839" s="64"/>
      <c r="F839" s="64"/>
      <c r="M839" s="40"/>
      <c r="N839" s="40"/>
      <c r="O839" s="40"/>
      <c r="P839" s="40"/>
    </row>
    <row r="840" spans="1:16" s="39" customFormat="1" ht="18" customHeight="1">
      <c r="A840" s="41">
        <v>839</v>
      </c>
      <c r="B840" s="57" t="s">
        <v>2982</v>
      </c>
      <c r="C840" s="62" t="s">
        <v>149</v>
      </c>
      <c r="D840" s="63" t="s">
        <v>180</v>
      </c>
      <c r="E840" s="64"/>
      <c r="F840" s="64"/>
      <c r="M840" s="40"/>
      <c r="N840" s="40"/>
      <c r="O840" s="40"/>
      <c r="P840" s="40"/>
    </row>
    <row r="841" spans="1:16" s="39" customFormat="1" ht="18" customHeight="1">
      <c r="A841" s="41">
        <v>840</v>
      </c>
      <c r="B841" s="57" t="s">
        <v>1128</v>
      </c>
      <c r="C841" s="62" t="s">
        <v>391</v>
      </c>
      <c r="D841" s="63" t="s">
        <v>20</v>
      </c>
      <c r="E841" s="64" t="s">
        <v>3675</v>
      </c>
      <c r="F841" s="64" t="str">
        <f>B777&amp;" + "&amp;B801</f>
        <v>普甸 + 熏瘴芳</v>
      </c>
      <c r="M841" s="40"/>
      <c r="N841" s="40"/>
      <c r="O841" s="40"/>
      <c r="P841" s="40"/>
    </row>
    <row r="842" spans="1:16" s="39" customFormat="1" ht="18" customHeight="1">
      <c r="A842" s="41">
        <v>841</v>
      </c>
      <c r="B842" s="57" t="s">
        <v>2983</v>
      </c>
      <c r="C842" s="62" t="s">
        <v>3141</v>
      </c>
      <c r="D842" s="63"/>
      <c r="E842" s="64"/>
      <c r="F842" s="64"/>
      <c r="M842" s="40"/>
      <c r="N842" s="40"/>
      <c r="O842" s="40"/>
      <c r="P842" s="40"/>
    </row>
    <row r="843" spans="1:16" s="39" customFormat="1" ht="18" customHeight="1">
      <c r="A843" s="41">
        <v>842</v>
      </c>
      <c r="B843" s="57" t="s">
        <v>2984</v>
      </c>
      <c r="C843" s="62" t="s">
        <v>3141</v>
      </c>
      <c r="D843" s="63"/>
      <c r="E843" s="64"/>
      <c r="F843" s="64"/>
      <c r="M843" s="40"/>
      <c r="N843" s="40"/>
      <c r="O843" s="40"/>
      <c r="P843" s="40"/>
    </row>
    <row r="844" spans="1:16" s="39" customFormat="1" ht="18" customHeight="1">
      <c r="A844" s="41">
        <v>843</v>
      </c>
      <c r="B844" s="57" t="s">
        <v>2986</v>
      </c>
      <c r="C844" s="62" t="s">
        <v>169</v>
      </c>
      <c r="D844" s="63"/>
      <c r="E844" s="64"/>
      <c r="F844" s="64"/>
      <c r="M844" s="40"/>
      <c r="N844" s="40"/>
      <c r="O844" s="40"/>
      <c r="P844" s="40"/>
    </row>
    <row r="845" spans="1:16" s="39" customFormat="1" ht="18" customHeight="1">
      <c r="A845" s="41">
        <v>844</v>
      </c>
      <c r="B845" s="57" t="s">
        <v>2987</v>
      </c>
      <c r="C845" s="62" t="s">
        <v>169</v>
      </c>
      <c r="D845" s="63"/>
      <c r="E845" s="64" t="str">
        <f>B844&amp;" 的 "&amp;"潮"&amp;" 分支衍相"</f>
        <v>江河子 的 潮 分支衍相</v>
      </c>
      <c r="F845" s="64"/>
      <c r="M845" s="40"/>
      <c r="N845" s="40"/>
      <c r="O845" s="40"/>
      <c r="P845" s="40"/>
    </row>
    <row r="846" spans="1:16" s="39" customFormat="1" ht="18" customHeight="1">
      <c r="A846" s="41">
        <v>845</v>
      </c>
      <c r="B846" s="57" t="s">
        <v>2228</v>
      </c>
      <c r="C846" s="62" t="s">
        <v>169</v>
      </c>
      <c r="D846" s="63"/>
      <c r="E846" s="64" t="str">
        <f>B844&amp;" 的 "&amp;"汐"&amp;" 分支衍相"</f>
        <v>江河子 的 汐 分支衍相</v>
      </c>
      <c r="F846" s="64"/>
      <c r="M846" s="40"/>
      <c r="N846" s="40"/>
      <c r="O846" s="40"/>
      <c r="P846" s="40"/>
    </row>
    <row r="847" spans="1:16" s="39" customFormat="1" ht="18" customHeight="1">
      <c r="A847" s="41">
        <v>846</v>
      </c>
      <c r="B847" s="57" t="s">
        <v>2988</v>
      </c>
      <c r="C847" s="62" t="s">
        <v>186</v>
      </c>
      <c r="D847" s="63"/>
      <c r="E847" s="64"/>
      <c r="F847" s="64"/>
      <c r="M847" s="40"/>
      <c r="N847" s="40"/>
      <c r="O847" s="40"/>
      <c r="P847" s="40"/>
    </row>
    <row r="848" spans="1:16" s="39" customFormat="1" ht="18" customHeight="1">
      <c r="A848" s="41">
        <v>847</v>
      </c>
      <c r="B848" s="57" t="s">
        <v>2989</v>
      </c>
      <c r="C848" s="62" t="s">
        <v>186</v>
      </c>
      <c r="D848" s="63"/>
      <c r="E848" s="64"/>
      <c r="F848" s="64"/>
      <c r="M848" s="40"/>
      <c r="N848" s="40"/>
      <c r="O848" s="40"/>
      <c r="P848" s="40"/>
    </row>
    <row r="849" spans="1:16" s="39" customFormat="1" ht="18" customHeight="1">
      <c r="A849" s="41">
        <v>848</v>
      </c>
      <c r="B849" s="57" t="s">
        <v>2990</v>
      </c>
      <c r="C849" s="62" t="s">
        <v>20</v>
      </c>
      <c r="D849" s="63" t="s">
        <v>151</v>
      </c>
      <c r="E849" s="64"/>
      <c r="F849" s="64"/>
      <c r="M849" s="40"/>
      <c r="N849" s="40"/>
      <c r="O849" s="40"/>
      <c r="P849" s="40"/>
    </row>
    <row r="850" spans="1:16" s="39" customFormat="1" ht="18" customHeight="1">
      <c r="A850" s="41">
        <v>849</v>
      </c>
      <c r="B850" s="57" t="s">
        <v>2991</v>
      </c>
      <c r="C850" s="62" t="s">
        <v>20</v>
      </c>
      <c r="D850" s="63" t="s">
        <v>151</v>
      </c>
      <c r="E850" s="64"/>
      <c r="F850" s="64"/>
      <c r="M850" s="40"/>
      <c r="N850" s="40"/>
      <c r="O850" s="40"/>
      <c r="P850" s="40"/>
    </row>
    <row r="851" spans="1:16" s="39" customFormat="1" ht="18" customHeight="1">
      <c r="A851" s="41">
        <v>850</v>
      </c>
      <c r="B851" s="57" t="s">
        <v>2992</v>
      </c>
      <c r="C851" s="62" t="s">
        <v>169</v>
      </c>
      <c r="D851" s="63" t="s">
        <v>3137</v>
      </c>
      <c r="E851" s="64"/>
      <c r="F851" s="64"/>
      <c r="M851" s="40"/>
      <c r="N851" s="40"/>
      <c r="O851" s="40"/>
      <c r="P851" s="40"/>
    </row>
    <row r="852" spans="1:16" s="39" customFormat="1" ht="18" customHeight="1">
      <c r="A852" s="41">
        <v>851</v>
      </c>
      <c r="B852" s="57" t="s">
        <v>2993</v>
      </c>
      <c r="C852" s="62" t="s">
        <v>169</v>
      </c>
      <c r="D852" s="63" t="s">
        <v>3137</v>
      </c>
      <c r="E852" s="64"/>
      <c r="F852" s="64"/>
      <c r="M852" s="40"/>
      <c r="N852" s="40"/>
      <c r="O852" s="40"/>
      <c r="P852" s="40"/>
    </row>
    <row r="853" spans="1:16" s="39" customFormat="1" ht="18" customHeight="1">
      <c r="A853" s="41">
        <v>852</v>
      </c>
      <c r="B853" s="57" t="s">
        <v>2994</v>
      </c>
      <c r="C853" s="62" t="s">
        <v>169</v>
      </c>
      <c r="D853" s="63" t="s">
        <v>3137</v>
      </c>
      <c r="E853" s="64"/>
      <c r="F853" s="64"/>
      <c r="M853" s="40"/>
      <c r="N853" s="40"/>
      <c r="O853" s="40"/>
      <c r="P853" s="40"/>
    </row>
    <row r="854" spans="1:16" s="39" customFormat="1" ht="18" customHeight="1">
      <c r="A854" s="41">
        <v>853</v>
      </c>
      <c r="B854" s="57" t="s">
        <v>2995</v>
      </c>
      <c r="C854" s="62" t="s">
        <v>169</v>
      </c>
      <c r="D854" s="63"/>
      <c r="E854" s="64"/>
      <c r="F854" s="64"/>
      <c r="M854" s="40"/>
      <c r="N854" s="40"/>
      <c r="O854" s="40"/>
      <c r="P854" s="40"/>
    </row>
    <row r="855" spans="1:16" s="39" customFormat="1" ht="18" customHeight="1">
      <c r="A855" s="41">
        <v>854</v>
      </c>
      <c r="B855" s="57" t="s">
        <v>2996</v>
      </c>
      <c r="C855" s="62" t="s">
        <v>169</v>
      </c>
      <c r="D855" s="63"/>
      <c r="E855" s="64"/>
      <c r="F855" s="64"/>
      <c r="M855" s="40"/>
      <c r="N855" s="40"/>
      <c r="O855" s="40"/>
      <c r="P855" s="40"/>
    </row>
    <row r="856" spans="1:16" s="39" customFormat="1" ht="18" customHeight="1">
      <c r="A856" s="41">
        <v>855</v>
      </c>
      <c r="B856" s="57" t="s">
        <v>2997</v>
      </c>
      <c r="C856" s="62" t="s">
        <v>3141</v>
      </c>
      <c r="D856" s="63"/>
      <c r="E856" s="64"/>
      <c r="F856" s="64"/>
      <c r="M856" s="40"/>
      <c r="N856" s="40"/>
      <c r="O856" s="40"/>
      <c r="P856" s="40"/>
    </row>
    <row r="857" spans="1:16" s="39" customFormat="1" ht="18" customHeight="1">
      <c r="A857" s="41">
        <v>856</v>
      </c>
      <c r="B857" s="57" t="s">
        <v>1133</v>
      </c>
      <c r="C857" s="62" t="s">
        <v>171</v>
      </c>
      <c r="D857" s="63"/>
      <c r="E857" s="64"/>
      <c r="F857" s="64"/>
      <c r="M857" s="40"/>
      <c r="N857" s="40"/>
      <c r="O857" s="40"/>
      <c r="P857" s="40"/>
    </row>
    <row r="858" spans="1:16" s="39" customFormat="1" ht="18" customHeight="1">
      <c r="A858" s="41">
        <v>857</v>
      </c>
      <c r="B858" s="57" t="s">
        <v>3064</v>
      </c>
      <c r="C858" s="62" t="s">
        <v>171</v>
      </c>
      <c r="D858" s="63"/>
      <c r="E858" s="64"/>
      <c r="F858" s="64"/>
      <c r="M858" s="40"/>
      <c r="N858" s="40"/>
      <c r="O858" s="40"/>
      <c r="P858" s="40"/>
    </row>
    <row r="859" spans="1:16" s="39" customFormat="1" ht="18" customHeight="1">
      <c r="A859" s="41">
        <v>858</v>
      </c>
      <c r="B859" s="57" t="s">
        <v>2998</v>
      </c>
      <c r="C859" s="62" t="s">
        <v>171</v>
      </c>
      <c r="D859" s="63" t="s">
        <v>3169</v>
      </c>
      <c r="E859" s="64"/>
      <c r="F859" s="64"/>
      <c r="M859" s="40"/>
      <c r="N859" s="40"/>
      <c r="O859" s="40"/>
      <c r="P859" s="40"/>
    </row>
    <row r="860" spans="1:16" s="39" customFormat="1" ht="18" customHeight="1">
      <c r="A860" s="41">
        <v>859</v>
      </c>
      <c r="B860" s="57" t="s">
        <v>3996</v>
      </c>
      <c r="C860" s="62" t="s">
        <v>171</v>
      </c>
      <c r="D860" s="63" t="s">
        <v>3169</v>
      </c>
      <c r="E860" s="64"/>
      <c r="F860" s="64"/>
      <c r="M860" s="40"/>
      <c r="N860" s="40"/>
      <c r="O860" s="40"/>
      <c r="P860" s="40"/>
    </row>
    <row r="861" spans="1:16" s="39" customFormat="1" ht="18" customHeight="1">
      <c r="A861" s="41">
        <v>860</v>
      </c>
      <c r="B861" s="57" t="s">
        <v>2999</v>
      </c>
      <c r="C861" s="62" t="s">
        <v>149</v>
      </c>
      <c r="D861" s="63" t="s">
        <v>174</v>
      </c>
      <c r="E861" s="64"/>
      <c r="F861" s="64"/>
      <c r="M861" s="40"/>
      <c r="N861" s="40"/>
      <c r="O861" s="40"/>
      <c r="P861" s="40"/>
    </row>
    <row r="862" spans="1:16" s="39" customFormat="1" ht="18" customHeight="1">
      <c r="A862" s="41">
        <v>861</v>
      </c>
      <c r="B862" s="57" t="s">
        <v>1132</v>
      </c>
      <c r="C862" s="62" t="s">
        <v>149</v>
      </c>
      <c r="D862" s="63" t="s">
        <v>174</v>
      </c>
      <c r="E862" s="64"/>
      <c r="F862" s="64"/>
      <c r="M862" s="40"/>
      <c r="N862" s="40"/>
      <c r="O862" s="40"/>
      <c r="P862" s="40"/>
    </row>
    <row r="863" spans="1:16" s="39" customFormat="1" ht="18" customHeight="1">
      <c r="A863" s="41">
        <v>862</v>
      </c>
      <c r="B863" s="57" t="s">
        <v>3000</v>
      </c>
      <c r="C863" s="62" t="s">
        <v>20</v>
      </c>
      <c r="D863" s="63" t="s">
        <v>169</v>
      </c>
      <c r="E863" s="64"/>
      <c r="F863" s="64"/>
      <c r="M863" s="40"/>
      <c r="N863" s="40"/>
      <c r="O863" s="40"/>
      <c r="P863" s="40"/>
    </row>
    <row r="864" spans="1:16" s="39" customFormat="1" ht="18" customHeight="1">
      <c r="A864" s="41">
        <v>863</v>
      </c>
      <c r="B864" s="57" t="s">
        <v>3001</v>
      </c>
      <c r="C864" s="62" t="s">
        <v>20</v>
      </c>
      <c r="D864" s="63" t="s">
        <v>169</v>
      </c>
      <c r="E864" s="64"/>
      <c r="F864" s="64"/>
      <c r="M864" s="40"/>
      <c r="N864" s="40"/>
      <c r="O864" s="40"/>
      <c r="P864" s="40"/>
    </row>
    <row r="865" spans="1:16" s="39" customFormat="1" ht="18" customHeight="1">
      <c r="A865" s="41">
        <v>864</v>
      </c>
      <c r="B865" s="57" t="s">
        <v>3002</v>
      </c>
      <c r="C865" s="62" t="s">
        <v>20</v>
      </c>
      <c r="D865" s="63" t="s">
        <v>169</v>
      </c>
      <c r="E865" s="64"/>
      <c r="F865" s="64"/>
      <c r="M865" s="40"/>
      <c r="N865" s="40"/>
      <c r="O865" s="40"/>
      <c r="P865" s="40"/>
    </row>
    <row r="866" spans="1:16" s="39" customFormat="1" ht="18" customHeight="1">
      <c r="A866" s="41">
        <v>865</v>
      </c>
      <c r="B866" s="57" t="s">
        <v>3997</v>
      </c>
      <c r="C866" s="62" t="s">
        <v>169</v>
      </c>
      <c r="D866" s="63"/>
      <c r="E866" s="64"/>
      <c r="F866" s="64"/>
      <c r="M866" s="40"/>
      <c r="N866" s="40"/>
      <c r="O866" s="40"/>
      <c r="P866" s="40"/>
    </row>
    <row r="867" spans="1:16" s="39" customFormat="1" ht="18" customHeight="1">
      <c r="A867" s="41">
        <v>866</v>
      </c>
      <c r="B867" s="57" t="s">
        <v>3998</v>
      </c>
      <c r="C867" s="62" t="s">
        <v>169</v>
      </c>
      <c r="D867" s="63"/>
      <c r="E867" s="64"/>
      <c r="F867" s="64"/>
      <c r="M867" s="40"/>
      <c r="N867" s="40"/>
      <c r="O867" s="40"/>
      <c r="P867" s="40"/>
    </row>
    <row r="868" spans="1:16" s="39" customFormat="1" ht="18" customHeight="1">
      <c r="A868" s="41">
        <v>867</v>
      </c>
      <c r="B868" s="57" t="s">
        <v>3003</v>
      </c>
      <c r="C868" s="62" t="s">
        <v>169</v>
      </c>
      <c r="D868" s="63"/>
      <c r="E868" s="64"/>
      <c r="F868" s="64"/>
      <c r="M868" s="40"/>
      <c r="N868" s="40"/>
      <c r="O868" s="40"/>
      <c r="P868" s="40"/>
    </row>
    <row r="869" spans="1:16" s="39" customFormat="1" ht="18" customHeight="1">
      <c r="A869" s="41">
        <v>868</v>
      </c>
      <c r="B869" s="57" t="s">
        <v>3004</v>
      </c>
      <c r="C869" s="62" t="s">
        <v>3175</v>
      </c>
      <c r="D869" s="63" t="s">
        <v>174</v>
      </c>
      <c r="E869" s="64"/>
      <c r="F869" s="64"/>
      <c r="M869" s="40"/>
      <c r="N869" s="40"/>
      <c r="O869" s="40"/>
      <c r="P869" s="40"/>
    </row>
    <row r="870" spans="1:16" s="39" customFormat="1" ht="18" customHeight="1">
      <c r="A870" s="41">
        <v>869</v>
      </c>
      <c r="B870" s="57" t="s">
        <v>3005</v>
      </c>
      <c r="C870" s="62" t="s">
        <v>3175</v>
      </c>
      <c r="D870" s="63" t="s">
        <v>448</v>
      </c>
      <c r="E870" s="64"/>
      <c r="F870" s="64"/>
      <c r="M870" s="40"/>
      <c r="N870" s="40"/>
      <c r="O870" s="40"/>
      <c r="P870" s="40"/>
    </row>
    <row r="871" spans="1:16" s="39" customFormat="1" ht="18" customHeight="1">
      <c r="A871" s="41">
        <v>870</v>
      </c>
      <c r="B871" s="57" t="s">
        <v>3006</v>
      </c>
      <c r="C871" s="62" t="s">
        <v>18</v>
      </c>
      <c r="D871" s="63" t="s">
        <v>432</v>
      </c>
      <c r="E871" s="64"/>
      <c r="F871" s="64"/>
      <c r="M871" s="40"/>
      <c r="N871" s="40"/>
      <c r="O871" s="40"/>
      <c r="P871" s="40"/>
    </row>
    <row r="872" spans="1:16" s="39" customFormat="1" ht="18" customHeight="1">
      <c r="A872" s="41">
        <v>871</v>
      </c>
      <c r="B872" s="57" t="s">
        <v>3626</v>
      </c>
      <c r="C872" s="62" t="s">
        <v>18</v>
      </c>
      <c r="D872" s="63" t="s">
        <v>432</v>
      </c>
      <c r="E872" s="64"/>
      <c r="F872" s="64"/>
      <c r="M872" s="40"/>
      <c r="N872" s="40"/>
      <c r="O872" s="40"/>
      <c r="P872" s="40"/>
    </row>
    <row r="873" spans="1:16" s="39" customFormat="1" ht="18" customHeight="1">
      <c r="A873" s="41">
        <v>872</v>
      </c>
      <c r="B873" s="57" t="s">
        <v>3025</v>
      </c>
      <c r="C873" s="62" t="s">
        <v>18</v>
      </c>
      <c r="D873" s="63" t="s">
        <v>432</v>
      </c>
      <c r="E873" s="64"/>
      <c r="F873" s="64"/>
      <c r="M873" s="40"/>
      <c r="N873" s="40"/>
      <c r="O873" s="40"/>
      <c r="P873" s="40"/>
    </row>
    <row r="874" spans="1:16" s="39" customFormat="1" ht="18" customHeight="1">
      <c r="A874" s="41">
        <v>873</v>
      </c>
      <c r="B874" s="57" t="s">
        <v>3007</v>
      </c>
      <c r="C874" s="62" t="s">
        <v>3175</v>
      </c>
      <c r="D874" s="63"/>
      <c r="E874" s="64"/>
      <c r="F874" s="64"/>
      <c r="M874" s="40"/>
      <c r="N874" s="40"/>
      <c r="O874" s="40"/>
      <c r="P874" s="40"/>
    </row>
    <row r="875" spans="1:16" s="39" customFormat="1" ht="18" customHeight="1">
      <c r="A875" s="41">
        <v>874</v>
      </c>
      <c r="B875" s="57" t="s">
        <v>3008</v>
      </c>
      <c r="C875" s="62" t="s">
        <v>3175</v>
      </c>
      <c r="D875" s="63"/>
      <c r="E875" s="64"/>
      <c r="F875" s="64"/>
      <c r="M875" s="40"/>
      <c r="N875" s="40"/>
      <c r="O875" s="40"/>
      <c r="P875" s="40"/>
    </row>
    <row r="876" spans="1:16" s="39" customFormat="1" ht="18" customHeight="1">
      <c r="A876" s="41">
        <v>875</v>
      </c>
      <c r="B876" s="57" t="s">
        <v>3009</v>
      </c>
      <c r="C876" s="62" t="s">
        <v>3175</v>
      </c>
      <c r="D876" s="63"/>
      <c r="E876" s="64"/>
      <c r="F876" s="64"/>
      <c r="M876" s="40"/>
      <c r="N876" s="40"/>
      <c r="O876" s="40"/>
      <c r="P876" s="40"/>
    </row>
    <row r="877" spans="1:16" s="39" customFormat="1" ht="18" customHeight="1">
      <c r="A877" s="41">
        <v>876</v>
      </c>
      <c r="B877" s="57" t="s">
        <v>3010</v>
      </c>
      <c r="C877" s="62" t="s">
        <v>175</v>
      </c>
      <c r="D877" s="63"/>
      <c r="E877" s="64" t="str">
        <f>B249&amp;" 的 "&amp;"成相"</f>
        <v>流樂箏 的 成相</v>
      </c>
      <c r="F877" s="64"/>
      <c r="M877" s="40"/>
      <c r="N877" s="40"/>
      <c r="O877" s="40"/>
      <c r="P877" s="40"/>
    </row>
    <row r="878" spans="1:16" s="39" customFormat="1" ht="18" customHeight="1">
      <c r="A878" s="41">
        <v>877</v>
      </c>
      <c r="B878" s="57" t="s">
        <v>3011</v>
      </c>
      <c r="C878" s="62" t="s">
        <v>18</v>
      </c>
      <c r="D878" s="63"/>
      <c r="E878" s="64"/>
      <c r="F878" s="64"/>
      <c r="M878" s="40"/>
      <c r="N878" s="40"/>
      <c r="O878" s="40"/>
      <c r="P878" s="40"/>
    </row>
    <row r="879" spans="1:16" s="39" customFormat="1" ht="18" customHeight="1">
      <c r="A879" s="41">
        <v>878</v>
      </c>
      <c r="B879" s="57" t="s">
        <v>3012</v>
      </c>
      <c r="C879" s="62" t="s">
        <v>18</v>
      </c>
      <c r="D879" s="63"/>
      <c r="E879" s="64"/>
      <c r="F879" s="64"/>
      <c r="M879" s="40"/>
      <c r="N879" s="40"/>
      <c r="O879" s="40"/>
      <c r="P879" s="40"/>
    </row>
    <row r="880" spans="1:16" s="39" customFormat="1" ht="18" customHeight="1">
      <c r="A880" s="41">
        <v>879</v>
      </c>
      <c r="B880" s="57" t="s">
        <v>3013</v>
      </c>
      <c r="C880" s="62" t="s">
        <v>18</v>
      </c>
      <c r="D880" s="63"/>
      <c r="E880" s="64"/>
      <c r="F880" s="64"/>
      <c r="M880" s="40"/>
      <c r="N880" s="40"/>
      <c r="O880" s="40"/>
      <c r="P880" s="40"/>
    </row>
    <row r="881" spans="1:16" s="39" customFormat="1" ht="18" customHeight="1">
      <c r="A881" s="41">
        <v>880</v>
      </c>
      <c r="B881" s="57" t="s">
        <v>4075</v>
      </c>
      <c r="C881" s="62" t="s">
        <v>3175</v>
      </c>
      <c r="D881" s="63"/>
      <c r="E881" s="64"/>
      <c r="F881" s="64"/>
      <c r="M881" s="40"/>
      <c r="N881" s="40"/>
      <c r="O881" s="40"/>
      <c r="P881" s="40"/>
    </row>
    <row r="882" spans="1:16" s="39" customFormat="1" ht="18" customHeight="1">
      <c r="A882" s="41">
        <v>881</v>
      </c>
      <c r="B882" s="57" t="s">
        <v>3014</v>
      </c>
      <c r="C882" s="62" t="s">
        <v>3175</v>
      </c>
      <c r="D882" s="63"/>
      <c r="E882" s="64"/>
      <c r="F882" s="64"/>
      <c r="M882" s="40"/>
      <c r="N882" s="40"/>
      <c r="O882" s="40"/>
      <c r="P882" s="40"/>
    </row>
    <row r="883" spans="1:16" s="39" customFormat="1" ht="18" customHeight="1">
      <c r="A883" s="41">
        <v>882</v>
      </c>
      <c r="B883" s="57" t="s">
        <v>3015</v>
      </c>
      <c r="C883" s="62" t="s">
        <v>3175</v>
      </c>
      <c r="D883" s="63"/>
      <c r="E883" s="64"/>
      <c r="F883" s="64"/>
      <c r="M883" s="40"/>
      <c r="N883" s="40"/>
      <c r="O883" s="40"/>
      <c r="P883" s="40"/>
    </row>
    <row r="884" spans="1:16" s="39" customFormat="1" ht="18" customHeight="1">
      <c r="A884" s="41">
        <v>883</v>
      </c>
      <c r="B884" s="57" t="s">
        <v>3016</v>
      </c>
      <c r="C884" s="62" t="s">
        <v>3179</v>
      </c>
      <c r="D884" s="63"/>
      <c r="E884" s="64"/>
      <c r="F884" s="64"/>
      <c r="M884" s="40"/>
      <c r="N884" s="40"/>
      <c r="O884" s="40"/>
      <c r="P884" s="40"/>
    </row>
    <row r="885" spans="1:16" s="39" customFormat="1" ht="18" customHeight="1">
      <c r="A885" s="41">
        <v>884</v>
      </c>
      <c r="B885" s="57" t="s">
        <v>975</v>
      </c>
      <c r="C885" s="62" t="s">
        <v>3179</v>
      </c>
      <c r="D885" s="63"/>
      <c r="E885" s="64"/>
      <c r="F885" s="64"/>
      <c r="M885" s="40"/>
      <c r="N885" s="40"/>
      <c r="O885" s="40"/>
      <c r="P885" s="40"/>
    </row>
    <row r="886" spans="1:16" s="39" customFormat="1" ht="18" customHeight="1">
      <c r="A886" s="41">
        <v>885</v>
      </c>
      <c r="B886" s="57" t="s">
        <v>3017</v>
      </c>
      <c r="C886" s="62" t="s">
        <v>3137</v>
      </c>
      <c r="D886" s="63"/>
      <c r="E886" s="64"/>
      <c r="F886" s="64"/>
      <c r="M886" s="40"/>
      <c r="N886" s="40"/>
      <c r="O886" s="40"/>
      <c r="P886" s="40"/>
    </row>
    <row r="887" spans="1:16" s="39" customFormat="1" ht="18" customHeight="1">
      <c r="A887" s="41">
        <v>886</v>
      </c>
      <c r="B887" s="57" t="s">
        <v>3018</v>
      </c>
      <c r="C887" s="62" t="s">
        <v>3137</v>
      </c>
      <c r="D887" s="63"/>
      <c r="E887" s="64"/>
      <c r="F887" s="64"/>
      <c r="M887" s="40"/>
      <c r="N887" s="40"/>
      <c r="O887" s="40"/>
      <c r="P887" s="40"/>
    </row>
    <row r="888" spans="1:16" s="39" customFormat="1" ht="18" customHeight="1">
      <c r="A888" s="41">
        <v>887</v>
      </c>
      <c r="B888" s="57" t="s">
        <v>3019</v>
      </c>
      <c r="C888" s="62" t="s">
        <v>3137</v>
      </c>
      <c r="D888" s="63"/>
      <c r="E888" s="64"/>
      <c r="F888" s="64"/>
      <c r="M888" s="40"/>
      <c r="N888" s="40"/>
      <c r="O888" s="40"/>
      <c r="P888" s="40"/>
    </row>
    <row r="889" spans="1:16" s="39" customFormat="1" ht="18" customHeight="1">
      <c r="A889" s="41">
        <v>888</v>
      </c>
      <c r="B889" s="57" t="s">
        <v>3020</v>
      </c>
      <c r="C889" s="62" t="s">
        <v>149</v>
      </c>
      <c r="D889" s="63"/>
      <c r="E889" s="64"/>
      <c r="F889" s="64"/>
      <c r="M889" s="40"/>
      <c r="N889" s="40"/>
      <c r="O889" s="40"/>
      <c r="P889" s="40"/>
    </row>
    <row r="890" spans="1:16" s="39" customFormat="1" ht="18" customHeight="1">
      <c r="A890" s="41">
        <v>889</v>
      </c>
      <c r="B890" s="57" t="s">
        <v>3999</v>
      </c>
      <c r="C890" s="62" t="s">
        <v>149</v>
      </c>
      <c r="D890" s="63"/>
      <c r="E890" s="64"/>
      <c r="F890" s="64"/>
      <c r="M890" s="40"/>
      <c r="N890" s="40"/>
      <c r="O890" s="40"/>
      <c r="P890" s="40"/>
    </row>
    <row r="891" spans="1:16" s="39" customFormat="1" ht="18" customHeight="1">
      <c r="A891" s="41">
        <v>890</v>
      </c>
      <c r="B891" s="57" t="s">
        <v>4000</v>
      </c>
      <c r="C891" s="62" t="s">
        <v>149</v>
      </c>
      <c r="D891" s="63"/>
      <c r="E891" s="64"/>
      <c r="F891" s="64"/>
      <c r="M891" s="40"/>
      <c r="N891" s="40"/>
      <c r="O891" s="40"/>
      <c r="P891" s="40"/>
    </row>
    <row r="892" spans="1:16" s="39" customFormat="1" ht="18" customHeight="1">
      <c r="A892" s="41">
        <v>891</v>
      </c>
      <c r="B892" s="57" t="s">
        <v>4001</v>
      </c>
      <c r="C892" s="62" t="s">
        <v>149</v>
      </c>
      <c r="D892" s="63" t="s">
        <v>186</v>
      </c>
      <c r="E892" s="64"/>
      <c r="F892" s="64"/>
      <c r="M892" s="40"/>
      <c r="N892" s="40"/>
      <c r="O892" s="40"/>
      <c r="P892" s="40"/>
    </row>
    <row r="893" spans="1:16" s="39" customFormat="1" ht="18" customHeight="1">
      <c r="A893" s="41">
        <v>892</v>
      </c>
      <c r="B893" s="57" t="s">
        <v>4002</v>
      </c>
      <c r="C893" s="62" t="s">
        <v>149</v>
      </c>
      <c r="D893" s="63" t="s">
        <v>186</v>
      </c>
      <c r="E893" s="64"/>
      <c r="F893" s="64"/>
      <c r="M893" s="40"/>
      <c r="N893" s="40"/>
      <c r="O893" s="40"/>
      <c r="P893" s="40"/>
    </row>
    <row r="894" spans="1:16" s="39" customFormat="1" ht="18" customHeight="1">
      <c r="A894" s="41">
        <v>893</v>
      </c>
      <c r="B894" s="57" t="s">
        <v>3021</v>
      </c>
      <c r="C894" s="62" t="s">
        <v>149</v>
      </c>
      <c r="D894" s="63" t="s">
        <v>186</v>
      </c>
      <c r="E894" s="64"/>
      <c r="F894" s="64"/>
      <c r="M894" s="40"/>
      <c r="N894" s="40"/>
      <c r="O894" s="40"/>
      <c r="P894" s="40"/>
    </row>
    <row r="895" spans="1:16" s="39" customFormat="1" ht="18" customHeight="1">
      <c r="A895" s="41">
        <v>894</v>
      </c>
      <c r="B895" s="57" t="s">
        <v>3022</v>
      </c>
      <c r="C895" s="62" t="s">
        <v>149</v>
      </c>
      <c r="D895" s="63" t="s">
        <v>183</v>
      </c>
      <c r="E895" s="64" t="s">
        <v>3675</v>
      </c>
      <c r="F895" s="64" t="str">
        <f>B408&amp;" + "&amp;B894</f>
        <v>雲偎山 + 幻潮</v>
      </c>
      <c r="M895" s="40"/>
      <c r="N895" s="40"/>
      <c r="O895" s="40"/>
      <c r="P895" s="40"/>
    </row>
    <row r="896" spans="1:16" s="39" customFormat="1" ht="18" customHeight="1">
      <c r="A896" s="41">
        <v>895</v>
      </c>
      <c r="B896" s="57" t="s">
        <v>3023</v>
      </c>
      <c r="C896" s="62" t="s">
        <v>149</v>
      </c>
      <c r="D896" s="63" t="s">
        <v>183</v>
      </c>
      <c r="E896" s="64" t="s">
        <v>3675</v>
      </c>
      <c r="F896" s="64" t="str">
        <f>B408&amp;" + "&amp;B894</f>
        <v>雲偎山 + 幻潮</v>
      </c>
      <c r="M896" s="40"/>
      <c r="N896" s="40"/>
      <c r="O896" s="40"/>
      <c r="P896" s="40"/>
    </row>
    <row r="897" spans="1:16" s="39" customFormat="1" ht="18" customHeight="1">
      <c r="A897" s="41">
        <v>896</v>
      </c>
      <c r="B897" s="57" t="s">
        <v>3024</v>
      </c>
      <c r="C897" s="62" t="s">
        <v>149</v>
      </c>
      <c r="D897" s="63" t="s">
        <v>183</v>
      </c>
      <c r="E897" s="64" t="s">
        <v>3675</v>
      </c>
      <c r="F897" s="64" t="str">
        <f>B408&amp;" + "&amp;B894</f>
        <v>雲偎山 + 幻潮</v>
      </c>
      <c r="M897" s="40"/>
      <c r="N897" s="40"/>
      <c r="O897" s="40"/>
      <c r="P897" s="40"/>
    </row>
    <row r="898" spans="1:16" s="39" customFormat="1" ht="18" customHeight="1">
      <c r="A898" s="41">
        <v>897</v>
      </c>
      <c r="B898" s="57" t="s">
        <v>3065</v>
      </c>
      <c r="C898" s="62" t="s">
        <v>3179</v>
      </c>
      <c r="D898" s="63"/>
      <c r="E898" s="64" t="s">
        <v>3675</v>
      </c>
      <c r="F898" s="64" t="str">
        <f>B758&amp;" + "&amp;B781</f>
        <v>終勞燕 + 長亭訣</v>
      </c>
      <c r="M898" s="40"/>
      <c r="N898" s="40"/>
      <c r="O898" s="40"/>
      <c r="P898" s="40"/>
    </row>
    <row r="899" spans="1:16" s="39" customFormat="1" ht="18" customHeight="1">
      <c r="A899" s="41">
        <v>898</v>
      </c>
      <c r="B899" s="57" t="s">
        <v>3066</v>
      </c>
      <c r="C899" s="62" t="s">
        <v>3179</v>
      </c>
      <c r="D899" s="63"/>
      <c r="E899" s="64" t="s">
        <v>3675</v>
      </c>
      <c r="F899" s="64" t="str">
        <f>B758&amp;" + "&amp;B781</f>
        <v>終勞燕 + 長亭訣</v>
      </c>
      <c r="M899" s="40"/>
      <c r="N899" s="40"/>
      <c r="O899" s="40"/>
      <c r="P899" s="40"/>
    </row>
    <row r="900" spans="1:16" s="39" customFormat="1" ht="18" customHeight="1">
      <c r="A900" s="41">
        <v>899</v>
      </c>
      <c r="B900" s="57" t="s">
        <v>3067</v>
      </c>
      <c r="C900" s="62" t="s">
        <v>3179</v>
      </c>
      <c r="D900" s="63"/>
      <c r="E900" s="64" t="s">
        <v>3675</v>
      </c>
      <c r="F900" s="64" t="str">
        <f>B758&amp;" + "&amp;B781</f>
        <v>終勞燕 + 長亭訣</v>
      </c>
      <c r="M900" s="40"/>
      <c r="N900" s="40"/>
      <c r="O900" s="40"/>
      <c r="P900" s="40"/>
    </row>
    <row r="901" spans="1:16" s="39" customFormat="1" ht="18" customHeight="1">
      <c r="A901" s="41">
        <v>900</v>
      </c>
      <c r="B901" s="57" t="s">
        <v>3068</v>
      </c>
      <c r="C901" s="62" t="s">
        <v>169</v>
      </c>
      <c r="D901" s="63" t="s">
        <v>18</v>
      </c>
      <c r="E901" s="64"/>
      <c r="F901" s="64"/>
      <c r="M901" s="40"/>
      <c r="N901" s="40"/>
      <c r="O901" s="40"/>
      <c r="P901" s="40"/>
    </row>
    <row r="902" spans="1:16" s="39" customFormat="1" ht="18" customHeight="1">
      <c r="A902" s="41">
        <v>901</v>
      </c>
      <c r="B902" s="57" t="s">
        <v>3069</v>
      </c>
      <c r="C902" s="62" t="s">
        <v>169</v>
      </c>
      <c r="D902" s="63" t="s">
        <v>18</v>
      </c>
      <c r="E902" s="64"/>
      <c r="F902" s="64"/>
      <c r="M902" s="40"/>
      <c r="N902" s="40"/>
      <c r="O902" s="40"/>
      <c r="P902" s="40"/>
    </row>
    <row r="903" spans="1:16" s="39" customFormat="1" ht="18" customHeight="1">
      <c r="A903" s="41">
        <v>902</v>
      </c>
      <c r="B903" s="57" t="s">
        <v>3070</v>
      </c>
      <c r="C903" s="62" t="s">
        <v>432</v>
      </c>
      <c r="D903" s="63"/>
      <c r="E903" s="64" t="s">
        <v>3675</v>
      </c>
      <c r="F903" s="64" t="str">
        <f>B410&amp;" + "&amp;B776</f>
        <v>尹我 + 訕爾</v>
      </c>
      <c r="M903" s="40"/>
      <c r="N903" s="40"/>
      <c r="O903" s="40"/>
      <c r="P903" s="40"/>
    </row>
    <row r="904" spans="1:16" s="39" customFormat="1" ht="18" customHeight="1">
      <c r="A904" s="41">
        <v>903</v>
      </c>
      <c r="B904" s="57" t="s">
        <v>3071</v>
      </c>
      <c r="C904" s="62" t="s">
        <v>432</v>
      </c>
      <c r="D904" s="63"/>
      <c r="E904" s="64" t="s">
        <v>3675</v>
      </c>
      <c r="F904" s="64" t="str">
        <f>B410&amp;" + "&amp;B776</f>
        <v>尹我 + 訕爾</v>
      </c>
      <c r="M904" s="40"/>
      <c r="N904" s="40"/>
      <c r="O904" s="40"/>
      <c r="P904" s="40"/>
    </row>
    <row r="905" spans="1:16" s="39" customFormat="1" ht="18" customHeight="1">
      <c r="A905" s="41">
        <v>904</v>
      </c>
      <c r="B905" s="57" t="s">
        <v>2002</v>
      </c>
      <c r="C905" s="62" t="s">
        <v>3176</v>
      </c>
      <c r="D905" s="63" t="s">
        <v>18</v>
      </c>
      <c r="E905" s="64" t="s">
        <v>3675</v>
      </c>
      <c r="F905" s="64" t="str">
        <f>B374&amp;" + "&amp;B386</f>
        <v>詭末 + 納贍蠕</v>
      </c>
      <c r="M905" s="40"/>
      <c r="N905" s="40"/>
      <c r="O905" s="40"/>
      <c r="P905" s="40"/>
    </row>
    <row r="906" spans="1:16" s="39" customFormat="1" ht="18" customHeight="1">
      <c r="A906" s="41">
        <v>905</v>
      </c>
      <c r="B906" s="57" t="s">
        <v>1198</v>
      </c>
      <c r="C906" s="62" t="s">
        <v>3176</v>
      </c>
      <c r="D906" s="63" t="s">
        <v>18</v>
      </c>
      <c r="E906" s="64" t="s">
        <v>3675</v>
      </c>
      <c r="F906" s="64" t="str">
        <f>B374&amp;" + "&amp;B386</f>
        <v>詭末 + 納贍蠕</v>
      </c>
      <c r="M906" s="40"/>
      <c r="N906" s="40"/>
      <c r="O906" s="40"/>
      <c r="P906" s="40"/>
    </row>
    <row r="907" spans="1:16" s="39" customFormat="1" ht="18" customHeight="1">
      <c r="A907" s="41">
        <v>906</v>
      </c>
      <c r="B907" s="57" t="s">
        <v>3072</v>
      </c>
      <c r="C907" s="62" t="s">
        <v>18</v>
      </c>
      <c r="D907" s="63" t="s">
        <v>20</v>
      </c>
      <c r="E907" s="64" t="s">
        <v>3675</v>
      </c>
      <c r="F907" s="64" t="str">
        <f>B822&amp;" + "&amp;B827</f>
        <v>戮沒現旦 + 殷庫</v>
      </c>
      <c r="M907" s="40"/>
      <c r="N907" s="40"/>
      <c r="O907" s="40"/>
      <c r="P907" s="40"/>
    </row>
    <row r="908" spans="1:16" s="39" customFormat="1" ht="18" customHeight="1">
      <c r="A908" s="41">
        <v>907</v>
      </c>
      <c r="B908" s="57" t="s">
        <v>3073</v>
      </c>
      <c r="C908" s="62" t="s">
        <v>18</v>
      </c>
      <c r="D908" s="63" t="s">
        <v>20</v>
      </c>
      <c r="E908" s="64" t="s">
        <v>3675</v>
      </c>
      <c r="F908" s="64" t="str">
        <f>B822&amp;" + "&amp;B827</f>
        <v>戮沒現旦 + 殷庫</v>
      </c>
      <c r="M908" s="40"/>
      <c r="N908" s="40"/>
      <c r="O908" s="40"/>
      <c r="P908" s="40"/>
    </row>
    <row r="909" spans="1:16" s="39" customFormat="1" ht="18" customHeight="1">
      <c r="A909" s="41">
        <v>908</v>
      </c>
      <c r="B909" s="57" t="s">
        <v>3074</v>
      </c>
      <c r="C909" s="62" t="s">
        <v>149</v>
      </c>
      <c r="D909" s="63" t="s">
        <v>180</v>
      </c>
      <c r="E909" s="64" t="s">
        <v>3675</v>
      </c>
      <c r="F909" s="64" t="str">
        <f>B840&amp;" + "&amp;B891</f>
        <v>謁日浮 + 秦元相</v>
      </c>
      <c r="M909" s="40"/>
      <c r="N909" s="40"/>
      <c r="O909" s="40"/>
      <c r="P909" s="40"/>
    </row>
    <row r="910" spans="1:16" s="39" customFormat="1" ht="18" customHeight="1">
      <c r="A910" s="41">
        <v>909</v>
      </c>
      <c r="B910" s="57" t="s">
        <v>4084</v>
      </c>
      <c r="C910" s="62" t="s">
        <v>3176</v>
      </c>
      <c r="D910" s="63" t="s">
        <v>189</v>
      </c>
      <c r="E910" s="64"/>
      <c r="F910" s="64"/>
      <c r="M910" s="40"/>
      <c r="N910" s="40"/>
      <c r="O910" s="40"/>
      <c r="P910" s="40"/>
    </row>
    <row r="911" spans="1:16" s="39" customFormat="1" ht="18" customHeight="1">
      <c r="A911" s="41">
        <v>910</v>
      </c>
      <c r="B911" s="57" t="s">
        <v>3105</v>
      </c>
      <c r="C911" s="62" t="s">
        <v>3176</v>
      </c>
      <c r="D911" s="63" t="s">
        <v>189</v>
      </c>
      <c r="E911" s="64"/>
      <c r="F911" s="64"/>
      <c r="M911" s="40"/>
      <c r="N911" s="40"/>
      <c r="O911" s="40"/>
      <c r="P911" s="40"/>
    </row>
    <row r="912" spans="1:16" s="39" customFormat="1" ht="18" customHeight="1">
      <c r="A912" s="41">
        <v>911</v>
      </c>
      <c r="B912" s="57" t="s">
        <v>1540</v>
      </c>
      <c r="C912" s="62" t="s">
        <v>3176</v>
      </c>
      <c r="D912" s="63" t="s">
        <v>189</v>
      </c>
      <c r="E912" s="64"/>
      <c r="F912" s="64"/>
      <c r="M912" s="40"/>
      <c r="N912" s="40"/>
      <c r="O912" s="40"/>
      <c r="P912" s="40"/>
    </row>
    <row r="913" spans="1:16" s="39" customFormat="1" ht="18" customHeight="1">
      <c r="A913" s="41">
        <v>912</v>
      </c>
      <c r="B913" s="57" t="s">
        <v>3075</v>
      </c>
      <c r="C913" s="62" t="s">
        <v>168</v>
      </c>
      <c r="D913" s="63"/>
      <c r="E913" s="64"/>
      <c r="F913" s="64"/>
      <c r="M913" s="40"/>
      <c r="N913" s="40"/>
      <c r="O913" s="40"/>
      <c r="P913" s="40"/>
    </row>
    <row r="914" spans="1:16" s="39" customFormat="1" ht="18" customHeight="1">
      <c r="A914" s="41">
        <v>913</v>
      </c>
      <c r="B914" s="57" t="s">
        <v>1229</v>
      </c>
      <c r="C914" s="62" t="s">
        <v>168</v>
      </c>
      <c r="D914" s="63"/>
      <c r="E914" s="64"/>
      <c r="F914" s="64"/>
      <c r="M914" s="40"/>
      <c r="N914" s="40"/>
      <c r="O914" s="40"/>
      <c r="P914" s="40"/>
    </row>
    <row r="915" spans="1:16" s="39" customFormat="1" ht="18" customHeight="1">
      <c r="A915" s="41">
        <v>914</v>
      </c>
      <c r="B915" s="57" t="s">
        <v>4085</v>
      </c>
      <c r="C915" s="62" t="s">
        <v>3179</v>
      </c>
      <c r="D915" s="63"/>
      <c r="E915" s="64"/>
      <c r="F915" s="64"/>
      <c r="M915" s="40"/>
      <c r="N915" s="40"/>
      <c r="O915" s="40"/>
      <c r="P915" s="40"/>
    </row>
    <row r="916" spans="1:16" s="39" customFormat="1" ht="18" customHeight="1">
      <c r="A916" s="41">
        <v>915</v>
      </c>
      <c r="B916" s="57" t="s">
        <v>4003</v>
      </c>
      <c r="C916" s="62" t="s">
        <v>3179</v>
      </c>
      <c r="D916" s="63"/>
      <c r="E916" s="64"/>
      <c r="F916" s="64"/>
      <c r="M916" s="40"/>
      <c r="N916" s="40"/>
      <c r="O916" s="40"/>
      <c r="P916" s="40"/>
    </row>
    <row r="917" spans="1:16" s="39" customFormat="1" ht="18" customHeight="1">
      <c r="A917" s="41">
        <v>916</v>
      </c>
      <c r="B917" s="57" t="s">
        <v>1206</v>
      </c>
      <c r="C917" s="62" t="s">
        <v>167</v>
      </c>
      <c r="D917" s="63"/>
      <c r="E917" s="64"/>
      <c r="F917" s="64"/>
      <c r="M917" s="40"/>
      <c r="N917" s="40"/>
      <c r="O917" s="40"/>
      <c r="P917" s="40"/>
    </row>
    <row r="918" spans="1:16" s="39" customFormat="1" ht="18" customHeight="1">
      <c r="A918" s="41">
        <v>917</v>
      </c>
      <c r="B918" s="57" t="s">
        <v>4004</v>
      </c>
      <c r="C918" s="62" t="s">
        <v>167</v>
      </c>
      <c r="D918" s="63"/>
      <c r="E918" s="64"/>
      <c r="F918" s="64"/>
      <c r="M918" s="40"/>
      <c r="N918" s="40"/>
      <c r="O918" s="40"/>
      <c r="P918" s="40"/>
    </row>
    <row r="919" spans="1:16" s="39" customFormat="1" ht="18" customHeight="1">
      <c r="A919" s="41">
        <v>918</v>
      </c>
      <c r="B919" s="57" t="s">
        <v>1907</v>
      </c>
      <c r="C919" s="62" t="s">
        <v>167</v>
      </c>
      <c r="D919" s="63"/>
      <c r="E919" s="64"/>
      <c r="F919" s="64"/>
      <c r="M919" s="40"/>
      <c r="N919" s="40"/>
      <c r="O919" s="40"/>
      <c r="P919" s="40"/>
    </row>
    <row r="920" spans="1:16" s="39" customFormat="1" ht="18" customHeight="1">
      <c r="A920" s="41">
        <v>919</v>
      </c>
      <c r="B920" s="57" t="s">
        <v>3076</v>
      </c>
      <c r="C920" s="62" t="s">
        <v>3175</v>
      </c>
      <c r="D920" s="63"/>
      <c r="E920" s="64"/>
      <c r="F920" s="64"/>
      <c r="M920" s="40"/>
      <c r="N920" s="40"/>
      <c r="O920" s="40"/>
      <c r="P920" s="40"/>
    </row>
    <row r="921" spans="1:16" s="39" customFormat="1" ht="18" customHeight="1">
      <c r="A921" s="41">
        <v>920</v>
      </c>
      <c r="B921" s="57" t="s">
        <v>3077</v>
      </c>
      <c r="C921" s="62" t="s">
        <v>3175</v>
      </c>
      <c r="D921" s="63"/>
      <c r="E921" s="64"/>
      <c r="F921" s="64"/>
      <c r="M921" s="40"/>
      <c r="N921" s="40"/>
      <c r="O921" s="40"/>
      <c r="P921" s="40"/>
    </row>
    <row r="922" spans="1:16" s="39" customFormat="1" ht="18" customHeight="1">
      <c r="A922" s="41">
        <v>921</v>
      </c>
      <c r="B922" s="57" t="s">
        <v>3078</v>
      </c>
      <c r="C922" s="62" t="s">
        <v>3175</v>
      </c>
      <c r="D922" s="63"/>
      <c r="E922" s="64"/>
      <c r="F922" s="64"/>
      <c r="M922" s="40"/>
      <c r="N922" s="40"/>
      <c r="O922" s="40"/>
      <c r="P922" s="40"/>
    </row>
    <row r="923" spans="1:16" s="39" customFormat="1" ht="18" customHeight="1">
      <c r="A923" s="41">
        <v>922</v>
      </c>
      <c r="B923" s="57" t="s">
        <v>3079</v>
      </c>
      <c r="C923" s="62" t="s">
        <v>149</v>
      </c>
      <c r="D923" s="63"/>
      <c r="E923" s="64"/>
      <c r="F923" s="64"/>
      <c r="M923" s="40"/>
      <c r="N923" s="40"/>
      <c r="O923" s="40"/>
      <c r="P923" s="40"/>
    </row>
    <row r="924" spans="1:16" s="39" customFormat="1" ht="18" customHeight="1">
      <c r="A924" s="41">
        <v>923</v>
      </c>
      <c r="B924" s="57" t="s">
        <v>3080</v>
      </c>
      <c r="C924" s="62" t="s">
        <v>149</v>
      </c>
      <c r="D924" s="63"/>
      <c r="E924" s="64"/>
      <c r="F924" s="64"/>
      <c r="M924" s="40"/>
      <c r="N924" s="40"/>
      <c r="O924" s="40"/>
      <c r="P924" s="40"/>
    </row>
    <row r="925" spans="1:16" s="39" customFormat="1" ht="18" customHeight="1">
      <c r="A925" s="41">
        <v>924</v>
      </c>
      <c r="B925" s="57" t="s">
        <v>4005</v>
      </c>
      <c r="C925" s="62" t="s">
        <v>176</v>
      </c>
      <c r="D925" s="63"/>
      <c r="E925" s="64"/>
      <c r="F925" s="64"/>
      <c r="M925" s="40"/>
      <c r="N925" s="40"/>
      <c r="O925" s="40"/>
      <c r="P925" s="40"/>
    </row>
    <row r="926" spans="1:16" s="39" customFormat="1" ht="18" customHeight="1">
      <c r="A926" s="41">
        <v>925</v>
      </c>
      <c r="B926" s="57" t="s">
        <v>4006</v>
      </c>
      <c r="C926" s="62" t="s">
        <v>176</v>
      </c>
      <c r="D926" s="63"/>
      <c r="E926" s="64"/>
      <c r="F926" s="64"/>
      <c r="M926" s="40"/>
      <c r="N926" s="40"/>
      <c r="O926" s="40"/>
      <c r="P926" s="40"/>
    </row>
    <row r="927" spans="1:16" s="39" customFormat="1" ht="18" customHeight="1">
      <c r="A927" s="41">
        <v>926</v>
      </c>
      <c r="B927" s="57" t="s">
        <v>3081</v>
      </c>
      <c r="C927" s="62" t="s">
        <v>3176</v>
      </c>
      <c r="D927" s="63" t="s">
        <v>167</v>
      </c>
      <c r="E927" s="64"/>
      <c r="F927" s="64"/>
      <c r="M927" s="40"/>
      <c r="N927" s="40"/>
      <c r="O927" s="40"/>
      <c r="P927" s="40"/>
    </row>
    <row r="928" spans="1:16" s="39" customFormat="1" ht="18" customHeight="1">
      <c r="A928" s="41">
        <v>927</v>
      </c>
      <c r="B928" s="57" t="s">
        <v>3082</v>
      </c>
      <c r="C928" s="62" t="s">
        <v>3176</v>
      </c>
      <c r="D928" s="63" t="s">
        <v>167</v>
      </c>
      <c r="E928" s="64"/>
      <c r="F928" s="64"/>
      <c r="M928" s="40"/>
      <c r="N928" s="40"/>
      <c r="O928" s="40"/>
      <c r="P928" s="40"/>
    </row>
    <row r="929" spans="1:16" s="39" customFormat="1" ht="18" customHeight="1">
      <c r="A929" s="41">
        <v>928</v>
      </c>
      <c r="B929" s="57" t="s">
        <v>1207</v>
      </c>
      <c r="C929" s="62" t="s">
        <v>3179</v>
      </c>
      <c r="D929" s="63"/>
      <c r="E929" s="64"/>
      <c r="F929" s="64"/>
      <c r="M929" s="40"/>
      <c r="N929" s="40"/>
      <c r="O929" s="40"/>
      <c r="P929" s="40"/>
    </row>
    <row r="930" spans="1:16" s="39" customFormat="1" ht="18" customHeight="1">
      <c r="A930" s="41">
        <v>929</v>
      </c>
      <c r="B930" s="57" t="s">
        <v>1514</v>
      </c>
      <c r="C930" s="62" t="s">
        <v>3179</v>
      </c>
      <c r="D930" s="63"/>
      <c r="E930" s="64"/>
      <c r="F930" s="64"/>
      <c r="M930" s="40"/>
      <c r="N930" s="40"/>
      <c r="O930" s="40"/>
      <c r="P930" s="40"/>
    </row>
    <row r="931" spans="1:16" s="39" customFormat="1" ht="18" customHeight="1">
      <c r="A931" s="41">
        <v>930</v>
      </c>
      <c r="B931" s="57" t="s">
        <v>4007</v>
      </c>
      <c r="C931" s="62" t="s">
        <v>18</v>
      </c>
      <c r="D931" s="63" t="s">
        <v>167</v>
      </c>
      <c r="E931" s="64"/>
      <c r="F931" s="64"/>
      <c r="M931" s="40"/>
      <c r="N931" s="40"/>
      <c r="O931" s="40"/>
      <c r="P931" s="40"/>
    </row>
    <row r="932" spans="1:16" s="39" customFormat="1" ht="18" customHeight="1">
      <c r="A932" s="41">
        <v>931</v>
      </c>
      <c r="B932" s="57" t="s">
        <v>4008</v>
      </c>
      <c r="C932" s="62" t="s">
        <v>18</v>
      </c>
      <c r="D932" s="63" t="s">
        <v>167</v>
      </c>
      <c r="E932" s="64"/>
      <c r="F932" s="64"/>
      <c r="M932" s="40"/>
      <c r="N932" s="40"/>
      <c r="O932" s="40"/>
      <c r="P932" s="40"/>
    </row>
    <row r="933" spans="1:16" s="39" customFormat="1" ht="18" customHeight="1">
      <c r="A933" s="41">
        <v>932</v>
      </c>
      <c r="B933" s="57" t="s">
        <v>4009</v>
      </c>
      <c r="C933" s="62" t="s">
        <v>18</v>
      </c>
      <c r="D933" s="63" t="s">
        <v>167</v>
      </c>
      <c r="E933" s="64"/>
      <c r="F933" s="64"/>
      <c r="M933" s="40"/>
      <c r="N933" s="40"/>
      <c r="O933" s="40"/>
      <c r="P933" s="40"/>
    </row>
    <row r="934" spans="1:16" s="39" customFormat="1" ht="18" customHeight="1">
      <c r="A934" s="41">
        <v>933</v>
      </c>
      <c r="B934" s="57" t="s">
        <v>3083</v>
      </c>
      <c r="C934" s="62" t="s">
        <v>190</v>
      </c>
      <c r="D934" s="63"/>
      <c r="E934" s="64"/>
      <c r="F934" s="64"/>
      <c r="M934" s="40"/>
      <c r="N934" s="40"/>
      <c r="O934" s="40"/>
      <c r="P934" s="40"/>
    </row>
    <row r="935" spans="1:16" s="39" customFormat="1" ht="18" customHeight="1">
      <c r="A935" s="41">
        <v>934</v>
      </c>
      <c r="B935" s="57" t="s">
        <v>3107</v>
      </c>
      <c r="C935" s="62" t="s">
        <v>190</v>
      </c>
      <c r="D935" s="63"/>
      <c r="E935" s="64" t="s">
        <v>3173</v>
      </c>
      <c r="F935" s="64"/>
      <c r="M935" s="40"/>
      <c r="N935" s="40"/>
      <c r="O935" s="40"/>
      <c r="P935" s="40"/>
    </row>
    <row r="936" spans="1:16" s="39" customFormat="1" ht="18" customHeight="1">
      <c r="A936" s="41">
        <v>935</v>
      </c>
      <c r="B936" s="57" t="s">
        <v>1213</v>
      </c>
      <c r="C936" s="62" t="s">
        <v>147</v>
      </c>
      <c r="D936" s="63" t="s">
        <v>20</v>
      </c>
      <c r="E936" s="64"/>
      <c r="F936" s="64"/>
      <c r="M936" s="40"/>
      <c r="N936" s="40"/>
      <c r="O936" s="40"/>
      <c r="P936" s="40"/>
    </row>
    <row r="937" spans="1:16" s="39" customFormat="1" ht="18" customHeight="1">
      <c r="A937" s="41">
        <v>936</v>
      </c>
      <c r="B937" s="57" t="s">
        <v>1214</v>
      </c>
      <c r="C937" s="62" t="s">
        <v>147</v>
      </c>
      <c r="D937" s="63" t="s">
        <v>20</v>
      </c>
      <c r="E937" s="64"/>
      <c r="F937" s="64"/>
      <c r="M937" s="40"/>
      <c r="N937" s="40"/>
      <c r="O937" s="40"/>
      <c r="P937" s="40"/>
    </row>
    <row r="938" spans="1:16" s="39" customFormat="1" ht="18" customHeight="1">
      <c r="A938" s="41">
        <v>937</v>
      </c>
      <c r="B938" s="57" t="s">
        <v>1215</v>
      </c>
      <c r="C938" s="62" t="s">
        <v>147</v>
      </c>
      <c r="D938" s="63" t="s">
        <v>20</v>
      </c>
      <c r="E938" s="64"/>
      <c r="F938" s="64"/>
      <c r="M938" s="40"/>
      <c r="N938" s="40"/>
      <c r="O938" s="40"/>
      <c r="P938" s="40"/>
    </row>
    <row r="939" spans="1:16" s="39" customFormat="1" ht="18" customHeight="1">
      <c r="A939" s="41">
        <v>938</v>
      </c>
      <c r="B939" s="57" t="s">
        <v>3106</v>
      </c>
      <c r="C939" s="62" t="s">
        <v>3168</v>
      </c>
      <c r="D939" s="63"/>
      <c r="E939" s="64" t="s">
        <v>3675</v>
      </c>
      <c r="F939" s="64" t="str">
        <f>B305&amp;" + "&amp;B916</f>
        <v>樸塊 + 喜齧</v>
      </c>
      <c r="M939" s="40"/>
      <c r="N939" s="40"/>
      <c r="O939" s="40"/>
      <c r="P939" s="40"/>
    </row>
    <row r="940" spans="1:16" s="39" customFormat="1" ht="18" customHeight="1">
      <c r="A940" s="41">
        <v>939</v>
      </c>
      <c r="B940" s="57" t="s">
        <v>3084</v>
      </c>
      <c r="C940" s="62" t="s">
        <v>3168</v>
      </c>
      <c r="D940" s="63"/>
      <c r="E940" s="64" t="s">
        <v>3675</v>
      </c>
      <c r="F940" s="64" t="str">
        <f>B305&amp;" + "&amp;B916</f>
        <v>樸塊 + 喜齧</v>
      </c>
      <c r="M940" s="40"/>
      <c r="N940" s="40"/>
      <c r="O940" s="40"/>
      <c r="P940" s="40"/>
    </row>
    <row r="941" spans="1:16" s="39" customFormat="1" ht="18" customHeight="1">
      <c r="A941" s="41">
        <v>940</v>
      </c>
      <c r="B941" s="57" t="s">
        <v>3085</v>
      </c>
      <c r="C941" s="62" t="s">
        <v>3141</v>
      </c>
      <c r="D941" s="63" t="s">
        <v>176</v>
      </c>
      <c r="E941" s="64" t="s">
        <v>3675</v>
      </c>
      <c r="F941" s="64" t="str">
        <f>B924&amp;" + "&amp;B926</f>
        <v>天獻廷 + 天視晨</v>
      </c>
      <c r="M941" s="40"/>
      <c r="N941" s="40"/>
      <c r="O941" s="40"/>
      <c r="P941" s="40"/>
    </row>
    <row r="942" spans="1:16" s="39" customFormat="1" ht="18" customHeight="1">
      <c r="A942" s="41">
        <v>941</v>
      </c>
      <c r="B942" s="57" t="s">
        <v>3086</v>
      </c>
      <c r="C942" s="62" t="s">
        <v>3141</v>
      </c>
      <c r="D942" s="63" t="s">
        <v>176</v>
      </c>
      <c r="E942" s="64" t="s">
        <v>3675</v>
      </c>
      <c r="F942" s="64" t="str">
        <f>B924&amp;" + "&amp;B926</f>
        <v>天獻廷 + 天視晨</v>
      </c>
      <c r="M942" s="40"/>
      <c r="N942" s="40"/>
      <c r="O942" s="40"/>
      <c r="P942" s="40"/>
    </row>
    <row r="943" spans="1:16" s="39" customFormat="1" ht="18" customHeight="1">
      <c r="A943" s="41">
        <v>942</v>
      </c>
      <c r="B943" s="57" t="s">
        <v>3087</v>
      </c>
      <c r="C943" s="62" t="s">
        <v>18</v>
      </c>
      <c r="D943" s="63"/>
      <c r="E943" s="64"/>
      <c r="F943" s="64"/>
      <c r="M943" s="40"/>
      <c r="N943" s="40"/>
      <c r="O943" s="40"/>
      <c r="P943" s="40"/>
    </row>
    <row r="944" spans="1:16" s="39" customFormat="1" ht="18" customHeight="1">
      <c r="A944" s="41">
        <v>943</v>
      </c>
      <c r="B944" s="57" t="s">
        <v>3088</v>
      </c>
      <c r="C944" s="62" t="s">
        <v>18</v>
      </c>
      <c r="D944" s="63"/>
      <c r="E944" s="64"/>
      <c r="F944" s="64"/>
      <c r="M944" s="40"/>
      <c r="N944" s="40"/>
      <c r="O944" s="40"/>
      <c r="P944" s="40"/>
    </row>
    <row r="945" spans="1:16" s="39" customFormat="1" ht="18" customHeight="1">
      <c r="A945" s="41">
        <v>944</v>
      </c>
      <c r="B945" s="57" t="s">
        <v>3089</v>
      </c>
      <c r="C945" s="62" t="s">
        <v>18</v>
      </c>
      <c r="D945" s="63"/>
      <c r="E945" s="64"/>
      <c r="F945" s="64"/>
      <c r="M945" s="40"/>
      <c r="N945" s="40"/>
      <c r="O945" s="40"/>
      <c r="P945" s="40"/>
    </row>
    <row r="946" spans="1:16" s="39" customFormat="1" ht="18" customHeight="1">
      <c r="A946" s="41">
        <v>945</v>
      </c>
      <c r="B946" s="57" t="s">
        <v>3925</v>
      </c>
      <c r="C946" s="62" t="s">
        <v>149</v>
      </c>
      <c r="D946" s="63"/>
      <c r="E946" s="64"/>
      <c r="F946" s="64"/>
      <c r="M946" s="40"/>
      <c r="N946" s="40"/>
      <c r="O946" s="40"/>
      <c r="P946" s="40"/>
    </row>
    <row r="947" spans="1:16" s="39" customFormat="1" ht="18" customHeight="1">
      <c r="A947" s="41">
        <v>946</v>
      </c>
      <c r="B947" s="57" t="s">
        <v>3926</v>
      </c>
      <c r="C947" s="62" t="s">
        <v>149</v>
      </c>
      <c r="D947" s="63" t="s">
        <v>180</v>
      </c>
      <c r="E947" s="64"/>
      <c r="F947" s="64"/>
      <c r="M947" s="40"/>
      <c r="N947" s="40"/>
      <c r="O947" s="40"/>
      <c r="P947" s="40"/>
    </row>
    <row r="948" spans="1:16" s="39" customFormat="1" ht="18" customHeight="1">
      <c r="A948" s="41">
        <v>947</v>
      </c>
      <c r="B948" s="57" t="s">
        <v>3090</v>
      </c>
      <c r="C948" s="62" t="s">
        <v>149</v>
      </c>
      <c r="D948" s="63"/>
      <c r="E948" s="64"/>
      <c r="F948" s="64"/>
      <c r="M948" s="40"/>
      <c r="N948" s="40"/>
      <c r="O948" s="40"/>
      <c r="P948" s="40"/>
    </row>
    <row r="949" spans="1:16" s="39" customFormat="1" ht="18" customHeight="1">
      <c r="A949" s="41">
        <v>948</v>
      </c>
      <c r="B949" s="57" t="s">
        <v>3164</v>
      </c>
      <c r="C949" s="62" t="s">
        <v>149</v>
      </c>
      <c r="D949" s="63" t="s">
        <v>167</v>
      </c>
      <c r="E949" s="64"/>
      <c r="F949" s="64"/>
      <c r="M949" s="40"/>
      <c r="N949" s="40"/>
      <c r="O949" s="40"/>
      <c r="P949" s="40"/>
    </row>
    <row r="950" spans="1:16" s="39" customFormat="1" ht="18" customHeight="1">
      <c r="A950" s="41">
        <v>949</v>
      </c>
      <c r="B950" s="57" t="s">
        <v>3091</v>
      </c>
      <c r="C950" s="62" t="s">
        <v>448</v>
      </c>
      <c r="D950" s="63" t="s">
        <v>149</v>
      </c>
      <c r="E950" s="64" t="s">
        <v>3675</v>
      </c>
      <c r="F950" s="64" t="str">
        <f>B947&amp;" + "&amp;B949</f>
        <v>雲鼩慢 + 霧盈翁</v>
      </c>
      <c r="M950" s="40"/>
      <c r="N950" s="40"/>
      <c r="O950" s="40"/>
      <c r="P950" s="40"/>
    </row>
    <row r="951" spans="1:16" s="39" customFormat="1" ht="15.6">
      <c r="A951" s="41">
        <v>950</v>
      </c>
      <c r="B951" s="57" t="s">
        <v>3092</v>
      </c>
      <c r="C951" s="62" t="s">
        <v>448</v>
      </c>
      <c r="D951" s="63" t="s">
        <v>149</v>
      </c>
      <c r="E951" s="64" t="s">
        <v>3675</v>
      </c>
      <c r="F951" s="64" t="str">
        <f>B947&amp;" + "&amp;B949</f>
        <v>雲鼩慢 + 霧盈翁</v>
      </c>
      <c r="M951" s="40"/>
      <c r="N951" s="40"/>
      <c r="O951" s="40"/>
      <c r="P951" s="40"/>
    </row>
    <row r="952" spans="1:16" s="39" customFormat="1" ht="18" customHeight="1">
      <c r="A952" s="41">
        <v>951</v>
      </c>
      <c r="B952" s="57" t="s">
        <v>3108</v>
      </c>
      <c r="C952" s="62" t="s">
        <v>20</v>
      </c>
      <c r="D952" s="63" t="s">
        <v>186</v>
      </c>
      <c r="E952" s="64"/>
      <c r="F952" s="64"/>
      <c r="M952" s="40"/>
      <c r="N952" s="40"/>
      <c r="O952" s="40"/>
      <c r="P952" s="40"/>
    </row>
    <row r="953" spans="1:16" s="39" customFormat="1" ht="18" customHeight="1">
      <c r="A953" s="41">
        <v>952</v>
      </c>
      <c r="B953" s="57" t="s">
        <v>3109</v>
      </c>
      <c r="C953" s="62" t="s">
        <v>20</v>
      </c>
      <c r="D953" s="63" t="s">
        <v>186</v>
      </c>
      <c r="E953" s="64"/>
      <c r="F953" s="64"/>
      <c r="M953" s="40"/>
      <c r="N953" s="40"/>
      <c r="O953" s="40"/>
      <c r="P953" s="40"/>
    </row>
    <row r="954" spans="1:16" s="39" customFormat="1" ht="18" customHeight="1">
      <c r="A954" s="41">
        <v>953</v>
      </c>
      <c r="B954" s="57" t="s">
        <v>3945</v>
      </c>
      <c r="C954" s="62" t="s">
        <v>20</v>
      </c>
      <c r="D954" s="63" t="s">
        <v>186</v>
      </c>
      <c r="E954" s="64"/>
      <c r="F954" s="64"/>
      <c r="M954" s="40"/>
      <c r="N954" s="40"/>
      <c r="O954" s="40"/>
      <c r="P954" s="40"/>
    </row>
    <row r="955" spans="1:16" s="39" customFormat="1" ht="18" customHeight="1">
      <c r="A955" s="41">
        <v>954</v>
      </c>
      <c r="B955" s="57" t="s">
        <v>3093</v>
      </c>
      <c r="C955" s="62" t="s">
        <v>169</v>
      </c>
      <c r="D955" s="63" t="s">
        <v>168</v>
      </c>
      <c r="E955" s="64"/>
      <c r="F955" s="64"/>
      <c r="M955" s="40"/>
      <c r="N955" s="40"/>
      <c r="O955" s="40"/>
      <c r="P955" s="40"/>
    </row>
    <row r="956" spans="1:16" s="39" customFormat="1" ht="18" customHeight="1">
      <c r="A956" s="41">
        <v>955</v>
      </c>
      <c r="B956" s="57" t="s">
        <v>3102</v>
      </c>
      <c r="C956" s="62" t="s">
        <v>169</v>
      </c>
      <c r="D956" s="63" t="s">
        <v>189</v>
      </c>
      <c r="E956" s="64"/>
      <c r="F956" s="64"/>
      <c r="M956" s="40"/>
      <c r="N956" s="40"/>
      <c r="O956" s="40"/>
      <c r="P956" s="40"/>
    </row>
    <row r="957" spans="1:16" s="39" customFormat="1" ht="18" customHeight="1">
      <c r="A957" s="41">
        <v>956</v>
      </c>
      <c r="B957" s="57" t="s">
        <v>3094</v>
      </c>
      <c r="C957" s="62" t="s">
        <v>169</v>
      </c>
      <c r="D957" s="63" t="s">
        <v>189</v>
      </c>
      <c r="E957" s="64"/>
      <c r="F957" s="64"/>
      <c r="M957" s="40"/>
      <c r="N957" s="40"/>
      <c r="O957" s="40"/>
      <c r="P957" s="40"/>
    </row>
    <row r="958" spans="1:16" s="39" customFormat="1" ht="18" customHeight="1">
      <c r="A958" s="41">
        <v>957</v>
      </c>
      <c r="B958" s="57" t="s">
        <v>3095</v>
      </c>
      <c r="C958" s="62" t="s">
        <v>151</v>
      </c>
      <c r="D958" s="63" t="s">
        <v>188</v>
      </c>
      <c r="E958" s="64"/>
      <c r="F958" s="64"/>
      <c r="M958" s="40"/>
      <c r="N958" s="40"/>
      <c r="O958" s="40"/>
      <c r="P958" s="40"/>
    </row>
    <row r="959" spans="1:16" s="39" customFormat="1" ht="18" customHeight="1">
      <c r="A959" s="41">
        <v>958</v>
      </c>
      <c r="B959" s="57" t="s">
        <v>3096</v>
      </c>
      <c r="C959" s="62" t="s">
        <v>151</v>
      </c>
      <c r="D959" s="63" t="s">
        <v>188</v>
      </c>
      <c r="E959" s="64"/>
      <c r="F959" s="64"/>
      <c r="M959" s="40"/>
      <c r="N959" s="40"/>
      <c r="O959" s="40"/>
      <c r="P959" s="40"/>
    </row>
    <row r="960" spans="1:16" s="39" customFormat="1" ht="18" customHeight="1">
      <c r="A960" s="41">
        <v>959</v>
      </c>
      <c r="B960" s="57" t="s">
        <v>3097</v>
      </c>
      <c r="C960" s="62" t="s">
        <v>151</v>
      </c>
      <c r="D960" s="63" t="s">
        <v>3176</v>
      </c>
      <c r="E960" s="64"/>
      <c r="F960" s="64"/>
      <c r="M960" s="40"/>
      <c r="N960" s="40"/>
      <c r="O960" s="40"/>
      <c r="P960" s="40"/>
    </row>
    <row r="961" spans="1:16" s="39" customFormat="1" ht="18" customHeight="1">
      <c r="A961" s="41">
        <v>960</v>
      </c>
      <c r="B961" s="57" t="s">
        <v>3098</v>
      </c>
      <c r="C961" s="62" t="s">
        <v>20</v>
      </c>
      <c r="D961" s="63"/>
      <c r="E961" s="64" t="s">
        <v>3675</v>
      </c>
      <c r="F961" s="64" t="str">
        <f>B457&amp;" + "&amp;B954</f>
        <v>木貯歌 + 茹菇薪</v>
      </c>
      <c r="M961" s="40"/>
      <c r="N961" s="40"/>
      <c r="O961" s="40"/>
      <c r="P961" s="40"/>
    </row>
    <row r="962" spans="1:16" s="39" customFormat="1" ht="18" customHeight="1">
      <c r="A962" s="41">
        <v>961</v>
      </c>
      <c r="B962" s="57" t="s">
        <v>1237</v>
      </c>
      <c r="C962" s="62" t="s">
        <v>20</v>
      </c>
      <c r="D962" s="63"/>
      <c r="E962" s="64" t="s">
        <v>3675</v>
      </c>
      <c r="F962" s="64" t="str">
        <f>B457&amp;" + "&amp;B954</f>
        <v>木貯歌 + 茹菇薪</v>
      </c>
      <c r="M962" s="40"/>
      <c r="N962" s="40"/>
      <c r="O962" s="40"/>
      <c r="P962" s="40"/>
    </row>
    <row r="963" spans="1:16" s="39" customFormat="1" ht="18" customHeight="1">
      <c r="A963" s="41">
        <v>962</v>
      </c>
      <c r="B963" s="57" t="s">
        <v>3099</v>
      </c>
      <c r="C963" s="62" t="s">
        <v>20</v>
      </c>
      <c r="D963" s="63" t="s">
        <v>169</v>
      </c>
      <c r="E963" s="64" t="s">
        <v>3675</v>
      </c>
      <c r="F963" s="64" t="str">
        <f>B865&amp;" + "&amp;B954</f>
        <v>芡美 + 茹菇薪</v>
      </c>
      <c r="M963" s="40"/>
      <c r="N963" s="40"/>
      <c r="O963" s="40"/>
      <c r="P963" s="40"/>
    </row>
    <row r="964" spans="1:16" s="39" customFormat="1" ht="18" customHeight="1">
      <c r="A964" s="41">
        <v>963</v>
      </c>
      <c r="B964" s="57" t="s">
        <v>3100</v>
      </c>
      <c r="C964" s="62" t="s">
        <v>20</v>
      </c>
      <c r="D964" s="63" t="s">
        <v>169</v>
      </c>
      <c r="E964" s="64" t="s">
        <v>3675</v>
      </c>
      <c r="F964" s="64" t="str">
        <f>B865&amp;" + "&amp;B954</f>
        <v>芡美 + 茹菇薪</v>
      </c>
      <c r="M964" s="40"/>
      <c r="N964" s="40"/>
      <c r="O964" s="40"/>
      <c r="P964" s="40"/>
    </row>
    <row r="965" spans="1:16" s="39" customFormat="1" ht="18" customHeight="1">
      <c r="A965" s="41">
        <v>964</v>
      </c>
      <c r="B965" s="57" t="s">
        <v>3101</v>
      </c>
      <c r="C965" s="62" t="s">
        <v>20</v>
      </c>
      <c r="D965" s="63" t="s">
        <v>169</v>
      </c>
      <c r="E965" s="64" t="s">
        <v>3675</v>
      </c>
      <c r="F965" s="64" t="str">
        <f>B865&amp;" + "&amp;B954</f>
        <v>芡美 + 茹菇薪</v>
      </c>
      <c r="M965" s="40"/>
      <c r="N965" s="40"/>
      <c r="O965" s="40"/>
      <c r="P965" s="40"/>
    </row>
    <row r="966" spans="1:16" s="39" customFormat="1" ht="18" customHeight="1">
      <c r="A966" s="41">
        <v>965</v>
      </c>
      <c r="B966" s="57" t="s">
        <v>3103</v>
      </c>
      <c r="C966" s="62" t="s">
        <v>169</v>
      </c>
      <c r="D966" s="63"/>
      <c r="E966" s="64" t="s">
        <v>3675</v>
      </c>
      <c r="F966" s="64" t="str">
        <f>B455&amp;" + "&amp;B957</f>
        <v>尤淋俏 + 臃盔龜</v>
      </c>
      <c r="M966" s="40"/>
      <c r="N966" s="40"/>
      <c r="O966" s="40"/>
      <c r="P966" s="40"/>
    </row>
    <row r="967" spans="1:16" s="39" customFormat="1" ht="18" customHeight="1">
      <c r="A967" s="41">
        <v>966</v>
      </c>
      <c r="B967" s="57" t="s">
        <v>3104</v>
      </c>
      <c r="C967" s="62" t="s">
        <v>169</v>
      </c>
      <c r="D967" s="63"/>
      <c r="E967" s="64" t="s">
        <v>3675</v>
      </c>
      <c r="F967" s="64" t="str">
        <f>B455&amp;" + "&amp;B957</f>
        <v>尤淋俏 + 臃盔龜</v>
      </c>
      <c r="M967" s="40"/>
      <c r="N967" s="40"/>
      <c r="O967" s="40"/>
      <c r="P967" s="40"/>
    </row>
    <row r="968" spans="1:16" s="39" customFormat="1" ht="18" customHeight="1">
      <c r="A968" s="41">
        <v>967</v>
      </c>
      <c r="B968" s="57" t="s">
        <v>1210</v>
      </c>
      <c r="C968" s="62" t="s">
        <v>169</v>
      </c>
      <c r="D968" s="63"/>
      <c r="E968" s="64" t="s">
        <v>3675</v>
      </c>
      <c r="F968" s="64" t="str">
        <f>B455&amp;" + "&amp;B957</f>
        <v>尤淋俏 + 臃盔龜</v>
      </c>
      <c r="M968" s="40"/>
      <c r="N968" s="40"/>
      <c r="O968" s="40"/>
      <c r="P968" s="40"/>
    </row>
    <row r="969" spans="1:16" s="39" customFormat="1" ht="18" customHeight="1">
      <c r="A969" s="41">
        <v>968</v>
      </c>
      <c r="B969" s="57" t="s">
        <v>3110</v>
      </c>
      <c r="C969" s="62" t="s">
        <v>169</v>
      </c>
      <c r="D969" s="63" t="s">
        <v>168</v>
      </c>
      <c r="E969" s="64" t="s">
        <v>3675</v>
      </c>
      <c r="F969" s="64" t="str">
        <f>B713&amp;" + "&amp;B957</f>
        <v>圓鑿鱉 + 臃盔龜</v>
      </c>
      <c r="M969" s="40"/>
      <c r="N969" s="40"/>
      <c r="O969" s="40"/>
      <c r="P969" s="40"/>
    </row>
    <row r="970" spans="1:16" s="39" customFormat="1" ht="18" customHeight="1">
      <c r="A970" s="41">
        <v>969</v>
      </c>
      <c r="B970" s="57" t="s">
        <v>3111</v>
      </c>
      <c r="C970" s="62" t="s">
        <v>169</v>
      </c>
      <c r="D970" s="63" t="s">
        <v>168</v>
      </c>
      <c r="E970" s="64" t="s">
        <v>3675</v>
      </c>
      <c r="F970" s="64" t="str">
        <f>B713&amp;" + "&amp;B957</f>
        <v>圓鑿鱉 + 臃盔龜</v>
      </c>
      <c r="M970" s="40"/>
      <c r="N970" s="40"/>
      <c r="O970" s="40"/>
      <c r="P970" s="40"/>
    </row>
    <row r="971" spans="1:16" s="39" customFormat="1" ht="18" customHeight="1">
      <c r="A971" s="41">
        <v>970</v>
      </c>
      <c r="B971" s="57" t="s">
        <v>3116</v>
      </c>
      <c r="C971" s="62" t="s">
        <v>169</v>
      </c>
      <c r="D971" s="63" t="s">
        <v>168</v>
      </c>
      <c r="E971" s="64" t="s">
        <v>3675</v>
      </c>
      <c r="F971" s="64" t="str">
        <f>B713&amp;" + "&amp;B957</f>
        <v>圓鑿鱉 + 臃盔龜</v>
      </c>
      <c r="M971" s="40"/>
      <c r="N971" s="40"/>
      <c r="O971" s="40"/>
      <c r="P971" s="40"/>
    </row>
    <row r="972" spans="1:16" s="39" customFormat="1" ht="18" customHeight="1">
      <c r="A972" s="41">
        <v>971</v>
      </c>
      <c r="B972" s="57" t="s">
        <v>1253</v>
      </c>
      <c r="C972" s="62" t="s">
        <v>151</v>
      </c>
      <c r="D972" s="63"/>
      <c r="E972" s="64" t="s">
        <v>3675</v>
      </c>
      <c r="F972" s="64" t="str">
        <f>B452&amp;" + "&amp;B960</f>
        <v>大火缶 + 熾烈足</v>
      </c>
      <c r="M972" s="40"/>
      <c r="N972" s="40"/>
      <c r="O972" s="40"/>
      <c r="P972" s="40"/>
    </row>
    <row r="973" spans="1:16" s="39" customFormat="1" ht="18" customHeight="1">
      <c r="A973" s="41">
        <v>972</v>
      </c>
      <c r="B973" s="57" t="s">
        <v>3112</v>
      </c>
      <c r="C973" s="62" t="s">
        <v>151</v>
      </c>
      <c r="D973" s="63"/>
      <c r="E973" s="64" t="s">
        <v>3675</v>
      </c>
      <c r="F973" s="64" t="str">
        <f>B452&amp;" + "&amp;B960</f>
        <v>大火缶 + 熾烈足</v>
      </c>
      <c r="M973" s="40"/>
      <c r="N973" s="40"/>
      <c r="O973" s="40"/>
      <c r="P973" s="40"/>
    </row>
    <row r="974" spans="1:16" s="39" customFormat="1" ht="18" customHeight="1">
      <c r="A974" s="41">
        <v>973</v>
      </c>
      <c r="B974" s="57" t="s">
        <v>3113</v>
      </c>
      <c r="C974" s="62" t="s">
        <v>151</v>
      </c>
      <c r="D974" s="63" t="s">
        <v>448</v>
      </c>
      <c r="E974" s="64" t="s">
        <v>3675</v>
      </c>
      <c r="F974" s="64" t="str">
        <f>B131&amp;" + "&amp;B960</f>
        <v>斯月劾王 + 熾烈足</v>
      </c>
      <c r="M974" s="40"/>
      <c r="N974" s="40"/>
      <c r="O974" s="40"/>
      <c r="P974" s="40"/>
    </row>
    <row r="975" spans="1:16" s="39" customFormat="1" ht="18" customHeight="1">
      <c r="A975" s="41">
        <v>974</v>
      </c>
      <c r="B975" s="57" t="s">
        <v>3114</v>
      </c>
      <c r="C975" s="62" t="s">
        <v>151</v>
      </c>
      <c r="D975" s="63" t="s">
        <v>448</v>
      </c>
      <c r="E975" s="64" t="s">
        <v>3675</v>
      </c>
      <c r="F975" s="64" t="str">
        <f>B131&amp;" + "&amp;B960</f>
        <v>斯月劾王 + 熾烈足</v>
      </c>
      <c r="M975" s="40"/>
      <c r="N975" s="40"/>
      <c r="O975" s="40"/>
      <c r="P975" s="40"/>
    </row>
    <row r="976" spans="1:16" s="39" customFormat="1" ht="18" customHeight="1">
      <c r="A976" s="41">
        <v>975</v>
      </c>
      <c r="B976" s="57" t="s">
        <v>3115</v>
      </c>
      <c r="C976" s="62" t="s">
        <v>151</v>
      </c>
      <c r="D976" s="63" t="s">
        <v>448</v>
      </c>
      <c r="E976" s="64" t="s">
        <v>3675</v>
      </c>
      <c r="F976" s="64" t="str">
        <f>B131&amp;" + "&amp;B960</f>
        <v>斯月劾王 + 熾烈足</v>
      </c>
      <c r="M976" s="40"/>
      <c r="N976" s="40"/>
      <c r="O976" s="40"/>
      <c r="P976" s="40"/>
    </row>
    <row r="977" spans="1:16" s="39" customFormat="1" ht="18" customHeight="1">
      <c r="A977" s="41">
        <v>976</v>
      </c>
      <c r="B977" s="57" t="s">
        <v>1233</v>
      </c>
      <c r="C977" s="62" t="s">
        <v>169</v>
      </c>
      <c r="D977" s="63"/>
      <c r="E977" s="64"/>
      <c r="F977" s="64"/>
      <c r="M977" s="40"/>
      <c r="N977" s="40"/>
      <c r="O977" s="40"/>
      <c r="P977" s="40"/>
    </row>
    <row r="978" spans="1:16" s="39" customFormat="1" ht="18" customHeight="1">
      <c r="A978" s="41">
        <v>977</v>
      </c>
      <c r="B978" s="57" t="s">
        <v>3117</v>
      </c>
      <c r="C978" s="62" t="s">
        <v>169</v>
      </c>
      <c r="D978" s="63"/>
      <c r="E978" s="64"/>
      <c r="F978" s="64"/>
      <c r="M978" s="40"/>
      <c r="N978" s="40"/>
      <c r="O978" s="40"/>
      <c r="P978" s="40"/>
    </row>
    <row r="979" spans="1:16" s="39" customFormat="1" ht="18" customHeight="1">
      <c r="A979" s="41">
        <v>978</v>
      </c>
      <c r="B979" s="57" t="s">
        <v>1228</v>
      </c>
      <c r="C979" s="62" t="s">
        <v>169</v>
      </c>
      <c r="D979" s="63"/>
      <c r="E979" s="64"/>
      <c r="F979" s="64"/>
      <c r="M979" s="40"/>
      <c r="N979" s="40"/>
      <c r="O979" s="40"/>
      <c r="P979" s="40"/>
    </row>
    <row r="980" spans="1:16" s="39" customFormat="1" ht="18" customHeight="1">
      <c r="A980" s="41">
        <v>979</v>
      </c>
      <c r="B980" s="57" t="s">
        <v>3118</v>
      </c>
      <c r="C980" s="62" t="s">
        <v>187</v>
      </c>
      <c r="D980" s="63" t="s">
        <v>167</v>
      </c>
      <c r="E980" s="64"/>
      <c r="F980" s="64"/>
      <c r="M980" s="40"/>
      <c r="N980" s="40"/>
      <c r="O980" s="40"/>
      <c r="P980" s="40"/>
    </row>
    <row r="981" spans="1:16" s="39" customFormat="1" ht="18" customHeight="1">
      <c r="A981" s="41">
        <v>980</v>
      </c>
      <c r="B981" s="57" t="s">
        <v>3119</v>
      </c>
      <c r="C981" s="62" t="s">
        <v>187</v>
      </c>
      <c r="D981" s="63" t="s">
        <v>167</v>
      </c>
      <c r="E981" s="64"/>
      <c r="F981" s="64"/>
      <c r="M981" s="40"/>
      <c r="N981" s="40"/>
      <c r="O981" s="40"/>
      <c r="P981" s="40"/>
    </row>
    <row r="982" spans="1:16" s="39" customFormat="1" ht="18" customHeight="1">
      <c r="A982" s="41">
        <v>981</v>
      </c>
      <c r="B982" s="57" t="s">
        <v>4081</v>
      </c>
      <c r="C982" s="62" t="s">
        <v>167</v>
      </c>
      <c r="D982" s="63" t="s">
        <v>175</v>
      </c>
      <c r="E982" s="64"/>
      <c r="F982" s="64"/>
      <c r="M982" s="40"/>
      <c r="N982" s="40"/>
      <c r="O982" s="40"/>
      <c r="P982" s="40"/>
    </row>
    <row r="983" spans="1:16" s="39" customFormat="1" ht="18" customHeight="1">
      <c r="A983" s="41">
        <v>982</v>
      </c>
      <c r="B983" s="57" t="s">
        <v>4082</v>
      </c>
      <c r="C983" s="62" t="s">
        <v>167</v>
      </c>
      <c r="D983" s="63" t="s">
        <v>175</v>
      </c>
      <c r="E983" s="64"/>
      <c r="F983" s="64"/>
      <c r="M983" s="40"/>
      <c r="N983" s="40"/>
      <c r="O983" s="40"/>
      <c r="P983" s="40"/>
    </row>
    <row r="984" spans="1:16" s="39" customFormat="1" ht="18" customHeight="1">
      <c r="A984" s="41">
        <v>983</v>
      </c>
      <c r="B984" s="57" t="s">
        <v>4083</v>
      </c>
      <c r="C984" s="62" t="s">
        <v>167</v>
      </c>
      <c r="D984" s="63" t="s">
        <v>175</v>
      </c>
      <c r="E984" s="64"/>
      <c r="F984" s="64"/>
      <c r="M984" s="40"/>
      <c r="N984" s="40"/>
      <c r="O984" s="40"/>
      <c r="P984" s="40"/>
    </row>
    <row r="985" spans="1:16" s="39" customFormat="1" ht="18" customHeight="1">
      <c r="A985" s="41">
        <v>984</v>
      </c>
      <c r="B985" s="57" t="s">
        <v>3219</v>
      </c>
      <c r="C985" s="62" t="s">
        <v>175</v>
      </c>
      <c r="D985" s="63" t="s">
        <v>172</v>
      </c>
      <c r="E985" s="64"/>
      <c r="F985" s="64"/>
      <c r="M985" s="40"/>
      <c r="N985" s="40"/>
      <c r="O985" s="40"/>
      <c r="P985" s="40"/>
    </row>
    <row r="986" spans="1:16" s="39" customFormat="1" ht="18" customHeight="1">
      <c r="A986" s="41">
        <v>985</v>
      </c>
      <c r="B986" s="57" t="s">
        <v>3221</v>
      </c>
      <c r="C986" s="62" t="s">
        <v>175</v>
      </c>
      <c r="D986" s="63" t="s">
        <v>172</v>
      </c>
      <c r="E986" s="64"/>
      <c r="F986" s="64"/>
      <c r="M986" s="40"/>
      <c r="N986" s="40"/>
      <c r="O986" s="40"/>
      <c r="P986" s="40"/>
    </row>
    <row r="987" spans="1:16" s="39" customFormat="1" ht="18" customHeight="1">
      <c r="A987" s="41">
        <v>986</v>
      </c>
      <c r="B987" s="57" t="s">
        <v>3230</v>
      </c>
      <c r="C987" s="62" t="s">
        <v>175</v>
      </c>
      <c r="D987" s="63" t="s">
        <v>172</v>
      </c>
      <c r="E987" s="64"/>
      <c r="F987" s="64"/>
      <c r="M987" s="40"/>
      <c r="N987" s="40"/>
      <c r="O987" s="40"/>
      <c r="P987" s="40"/>
    </row>
    <row r="988" spans="1:16" s="39" customFormat="1" ht="18" customHeight="1">
      <c r="A988" s="41">
        <v>987</v>
      </c>
      <c r="B988" s="57" t="s">
        <v>3227</v>
      </c>
      <c r="C988" s="62" t="s">
        <v>432</v>
      </c>
      <c r="D988" s="63" t="s">
        <v>18</v>
      </c>
      <c r="E988" s="64"/>
      <c r="F988" s="64"/>
      <c r="M988" s="40"/>
      <c r="N988" s="40"/>
      <c r="O988" s="40"/>
      <c r="P988" s="40"/>
    </row>
    <row r="989" spans="1:16" s="39" customFormat="1" ht="18" customHeight="1">
      <c r="A989" s="41">
        <v>988</v>
      </c>
      <c r="B989" s="57" t="s">
        <v>3228</v>
      </c>
      <c r="C989" s="62" t="s">
        <v>432</v>
      </c>
      <c r="D989" s="63" t="s">
        <v>18</v>
      </c>
      <c r="E989" s="64"/>
      <c r="F989" s="64"/>
      <c r="M989" s="40"/>
      <c r="N989" s="40"/>
      <c r="O989" s="40"/>
      <c r="P989" s="40"/>
    </row>
    <row r="990" spans="1:16" s="39" customFormat="1" ht="18" customHeight="1">
      <c r="A990" s="41">
        <v>989</v>
      </c>
      <c r="B990" s="57" t="s">
        <v>3231</v>
      </c>
      <c r="C990" s="62" t="s">
        <v>432</v>
      </c>
      <c r="D990" s="63" t="s">
        <v>18</v>
      </c>
      <c r="E990" s="64"/>
      <c r="F990" s="64"/>
      <c r="M990" s="40"/>
      <c r="N990" s="40"/>
      <c r="O990" s="40"/>
      <c r="P990" s="40"/>
    </row>
    <row r="991" spans="1:16" s="39" customFormat="1" ht="18" customHeight="1">
      <c r="A991" s="41">
        <v>990</v>
      </c>
      <c r="B991" s="57" t="s">
        <v>3232</v>
      </c>
      <c r="C991" s="62" t="s">
        <v>20</v>
      </c>
      <c r="D991" s="63"/>
      <c r="E991" s="64"/>
      <c r="F991" s="64"/>
      <c r="M991" s="40"/>
      <c r="N991" s="40"/>
      <c r="O991" s="40"/>
      <c r="P991" s="40"/>
    </row>
    <row r="992" spans="1:16" s="39" customFormat="1" ht="18" customHeight="1">
      <c r="A992" s="41">
        <v>991</v>
      </c>
      <c r="B992" s="57" t="s">
        <v>3150</v>
      </c>
      <c r="C992" s="62" t="s">
        <v>20</v>
      </c>
      <c r="D992" s="63"/>
      <c r="E992" s="64"/>
      <c r="F992" s="64"/>
      <c r="M992" s="40"/>
      <c r="N992" s="40"/>
      <c r="O992" s="40"/>
      <c r="P992" s="40"/>
    </row>
    <row r="993" spans="1:16" s="39" customFormat="1" ht="18" customHeight="1">
      <c r="A993" s="41">
        <v>992</v>
      </c>
      <c r="B993" s="57" t="s">
        <v>1255</v>
      </c>
      <c r="C993" s="62" t="s">
        <v>3176</v>
      </c>
      <c r="D993" s="63"/>
      <c r="E993" s="64"/>
      <c r="F993" s="64"/>
      <c r="M993" s="40"/>
      <c r="N993" s="40"/>
      <c r="O993" s="40"/>
      <c r="P993" s="40"/>
    </row>
    <row r="994" spans="1:16" s="39" customFormat="1" ht="18" customHeight="1">
      <c r="A994" s="41">
        <v>993</v>
      </c>
      <c r="B994" s="57" t="s">
        <v>3944</v>
      </c>
      <c r="C994" s="62" t="s">
        <v>3176</v>
      </c>
      <c r="D994" s="63"/>
      <c r="E994" s="64"/>
      <c r="F994" s="64"/>
      <c r="M994" s="40"/>
      <c r="N994" s="40"/>
      <c r="O994" s="40"/>
      <c r="P994" s="40"/>
    </row>
    <row r="995" spans="1:16" s="39" customFormat="1" ht="18" customHeight="1">
      <c r="A995" s="41">
        <v>994</v>
      </c>
      <c r="B995" s="57" t="s">
        <v>3151</v>
      </c>
      <c r="C995" s="62" t="s">
        <v>448</v>
      </c>
      <c r="D995" s="63" t="s">
        <v>3171</v>
      </c>
      <c r="E995" s="64"/>
      <c r="F995" s="64"/>
      <c r="M995" s="40"/>
      <c r="N995" s="40"/>
      <c r="O995" s="40"/>
      <c r="P995" s="40"/>
    </row>
    <row r="996" spans="1:16" s="39" customFormat="1" ht="18" customHeight="1">
      <c r="A996" s="41">
        <v>995</v>
      </c>
      <c r="B996" s="57" t="s">
        <v>3233</v>
      </c>
      <c r="C996" s="62" t="s">
        <v>151</v>
      </c>
      <c r="D996" s="63" t="s">
        <v>168</v>
      </c>
      <c r="E996" s="64"/>
      <c r="F996" s="64"/>
      <c r="M996" s="40"/>
      <c r="N996" s="40"/>
      <c r="O996" s="40"/>
      <c r="P996" s="40"/>
    </row>
    <row r="997" spans="1:16" s="39" customFormat="1" ht="18" customHeight="1">
      <c r="A997" s="41">
        <v>996</v>
      </c>
      <c r="B997" s="57" t="s">
        <v>3234</v>
      </c>
      <c r="C997" s="62" t="s">
        <v>151</v>
      </c>
      <c r="D997" s="63" t="s">
        <v>168</v>
      </c>
      <c r="E997" s="64"/>
      <c r="F997" s="64"/>
      <c r="M997" s="40"/>
      <c r="N997" s="40"/>
      <c r="O997" s="40"/>
      <c r="P997" s="40"/>
    </row>
    <row r="998" spans="1:16" s="39" customFormat="1" ht="18" customHeight="1">
      <c r="A998" s="41">
        <v>997</v>
      </c>
      <c r="B998" s="57" t="s">
        <v>3237</v>
      </c>
      <c r="C998" s="62" t="s">
        <v>151</v>
      </c>
      <c r="D998" s="63" t="s">
        <v>168</v>
      </c>
      <c r="E998" s="64"/>
      <c r="F998" s="64"/>
      <c r="M998" s="40"/>
      <c r="N998" s="40"/>
      <c r="O998" s="40"/>
      <c r="P998" s="40"/>
    </row>
    <row r="999" spans="1:16" s="39" customFormat="1" ht="18" customHeight="1">
      <c r="A999" s="41">
        <v>998</v>
      </c>
      <c r="B999" s="57" t="s">
        <v>3235</v>
      </c>
      <c r="C999" s="62" t="s">
        <v>3176</v>
      </c>
      <c r="D999" s="63"/>
      <c r="E999" s="64"/>
      <c r="F999" s="64"/>
      <c r="M999" s="40"/>
      <c r="N999" s="40"/>
      <c r="O999" s="40"/>
      <c r="P999" s="40"/>
    </row>
    <row r="1000" spans="1:16" s="39" customFormat="1" ht="18" customHeight="1">
      <c r="A1000" s="41">
        <v>999</v>
      </c>
      <c r="B1000" s="57" t="s">
        <v>2289</v>
      </c>
      <c r="C1000" s="62" t="s">
        <v>167</v>
      </c>
      <c r="D1000" s="63" t="s">
        <v>448</v>
      </c>
      <c r="E1000" s="64" t="s">
        <v>3675</v>
      </c>
      <c r="F1000" s="64" t="str">
        <f>B532&amp;" + "&amp;B670&amp;" + "&amp;B672</f>
        <v>自文失 + 于安 + 爲少牢</v>
      </c>
      <c r="M1000" s="40"/>
      <c r="N1000" s="40"/>
      <c r="O1000" s="40"/>
      <c r="P1000" s="40"/>
    </row>
    <row r="1001" spans="1:16" s="39" customFormat="1" ht="18" customHeight="1">
      <c r="A1001" s="41">
        <v>1000</v>
      </c>
      <c r="B1001" s="57" t="s">
        <v>2290</v>
      </c>
      <c r="C1001" s="62" t="s">
        <v>167</v>
      </c>
      <c r="D1001" s="63" t="s">
        <v>448</v>
      </c>
      <c r="E1001" s="64" t="s">
        <v>3675</v>
      </c>
      <c r="F1001" s="64" t="str">
        <f>B532&amp;" + "&amp;B670&amp;" + "&amp;B672</f>
        <v>自文失 + 于安 + 爲少牢</v>
      </c>
      <c r="M1001" s="40"/>
      <c r="N1001" s="40"/>
      <c r="O1001" s="40"/>
      <c r="P1001" s="40"/>
    </row>
    <row r="1002" spans="1:16" s="39" customFormat="1" ht="18" customHeight="1">
      <c r="A1002" s="41">
        <v>1001</v>
      </c>
      <c r="B1002" s="57" t="s">
        <v>2291</v>
      </c>
      <c r="C1002" s="62" t="s">
        <v>167</v>
      </c>
      <c r="D1002" s="63" t="s">
        <v>448</v>
      </c>
      <c r="E1002" s="64" t="s">
        <v>3675</v>
      </c>
      <c r="F1002" s="64" t="str">
        <f>B532&amp;" + "&amp;B670&amp;" + "&amp;B672</f>
        <v>自文失 + 于安 + 爲少牢</v>
      </c>
      <c r="M1002" s="40"/>
      <c r="N1002" s="40"/>
      <c r="O1002" s="40"/>
      <c r="P1002" s="40"/>
    </row>
    <row r="1003" spans="1:16" s="39" customFormat="1" ht="18" customHeight="1">
      <c r="A1003" s="41">
        <v>1002</v>
      </c>
      <c r="B1003" s="57" t="s">
        <v>1269</v>
      </c>
      <c r="C1003" s="62" t="s">
        <v>3175</v>
      </c>
      <c r="D1003" s="63"/>
      <c r="E1003" s="64" t="s">
        <v>3675</v>
      </c>
      <c r="F1003" s="64" t="str">
        <f>B837&amp;" + "&amp;B883&amp;" + "&amp;B922</f>
        <v>伏涯 + 蜀烹椒 + 嫘絲</v>
      </c>
      <c r="M1003" s="40"/>
      <c r="N1003" s="40"/>
      <c r="O1003" s="40"/>
      <c r="P1003" s="40"/>
    </row>
    <row r="1004" spans="1:16" s="39" customFormat="1" ht="18" customHeight="1">
      <c r="A1004" s="41">
        <v>1003</v>
      </c>
      <c r="B1004" s="57" t="s">
        <v>3236</v>
      </c>
      <c r="C1004" s="62" t="s">
        <v>3175</v>
      </c>
      <c r="D1004" s="63"/>
      <c r="E1004" s="64" t="s">
        <v>3675</v>
      </c>
      <c r="F1004" s="64" t="str">
        <f>B837&amp;" + "&amp;B883&amp;" + "&amp;B922</f>
        <v>伏涯 + 蜀烹椒 + 嫘絲</v>
      </c>
      <c r="M1004" s="40"/>
      <c r="N1004" s="40"/>
      <c r="O1004" s="40"/>
      <c r="P1004" s="40"/>
    </row>
    <row r="1005" spans="1:16" s="39" customFormat="1" ht="18" customHeight="1">
      <c r="A1005" s="41">
        <v>1004</v>
      </c>
      <c r="B1005" s="57" t="s">
        <v>2292</v>
      </c>
      <c r="C1005" s="62" t="s">
        <v>3175</v>
      </c>
      <c r="D1005" s="63"/>
      <c r="E1005" s="64" t="s">
        <v>3675</v>
      </c>
      <c r="F1005" s="64" t="str">
        <f>B837&amp;" + "&amp;B883&amp;" + "&amp;B922</f>
        <v>伏涯 + 蜀烹椒 + 嫘絲</v>
      </c>
      <c r="M1005" s="40"/>
      <c r="N1005" s="40"/>
      <c r="O1005" s="40"/>
      <c r="P1005" s="40"/>
    </row>
    <row r="1006" spans="1:16" s="39" customFormat="1" ht="18" customHeight="1">
      <c r="A1006" s="41">
        <v>1005</v>
      </c>
      <c r="B1006" s="57" t="s">
        <v>3238</v>
      </c>
      <c r="C1006" s="62" t="s">
        <v>3179</v>
      </c>
      <c r="D1006" s="63"/>
      <c r="E1006" s="64" t="s">
        <v>3675</v>
      </c>
      <c r="F1006" s="64" t="str">
        <f>B843&amp;" + "&amp;B885&amp;" + "&amp;B930</f>
        <v>轟爾 + 爪侯 + 鼷糯</v>
      </c>
      <c r="M1006" s="40"/>
      <c r="N1006" s="40"/>
      <c r="O1006" s="40"/>
      <c r="P1006" s="40"/>
    </row>
    <row r="1007" spans="1:16" s="39" customFormat="1" ht="18" customHeight="1">
      <c r="A1007" s="41">
        <v>1006</v>
      </c>
      <c r="B1007" s="57" t="s">
        <v>1156</v>
      </c>
      <c r="C1007" s="62" t="s">
        <v>3179</v>
      </c>
      <c r="D1007" s="63"/>
      <c r="E1007" s="64" t="s">
        <v>3675</v>
      </c>
      <c r="F1007" s="64" t="str">
        <f>B843&amp;" + "&amp;B885&amp;" + "&amp;B930</f>
        <v>轟爾 + 爪侯 + 鼷糯</v>
      </c>
      <c r="M1007" s="40"/>
      <c r="N1007" s="40"/>
      <c r="O1007" s="40"/>
      <c r="P1007" s="40"/>
    </row>
    <row r="1008" spans="1:16" s="39" customFormat="1" ht="18" customHeight="1">
      <c r="A1008" s="41">
        <v>1007</v>
      </c>
      <c r="B1008" s="57" t="s">
        <v>3239</v>
      </c>
      <c r="C1008" s="62" t="s">
        <v>3179</v>
      </c>
      <c r="D1008" s="63"/>
      <c r="E1008" s="64" t="s">
        <v>3675</v>
      </c>
      <c r="F1008" s="64" t="str">
        <f>B843&amp;" + "&amp;B885&amp;" + "&amp;B930</f>
        <v>轟爾 + 爪侯 + 鼷糯</v>
      </c>
      <c r="M1008" s="40"/>
      <c r="N1008" s="40"/>
      <c r="O1008" s="40"/>
      <c r="P1008" s="40"/>
    </row>
    <row r="1009" spans="1:16" s="39" customFormat="1" ht="18" customHeight="1">
      <c r="A1009" s="41">
        <v>1008</v>
      </c>
      <c r="B1009" s="57" t="s">
        <v>3240</v>
      </c>
      <c r="C1009" s="62" t="s">
        <v>169</v>
      </c>
      <c r="D1009" s="63" t="s">
        <v>432</v>
      </c>
      <c r="E1009" s="64" t="s">
        <v>3675</v>
      </c>
      <c r="F1009" s="64" t="str">
        <f>B809&amp;" + "&amp;B813&amp;" + "&amp;B816</f>
        <v>聚泡影 + 清塘肉 + 東柏凇</v>
      </c>
      <c r="M1009" s="40"/>
      <c r="N1009" s="40"/>
      <c r="O1009" s="40"/>
      <c r="P1009" s="40"/>
    </row>
    <row r="1010" spans="1:16" s="39" customFormat="1" ht="18" customHeight="1">
      <c r="A1010" s="41">
        <v>1009</v>
      </c>
      <c r="B1010" s="57" t="s">
        <v>1271</v>
      </c>
      <c r="C1010" s="62" t="s">
        <v>169</v>
      </c>
      <c r="D1010" s="63" t="s">
        <v>432</v>
      </c>
      <c r="E1010" s="64" t="s">
        <v>3675</v>
      </c>
      <c r="F1010" s="64" t="str">
        <f>B809&amp;" + "&amp;B813&amp;" + "&amp;B816</f>
        <v>聚泡影 + 清塘肉 + 東柏凇</v>
      </c>
      <c r="M1010" s="40"/>
      <c r="N1010" s="40"/>
      <c r="O1010" s="40"/>
      <c r="P1010" s="40"/>
    </row>
    <row r="1011" spans="1:16" s="39" customFormat="1" ht="18" customHeight="1">
      <c r="A1011" s="41">
        <v>1010</v>
      </c>
      <c r="B1011" s="57" t="s">
        <v>3241</v>
      </c>
      <c r="C1011" s="62" t="s">
        <v>3137</v>
      </c>
      <c r="D1011" s="63"/>
      <c r="E1011" s="64" t="s">
        <v>3675</v>
      </c>
      <c r="F1011" s="64" t="str">
        <f>B198&amp;" + "&amp;B660&amp;" + "&amp;B888</f>
        <v>祥霽龍 + 攜基列 + 琵舟</v>
      </c>
      <c r="M1011" s="40"/>
      <c r="N1011" s="40"/>
      <c r="O1011" s="40"/>
      <c r="P1011" s="40"/>
    </row>
    <row r="1012" spans="1:16" s="39" customFormat="1" ht="18" customHeight="1">
      <c r="A1012" s="41">
        <v>1011</v>
      </c>
      <c r="B1012" s="57" t="s">
        <v>3242</v>
      </c>
      <c r="C1012" s="62" t="s">
        <v>3137</v>
      </c>
      <c r="D1012" s="63"/>
      <c r="E1012" s="64" t="s">
        <v>3675</v>
      </c>
      <c r="F1012" s="64" t="str">
        <f>B198&amp;" + "&amp;B660&amp;" + "&amp;B888</f>
        <v>祥霽龍 + 攜基列 + 琵舟</v>
      </c>
      <c r="M1012" s="40"/>
      <c r="N1012" s="40"/>
      <c r="O1012" s="40"/>
      <c r="P1012" s="40"/>
    </row>
    <row r="1013" spans="1:16" s="39" customFormat="1" ht="18" customHeight="1">
      <c r="A1013" s="41">
        <v>1012</v>
      </c>
      <c r="B1013" s="57" t="s">
        <v>1170</v>
      </c>
      <c r="C1013" s="62" t="s">
        <v>183</v>
      </c>
      <c r="D1013" s="63"/>
      <c r="E1013" s="64" t="s">
        <v>3675</v>
      </c>
      <c r="F1013" s="64" t="str">
        <f>B93&amp;" + "&amp;B365&amp;" + "&amp;B653</f>
        <v>摩瞞 + 未聃 + 忍杲</v>
      </c>
      <c r="M1013" s="40"/>
      <c r="N1013" s="40"/>
      <c r="O1013" s="40"/>
      <c r="P1013" s="40"/>
    </row>
    <row r="1014" spans="1:16" s="39" customFormat="1" ht="18" customHeight="1">
      <c r="A1014" s="41">
        <v>1013</v>
      </c>
      <c r="B1014" s="57" t="s">
        <v>3243</v>
      </c>
      <c r="C1014" s="62" t="s">
        <v>183</v>
      </c>
      <c r="D1014" s="63"/>
      <c r="E1014" s="64" t="s">
        <v>3675</v>
      </c>
      <c r="F1014" s="64" t="str">
        <f>B93&amp;" + "&amp;B365&amp;" + "&amp;B653</f>
        <v>摩瞞 + 未聃 + 忍杲</v>
      </c>
      <c r="M1014" s="40"/>
      <c r="N1014" s="40"/>
      <c r="O1014" s="40"/>
      <c r="P1014" s="40"/>
    </row>
    <row r="1015" spans="1:16" s="39" customFormat="1" ht="18" customHeight="1">
      <c r="A1015" s="41">
        <v>1014</v>
      </c>
      <c r="B1015" s="57" t="s">
        <v>3244</v>
      </c>
      <c r="C1015" s="62" t="s">
        <v>18</v>
      </c>
      <c r="D1015" s="63" t="s">
        <v>169</v>
      </c>
      <c r="E1015" s="64" t="s">
        <v>3675</v>
      </c>
      <c r="F1015" s="64" t="str">
        <f>B855&amp;" + "&amp;B868&amp;" + "&amp;B880</f>
        <v>外濱莊 + 紉泥 + 荷含丸</v>
      </c>
      <c r="M1015" s="40"/>
      <c r="N1015" s="40"/>
      <c r="O1015" s="40"/>
      <c r="P1015" s="40"/>
    </row>
    <row r="1016" spans="1:16" s="39" customFormat="1" ht="18" customHeight="1">
      <c r="A1016" s="41">
        <v>1015</v>
      </c>
      <c r="B1016" s="57" t="s">
        <v>3966</v>
      </c>
      <c r="C1016" s="62" t="s">
        <v>18</v>
      </c>
      <c r="D1016" s="63" t="s">
        <v>169</v>
      </c>
      <c r="E1016" s="64" t="s">
        <v>3675</v>
      </c>
      <c r="F1016" s="64" t="str">
        <f>B855&amp;" + "&amp;B868&amp;" + "&amp;B880</f>
        <v>外濱莊 + 紉泥 + 荷含丸</v>
      </c>
      <c r="M1016" s="40"/>
      <c r="N1016" s="40"/>
      <c r="O1016" s="40"/>
      <c r="P1016" s="40"/>
    </row>
    <row r="1017" spans="1:16" s="39" customFormat="1" ht="18" customHeight="1">
      <c r="A1017" s="41">
        <v>1016</v>
      </c>
      <c r="B1017" s="57" t="s">
        <v>3245</v>
      </c>
      <c r="C1017" s="62" t="s">
        <v>167</v>
      </c>
      <c r="D1017" s="63"/>
      <c r="E1017" s="64" t="str">
        <f>B354&amp;" 的 "&amp;C1017&amp;"系"&amp;" 分支衍相"</f>
        <v>悠冪 的 暗系 分支衍相</v>
      </c>
      <c r="F1017" s="64"/>
      <c r="M1017" s="40"/>
      <c r="N1017" s="40"/>
      <c r="O1017" s="40"/>
      <c r="P1017" s="40"/>
    </row>
    <row r="1018" spans="1:16" s="39" customFormat="1" ht="18" customHeight="1">
      <c r="A1018" s="41">
        <v>1017</v>
      </c>
      <c r="B1018" s="57" t="s">
        <v>3246</v>
      </c>
      <c r="C1018" s="62" t="s">
        <v>3179</v>
      </c>
      <c r="D1018" s="63"/>
      <c r="E1018" s="64" t="str">
        <f>B159&amp;" 的 分支衍相"</f>
        <v>凹壇圖 的 分支衍相</v>
      </c>
      <c r="F1018" s="64"/>
      <c r="M1018" s="40"/>
      <c r="N1018" s="40"/>
      <c r="O1018" s="40"/>
      <c r="P1018" s="40"/>
    </row>
    <row r="1019" spans="1:16" s="39" customFormat="1" ht="18" customHeight="1">
      <c r="A1019" s="41">
        <v>1018</v>
      </c>
      <c r="B1019" s="57" t="s">
        <v>3364</v>
      </c>
      <c r="C1019" s="62" t="s">
        <v>3137</v>
      </c>
      <c r="D1019" s="63"/>
      <c r="E1019" s="64"/>
      <c r="F1019" s="64"/>
      <c r="M1019" s="40"/>
      <c r="N1019" s="40"/>
      <c r="O1019" s="40"/>
      <c r="P1019" s="40"/>
    </row>
    <row r="1020" spans="1:16" s="39" customFormat="1" ht="18" customHeight="1">
      <c r="A1020" s="41">
        <v>1019</v>
      </c>
      <c r="B1020" s="57" t="s">
        <v>3365</v>
      </c>
      <c r="C1020" s="62" t="s">
        <v>188</v>
      </c>
      <c r="D1020" s="63" t="s">
        <v>3137</v>
      </c>
      <c r="E1020" s="64"/>
      <c r="F1020" s="64"/>
      <c r="M1020" s="40"/>
      <c r="N1020" s="40"/>
      <c r="O1020" s="40"/>
      <c r="P1020" s="40"/>
    </row>
    <row r="1021" spans="1:16" s="39" customFormat="1" ht="18" customHeight="1">
      <c r="A1021" s="41">
        <v>1020</v>
      </c>
      <c r="B1021" s="57" t="s">
        <v>3366</v>
      </c>
      <c r="C1021" s="62" t="s">
        <v>169</v>
      </c>
      <c r="D1021" s="63" t="s">
        <v>188</v>
      </c>
      <c r="E1021" s="64"/>
      <c r="F1021" s="64"/>
      <c r="M1021" s="40"/>
      <c r="N1021" s="40"/>
      <c r="O1021" s="40"/>
      <c r="P1021" s="40"/>
    </row>
    <row r="1022" spans="1:16" s="39" customFormat="1" ht="18" customHeight="1">
      <c r="A1022" s="41">
        <v>1021</v>
      </c>
      <c r="B1022" s="57" t="s">
        <v>2293</v>
      </c>
      <c r="C1022" s="62" t="s">
        <v>3137</v>
      </c>
      <c r="D1022" s="63"/>
      <c r="E1022" s="64" t="s">
        <v>3885</v>
      </c>
      <c r="F1022" s="64" t="str">
        <f>"原型 "&amp;B359</f>
        <v>原型 毆臣</v>
      </c>
      <c r="M1022" s="40"/>
      <c r="N1022" s="40"/>
      <c r="O1022" s="40"/>
      <c r="P1022" s="40"/>
    </row>
    <row r="1023" spans="1:16" s="39" customFormat="1" ht="18" customHeight="1">
      <c r="A1023" s="41">
        <v>1022</v>
      </c>
      <c r="B1023" s="57" t="s">
        <v>1281</v>
      </c>
      <c r="C1023" s="62" t="s">
        <v>3137</v>
      </c>
      <c r="D1023" s="63"/>
      <c r="E1023" s="64" t="s">
        <v>3885</v>
      </c>
      <c r="F1023" s="64" t="str">
        <f>"原型 "&amp;B360</f>
        <v>原型 戲樂臣</v>
      </c>
      <c r="M1023" s="40"/>
      <c r="N1023" s="40"/>
      <c r="O1023" s="40"/>
      <c r="P1023" s="40"/>
    </row>
    <row r="1024" spans="1:16" s="39" customFormat="1" ht="18" customHeight="1">
      <c r="A1024" s="41">
        <v>1023</v>
      </c>
      <c r="B1024" s="57" t="s">
        <v>3249</v>
      </c>
      <c r="C1024" s="62" t="s">
        <v>3137</v>
      </c>
      <c r="D1024" s="63"/>
      <c r="E1024" s="64" t="s">
        <v>3885</v>
      </c>
      <c r="F1024" s="64" t="str">
        <f>"原型 "&amp;B361</f>
        <v>原型 宰逝</v>
      </c>
      <c r="M1024" s="40"/>
      <c r="N1024" s="40"/>
      <c r="O1024" s="40"/>
      <c r="P1024" s="40"/>
    </row>
    <row r="1025" spans="1:16" s="39" customFormat="1" ht="18" customHeight="1">
      <c r="A1025" s="41">
        <v>1024</v>
      </c>
      <c r="B1025" s="57" t="s">
        <v>3363</v>
      </c>
      <c r="C1025" s="62" t="s">
        <v>167</v>
      </c>
      <c r="D1025" s="63" t="s">
        <v>18</v>
      </c>
      <c r="E1025" s="64"/>
      <c r="F1025" s="64"/>
      <c r="M1025" s="40"/>
      <c r="N1025" s="40"/>
      <c r="O1025" s="40"/>
      <c r="P1025" s="40"/>
    </row>
    <row r="1026" spans="1:16" s="39" customFormat="1" ht="18" customHeight="1">
      <c r="A1026" s="41">
        <v>1025</v>
      </c>
      <c r="B1026" s="57" t="s">
        <v>1264</v>
      </c>
      <c r="C1026" s="62" t="s">
        <v>167</v>
      </c>
      <c r="D1026" s="63" t="s">
        <v>18</v>
      </c>
      <c r="E1026" s="64"/>
      <c r="F1026" s="64"/>
      <c r="M1026" s="40"/>
      <c r="N1026" s="40"/>
      <c r="O1026" s="40"/>
      <c r="P1026" s="40"/>
    </row>
    <row r="1027" spans="1:16" s="39" customFormat="1" ht="18" customHeight="1">
      <c r="A1027" s="41">
        <v>1026</v>
      </c>
      <c r="B1027" s="57" t="s">
        <v>1263</v>
      </c>
      <c r="C1027" s="62" t="s">
        <v>167</v>
      </c>
      <c r="D1027" s="63" t="s">
        <v>18</v>
      </c>
      <c r="E1027" s="64"/>
      <c r="F1027" s="64"/>
      <c r="M1027" s="40"/>
      <c r="N1027" s="40"/>
      <c r="O1027" s="40"/>
      <c r="P1027" s="40"/>
    </row>
    <row r="1028" spans="1:16" s="39" customFormat="1" ht="18" customHeight="1">
      <c r="A1028" s="41">
        <v>1027</v>
      </c>
      <c r="B1028" s="57" t="s">
        <v>3250</v>
      </c>
      <c r="C1028" s="62" t="s">
        <v>3171</v>
      </c>
      <c r="D1028" s="63" t="s">
        <v>186</v>
      </c>
      <c r="E1028" s="64"/>
      <c r="F1028" s="64"/>
      <c r="M1028" s="40"/>
      <c r="N1028" s="40"/>
      <c r="O1028" s="40"/>
      <c r="P1028" s="40"/>
    </row>
    <row r="1029" spans="1:16" s="39" customFormat="1" ht="18" customHeight="1">
      <c r="A1029" s="41">
        <v>1028</v>
      </c>
      <c r="B1029" s="57" t="s">
        <v>3251</v>
      </c>
      <c r="C1029" s="62" t="s">
        <v>3171</v>
      </c>
      <c r="D1029" s="63" t="s">
        <v>186</v>
      </c>
      <c r="E1029" s="64"/>
      <c r="F1029" s="64"/>
      <c r="M1029" s="40"/>
      <c r="N1029" s="40"/>
      <c r="O1029" s="40"/>
      <c r="P1029" s="40"/>
    </row>
    <row r="1030" spans="1:16" s="39" customFormat="1" ht="18" customHeight="1">
      <c r="A1030" s="41">
        <v>1029</v>
      </c>
      <c r="B1030" s="57" t="s">
        <v>3252</v>
      </c>
      <c r="C1030" s="62" t="s">
        <v>3171</v>
      </c>
      <c r="D1030" s="63" t="s">
        <v>186</v>
      </c>
      <c r="E1030" s="64"/>
      <c r="F1030" s="64"/>
      <c r="M1030" s="40"/>
      <c r="N1030" s="40"/>
      <c r="O1030" s="40"/>
      <c r="P1030" s="40"/>
    </row>
    <row r="1031" spans="1:16" s="39" customFormat="1" ht="18" customHeight="1">
      <c r="A1031" s="41">
        <v>1030</v>
      </c>
      <c r="B1031" s="57" t="s">
        <v>3253</v>
      </c>
      <c r="C1031" s="62" t="s">
        <v>3179</v>
      </c>
      <c r="D1031" s="63"/>
      <c r="E1031" s="64"/>
      <c r="F1031" s="64"/>
      <c r="M1031" s="40"/>
      <c r="N1031" s="40"/>
      <c r="O1031" s="40"/>
      <c r="P1031" s="40"/>
    </row>
    <row r="1032" spans="1:16" s="39" customFormat="1" ht="18" customHeight="1">
      <c r="A1032" s="41">
        <v>1031</v>
      </c>
      <c r="B1032" s="57" t="s">
        <v>3255</v>
      </c>
      <c r="C1032" s="62" t="s">
        <v>3179</v>
      </c>
      <c r="D1032" s="63"/>
      <c r="E1032" s="64"/>
      <c r="F1032" s="64"/>
      <c r="M1032" s="40"/>
      <c r="N1032" s="40"/>
      <c r="O1032" s="40"/>
      <c r="P1032" s="40"/>
    </row>
    <row r="1033" spans="1:16" s="39" customFormat="1" ht="18" customHeight="1">
      <c r="A1033" s="41">
        <v>1032</v>
      </c>
      <c r="B1033" s="57" t="s">
        <v>4010</v>
      </c>
      <c r="C1033" s="62" t="s">
        <v>2053</v>
      </c>
      <c r="D1033" s="63"/>
      <c r="E1033" s="64"/>
      <c r="F1033" s="64"/>
      <c r="M1033" s="40"/>
      <c r="N1033" s="40"/>
      <c r="O1033" s="40"/>
      <c r="P1033" s="40"/>
    </row>
    <row r="1034" spans="1:16" s="39" customFormat="1" ht="18" customHeight="1">
      <c r="A1034" s="41">
        <v>1033</v>
      </c>
      <c r="B1034" s="57" t="s">
        <v>3256</v>
      </c>
      <c r="C1034" s="62" t="s">
        <v>2053</v>
      </c>
      <c r="D1034" s="63"/>
      <c r="E1034" s="64"/>
      <c r="F1034" s="64"/>
      <c r="M1034" s="40"/>
      <c r="N1034" s="40"/>
      <c r="O1034" s="40"/>
      <c r="P1034" s="40"/>
    </row>
    <row r="1035" spans="1:16" s="39" customFormat="1" ht="18" customHeight="1">
      <c r="A1035" s="41">
        <v>1034</v>
      </c>
      <c r="B1035" s="57" t="s">
        <v>3257</v>
      </c>
      <c r="C1035" s="62" t="s">
        <v>2053</v>
      </c>
      <c r="D1035" s="63"/>
      <c r="E1035" s="64"/>
      <c r="F1035" s="64"/>
      <c r="M1035" s="40"/>
      <c r="N1035" s="40"/>
      <c r="O1035" s="40"/>
      <c r="P1035" s="40"/>
    </row>
    <row r="1036" spans="1:16" s="39" customFormat="1" ht="18" customHeight="1">
      <c r="A1036" s="41">
        <v>1035</v>
      </c>
      <c r="B1036" s="57" t="s">
        <v>3378</v>
      </c>
      <c r="C1036" s="63" t="s">
        <v>174</v>
      </c>
      <c r="D1036" s="63"/>
      <c r="E1036" s="64"/>
      <c r="F1036" s="64"/>
      <c r="M1036" s="40"/>
      <c r="N1036" s="40"/>
      <c r="O1036" s="40"/>
      <c r="P1036" s="40"/>
    </row>
    <row r="1037" spans="1:16" s="39" customFormat="1" ht="18" customHeight="1">
      <c r="A1037" s="41">
        <v>1036</v>
      </c>
      <c r="B1037" s="57" t="s">
        <v>3379</v>
      </c>
      <c r="C1037" s="63" t="s">
        <v>174</v>
      </c>
      <c r="D1037" s="63"/>
      <c r="E1037" s="64"/>
      <c r="F1037" s="64"/>
      <c r="M1037" s="40"/>
      <c r="N1037" s="40"/>
      <c r="O1037" s="40"/>
      <c r="P1037" s="40"/>
    </row>
    <row r="1038" spans="1:16" s="39" customFormat="1" ht="18" customHeight="1">
      <c r="A1038" s="41">
        <v>1037</v>
      </c>
      <c r="B1038" s="57" t="s">
        <v>3152</v>
      </c>
      <c r="C1038" s="62" t="s">
        <v>167</v>
      </c>
      <c r="D1038" s="63"/>
      <c r="E1038" s="64"/>
      <c r="F1038" s="64"/>
      <c r="M1038" s="40"/>
      <c r="N1038" s="40"/>
      <c r="O1038" s="40"/>
      <c r="P1038" s="40"/>
    </row>
    <row r="1039" spans="1:16" s="39" customFormat="1" ht="18" customHeight="1">
      <c r="A1039" s="41">
        <v>1038</v>
      </c>
      <c r="B1039" s="57" t="s">
        <v>3153</v>
      </c>
      <c r="C1039" s="62" t="s">
        <v>167</v>
      </c>
      <c r="D1039" s="63"/>
      <c r="E1039" s="64"/>
      <c r="F1039" s="64"/>
      <c r="M1039" s="40"/>
      <c r="N1039" s="40"/>
      <c r="O1039" s="40"/>
      <c r="P1039" s="40"/>
    </row>
    <row r="1040" spans="1:16" s="39" customFormat="1" ht="18" customHeight="1">
      <c r="A1040" s="41">
        <v>1039</v>
      </c>
      <c r="B1040" s="57" t="s">
        <v>3258</v>
      </c>
      <c r="C1040" s="62" t="s">
        <v>149</v>
      </c>
      <c r="D1040" s="63" t="s">
        <v>20</v>
      </c>
      <c r="E1040" s="64"/>
      <c r="F1040" s="64"/>
      <c r="M1040" s="40"/>
      <c r="N1040" s="40"/>
      <c r="O1040" s="40"/>
      <c r="P1040" s="40"/>
    </row>
    <row r="1041" spans="1:16" s="39" customFormat="1" ht="18" customHeight="1">
      <c r="A1041" s="41">
        <v>1040</v>
      </c>
      <c r="B1041" s="57" t="s">
        <v>3259</v>
      </c>
      <c r="C1041" s="62" t="s">
        <v>149</v>
      </c>
      <c r="D1041" s="63" t="s">
        <v>20</v>
      </c>
      <c r="E1041" s="64"/>
      <c r="F1041" s="64"/>
      <c r="M1041" s="40"/>
      <c r="N1041" s="40"/>
      <c r="O1041" s="40"/>
      <c r="P1041" s="40"/>
    </row>
    <row r="1042" spans="1:16" s="39" customFormat="1" ht="18" customHeight="1">
      <c r="A1042" s="41">
        <v>1041</v>
      </c>
      <c r="B1042" s="57" t="s">
        <v>3260</v>
      </c>
      <c r="C1042" s="62" t="s">
        <v>149</v>
      </c>
      <c r="D1042" s="63" t="s">
        <v>20</v>
      </c>
      <c r="E1042" s="64"/>
      <c r="F1042" s="64"/>
      <c r="M1042" s="40"/>
      <c r="N1042" s="40"/>
      <c r="O1042" s="40"/>
      <c r="P1042" s="40"/>
    </row>
    <row r="1043" spans="1:16" s="39" customFormat="1" ht="18" customHeight="1">
      <c r="A1043" s="41">
        <v>1042</v>
      </c>
      <c r="B1043" s="57" t="s">
        <v>3261</v>
      </c>
      <c r="C1043" s="62" t="s">
        <v>3176</v>
      </c>
      <c r="D1043" s="63"/>
      <c r="E1043" s="64"/>
      <c r="F1043" s="64"/>
      <c r="M1043" s="40"/>
      <c r="N1043" s="40"/>
      <c r="O1043" s="40"/>
      <c r="P1043" s="40"/>
    </row>
    <row r="1044" spans="1:16" s="39" customFormat="1" ht="18" customHeight="1">
      <c r="A1044" s="41">
        <v>1043</v>
      </c>
      <c r="B1044" s="57" t="s">
        <v>2083</v>
      </c>
      <c r="C1044" s="62" t="s">
        <v>3176</v>
      </c>
      <c r="D1044" s="63"/>
      <c r="E1044" s="64"/>
      <c r="F1044" s="64"/>
      <c r="M1044" s="40"/>
      <c r="N1044" s="40"/>
      <c r="O1044" s="40"/>
      <c r="P1044" s="40"/>
    </row>
    <row r="1045" spans="1:16" s="39" customFormat="1" ht="18" customHeight="1">
      <c r="A1045" s="41">
        <v>1044</v>
      </c>
      <c r="B1045" s="57" t="s">
        <v>3262</v>
      </c>
      <c r="C1045" s="62" t="s">
        <v>18</v>
      </c>
      <c r="D1045" s="63"/>
      <c r="E1045" s="64"/>
      <c r="F1045" s="64"/>
      <c r="M1045" s="40"/>
      <c r="N1045" s="40"/>
      <c r="O1045" s="40"/>
      <c r="P1045" s="40"/>
    </row>
    <row r="1046" spans="1:16" s="39" customFormat="1" ht="18" customHeight="1">
      <c r="A1046" s="41">
        <v>1045</v>
      </c>
      <c r="B1046" s="57" t="s">
        <v>2271</v>
      </c>
      <c r="C1046" s="62" t="s">
        <v>2064</v>
      </c>
      <c r="D1046" s="63"/>
      <c r="E1046" s="64"/>
      <c r="F1046" s="64"/>
      <c r="M1046" s="40"/>
      <c r="N1046" s="40"/>
      <c r="O1046" s="40"/>
      <c r="P1046" s="40"/>
    </row>
    <row r="1047" spans="1:16" s="39" customFormat="1" ht="18" customHeight="1">
      <c r="A1047" s="41">
        <v>1046</v>
      </c>
      <c r="B1047" s="57" t="s">
        <v>3154</v>
      </c>
      <c r="C1047" s="62" t="s">
        <v>1989</v>
      </c>
      <c r="D1047" s="63" t="s">
        <v>2064</v>
      </c>
      <c r="E1047" s="64" t="str">
        <f>B1046&amp;" 的 分支衍相"</f>
        <v>十幽 的 分支衍相</v>
      </c>
      <c r="F1047" s="64"/>
      <c r="M1047" s="40"/>
      <c r="N1047" s="40"/>
      <c r="O1047" s="40"/>
      <c r="P1047" s="40"/>
    </row>
    <row r="1048" spans="1:16" s="39" customFormat="1" ht="18" customHeight="1">
      <c r="A1048" s="41">
        <v>1047</v>
      </c>
      <c r="B1048" s="57" t="s">
        <v>3155</v>
      </c>
      <c r="C1048" s="62" t="s">
        <v>3141</v>
      </c>
      <c r="D1048" s="63" t="s">
        <v>2064</v>
      </c>
      <c r="E1048" s="64" t="str">
        <f>B1046&amp;" 的 分支衍相"</f>
        <v>十幽 的 分支衍相</v>
      </c>
      <c r="F1048" s="64"/>
      <c r="M1048" s="40"/>
      <c r="N1048" s="40"/>
      <c r="O1048" s="40"/>
      <c r="P1048" s="40"/>
    </row>
    <row r="1049" spans="1:16" s="39" customFormat="1" ht="18" customHeight="1">
      <c r="A1049" s="41">
        <v>1048</v>
      </c>
      <c r="B1049" s="57" t="s">
        <v>3263</v>
      </c>
      <c r="C1049" s="62" t="s">
        <v>169</v>
      </c>
      <c r="D1049" s="63"/>
      <c r="E1049" s="64"/>
      <c r="F1049" s="64"/>
      <c r="M1049" s="40"/>
      <c r="N1049" s="40"/>
      <c r="O1049" s="40"/>
      <c r="P1049" s="40"/>
    </row>
    <row r="1050" spans="1:16" s="39" customFormat="1" ht="18" customHeight="1">
      <c r="A1050" s="41">
        <v>1049</v>
      </c>
      <c r="B1050" s="57" t="s">
        <v>3264</v>
      </c>
      <c r="C1050" s="62" t="s">
        <v>169</v>
      </c>
      <c r="D1050" s="63"/>
      <c r="E1050" s="64"/>
      <c r="F1050" s="64"/>
      <c r="M1050" s="40"/>
      <c r="N1050" s="40"/>
      <c r="O1050" s="40"/>
      <c r="P1050" s="40"/>
    </row>
    <row r="1051" spans="1:16" s="39" customFormat="1" ht="18" customHeight="1">
      <c r="A1051" s="41">
        <v>1050</v>
      </c>
      <c r="B1051" s="57" t="s">
        <v>1541</v>
      </c>
      <c r="C1051" s="62" t="s">
        <v>169</v>
      </c>
      <c r="D1051" s="63"/>
      <c r="E1051" s="64"/>
      <c r="F1051" s="64"/>
      <c r="M1051" s="40"/>
      <c r="N1051" s="40"/>
      <c r="O1051" s="40"/>
      <c r="P1051" s="40"/>
    </row>
    <row r="1052" spans="1:16" s="39" customFormat="1" ht="18" customHeight="1">
      <c r="A1052" s="41">
        <v>1051</v>
      </c>
      <c r="B1052" s="57" t="s">
        <v>3265</v>
      </c>
      <c r="C1052" s="62" t="s">
        <v>3169</v>
      </c>
      <c r="D1052" s="63" t="s">
        <v>169</v>
      </c>
      <c r="E1052" s="64"/>
      <c r="F1052" s="64"/>
      <c r="M1052" s="40"/>
      <c r="N1052" s="40"/>
      <c r="O1052" s="40"/>
      <c r="P1052" s="40"/>
    </row>
    <row r="1053" spans="1:16" s="39" customFormat="1" ht="18" customHeight="1">
      <c r="A1053" s="41">
        <v>1052</v>
      </c>
      <c r="B1053" s="57" t="s">
        <v>3266</v>
      </c>
      <c r="C1053" s="62" t="s">
        <v>3169</v>
      </c>
      <c r="D1053" s="63" t="s">
        <v>169</v>
      </c>
      <c r="E1053" s="64"/>
      <c r="F1053" s="64"/>
      <c r="M1053" s="40"/>
      <c r="N1053" s="40"/>
      <c r="O1053" s="40"/>
      <c r="P1053" s="40"/>
    </row>
    <row r="1054" spans="1:16" s="39" customFormat="1" ht="18" customHeight="1">
      <c r="A1054" s="41">
        <v>1053</v>
      </c>
      <c r="B1054" s="57" t="s">
        <v>3354</v>
      </c>
      <c r="C1054" s="62" t="s">
        <v>3169</v>
      </c>
      <c r="D1054" s="63" t="s">
        <v>169</v>
      </c>
      <c r="E1054" s="64"/>
      <c r="F1054" s="64"/>
      <c r="M1054" s="40"/>
      <c r="N1054" s="40"/>
      <c r="O1054" s="40"/>
      <c r="P1054" s="40"/>
    </row>
    <row r="1055" spans="1:16" s="39" customFormat="1" ht="18" customHeight="1">
      <c r="A1055" s="41">
        <v>1054</v>
      </c>
      <c r="B1055" s="57" t="s">
        <v>3270</v>
      </c>
      <c r="C1055" s="62" t="s">
        <v>2022</v>
      </c>
      <c r="D1055" s="63" t="s">
        <v>2000</v>
      </c>
      <c r="E1055" s="64"/>
      <c r="F1055" s="64"/>
      <c r="M1055" s="40"/>
      <c r="N1055" s="40"/>
      <c r="O1055" s="40"/>
      <c r="P1055" s="40"/>
    </row>
    <row r="1056" spans="1:16" s="39" customFormat="1" ht="18" customHeight="1">
      <c r="A1056" s="41">
        <v>1055</v>
      </c>
      <c r="B1056" s="57" t="s">
        <v>3298</v>
      </c>
      <c r="C1056" s="62" t="s">
        <v>151</v>
      </c>
      <c r="D1056" s="63" t="s">
        <v>3176</v>
      </c>
      <c r="E1056" s="64"/>
      <c r="F1056" s="64"/>
      <c r="M1056" s="40"/>
      <c r="N1056" s="40"/>
      <c r="O1056" s="40"/>
      <c r="P1056" s="40"/>
    </row>
    <row r="1057" spans="1:16" s="39" customFormat="1" ht="18" customHeight="1">
      <c r="A1057" s="41">
        <v>1056</v>
      </c>
      <c r="B1057" s="57" t="s">
        <v>1363</v>
      </c>
      <c r="C1057" s="62" t="s">
        <v>151</v>
      </c>
      <c r="D1057" s="63" t="s">
        <v>3176</v>
      </c>
      <c r="E1057" s="64"/>
      <c r="F1057" s="64"/>
      <c r="M1057" s="40"/>
      <c r="N1057" s="40"/>
      <c r="O1057" s="40"/>
      <c r="P1057" s="40"/>
    </row>
    <row r="1058" spans="1:16" s="39" customFormat="1" ht="18" customHeight="1">
      <c r="A1058" s="41">
        <v>1057</v>
      </c>
      <c r="B1058" s="57" t="s">
        <v>3274</v>
      </c>
      <c r="C1058" s="62" t="s">
        <v>186</v>
      </c>
      <c r="D1058" s="63"/>
      <c r="E1058" s="64"/>
      <c r="F1058" s="64"/>
      <c r="M1058" s="40"/>
      <c r="N1058" s="40"/>
      <c r="O1058" s="40"/>
      <c r="P1058" s="40"/>
    </row>
    <row r="1059" spans="1:16" s="39" customFormat="1" ht="18" customHeight="1">
      <c r="A1059" s="41">
        <v>1058</v>
      </c>
      <c r="B1059" s="57" t="s">
        <v>3272</v>
      </c>
      <c r="C1059" s="62" t="s">
        <v>186</v>
      </c>
      <c r="D1059" s="63"/>
      <c r="E1059" s="64"/>
      <c r="F1059" s="64"/>
      <c r="M1059" s="40"/>
      <c r="N1059" s="40"/>
      <c r="O1059" s="40"/>
      <c r="P1059" s="40"/>
    </row>
    <row r="1060" spans="1:16" s="39" customFormat="1" ht="18" customHeight="1">
      <c r="A1060" s="41">
        <v>1059</v>
      </c>
      <c r="B1060" s="57" t="s">
        <v>3275</v>
      </c>
      <c r="C1060" s="62" t="s">
        <v>3179</v>
      </c>
      <c r="D1060" s="63"/>
      <c r="E1060" s="64"/>
      <c r="F1060" s="64"/>
      <c r="M1060" s="40"/>
      <c r="N1060" s="40"/>
      <c r="O1060" s="40"/>
      <c r="P1060" s="40"/>
    </row>
    <row r="1061" spans="1:16" s="39" customFormat="1" ht="18" customHeight="1">
      <c r="A1061" s="41">
        <v>1060</v>
      </c>
      <c r="B1061" s="57" t="s">
        <v>3276</v>
      </c>
      <c r="C1061" s="62" t="s">
        <v>3179</v>
      </c>
      <c r="D1061" s="63"/>
      <c r="E1061" s="64"/>
      <c r="F1061" s="64"/>
      <c r="M1061" s="40"/>
      <c r="N1061" s="40"/>
      <c r="O1061" s="40"/>
      <c r="P1061" s="40"/>
    </row>
    <row r="1062" spans="1:16" s="39" customFormat="1" ht="18" customHeight="1">
      <c r="A1062" s="41">
        <v>1061</v>
      </c>
      <c r="B1062" s="57" t="s">
        <v>3279</v>
      </c>
      <c r="C1062" s="62" t="s">
        <v>3179</v>
      </c>
      <c r="D1062" s="63"/>
      <c r="E1062" s="64"/>
      <c r="F1062" s="64"/>
      <c r="M1062" s="40"/>
      <c r="N1062" s="40"/>
      <c r="O1062" s="40"/>
      <c r="P1062" s="40"/>
    </row>
    <row r="1063" spans="1:16" s="39" customFormat="1" ht="18" customHeight="1">
      <c r="A1063" s="41">
        <v>1062</v>
      </c>
      <c r="B1063" s="57" t="s">
        <v>3280</v>
      </c>
      <c r="C1063" s="62" t="s">
        <v>3179</v>
      </c>
      <c r="D1063" s="63"/>
      <c r="E1063" s="64"/>
      <c r="F1063" s="64"/>
      <c r="M1063" s="40"/>
      <c r="N1063" s="40"/>
      <c r="O1063" s="40"/>
      <c r="P1063" s="40"/>
    </row>
    <row r="1064" spans="1:16" s="39" customFormat="1" ht="18" customHeight="1">
      <c r="A1064" s="41">
        <v>1063</v>
      </c>
      <c r="B1064" s="57" t="s">
        <v>3170</v>
      </c>
      <c r="C1064" s="62" t="s">
        <v>3169</v>
      </c>
      <c r="D1064" s="63" t="s">
        <v>20</v>
      </c>
      <c r="E1064" s="64"/>
      <c r="F1064" s="64"/>
      <c r="M1064" s="40"/>
      <c r="N1064" s="40"/>
      <c r="O1064" s="40"/>
      <c r="P1064" s="40"/>
    </row>
    <row r="1065" spans="1:16" s="39" customFormat="1" ht="18" customHeight="1">
      <c r="A1065" s="41">
        <v>1064</v>
      </c>
      <c r="B1065" s="57" t="s">
        <v>3124</v>
      </c>
      <c r="C1065" s="62" t="s">
        <v>149</v>
      </c>
      <c r="D1065" s="63"/>
      <c r="E1065" s="64"/>
      <c r="F1065" s="64"/>
      <c r="M1065" s="40"/>
      <c r="N1065" s="40"/>
      <c r="O1065" s="40"/>
      <c r="P1065" s="40"/>
    </row>
    <row r="1066" spans="1:16" s="39" customFormat="1" ht="18" customHeight="1">
      <c r="A1066" s="41">
        <v>1065</v>
      </c>
      <c r="B1066" s="57" t="s">
        <v>1323</v>
      </c>
      <c r="C1066" s="62" t="s">
        <v>149</v>
      </c>
      <c r="D1066" s="63" t="s">
        <v>168</v>
      </c>
      <c r="E1066" s="64"/>
      <c r="F1066" s="64"/>
      <c r="M1066" s="40"/>
      <c r="N1066" s="40"/>
      <c r="O1066" s="40"/>
      <c r="P1066" s="40"/>
    </row>
    <row r="1067" spans="1:16" s="39" customFormat="1" ht="18" customHeight="1">
      <c r="A1067" s="41">
        <v>1066</v>
      </c>
      <c r="B1067" s="57" t="s">
        <v>3281</v>
      </c>
      <c r="C1067" s="62" t="s">
        <v>149</v>
      </c>
      <c r="D1067" s="63"/>
      <c r="E1067" s="64"/>
      <c r="F1067" s="64"/>
      <c r="M1067" s="40"/>
      <c r="N1067" s="40"/>
      <c r="O1067" s="40"/>
      <c r="P1067" s="40"/>
    </row>
    <row r="1068" spans="1:16" s="39" customFormat="1" ht="15.6">
      <c r="A1068" s="41">
        <v>1067</v>
      </c>
      <c r="B1068" s="57" t="s">
        <v>3282</v>
      </c>
      <c r="C1068" s="62" t="s">
        <v>20</v>
      </c>
      <c r="D1068" s="63"/>
      <c r="E1068" s="64"/>
      <c r="F1068" s="64"/>
      <c r="M1068" s="40"/>
      <c r="N1068" s="40"/>
      <c r="O1068" s="40"/>
      <c r="P1068" s="40"/>
    </row>
    <row r="1069" spans="1:16" s="39" customFormat="1" ht="18" customHeight="1">
      <c r="A1069" s="41">
        <v>1068</v>
      </c>
      <c r="B1069" s="57" t="s">
        <v>2121</v>
      </c>
      <c r="C1069" s="62" t="s">
        <v>20</v>
      </c>
      <c r="D1069" s="63"/>
      <c r="E1069" s="64"/>
      <c r="F1069" s="64"/>
      <c r="M1069" s="40"/>
      <c r="N1069" s="40"/>
      <c r="O1069" s="40"/>
      <c r="P1069" s="40"/>
    </row>
    <row r="1070" spans="1:16" s="39" customFormat="1" ht="18" customHeight="1">
      <c r="A1070" s="41">
        <v>1069</v>
      </c>
      <c r="B1070" s="57" t="s">
        <v>1325</v>
      </c>
      <c r="C1070" s="63" t="s">
        <v>149</v>
      </c>
      <c r="D1070" s="63"/>
      <c r="E1070" s="64"/>
      <c r="F1070" s="64"/>
      <c r="M1070" s="40"/>
      <c r="N1070" s="40"/>
      <c r="O1070" s="40"/>
      <c r="P1070" s="40"/>
    </row>
    <row r="1071" spans="1:16" s="39" customFormat="1" ht="18" customHeight="1">
      <c r="A1071" s="41">
        <v>1070</v>
      </c>
      <c r="B1071" s="57" t="s">
        <v>3283</v>
      </c>
      <c r="C1071" s="63" t="s">
        <v>149</v>
      </c>
      <c r="D1071" s="63"/>
      <c r="E1071" s="64"/>
      <c r="F1071" s="64"/>
      <c r="M1071" s="40"/>
      <c r="N1071" s="40"/>
      <c r="O1071" s="40"/>
      <c r="P1071" s="40"/>
    </row>
    <row r="1072" spans="1:16" s="39" customFormat="1" ht="18" customHeight="1">
      <c r="A1072" s="41">
        <v>1071</v>
      </c>
      <c r="B1072" s="57" t="s">
        <v>2120</v>
      </c>
      <c r="C1072" s="62" t="s">
        <v>168</v>
      </c>
      <c r="D1072" s="63"/>
      <c r="E1072" s="64"/>
      <c r="F1072" s="64"/>
      <c r="M1072" s="40"/>
      <c r="N1072" s="40"/>
      <c r="O1072" s="40"/>
      <c r="P1072" s="40"/>
    </row>
    <row r="1073" spans="1:16" s="39" customFormat="1" ht="18" customHeight="1">
      <c r="A1073" s="41">
        <v>1072</v>
      </c>
      <c r="B1073" s="57" t="s">
        <v>1327</v>
      </c>
      <c r="C1073" s="62" t="s">
        <v>168</v>
      </c>
      <c r="D1073" s="63"/>
      <c r="E1073" s="64"/>
      <c r="F1073" s="64"/>
      <c r="M1073" s="40"/>
      <c r="N1073" s="40"/>
      <c r="O1073" s="40"/>
      <c r="P1073" s="40"/>
    </row>
    <row r="1074" spans="1:16" s="39" customFormat="1" ht="18" customHeight="1">
      <c r="A1074" s="41">
        <v>1073</v>
      </c>
      <c r="B1074" s="57" t="s">
        <v>1328</v>
      </c>
      <c r="C1074" s="62" t="s">
        <v>168</v>
      </c>
      <c r="D1074" s="63"/>
      <c r="E1074" s="64"/>
      <c r="F1074" s="64"/>
      <c r="M1074" s="40"/>
      <c r="N1074" s="40"/>
      <c r="O1074" s="40"/>
      <c r="P1074" s="40"/>
    </row>
    <row r="1075" spans="1:16" s="39" customFormat="1" ht="18" customHeight="1">
      <c r="A1075" s="41">
        <v>1074</v>
      </c>
      <c r="B1075" s="57" t="s">
        <v>2087</v>
      </c>
      <c r="C1075" s="62" t="s">
        <v>3168</v>
      </c>
      <c r="D1075" s="63" t="s">
        <v>3176</v>
      </c>
      <c r="E1075" s="64"/>
      <c r="F1075" s="64"/>
      <c r="M1075" s="40"/>
      <c r="N1075" s="40"/>
      <c r="O1075" s="40"/>
      <c r="P1075" s="40"/>
    </row>
    <row r="1076" spans="1:16" s="39" customFormat="1" ht="18" customHeight="1">
      <c r="A1076" s="41">
        <v>1075</v>
      </c>
      <c r="B1076" s="57" t="s">
        <v>2088</v>
      </c>
      <c r="C1076" s="62" t="s">
        <v>3168</v>
      </c>
      <c r="D1076" s="63" t="s">
        <v>167</v>
      </c>
      <c r="E1076" s="64"/>
      <c r="F1076" s="64"/>
      <c r="M1076" s="40"/>
      <c r="N1076" s="40"/>
      <c r="O1076" s="40"/>
      <c r="P1076" s="40"/>
    </row>
    <row r="1077" spans="1:16" s="39" customFormat="1" ht="18" customHeight="1">
      <c r="A1077" s="41">
        <v>1076</v>
      </c>
      <c r="B1077" s="57" t="s">
        <v>3284</v>
      </c>
      <c r="C1077" s="62" t="s">
        <v>3168</v>
      </c>
      <c r="D1077" s="63" t="s">
        <v>167</v>
      </c>
      <c r="E1077" s="64"/>
      <c r="F1077" s="64"/>
      <c r="M1077" s="40"/>
      <c r="N1077" s="40"/>
      <c r="O1077" s="40"/>
      <c r="P1077" s="40"/>
    </row>
    <row r="1078" spans="1:16" s="39" customFormat="1" ht="18" customHeight="1">
      <c r="A1078" s="41">
        <v>1077</v>
      </c>
      <c r="B1078" s="57" t="s">
        <v>3287</v>
      </c>
      <c r="C1078" s="62" t="s">
        <v>169</v>
      </c>
      <c r="D1078" s="63" t="s">
        <v>18</v>
      </c>
      <c r="E1078" s="64"/>
      <c r="F1078" s="64"/>
      <c r="M1078" s="40"/>
      <c r="N1078" s="40"/>
      <c r="O1078" s="40"/>
      <c r="P1078" s="40"/>
    </row>
    <row r="1079" spans="1:16" s="39" customFormat="1" ht="18" customHeight="1">
      <c r="A1079" s="41">
        <v>1078</v>
      </c>
      <c r="B1079" s="57" t="s">
        <v>3939</v>
      </c>
      <c r="C1079" s="62" t="s">
        <v>169</v>
      </c>
      <c r="D1079" s="63" t="s">
        <v>18</v>
      </c>
      <c r="E1079" s="64"/>
      <c r="F1079" s="64"/>
      <c r="M1079" s="40"/>
      <c r="N1079" s="40"/>
      <c r="O1079" s="40"/>
      <c r="P1079" s="40"/>
    </row>
    <row r="1080" spans="1:16" s="39" customFormat="1" ht="18" customHeight="1">
      <c r="A1080" s="41">
        <v>1079</v>
      </c>
      <c r="B1080" s="57" t="s">
        <v>3940</v>
      </c>
      <c r="C1080" s="62" t="s">
        <v>169</v>
      </c>
      <c r="D1080" s="63" t="s">
        <v>18</v>
      </c>
      <c r="E1080" s="64"/>
      <c r="F1080" s="64"/>
      <c r="M1080" s="40"/>
      <c r="N1080" s="40"/>
      <c r="O1080" s="40"/>
      <c r="P1080" s="40"/>
    </row>
    <row r="1081" spans="1:16" s="39" customFormat="1" ht="18" customHeight="1">
      <c r="A1081" s="41">
        <v>1080</v>
      </c>
      <c r="B1081" s="57" t="s">
        <v>826</v>
      </c>
      <c r="C1081" s="62" t="s">
        <v>149</v>
      </c>
      <c r="D1081" s="63"/>
      <c r="E1081" s="64"/>
      <c r="F1081" s="64"/>
      <c r="M1081" s="40"/>
      <c r="N1081" s="40"/>
      <c r="O1081" s="40"/>
      <c r="P1081" s="40"/>
    </row>
    <row r="1082" spans="1:16" s="39" customFormat="1" ht="18" customHeight="1">
      <c r="A1082" s="41">
        <v>1081</v>
      </c>
      <c r="B1082" s="57" t="s">
        <v>3362</v>
      </c>
      <c r="C1082" s="62" t="s">
        <v>149</v>
      </c>
      <c r="D1082" s="63"/>
      <c r="E1082" s="64"/>
      <c r="F1082" s="64"/>
      <c r="M1082" s="40"/>
      <c r="N1082" s="40"/>
      <c r="O1082" s="40"/>
      <c r="P1082" s="40"/>
    </row>
    <row r="1083" spans="1:16" s="39" customFormat="1" ht="18" customHeight="1">
      <c r="A1083" s="41">
        <v>1082</v>
      </c>
      <c r="B1083" s="57" t="s">
        <v>3361</v>
      </c>
      <c r="C1083" s="62" t="s">
        <v>147</v>
      </c>
      <c r="D1083" s="63"/>
      <c r="E1083" s="64"/>
      <c r="F1083" s="64"/>
      <c r="M1083" s="40"/>
      <c r="N1083" s="40"/>
      <c r="O1083" s="40"/>
      <c r="P1083" s="40"/>
    </row>
    <row r="1084" spans="1:16" s="39" customFormat="1" ht="18" customHeight="1">
      <c r="A1084" s="41">
        <v>1083</v>
      </c>
      <c r="B1084" s="57" t="s">
        <v>3290</v>
      </c>
      <c r="C1084" s="62" t="s">
        <v>149</v>
      </c>
      <c r="D1084" s="63"/>
      <c r="E1084" s="64"/>
      <c r="F1084" s="64"/>
      <c r="M1084" s="40"/>
      <c r="N1084" s="40"/>
      <c r="O1084" s="40"/>
      <c r="P1084" s="40"/>
    </row>
    <row r="1085" spans="1:16" s="39" customFormat="1" ht="18" customHeight="1">
      <c r="A1085" s="41">
        <v>1084</v>
      </c>
      <c r="B1085" s="57" t="s">
        <v>3292</v>
      </c>
      <c r="C1085" s="62" t="s">
        <v>169</v>
      </c>
      <c r="D1085" s="63"/>
      <c r="E1085" s="64"/>
      <c r="F1085" s="64"/>
      <c r="M1085" s="40"/>
      <c r="N1085" s="40"/>
      <c r="O1085" s="40"/>
      <c r="P1085" s="40"/>
    </row>
    <row r="1086" spans="1:16" s="39" customFormat="1" ht="18" customHeight="1">
      <c r="A1086" s="41">
        <v>1085</v>
      </c>
      <c r="B1086" s="57" t="s">
        <v>3293</v>
      </c>
      <c r="C1086" s="62" t="s">
        <v>3179</v>
      </c>
      <c r="D1086" s="63"/>
      <c r="E1086" s="64"/>
      <c r="F1086" s="64"/>
      <c r="M1086" s="40"/>
      <c r="N1086" s="40"/>
      <c r="O1086" s="40"/>
      <c r="P1086" s="40"/>
    </row>
    <row r="1087" spans="1:16" s="39" customFormat="1" ht="18" customHeight="1">
      <c r="A1087" s="41">
        <v>1086</v>
      </c>
      <c r="B1087" s="57" t="s">
        <v>3294</v>
      </c>
      <c r="C1087" s="62" t="s">
        <v>186</v>
      </c>
      <c r="D1087" s="63"/>
      <c r="E1087" s="64"/>
      <c r="F1087" s="64"/>
      <c r="M1087" s="40"/>
      <c r="N1087" s="40"/>
      <c r="O1087" s="40"/>
      <c r="P1087" s="40"/>
    </row>
    <row r="1088" spans="1:16" s="39" customFormat="1" ht="18" customHeight="1">
      <c r="A1088" s="41">
        <v>1087</v>
      </c>
      <c r="B1088" s="57" t="s">
        <v>3295</v>
      </c>
      <c r="C1088" s="62" t="s">
        <v>186</v>
      </c>
      <c r="D1088" s="63" t="s">
        <v>168</v>
      </c>
      <c r="E1088" s="64"/>
      <c r="F1088" s="64"/>
      <c r="M1088" s="40"/>
      <c r="N1088" s="40"/>
      <c r="O1088" s="40"/>
      <c r="P1088" s="40"/>
    </row>
    <row r="1089" spans="1:16" s="39" customFormat="1" ht="18" customHeight="1">
      <c r="A1089" s="41">
        <v>1088</v>
      </c>
      <c r="B1089" s="57" t="s">
        <v>3296</v>
      </c>
      <c r="C1089" s="62" t="s">
        <v>20</v>
      </c>
      <c r="D1089" s="63"/>
      <c r="E1089" s="64"/>
      <c r="F1089" s="64"/>
      <c r="M1089" s="40"/>
      <c r="N1089" s="40"/>
      <c r="O1089" s="40"/>
      <c r="P1089" s="40"/>
    </row>
    <row r="1090" spans="1:16" s="39" customFormat="1" ht="18" customHeight="1">
      <c r="A1090" s="41">
        <v>1089</v>
      </c>
      <c r="B1090" s="57" t="s">
        <v>3297</v>
      </c>
      <c r="C1090" s="62" t="s">
        <v>20</v>
      </c>
      <c r="D1090" s="63"/>
      <c r="E1090" s="64"/>
      <c r="F1090" s="64"/>
      <c r="M1090" s="40"/>
      <c r="N1090" s="40"/>
      <c r="O1090" s="40"/>
      <c r="P1090" s="40"/>
    </row>
    <row r="1091" spans="1:16" s="39" customFormat="1" ht="18" customHeight="1">
      <c r="A1091" s="41">
        <v>1090</v>
      </c>
      <c r="B1091" s="57" t="s">
        <v>1939</v>
      </c>
      <c r="C1091" s="62" t="s">
        <v>3179</v>
      </c>
      <c r="D1091" s="63"/>
      <c r="E1091" s="64"/>
      <c r="F1091" s="64"/>
      <c r="M1091" s="40"/>
      <c r="N1091" s="40"/>
      <c r="O1091" s="40"/>
      <c r="P1091" s="40"/>
    </row>
    <row r="1092" spans="1:16" s="39" customFormat="1" ht="18" customHeight="1">
      <c r="A1092" s="41">
        <v>1091</v>
      </c>
      <c r="B1092" s="57" t="s">
        <v>3299</v>
      </c>
      <c r="C1092" s="62" t="s">
        <v>3179</v>
      </c>
      <c r="D1092" s="63"/>
      <c r="E1092" s="64"/>
      <c r="F1092" s="64"/>
      <c r="M1092" s="40"/>
      <c r="N1092" s="40"/>
      <c r="O1092" s="40"/>
      <c r="P1092" s="40"/>
    </row>
    <row r="1093" spans="1:16" s="39" customFormat="1" ht="18" customHeight="1">
      <c r="A1093" s="41">
        <v>1092</v>
      </c>
      <c r="B1093" s="57" t="s">
        <v>3300</v>
      </c>
      <c r="C1093" s="62" t="s">
        <v>176</v>
      </c>
      <c r="D1093" s="63"/>
      <c r="E1093" s="64"/>
      <c r="F1093" s="64"/>
      <c r="M1093" s="40"/>
      <c r="N1093" s="40"/>
      <c r="O1093" s="40"/>
      <c r="P1093" s="40"/>
    </row>
    <row r="1094" spans="1:16" s="39" customFormat="1" ht="18" customHeight="1">
      <c r="A1094" s="41">
        <v>1093</v>
      </c>
      <c r="B1094" s="57" t="s">
        <v>3301</v>
      </c>
      <c r="C1094" s="62" t="s">
        <v>3175</v>
      </c>
      <c r="D1094" s="63" t="s">
        <v>167</v>
      </c>
      <c r="E1094" s="64"/>
      <c r="F1094" s="64"/>
      <c r="M1094" s="40"/>
      <c r="N1094" s="40"/>
      <c r="O1094" s="40"/>
      <c r="P1094" s="40"/>
    </row>
    <row r="1095" spans="1:16" s="39" customFormat="1" ht="18" customHeight="1">
      <c r="A1095" s="41">
        <v>1094</v>
      </c>
      <c r="B1095" s="57" t="s">
        <v>3302</v>
      </c>
      <c r="C1095" s="62" t="s">
        <v>3175</v>
      </c>
      <c r="D1095" s="63" t="s">
        <v>167</v>
      </c>
      <c r="E1095" s="64"/>
      <c r="F1095" s="64"/>
      <c r="M1095" s="40"/>
      <c r="N1095" s="40"/>
      <c r="O1095" s="40"/>
      <c r="P1095" s="40"/>
    </row>
    <row r="1096" spans="1:16" s="39" customFormat="1" ht="18" customHeight="1">
      <c r="A1096" s="41">
        <v>1095</v>
      </c>
      <c r="B1096" s="57" t="s">
        <v>1768</v>
      </c>
      <c r="C1096" s="62" t="s">
        <v>3175</v>
      </c>
      <c r="D1096" s="63" t="s">
        <v>167</v>
      </c>
      <c r="E1096" s="64"/>
      <c r="F1096" s="64"/>
      <c r="M1096" s="40"/>
      <c r="N1096" s="40"/>
      <c r="O1096" s="40"/>
      <c r="P1096" s="40"/>
    </row>
    <row r="1097" spans="1:16" s="39" customFormat="1" ht="18" customHeight="1">
      <c r="A1097" s="41">
        <v>1096</v>
      </c>
      <c r="B1097" s="57" t="s">
        <v>29</v>
      </c>
      <c r="C1097" s="62" t="s">
        <v>169</v>
      </c>
      <c r="D1097" s="63"/>
      <c r="E1097" s="64"/>
      <c r="F1097" s="64"/>
      <c r="M1097" s="40"/>
      <c r="N1097" s="40"/>
      <c r="O1097" s="40"/>
      <c r="P1097" s="40"/>
    </row>
    <row r="1098" spans="1:16" s="39" customFormat="1" ht="18" customHeight="1">
      <c r="A1098" s="41">
        <v>1097</v>
      </c>
      <c r="B1098" s="57" t="s">
        <v>3303</v>
      </c>
      <c r="C1098" s="62" t="s">
        <v>3175</v>
      </c>
      <c r="D1098" s="63" t="s">
        <v>169</v>
      </c>
      <c r="E1098" s="64"/>
      <c r="F1098" s="64"/>
      <c r="M1098" s="40"/>
      <c r="N1098" s="40"/>
      <c r="O1098" s="40"/>
      <c r="P1098" s="40"/>
    </row>
    <row r="1099" spans="1:16" s="39" customFormat="1" ht="18" customHeight="1">
      <c r="A1099" s="41">
        <v>1098</v>
      </c>
      <c r="B1099" s="57" t="s">
        <v>3304</v>
      </c>
      <c r="C1099" s="62" t="s">
        <v>147</v>
      </c>
      <c r="D1099" s="63" t="s">
        <v>18</v>
      </c>
      <c r="E1099" s="64"/>
      <c r="F1099" s="64"/>
      <c r="M1099" s="40"/>
      <c r="N1099" s="40"/>
      <c r="O1099" s="40"/>
      <c r="P1099" s="40"/>
    </row>
    <row r="1100" spans="1:16" s="39" customFormat="1" ht="18" customHeight="1">
      <c r="A1100" s="41">
        <v>1099</v>
      </c>
      <c r="B1100" s="57" t="s">
        <v>1880</v>
      </c>
      <c r="C1100" s="62" t="s">
        <v>147</v>
      </c>
      <c r="D1100" s="63" t="s">
        <v>18</v>
      </c>
      <c r="E1100" s="64"/>
      <c r="F1100" s="64"/>
      <c r="M1100" s="40"/>
      <c r="N1100" s="40"/>
      <c r="O1100" s="40"/>
      <c r="P1100" s="40"/>
    </row>
    <row r="1101" spans="1:16" s="39" customFormat="1" ht="18" customHeight="1">
      <c r="A1101" s="41">
        <v>1100</v>
      </c>
      <c r="B1101" s="57" t="s">
        <v>3125</v>
      </c>
      <c r="C1101" s="62" t="s">
        <v>147</v>
      </c>
      <c r="D1101" s="63" t="s">
        <v>18</v>
      </c>
      <c r="E1101" s="64"/>
      <c r="F1101" s="64"/>
      <c r="M1101" s="40"/>
      <c r="N1101" s="40"/>
      <c r="O1101" s="40"/>
      <c r="P1101" s="40"/>
    </row>
    <row r="1102" spans="1:16" s="39" customFormat="1" ht="18" customHeight="1">
      <c r="A1102" s="41">
        <v>1101</v>
      </c>
      <c r="B1102" s="57" t="s">
        <v>1338</v>
      </c>
      <c r="C1102" s="62" t="s">
        <v>18</v>
      </c>
      <c r="D1102" s="63" t="s">
        <v>3171</v>
      </c>
      <c r="E1102" s="64"/>
      <c r="F1102" s="64"/>
      <c r="M1102" s="40"/>
      <c r="N1102" s="40"/>
      <c r="O1102" s="40"/>
      <c r="P1102" s="40"/>
    </row>
    <row r="1103" spans="1:16" s="39" customFormat="1" ht="18" customHeight="1">
      <c r="A1103" s="41">
        <v>1102</v>
      </c>
      <c r="B1103" s="57" t="s">
        <v>3305</v>
      </c>
      <c r="C1103" s="62" t="s">
        <v>18</v>
      </c>
      <c r="D1103" s="63" t="s">
        <v>3171</v>
      </c>
      <c r="E1103" s="64"/>
      <c r="F1103" s="64"/>
      <c r="M1103" s="40"/>
      <c r="N1103" s="40"/>
      <c r="O1103" s="40"/>
      <c r="P1103" s="40"/>
    </row>
    <row r="1104" spans="1:16" s="39" customFormat="1" ht="18" customHeight="1">
      <c r="A1104" s="41">
        <v>1103</v>
      </c>
      <c r="B1104" s="57" t="s">
        <v>3306</v>
      </c>
      <c r="C1104" s="62" t="s">
        <v>18</v>
      </c>
      <c r="D1104" s="63" t="s">
        <v>167</v>
      </c>
      <c r="E1104" s="64"/>
      <c r="F1104" s="64"/>
      <c r="M1104" s="40"/>
      <c r="N1104" s="40"/>
      <c r="O1104" s="40"/>
      <c r="P1104" s="40"/>
    </row>
    <row r="1105" spans="1:16" s="39" customFormat="1" ht="18" customHeight="1">
      <c r="A1105" s="41">
        <v>1104</v>
      </c>
      <c r="B1105" s="57" t="s">
        <v>3307</v>
      </c>
      <c r="C1105" s="62" t="s">
        <v>3179</v>
      </c>
      <c r="D1105" s="63"/>
      <c r="E1105" s="64"/>
      <c r="F1105" s="64"/>
      <c r="M1105" s="40"/>
      <c r="N1105" s="40"/>
      <c r="O1105" s="40"/>
      <c r="P1105" s="40"/>
    </row>
    <row r="1106" spans="1:16" s="39" customFormat="1" ht="18" customHeight="1">
      <c r="A1106" s="41">
        <v>1105</v>
      </c>
      <c r="B1106" s="57" t="s">
        <v>4011</v>
      </c>
      <c r="C1106" s="62" t="s">
        <v>3179</v>
      </c>
      <c r="D1106" s="63"/>
      <c r="E1106" s="64"/>
      <c r="F1106" s="64"/>
      <c r="M1106" s="40"/>
      <c r="N1106" s="40"/>
      <c r="O1106" s="40"/>
      <c r="P1106" s="40"/>
    </row>
    <row r="1107" spans="1:16" s="39" customFormat="1" ht="18" customHeight="1">
      <c r="A1107" s="41">
        <v>1106</v>
      </c>
      <c r="B1107" s="57" t="s">
        <v>4013</v>
      </c>
      <c r="C1107" s="62" t="s">
        <v>167</v>
      </c>
      <c r="D1107" s="63" t="s">
        <v>149</v>
      </c>
      <c r="E1107" s="64"/>
      <c r="F1107" s="64"/>
      <c r="M1107" s="40"/>
      <c r="N1107" s="40"/>
      <c r="O1107" s="40"/>
      <c r="P1107" s="40"/>
    </row>
    <row r="1108" spans="1:16" s="39" customFormat="1" ht="18" customHeight="1">
      <c r="A1108" s="41">
        <v>1107</v>
      </c>
      <c r="B1108" s="57" t="s">
        <v>4012</v>
      </c>
      <c r="C1108" s="62" t="s">
        <v>167</v>
      </c>
      <c r="D1108" s="63" t="s">
        <v>180</v>
      </c>
      <c r="E1108" s="64"/>
      <c r="F1108" s="64"/>
      <c r="M1108" s="40"/>
      <c r="N1108" s="40"/>
      <c r="O1108" s="40"/>
      <c r="P1108" s="40"/>
    </row>
    <row r="1109" spans="1:16" s="39" customFormat="1" ht="18" customHeight="1">
      <c r="A1109" s="41">
        <v>1108</v>
      </c>
      <c r="B1109" s="57" t="s">
        <v>1794</v>
      </c>
      <c r="C1109" s="62" t="s">
        <v>167</v>
      </c>
      <c r="D1109" s="63" t="s">
        <v>180</v>
      </c>
      <c r="E1109" s="64"/>
      <c r="F1109" s="64"/>
      <c r="M1109" s="40"/>
      <c r="N1109" s="40"/>
      <c r="O1109" s="40"/>
      <c r="P1109" s="40"/>
    </row>
    <row r="1110" spans="1:16" s="39" customFormat="1" ht="18" customHeight="1">
      <c r="A1110" s="41">
        <v>1109</v>
      </c>
      <c r="B1110" s="57" t="s">
        <v>1776</v>
      </c>
      <c r="C1110" s="62" t="s">
        <v>3175</v>
      </c>
      <c r="D1110" s="63"/>
      <c r="E1110" s="64"/>
      <c r="F1110" s="64"/>
      <c r="M1110" s="40"/>
      <c r="N1110" s="40"/>
      <c r="O1110" s="40"/>
      <c r="P1110" s="40"/>
    </row>
    <row r="1111" spans="1:16" s="39" customFormat="1" ht="18" customHeight="1">
      <c r="A1111" s="41">
        <v>1110</v>
      </c>
      <c r="B1111" s="57" t="s">
        <v>4014</v>
      </c>
      <c r="C1111" s="62" t="s">
        <v>3175</v>
      </c>
      <c r="D1111" s="63" t="s">
        <v>149</v>
      </c>
      <c r="E1111" s="64"/>
      <c r="F1111" s="64"/>
      <c r="M1111" s="40"/>
      <c r="N1111" s="40"/>
      <c r="O1111" s="40"/>
      <c r="P1111" s="40"/>
    </row>
    <row r="1112" spans="1:16" s="39" customFormat="1" ht="18" customHeight="1">
      <c r="A1112" s="41">
        <v>1111</v>
      </c>
      <c r="B1112" s="57" t="s">
        <v>3308</v>
      </c>
      <c r="C1112" s="62" t="s">
        <v>3176</v>
      </c>
      <c r="D1112" s="63"/>
      <c r="E1112" s="64"/>
      <c r="F1112" s="64"/>
      <c r="M1112" s="40"/>
      <c r="N1112" s="40"/>
      <c r="O1112" s="40"/>
      <c r="P1112" s="40"/>
    </row>
    <row r="1113" spans="1:16" s="39" customFormat="1" ht="18" customHeight="1">
      <c r="A1113" s="41">
        <v>1112</v>
      </c>
      <c r="B1113" s="57" t="s">
        <v>3360</v>
      </c>
      <c r="C1113" s="62" t="s">
        <v>3176</v>
      </c>
      <c r="D1113" s="63"/>
      <c r="E1113" s="64"/>
      <c r="F1113" s="64"/>
      <c r="M1113" s="40"/>
      <c r="N1113" s="40"/>
      <c r="O1113" s="40"/>
      <c r="P1113" s="40"/>
    </row>
    <row r="1114" spans="1:16" s="39" customFormat="1" ht="18" customHeight="1">
      <c r="A1114" s="41">
        <v>1113</v>
      </c>
      <c r="B1114" s="57" t="s">
        <v>1165</v>
      </c>
      <c r="C1114" s="62" t="s">
        <v>3169</v>
      </c>
      <c r="D1114" s="63"/>
      <c r="E1114" s="64" t="s">
        <v>3885</v>
      </c>
      <c r="F1114" s="64" t="str">
        <f>"原型 "&amp;B411</f>
        <v>原型 短目宜</v>
      </c>
      <c r="M1114" s="40"/>
      <c r="N1114" s="40"/>
      <c r="O1114" s="40"/>
      <c r="P1114" s="40"/>
    </row>
    <row r="1115" spans="1:16" s="39" customFormat="1" ht="18" customHeight="1">
      <c r="A1115" s="41">
        <v>1114</v>
      </c>
      <c r="B1115" s="57" t="s">
        <v>1166</v>
      </c>
      <c r="C1115" s="62" t="s">
        <v>3169</v>
      </c>
      <c r="D1115" s="63"/>
      <c r="E1115" s="64" t="s">
        <v>3885</v>
      </c>
      <c r="F1115" s="64" t="str">
        <f>"原型 "&amp;B412</f>
        <v>原型 一視宜</v>
      </c>
      <c r="M1115" s="40"/>
      <c r="N1115" s="40"/>
      <c r="O1115" s="40"/>
      <c r="P1115" s="40"/>
    </row>
    <row r="1116" spans="1:16" s="39" customFormat="1" ht="18" customHeight="1">
      <c r="A1116" s="41">
        <v>1115</v>
      </c>
      <c r="B1116" s="57" t="s">
        <v>1337</v>
      </c>
      <c r="C1116" s="62" t="s">
        <v>3169</v>
      </c>
      <c r="D1116" s="63"/>
      <c r="E1116" s="64" t="s">
        <v>3885</v>
      </c>
      <c r="F1116" s="64" t="str">
        <f>"原型 "&amp;B413</f>
        <v>原型 雙盱眙</v>
      </c>
      <c r="M1116" s="40"/>
      <c r="N1116" s="40"/>
      <c r="O1116" s="40"/>
      <c r="P1116" s="40"/>
    </row>
    <row r="1117" spans="1:16" s="39" customFormat="1" ht="18" customHeight="1">
      <c r="A1117" s="41">
        <v>1116</v>
      </c>
      <c r="B1117" s="57" t="s">
        <v>951</v>
      </c>
      <c r="C1117" s="63" t="s">
        <v>20</v>
      </c>
      <c r="D1117" s="62" t="s">
        <v>151</v>
      </c>
      <c r="E1117" s="64" t="s">
        <v>3885</v>
      </c>
      <c r="F1117" s="64" t="str">
        <f>"原型 "&amp;B362</f>
        <v>原型 原臞</v>
      </c>
      <c r="M1117" s="40"/>
      <c r="N1117" s="40"/>
      <c r="O1117" s="40"/>
      <c r="P1117" s="40"/>
    </row>
    <row r="1118" spans="1:16" s="39" customFormat="1" ht="18" customHeight="1">
      <c r="A1118" s="41">
        <v>1117</v>
      </c>
      <c r="B1118" s="57" t="s">
        <v>953</v>
      </c>
      <c r="C1118" s="63" t="s">
        <v>20</v>
      </c>
      <c r="D1118" s="62" t="s">
        <v>151</v>
      </c>
      <c r="E1118" s="64" t="s">
        <v>3885</v>
      </c>
      <c r="F1118" s="64" t="str">
        <f>"原型 "&amp;B363</f>
        <v>原型 原眾</v>
      </c>
      <c r="M1118" s="40"/>
      <c r="N1118" s="40"/>
      <c r="O1118" s="40"/>
      <c r="P1118" s="40"/>
    </row>
    <row r="1119" spans="1:16" s="39" customFormat="1" ht="18" customHeight="1">
      <c r="A1119" s="41">
        <v>1118</v>
      </c>
      <c r="B1119" s="57" t="s">
        <v>3309</v>
      </c>
      <c r="C1119" s="62" t="s">
        <v>3171</v>
      </c>
      <c r="D1119" s="63"/>
      <c r="E1119" s="64"/>
      <c r="F1119" s="64"/>
      <c r="M1119" s="40"/>
      <c r="N1119" s="40"/>
      <c r="O1119" s="40"/>
      <c r="P1119" s="40"/>
    </row>
    <row r="1120" spans="1:16" s="39" customFormat="1" ht="18" customHeight="1">
      <c r="A1120" s="41">
        <v>1119</v>
      </c>
      <c r="B1120" s="57" t="s">
        <v>3310</v>
      </c>
      <c r="C1120" s="62" t="s">
        <v>3171</v>
      </c>
      <c r="D1120" s="63"/>
      <c r="E1120" s="64"/>
      <c r="F1120" s="64"/>
      <c r="M1120" s="40"/>
      <c r="N1120" s="40"/>
      <c r="O1120" s="40"/>
      <c r="P1120" s="40"/>
    </row>
    <row r="1121" spans="1:16" s="39" customFormat="1" ht="18" customHeight="1">
      <c r="A1121" s="41">
        <v>1120</v>
      </c>
      <c r="B1121" s="57" t="s">
        <v>954</v>
      </c>
      <c r="C1121" s="62" t="s">
        <v>176</v>
      </c>
      <c r="D1121" s="63" t="s">
        <v>20</v>
      </c>
      <c r="E1121" s="64"/>
      <c r="F1121" s="64"/>
      <c r="M1121" s="40"/>
      <c r="N1121" s="40"/>
      <c r="O1121" s="40"/>
      <c r="P1121" s="40"/>
    </row>
    <row r="1122" spans="1:16" s="39" customFormat="1" ht="18" customHeight="1">
      <c r="A1122" s="41">
        <v>1121</v>
      </c>
      <c r="B1122" s="57" t="s">
        <v>3311</v>
      </c>
      <c r="C1122" s="62" t="s">
        <v>176</v>
      </c>
      <c r="D1122" s="63" t="s">
        <v>20</v>
      </c>
      <c r="E1122" s="64"/>
      <c r="F1122" s="64"/>
      <c r="M1122" s="40"/>
      <c r="N1122" s="40"/>
      <c r="O1122" s="40"/>
      <c r="P1122" s="40"/>
    </row>
    <row r="1123" spans="1:16" s="39" customFormat="1" ht="18" customHeight="1">
      <c r="A1123" s="41">
        <v>1122</v>
      </c>
      <c r="B1123" s="57" t="s">
        <v>3321</v>
      </c>
      <c r="C1123" s="62" t="s">
        <v>175</v>
      </c>
      <c r="D1123" s="63"/>
      <c r="E1123" s="64"/>
      <c r="F1123" s="64"/>
      <c r="M1123" s="40"/>
      <c r="N1123" s="40"/>
      <c r="O1123" s="40"/>
      <c r="P1123" s="40"/>
    </row>
    <row r="1124" spans="1:16" s="39" customFormat="1" ht="18" customHeight="1">
      <c r="A1124" s="41">
        <v>1123</v>
      </c>
      <c r="B1124" s="57" t="s">
        <v>3320</v>
      </c>
      <c r="C1124" s="62" t="s">
        <v>175</v>
      </c>
      <c r="D1124" s="63"/>
      <c r="E1124" s="64"/>
      <c r="F1124" s="64"/>
      <c r="M1124" s="40"/>
      <c r="N1124" s="40"/>
      <c r="O1124" s="40"/>
      <c r="P1124" s="40"/>
    </row>
    <row r="1125" spans="1:16" s="39" customFormat="1" ht="18" customHeight="1">
      <c r="A1125" s="41">
        <v>1124</v>
      </c>
      <c r="B1125" s="57" t="s">
        <v>3312</v>
      </c>
      <c r="C1125" s="62" t="s">
        <v>180</v>
      </c>
      <c r="D1125" s="63" t="s">
        <v>18</v>
      </c>
      <c r="E1125" s="64"/>
      <c r="F1125" s="64"/>
      <c r="M1125" s="40"/>
      <c r="N1125" s="40"/>
      <c r="O1125" s="40"/>
      <c r="P1125" s="40"/>
    </row>
    <row r="1126" spans="1:16" s="39" customFormat="1" ht="18" customHeight="1">
      <c r="A1126" s="41">
        <v>1125</v>
      </c>
      <c r="B1126" s="57" t="s">
        <v>3316</v>
      </c>
      <c r="C1126" s="62" t="s">
        <v>180</v>
      </c>
      <c r="D1126" s="63" t="s">
        <v>18</v>
      </c>
      <c r="E1126" s="64"/>
      <c r="F1126" s="64"/>
      <c r="M1126" s="40"/>
      <c r="N1126" s="40"/>
      <c r="O1126" s="40"/>
      <c r="P1126" s="40"/>
    </row>
    <row r="1127" spans="1:16" s="39" customFormat="1" ht="18" customHeight="1">
      <c r="A1127" s="41">
        <v>1126</v>
      </c>
      <c r="B1127" s="57" t="s">
        <v>3317</v>
      </c>
      <c r="C1127" s="62" t="s">
        <v>180</v>
      </c>
      <c r="D1127" s="63" t="s">
        <v>183</v>
      </c>
      <c r="E1127" s="64"/>
      <c r="F1127" s="64"/>
      <c r="M1127" s="40"/>
      <c r="N1127" s="40"/>
      <c r="O1127" s="40"/>
      <c r="P1127" s="40"/>
    </row>
    <row r="1128" spans="1:16" s="39" customFormat="1" ht="18" customHeight="1">
      <c r="A1128" s="41">
        <v>1127</v>
      </c>
      <c r="B1128" s="67" t="s">
        <v>3319</v>
      </c>
      <c r="C1128" s="62" t="s">
        <v>18</v>
      </c>
      <c r="D1128" s="63"/>
      <c r="E1128" s="64"/>
      <c r="F1128" s="64"/>
      <c r="M1128" s="40"/>
      <c r="N1128" s="40"/>
      <c r="O1128" s="40"/>
      <c r="P1128" s="40"/>
    </row>
    <row r="1129" spans="1:16" s="39" customFormat="1" ht="18" customHeight="1">
      <c r="A1129" s="41">
        <v>1128</v>
      </c>
      <c r="B1129" s="57" t="s">
        <v>3386</v>
      </c>
      <c r="C1129" s="62" t="s">
        <v>18</v>
      </c>
      <c r="D1129" s="63" t="s">
        <v>391</v>
      </c>
      <c r="E1129" s="64"/>
      <c r="F1129" s="64"/>
      <c r="M1129" s="40"/>
      <c r="N1129" s="40"/>
      <c r="O1129" s="40"/>
      <c r="P1129" s="40"/>
    </row>
    <row r="1130" spans="1:16" s="39" customFormat="1" ht="18" customHeight="1">
      <c r="A1130" s="41">
        <v>1129</v>
      </c>
      <c r="B1130" s="57" t="s">
        <v>3324</v>
      </c>
      <c r="C1130" s="62" t="s">
        <v>168</v>
      </c>
      <c r="D1130" s="63" t="s">
        <v>188</v>
      </c>
      <c r="E1130" s="64"/>
      <c r="F1130" s="64"/>
      <c r="M1130" s="40"/>
      <c r="N1130" s="40"/>
      <c r="O1130" s="40"/>
      <c r="P1130" s="40"/>
    </row>
    <row r="1131" spans="1:16" s="39" customFormat="1" ht="18" customHeight="1">
      <c r="A1131" s="41">
        <v>1130</v>
      </c>
      <c r="B1131" s="57" t="s">
        <v>3325</v>
      </c>
      <c r="C1131" s="62" t="s">
        <v>168</v>
      </c>
      <c r="D1131" s="63" t="s">
        <v>188</v>
      </c>
      <c r="E1131" s="64"/>
      <c r="F1131" s="64"/>
      <c r="M1131" s="40"/>
      <c r="N1131" s="40"/>
      <c r="O1131" s="40"/>
      <c r="P1131" s="40"/>
    </row>
    <row r="1132" spans="1:16" s="39" customFormat="1" ht="18" customHeight="1">
      <c r="A1132" s="41">
        <v>1131</v>
      </c>
      <c r="B1132" s="57" t="s">
        <v>1340</v>
      </c>
      <c r="C1132" s="62" t="s">
        <v>169</v>
      </c>
      <c r="D1132" s="63"/>
      <c r="E1132" s="64"/>
      <c r="F1132" s="64"/>
      <c r="M1132" s="40"/>
      <c r="N1132" s="40"/>
      <c r="O1132" s="40"/>
      <c r="P1132" s="40"/>
    </row>
    <row r="1133" spans="1:16" s="39" customFormat="1" ht="18" customHeight="1">
      <c r="A1133" s="41">
        <v>1132</v>
      </c>
      <c r="B1133" s="57" t="s">
        <v>1341</v>
      </c>
      <c r="C1133" s="62" t="s">
        <v>169</v>
      </c>
      <c r="D1133" s="63" t="s">
        <v>171</v>
      </c>
      <c r="E1133" s="64"/>
      <c r="F1133" s="64"/>
      <c r="M1133" s="40"/>
      <c r="N1133" s="40"/>
      <c r="O1133" s="40"/>
      <c r="P1133" s="40"/>
    </row>
    <row r="1134" spans="1:16" s="39" customFormat="1" ht="18" customHeight="1">
      <c r="A1134" s="41">
        <v>1133</v>
      </c>
      <c r="B1134" s="57" t="s">
        <v>3326</v>
      </c>
      <c r="C1134" s="62" t="s">
        <v>3176</v>
      </c>
      <c r="D1134" s="63" t="s">
        <v>18</v>
      </c>
      <c r="E1134" s="64"/>
      <c r="F1134" s="64"/>
      <c r="M1134" s="40"/>
      <c r="N1134" s="40"/>
      <c r="O1134" s="40"/>
      <c r="P1134" s="40"/>
    </row>
    <row r="1135" spans="1:16" s="39" customFormat="1" ht="18" customHeight="1">
      <c r="A1135" s="41">
        <v>1134</v>
      </c>
      <c r="B1135" s="57" t="s">
        <v>3327</v>
      </c>
      <c r="C1135" s="62" t="s">
        <v>171</v>
      </c>
      <c r="D1135" s="63" t="s">
        <v>18</v>
      </c>
      <c r="E1135" s="64"/>
      <c r="F1135" s="64"/>
      <c r="M1135" s="40"/>
      <c r="N1135" s="40"/>
      <c r="O1135" s="40"/>
      <c r="P1135" s="40"/>
    </row>
    <row r="1136" spans="1:16" s="39" customFormat="1" ht="18" customHeight="1">
      <c r="A1136" s="41">
        <v>1135</v>
      </c>
      <c r="B1136" s="57" t="s">
        <v>3328</v>
      </c>
      <c r="C1136" s="62" t="s">
        <v>3141</v>
      </c>
      <c r="D1136" s="63"/>
      <c r="E1136" s="64"/>
      <c r="F1136" s="64"/>
      <c r="M1136" s="40"/>
      <c r="N1136" s="40"/>
      <c r="O1136" s="40"/>
      <c r="P1136" s="40"/>
    </row>
    <row r="1137" spans="1:16" s="39" customFormat="1" ht="18" customHeight="1">
      <c r="A1137" s="41">
        <v>1136</v>
      </c>
      <c r="B1137" s="57" t="s">
        <v>3385</v>
      </c>
      <c r="C1137" s="62" t="s">
        <v>3141</v>
      </c>
      <c r="D1137" s="63"/>
      <c r="E1137" s="64"/>
      <c r="F1137" s="64"/>
      <c r="M1137" s="40"/>
      <c r="N1137" s="40"/>
      <c r="O1137" s="40"/>
      <c r="P1137" s="40"/>
    </row>
    <row r="1138" spans="1:16" s="39" customFormat="1" ht="18" customHeight="1">
      <c r="A1138" s="41">
        <v>1137</v>
      </c>
      <c r="B1138" s="57" t="s">
        <v>3329</v>
      </c>
      <c r="C1138" s="62" t="s">
        <v>176</v>
      </c>
      <c r="D1138" s="63"/>
      <c r="E1138" s="64"/>
      <c r="F1138" s="64"/>
      <c r="M1138" s="40"/>
      <c r="N1138" s="40"/>
      <c r="O1138" s="40"/>
      <c r="P1138" s="40"/>
    </row>
    <row r="1139" spans="1:16" s="39" customFormat="1" ht="18" customHeight="1">
      <c r="A1139" s="41">
        <v>1138</v>
      </c>
      <c r="B1139" s="57" t="s">
        <v>1811</v>
      </c>
      <c r="C1139" s="62" t="s">
        <v>176</v>
      </c>
      <c r="D1139" s="63"/>
      <c r="E1139" s="64"/>
      <c r="F1139" s="64"/>
      <c r="M1139" s="40"/>
      <c r="N1139" s="40"/>
      <c r="O1139" s="40"/>
      <c r="P1139" s="40"/>
    </row>
    <row r="1140" spans="1:16" s="39" customFormat="1" ht="18" customHeight="1">
      <c r="A1140" s="41">
        <v>1139</v>
      </c>
      <c r="B1140" s="57" t="s">
        <v>3352</v>
      </c>
      <c r="C1140" s="62" t="s">
        <v>176</v>
      </c>
      <c r="D1140" s="63"/>
      <c r="E1140" s="64"/>
      <c r="F1140" s="64"/>
      <c r="M1140" s="40"/>
      <c r="N1140" s="40"/>
      <c r="O1140" s="40"/>
      <c r="P1140" s="40"/>
    </row>
    <row r="1141" spans="1:16" s="39" customFormat="1" ht="18" customHeight="1">
      <c r="A1141" s="41">
        <v>1140</v>
      </c>
      <c r="B1141" s="57" t="s">
        <v>33</v>
      </c>
      <c r="C1141" s="62" t="s">
        <v>187</v>
      </c>
      <c r="D1141" s="63" t="s">
        <v>167</v>
      </c>
      <c r="E1141" s="64"/>
      <c r="F1141" s="64"/>
      <c r="M1141" s="40"/>
      <c r="N1141" s="40"/>
      <c r="O1141" s="40"/>
      <c r="P1141" s="40"/>
    </row>
    <row r="1142" spans="1:16" s="39" customFormat="1" ht="18" customHeight="1">
      <c r="A1142" s="41">
        <v>1141</v>
      </c>
      <c r="B1142" s="57" t="s">
        <v>3156</v>
      </c>
      <c r="C1142" s="62" t="s">
        <v>187</v>
      </c>
      <c r="D1142" s="63" t="s">
        <v>147</v>
      </c>
      <c r="E1142" s="64"/>
      <c r="F1142" s="64"/>
      <c r="M1142" s="40"/>
      <c r="N1142" s="40"/>
      <c r="O1142" s="40"/>
      <c r="P1142" s="40"/>
    </row>
    <row r="1143" spans="1:16" s="39" customFormat="1" ht="18" customHeight="1">
      <c r="A1143" s="41">
        <v>1142</v>
      </c>
      <c r="B1143" s="57" t="s">
        <v>2096</v>
      </c>
      <c r="C1143" s="62" t="s">
        <v>167</v>
      </c>
      <c r="D1143" s="63"/>
      <c r="E1143" s="64"/>
      <c r="F1143" s="64"/>
      <c r="M1143" s="40"/>
      <c r="N1143" s="40"/>
      <c r="O1143" s="40"/>
      <c r="P1143" s="40"/>
    </row>
    <row r="1144" spans="1:16" s="39" customFormat="1" ht="18" customHeight="1">
      <c r="A1144" s="41">
        <v>1143</v>
      </c>
      <c r="B1144" s="57" t="s">
        <v>3288</v>
      </c>
      <c r="C1144" s="62" t="s">
        <v>167</v>
      </c>
      <c r="D1144" s="63" t="s">
        <v>147</v>
      </c>
      <c r="E1144" s="64"/>
      <c r="F1144" s="64"/>
      <c r="M1144" s="40"/>
      <c r="N1144" s="40"/>
      <c r="O1144" s="40"/>
      <c r="P1144" s="40"/>
    </row>
    <row r="1145" spans="1:16" s="39" customFormat="1" ht="18" customHeight="1">
      <c r="A1145" s="41">
        <v>1144</v>
      </c>
      <c r="B1145" s="57" t="s">
        <v>3330</v>
      </c>
      <c r="C1145" s="62" t="s">
        <v>167</v>
      </c>
      <c r="D1145" s="63" t="s">
        <v>147</v>
      </c>
      <c r="E1145" s="64"/>
      <c r="F1145" s="64"/>
      <c r="M1145" s="40"/>
      <c r="N1145" s="40"/>
      <c r="O1145" s="40"/>
      <c r="P1145" s="40"/>
    </row>
    <row r="1146" spans="1:16" s="39" customFormat="1" ht="18" customHeight="1">
      <c r="A1146" s="41">
        <v>1145</v>
      </c>
      <c r="B1146" s="57" t="s">
        <v>3331</v>
      </c>
      <c r="C1146" s="62" t="s">
        <v>151</v>
      </c>
      <c r="D1146" s="63"/>
      <c r="E1146" s="64"/>
      <c r="F1146" s="64"/>
      <c r="M1146" s="40"/>
      <c r="N1146" s="40"/>
      <c r="O1146" s="40"/>
      <c r="P1146" s="40"/>
    </row>
    <row r="1147" spans="1:16" s="39" customFormat="1" ht="18" customHeight="1">
      <c r="A1147" s="41">
        <v>1146</v>
      </c>
      <c r="B1147" s="57" t="s">
        <v>3332</v>
      </c>
      <c r="C1147" s="62" t="s">
        <v>151</v>
      </c>
      <c r="D1147" s="63"/>
      <c r="E1147" s="64"/>
      <c r="F1147" s="64"/>
      <c r="M1147" s="40"/>
      <c r="N1147" s="40"/>
      <c r="O1147" s="40"/>
      <c r="P1147" s="40"/>
    </row>
    <row r="1148" spans="1:16" s="39" customFormat="1" ht="18" customHeight="1">
      <c r="A1148" s="41">
        <v>1147</v>
      </c>
      <c r="B1148" s="57" t="s">
        <v>3353</v>
      </c>
      <c r="C1148" s="62" t="s">
        <v>3179</v>
      </c>
      <c r="D1148" s="63" t="s">
        <v>448</v>
      </c>
      <c r="E1148" s="64"/>
      <c r="F1148" s="64"/>
      <c r="M1148" s="40"/>
      <c r="N1148" s="40"/>
      <c r="O1148" s="40"/>
      <c r="P1148" s="40"/>
    </row>
    <row r="1149" spans="1:16" s="39" customFormat="1" ht="18" customHeight="1">
      <c r="A1149" s="41">
        <v>1148</v>
      </c>
      <c r="B1149" s="57" t="s">
        <v>4015</v>
      </c>
      <c r="C1149" s="62" t="s">
        <v>3179</v>
      </c>
      <c r="D1149" s="63" t="s">
        <v>448</v>
      </c>
      <c r="E1149" s="64"/>
      <c r="F1149" s="64"/>
      <c r="M1149" s="40"/>
      <c r="N1149" s="40"/>
      <c r="O1149" s="40"/>
      <c r="P1149" s="40"/>
    </row>
    <row r="1150" spans="1:16" s="39" customFormat="1" ht="18" customHeight="1">
      <c r="A1150" s="41">
        <v>1149</v>
      </c>
      <c r="B1150" s="57" t="s">
        <v>3349</v>
      </c>
      <c r="C1150" s="62" t="s">
        <v>149</v>
      </c>
      <c r="D1150" s="63"/>
      <c r="E1150" s="64"/>
      <c r="F1150" s="64"/>
      <c r="M1150" s="40"/>
      <c r="N1150" s="40"/>
      <c r="O1150" s="40"/>
      <c r="P1150" s="40"/>
    </row>
    <row r="1151" spans="1:16" s="39" customFormat="1" ht="18" customHeight="1">
      <c r="A1151" s="41">
        <v>1150</v>
      </c>
      <c r="B1151" s="57" t="s">
        <v>3350</v>
      </c>
      <c r="C1151" s="62" t="s">
        <v>149</v>
      </c>
      <c r="D1151" s="63" t="s">
        <v>3176</v>
      </c>
      <c r="E1151" s="64"/>
      <c r="F1151" s="64"/>
      <c r="M1151" s="40"/>
      <c r="N1151" s="40"/>
      <c r="O1151" s="40"/>
      <c r="P1151" s="40"/>
    </row>
    <row r="1152" spans="1:16" s="39" customFormat="1" ht="18" customHeight="1">
      <c r="A1152" s="41">
        <v>1151</v>
      </c>
      <c r="B1152" s="57" t="s">
        <v>3359</v>
      </c>
      <c r="C1152" s="62" t="s">
        <v>168</v>
      </c>
      <c r="D1152" s="63"/>
      <c r="E1152" s="64"/>
      <c r="F1152" s="64"/>
      <c r="M1152" s="40"/>
      <c r="N1152" s="40"/>
      <c r="O1152" s="40"/>
      <c r="P1152" s="40"/>
    </row>
    <row r="1153" spans="1:16" s="39" customFormat="1" ht="18" customHeight="1">
      <c r="A1153" s="41">
        <v>1152</v>
      </c>
      <c r="B1153" s="57" t="s">
        <v>3351</v>
      </c>
      <c r="C1153" s="62" t="s">
        <v>168</v>
      </c>
      <c r="D1153" s="63"/>
      <c r="E1153" s="64"/>
      <c r="F1153" s="64"/>
      <c r="M1153" s="40"/>
      <c r="N1153" s="40"/>
      <c r="O1153" s="40"/>
      <c r="P1153" s="40"/>
    </row>
    <row r="1154" spans="1:16" s="39" customFormat="1" ht="18" customHeight="1">
      <c r="A1154" s="41">
        <v>1153</v>
      </c>
      <c r="B1154" s="57" t="s">
        <v>3892</v>
      </c>
      <c r="C1154" s="62" t="s">
        <v>168</v>
      </c>
      <c r="D1154" s="63" t="s">
        <v>174</v>
      </c>
      <c r="E1154" s="64"/>
      <c r="F1154" s="64"/>
      <c r="M1154" s="40"/>
      <c r="N1154" s="40"/>
      <c r="O1154" s="40"/>
      <c r="P1154" s="40"/>
    </row>
    <row r="1155" spans="1:16" s="39" customFormat="1" ht="18" customHeight="1">
      <c r="A1155" s="41">
        <v>1154</v>
      </c>
      <c r="B1155" s="57" t="s">
        <v>3954</v>
      </c>
      <c r="C1155" s="62" t="s">
        <v>20</v>
      </c>
      <c r="D1155" s="63"/>
      <c r="E1155" s="64"/>
      <c r="F1155" s="64"/>
      <c r="M1155" s="40"/>
      <c r="N1155" s="40"/>
      <c r="O1155" s="40"/>
      <c r="P1155" s="40"/>
    </row>
    <row r="1156" spans="1:16" s="39" customFormat="1" ht="18" customHeight="1">
      <c r="A1156" s="41">
        <v>1155</v>
      </c>
      <c r="B1156" s="57" t="s">
        <v>1161</v>
      </c>
      <c r="C1156" s="62" t="s">
        <v>176</v>
      </c>
      <c r="D1156" s="63"/>
      <c r="E1156" s="64"/>
      <c r="F1156" s="64"/>
      <c r="M1156" s="40"/>
      <c r="N1156" s="40"/>
      <c r="O1156" s="40"/>
      <c r="P1156" s="40"/>
    </row>
    <row r="1157" spans="1:16" s="39" customFormat="1" ht="18" customHeight="1">
      <c r="A1157" s="41">
        <v>1156</v>
      </c>
      <c r="B1157" s="57" t="s">
        <v>3334</v>
      </c>
      <c r="C1157" s="62" t="s">
        <v>176</v>
      </c>
      <c r="D1157" s="63"/>
      <c r="E1157" s="64"/>
      <c r="F1157" s="64"/>
      <c r="M1157" s="40"/>
      <c r="N1157" s="40"/>
      <c r="O1157" s="40"/>
      <c r="P1157" s="40"/>
    </row>
    <row r="1158" spans="1:16" s="39" customFormat="1" ht="18" customHeight="1">
      <c r="A1158" s="41">
        <v>1157</v>
      </c>
      <c r="B1158" s="57" t="s">
        <v>3333</v>
      </c>
      <c r="C1158" s="62" t="s">
        <v>167</v>
      </c>
      <c r="D1158" s="63" t="s">
        <v>151</v>
      </c>
      <c r="E1158" s="64"/>
      <c r="F1158" s="64"/>
      <c r="M1158" s="40"/>
      <c r="N1158" s="40"/>
      <c r="O1158" s="40"/>
      <c r="P1158" s="40"/>
    </row>
    <row r="1159" spans="1:16" s="39" customFormat="1" ht="18" customHeight="1">
      <c r="A1159" s="41">
        <v>1158</v>
      </c>
      <c r="B1159" s="57" t="s">
        <v>1347</v>
      </c>
      <c r="C1159" s="62" t="s">
        <v>167</v>
      </c>
      <c r="D1159" s="63" t="s">
        <v>149</v>
      </c>
      <c r="E1159" s="64"/>
      <c r="F1159" s="64"/>
      <c r="M1159" s="40"/>
      <c r="N1159" s="40"/>
      <c r="O1159" s="40"/>
      <c r="P1159" s="40"/>
    </row>
    <row r="1160" spans="1:16" s="39" customFormat="1" ht="18" customHeight="1">
      <c r="A1160" s="41">
        <v>1159</v>
      </c>
      <c r="B1160" s="57" t="s">
        <v>831</v>
      </c>
      <c r="C1160" s="62" t="s">
        <v>147</v>
      </c>
      <c r="D1160" s="63" t="s">
        <v>149</v>
      </c>
      <c r="E1160" s="64"/>
      <c r="F1160" s="64"/>
      <c r="M1160" s="40"/>
      <c r="N1160" s="40"/>
      <c r="O1160" s="40"/>
      <c r="P1160" s="40"/>
    </row>
    <row r="1161" spans="1:16" s="39" customFormat="1" ht="18" customHeight="1">
      <c r="A1161" s="41">
        <v>1160</v>
      </c>
      <c r="B1161" s="57" t="s">
        <v>37</v>
      </c>
      <c r="C1161" s="62" t="s">
        <v>167</v>
      </c>
      <c r="D1161" s="63"/>
      <c r="E1161" s="64"/>
      <c r="F1161" s="64"/>
      <c r="M1161" s="40"/>
      <c r="N1161" s="40"/>
      <c r="O1161" s="40"/>
      <c r="P1161" s="40"/>
    </row>
    <row r="1162" spans="1:16" s="39" customFormat="1" ht="18" customHeight="1">
      <c r="A1162" s="41">
        <v>1161</v>
      </c>
      <c r="B1162" s="57" t="s">
        <v>3157</v>
      </c>
      <c r="C1162" s="62" t="s">
        <v>167</v>
      </c>
      <c r="D1162" s="63"/>
      <c r="E1162" s="64"/>
      <c r="F1162" s="64"/>
      <c r="M1162" s="40"/>
      <c r="N1162" s="40"/>
      <c r="O1162" s="40"/>
      <c r="P1162" s="40"/>
    </row>
    <row r="1163" spans="1:16" s="39" customFormat="1" ht="18" customHeight="1">
      <c r="A1163" s="41">
        <v>1162</v>
      </c>
      <c r="B1163" s="57" t="s">
        <v>3358</v>
      </c>
      <c r="C1163" s="62" t="s">
        <v>18</v>
      </c>
      <c r="D1163" s="63"/>
      <c r="E1163" s="64"/>
      <c r="F1163" s="64"/>
      <c r="M1163" s="40"/>
      <c r="N1163" s="40"/>
      <c r="O1163" s="40"/>
      <c r="P1163" s="40"/>
    </row>
    <row r="1164" spans="1:16" s="39" customFormat="1" ht="18" customHeight="1">
      <c r="A1164" s="41">
        <v>1163</v>
      </c>
      <c r="B1164" s="57" t="s">
        <v>828</v>
      </c>
      <c r="C1164" s="62" t="s">
        <v>18</v>
      </c>
      <c r="D1164" s="63"/>
      <c r="E1164" s="64"/>
      <c r="F1164" s="64"/>
      <c r="M1164" s="40"/>
      <c r="N1164" s="40"/>
      <c r="O1164" s="40"/>
      <c r="P1164" s="40"/>
    </row>
    <row r="1165" spans="1:16" s="39" customFormat="1" ht="18" customHeight="1">
      <c r="A1165" s="41">
        <v>1164</v>
      </c>
      <c r="B1165" s="57" t="s">
        <v>3893</v>
      </c>
      <c r="C1165" s="62" t="s">
        <v>20</v>
      </c>
      <c r="D1165" s="63"/>
      <c r="E1165" s="64"/>
      <c r="F1165" s="64"/>
      <c r="M1165" s="40"/>
      <c r="N1165" s="40"/>
      <c r="O1165" s="40"/>
      <c r="P1165" s="40"/>
    </row>
    <row r="1166" spans="1:16" s="39" customFormat="1" ht="18" customHeight="1">
      <c r="A1166" s="41">
        <v>1165</v>
      </c>
      <c r="B1166" s="57" t="s">
        <v>3338</v>
      </c>
      <c r="C1166" s="62" t="s">
        <v>20</v>
      </c>
      <c r="D1166" s="63"/>
      <c r="E1166" s="64"/>
      <c r="F1166" s="64"/>
      <c r="M1166" s="40"/>
      <c r="N1166" s="40"/>
      <c r="O1166" s="40"/>
      <c r="P1166" s="40"/>
    </row>
    <row r="1167" spans="1:16" s="39" customFormat="1" ht="18" customHeight="1">
      <c r="A1167" s="41">
        <v>1166</v>
      </c>
      <c r="B1167" s="57" t="s">
        <v>3339</v>
      </c>
      <c r="C1167" s="62" t="s">
        <v>176</v>
      </c>
      <c r="D1167" s="63" t="s">
        <v>151</v>
      </c>
      <c r="E1167" s="64"/>
      <c r="F1167" s="64"/>
      <c r="M1167" s="40"/>
      <c r="N1167" s="40"/>
      <c r="O1167" s="40"/>
      <c r="P1167" s="40"/>
    </row>
    <row r="1168" spans="1:16" s="39" customFormat="1" ht="18" customHeight="1">
      <c r="A1168" s="41">
        <v>1167</v>
      </c>
      <c r="B1168" s="57" t="s">
        <v>3340</v>
      </c>
      <c r="C1168" s="62" t="s">
        <v>169</v>
      </c>
      <c r="D1168" s="63"/>
      <c r="E1168" s="64"/>
      <c r="F1168" s="64"/>
      <c r="M1168" s="40"/>
      <c r="N1168" s="40"/>
      <c r="O1168" s="40"/>
      <c r="P1168" s="40"/>
    </row>
    <row r="1169" spans="1:16" s="39" customFormat="1" ht="18" customHeight="1">
      <c r="A1169" s="41">
        <v>1168</v>
      </c>
      <c r="B1169" s="57" t="s">
        <v>3348</v>
      </c>
      <c r="C1169" s="62" t="s">
        <v>169</v>
      </c>
      <c r="D1169" s="63" t="s">
        <v>18</v>
      </c>
      <c r="E1169" s="64" t="str">
        <f>B1168&amp;" 的 分支衍相"</f>
        <v>緩游擔輪 的 分支衍相</v>
      </c>
      <c r="F1169" s="64"/>
      <c r="M1169" s="40"/>
      <c r="N1169" s="40"/>
      <c r="O1169" s="40"/>
      <c r="P1169" s="40"/>
    </row>
    <row r="1170" spans="1:16" s="39" customFormat="1" ht="18" customHeight="1">
      <c r="A1170" s="41">
        <v>1169</v>
      </c>
      <c r="B1170" s="57" t="s">
        <v>3347</v>
      </c>
      <c r="C1170" s="62" t="s">
        <v>169</v>
      </c>
      <c r="D1170" s="63" t="s">
        <v>18</v>
      </c>
      <c r="E1170" s="64"/>
      <c r="F1170" s="64"/>
      <c r="M1170" s="40"/>
      <c r="N1170" s="40"/>
      <c r="O1170" s="40"/>
      <c r="P1170" s="40"/>
    </row>
    <row r="1171" spans="1:16" s="39" customFormat="1" ht="18" customHeight="1">
      <c r="A1171" s="41">
        <v>1170</v>
      </c>
      <c r="B1171" s="57" t="s">
        <v>3342</v>
      </c>
      <c r="C1171" s="62" t="s">
        <v>174</v>
      </c>
      <c r="D1171" s="63"/>
      <c r="E1171" s="64" t="str">
        <f>B1168&amp;" 的 分支衍相"</f>
        <v>緩游擔輪 的 分支衍相</v>
      </c>
      <c r="F1171" s="64"/>
      <c r="M1171" s="40"/>
      <c r="N1171" s="40"/>
      <c r="O1171" s="40"/>
      <c r="P1171" s="40"/>
    </row>
    <row r="1172" spans="1:16" s="39" customFormat="1" ht="18" customHeight="1">
      <c r="A1172" s="41">
        <v>1171</v>
      </c>
      <c r="B1172" s="57" t="s">
        <v>3369</v>
      </c>
      <c r="C1172" s="62" t="s">
        <v>169</v>
      </c>
      <c r="D1172" s="63"/>
      <c r="E1172" s="64" t="str">
        <f>B1168&amp;" 的 分支衍相"</f>
        <v>緩游擔輪 的 分支衍相</v>
      </c>
      <c r="F1172" s="64"/>
      <c r="M1172" s="40"/>
      <c r="N1172" s="40"/>
      <c r="O1172" s="40"/>
      <c r="P1172" s="40"/>
    </row>
    <row r="1173" spans="1:16" s="39" customFormat="1" ht="18" customHeight="1">
      <c r="A1173" s="41">
        <v>1172</v>
      </c>
      <c r="B1173" s="57" t="s">
        <v>3370</v>
      </c>
      <c r="C1173" s="62" t="s">
        <v>169</v>
      </c>
      <c r="D1173" s="63" t="s">
        <v>448</v>
      </c>
      <c r="E1173" s="64"/>
      <c r="F1173" s="64"/>
      <c r="M1173" s="40"/>
      <c r="N1173" s="40"/>
      <c r="O1173" s="40"/>
      <c r="P1173" s="40"/>
    </row>
    <row r="1174" spans="1:16" s="39" customFormat="1" ht="18" customHeight="1">
      <c r="A1174" s="41">
        <v>1173</v>
      </c>
      <c r="B1174" s="57" t="s">
        <v>3381</v>
      </c>
      <c r="C1174" s="62" t="s">
        <v>169</v>
      </c>
      <c r="D1174" s="63"/>
      <c r="E1174" s="64" t="str">
        <f>B1173&amp;" 的 分支衍相"</f>
        <v>月鉤板 的 分支衍相</v>
      </c>
      <c r="F1174" s="64"/>
      <c r="M1174" s="40"/>
      <c r="N1174" s="40"/>
      <c r="O1174" s="40"/>
      <c r="P1174" s="40"/>
    </row>
    <row r="1175" spans="1:16" s="39" customFormat="1" ht="18" customHeight="1">
      <c r="A1175" s="41">
        <v>1174</v>
      </c>
      <c r="B1175" s="57" t="s">
        <v>44</v>
      </c>
      <c r="C1175" s="62" t="s">
        <v>169</v>
      </c>
      <c r="D1175" s="63" t="s">
        <v>3171</v>
      </c>
      <c r="E1175" s="64" t="str">
        <f>B1174&amp;" 的 分支衍相"</f>
        <v>內壘 的 分支衍相</v>
      </c>
      <c r="F1175" s="64"/>
      <c r="M1175" s="40"/>
      <c r="N1175" s="40"/>
      <c r="O1175" s="40"/>
      <c r="P1175" s="40"/>
    </row>
    <row r="1176" spans="1:16" s="39" customFormat="1" ht="18" customHeight="1">
      <c r="A1176" s="41">
        <v>1175</v>
      </c>
      <c r="B1176" s="57" t="s">
        <v>45</v>
      </c>
      <c r="C1176" s="62" t="s">
        <v>169</v>
      </c>
      <c r="D1176" s="63" t="s">
        <v>186</v>
      </c>
      <c r="E1176" s="64" t="str">
        <f>B1174&amp;" 的 分支衍相"</f>
        <v>內壘 的 分支衍相</v>
      </c>
      <c r="F1176" s="64"/>
      <c r="M1176" s="40"/>
      <c r="N1176" s="40"/>
      <c r="O1176" s="40"/>
      <c r="P1176" s="40"/>
    </row>
    <row r="1177" spans="1:16" s="39" customFormat="1" ht="18" customHeight="1">
      <c r="A1177" s="41">
        <v>1176</v>
      </c>
      <c r="B1177" s="57" t="s">
        <v>3271</v>
      </c>
      <c r="C1177" s="62" t="s">
        <v>169</v>
      </c>
      <c r="D1177" s="63" t="s">
        <v>149</v>
      </c>
      <c r="E1177" s="64" t="str">
        <f>B1173&amp;" 的 分支衍相"</f>
        <v>月鉤板 的 分支衍相</v>
      </c>
      <c r="F1177" s="64"/>
      <c r="M1177" s="40"/>
      <c r="N1177" s="40"/>
      <c r="O1177" s="40"/>
      <c r="P1177" s="40"/>
    </row>
    <row r="1178" spans="1:16" s="39" customFormat="1" ht="18" customHeight="1">
      <c r="A1178" s="41">
        <v>1177</v>
      </c>
      <c r="B1178" s="57" t="s">
        <v>3355</v>
      </c>
      <c r="C1178" s="62" t="s">
        <v>169</v>
      </c>
      <c r="D1178" s="63"/>
      <c r="E1178" s="64" t="str">
        <f>B1173&amp;" 的 分支衍相"</f>
        <v>月鉤板 的 分支衍相</v>
      </c>
      <c r="F1178" s="64"/>
      <c r="M1178" s="40"/>
      <c r="N1178" s="40"/>
      <c r="O1178" s="40"/>
      <c r="P1178" s="40"/>
    </row>
    <row r="1179" spans="1:16" s="39" customFormat="1" ht="18" customHeight="1">
      <c r="A1179" s="41">
        <v>1178</v>
      </c>
      <c r="B1179" s="57" t="s">
        <v>48</v>
      </c>
      <c r="C1179" s="62" t="s">
        <v>169</v>
      </c>
      <c r="D1179" s="63" t="s">
        <v>189</v>
      </c>
      <c r="E1179" s="64"/>
      <c r="F1179" s="64"/>
      <c r="M1179" s="40"/>
      <c r="N1179" s="40"/>
      <c r="O1179" s="40"/>
      <c r="P1179" s="40"/>
    </row>
    <row r="1180" spans="1:16" s="39" customFormat="1" ht="18" customHeight="1">
      <c r="A1180" s="41">
        <v>1179</v>
      </c>
      <c r="B1180" s="57" t="s">
        <v>3389</v>
      </c>
      <c r="C1180" s="62" t="s">
        <v>169</v>
      </c>
      <c r="D1180" s="63"/>
      <c r="E1180" s="64" t="str">
        <f>B1173&amp;" 的 分支衍相"</f>
        <v>月鉤板 的 分支衍相</v>
      </c>
      <c r="F1180" s="64"/>
      <c r="M1180" s="40"/>
      <c r="N1180" s="40"/>
      <c r="O1180" s="40"/>
      <c r="P1180" s="40"/>
    </row>
    <row r="1181" spans="1:16" s="39" customFormat="1" ht="18" customHeight="1">
      <c r="A1181" s="41">
        <v>1180</v>
      </c>
      <c r="B1181" s="57" t="s">
        <v>3356</v>
      </c>
      <c r="C1181" s="62" t="s">
        <v>169</v>
      </c>
      <c r="D1181" s="63" t="s">
        <v>168</v>
      </c>
      <c r="E1181" s="64" t="str">
        <f>B1180&amp;" 的 分支衍相"</f>
        <v>黏帶渙 的 分支衍相</v>
      </c>
      <c r="F1181" s="64"/>
      <c r="M1181" s="40"/>
      <c r="N1181" s="40"/>
      <c r="O1181" s="40"/>
      <c r="P1181" s="40"/>
    </row>
    <row r="1182" spans="1:16" s="39" customFormat="1" ht="18" customHeight="1">
      <c r="A1182" s="41">
        <v>1181</v>
      </c>
      <c r="B1182" s="57" t="s">
        <v>3390</v>
      </c>
      <c r="C1182" s="62" t="s">
        <v>169</v>
      </c>
      <c r="D1182" s="63"/>
      <c r="E1182" s="64" t="str">
        <f>B1180&amp;" 的 分支衍相"</f>
        <v>黏帶渙 的 分支衍相</v>
      </c>
      <c r="F1182" s="64"/>
      <c r="M1182" s="40"/>
      <c r="N1182" s="40"/>
      <c r="O1182" s="40"/>
      <c r="P1182" s="40"/>
    </row>
    <row r="1183" spans="1:16" s="39" customFormat="1" ht="18" customHeight="1">
      <c r="A1183" s="41">
        <v>1182</v>
      </c>
      <c r="B1183" s="57" t="s">
        <v>3392</v>
      </c>
      <c r="C1183" s="62" t="s">
        <v>169</v>
      </c>
      <c r="D1183" s="63" t="s">
        <v>188</v>
      </c>
      <c r="E1183" s="64"/>
      <c r="F1183" s="64"/>
      <c r="M1183" s="40"/>
      <c r="N1183" s="40"/>
      <c r="O1183" s="40"/>
      <c r="P1183" s="40"/>
    </row>
    <row r="1184" spans="1:16" s="39" customFormat="1" ht="18" customHeight="1">
      <c r="A1184" s="41">
        <v>1183</v>
      </c>
      <c r="B1184" s="57" t="s">
        <v>53</v>
      </c>
      <c r="C1184" s="62" t="s">
        <v>169</v>
      </c>
      <c r="D1184" s="63" t="s">
        <v>187</v>
      </c>
      <c r="E1184" s="64" t="str">
        <f>B1180&amp;" 的 分支衍相"</f>
        <v>黏帶渙 的 分支衍相</v>
      </c>
      <c r="F1184" s="64"/>
      <c r="M1184" s="40"/>
      <c r="N1184" s="40"/>
      <c r="O1184" s="40"/>
      <c r="P1184" s="40"/>
    </row>
    <row r="1185" spans="1:16" s="39" customFormat="1" ht="18" customHeight="1">
      <c r="A1185" s="41">
        <v>1184</v>
      </c>
      <c r="B1185" s="57" t="s">
        <v>54</v>
      </c>
      <c r="C1185" s="62" t="s">
        <v>18</v>
      </c>
      <c r="D1185" s="63"/>
      <c r="E1185" s="64"/>
      <c r="F1185" s="64"/>
      <c r="M1185" s="40"/>
      <c r="N1185" s="40"/>
      <c r="O1185" s="40"/>
      <c r="P1185" s="40"/>
    </row>
    <row r="1186" spans="1:16" s="39" customFormat="1" ht="18" customHeight="1">
      <c r="A1186" s="41">
        <v>1185</v>
      </c>
      <c r="B1186" s="57" t="s">
        <v>55</v>
      </c>
      <c r="C1186" s="62" t="s">
        <v>167</v>
      </c>
      <c r="D1186" s="63"/>
      <c r="E1186" s="64"/>
      <c r="F1186" s="64"/>
      <c r="M1186" s="40"/>
      <c r="N1186" s="40"/>
      <c r="O1186" s="40"/>
      <c r="P1186" s="40"/>
    </row>
    <row r="1187" spans="1:16" s="39" customFormat="1" ht="18" customHeight="1">
      <c r="A1187" s="41">
        <v>1186</v>
      </c>
      <c r="B1187" s="57" t="s">
        <v>3393</v>
      </c>
      <c r="C1187" s="62" t="s">
        <v>448</v>
      </c>
      <c r="D1187" s="63"/>
      <c r="E1187" s="64"/>
      <c r="F1187" s="64"/>
      <c r="M1187" s="40"/>
      <c r="N1187" s="40"/>
      <c r="O1187" s="40"/>
      <c r="P1187" s="40"/>
    </row>
    <row r="1188" spans="1:16" s="39" customFormat="1" ht="18" customHeight="1">
      <c r="A1188" s="41">
        <v>1187</v>
      </c>
      <c r="B1188" s="57" t="s">
        <v>3394</v>
      </c>
      <c r="C1188" s="62" t="s">
        <v>176</v>
      </c>
      <c r="D1188" s="63"/>
      <c r="E1188" s="64"/>
      <c r="F1188" s="64"/>
      <c r="M1188" s="40"/>
      <c r="N1188" s="40"/>
      <c r="O1188" s="40"/>
      <c r="P1188" s="40"/>
    </row>
    <row r="1189" spans="1:16" s="39" customFormat="1" ht="18" customHeight="1">
      <c r="A1189" s="41">
        <v>1188</v>
      </c>
      <c r="B1189" s="57" t="s">
        <v>57</v>
      </c>
      <c r="C1189" s="62" t="s">
        <v>169</v>
      </c>
      <c r="D1189" s="63"/>
      <c r="E1189" s="64"/>
      <c r="F1189" s="64"/>
      <c r="M1189" s="40"/>
      <c r="N1189" s="40"/>
      <c r="O1189" s="40"/>
      <c r="P1189" s="40"/>
    </row>
    <row r="1190" spans="1:16" s="39" customFormat="1" ht="18" customHeight="1">
      <c r="A1190" s="41">
        <v>1189</v>
      </c>
      <c r="B1190" s="57" t="s">
        <v>3396</v>
      </c>
      <c r="C1190" s="62" t="s">
        <v>169</v>
      </c>
      <c r="D1190" s="63"/>
      <c r="E1190" s="64"/>
      <c r="F1190" s="64"/>
      <c r="M1190" s="40"/>
      <c r="N1190" s="40"/>
      <c r="O1190" s="40"/>
      <c r="P1190" s="40"/>
    </row>
    <row r="1191" spans="1:16" s="39" customFormat="1" ht="18" customHeight="1">
      <c r="A1191" s="41">
        <v>1190</v>
      </c>
      <c r="B1191" s="57" t="s">
        <v>3398</v>
      </c>
      <c r="C1191" s="62" t="s">
        <v>169</v>
      </c>
      <c r="D1191" s="63" t="s">
        <v>149</v>
      </c>
      <c r="E1191" s="64"/>
      <c r="F1191" s="64"/>
      <c r="M1191" s="40"/>
      <c r="N1191" s="40"/>
      <c r="O1191" s="40"/>
      <c r="P1191" s="40"/>
    </row>
    <row r="1192" spans="1:16" s="39" customFormat="1" ht="18" customHeight="1">
      <c r="A1192" s="41">
        <v>1191</v>
      </c>
      <c r="B1192" s="57" t="s">
        <v>3401</v>
      </c>
      <c r="C1192" s="62" t="s">
        <v>20</v>
      </c>
      <c r="D1192" s="63"/>
      <c r="E1192" s="64"/>
      <c r="F1192" s="64"/>
      <c r="M1192" s="40"/>
      <c r="N1192" s="40"/>
      <c r="O1192" s="40"/>
      <c r="P1192" s="40"/>
    </row>
    <row r="1193" spans="1:16" s="39" customFormat="1" ht="18" customHeight="1">
      <c r="A1193" s="41">
        <v>1192</v>
      </c>
      <c r="B1193" s="57" t="s">
        <v>1356</v>
      </c>
      <c r="C1193" s="62" t="s">
        <v>169</v>
      </c>
      <c r="D1193" s="63"/>
      <c r="E1193" s="64"/>
      <c r="F1193" s="64"/>
      <c r="M1193" s="40"/>
      <c r="N1193" s="40"/>
      <c r="O1193" s="40"/>
      <c r="P1193" s="40"/>
    </row>
    <row r="1194" spans="1:16" s="39" customFormat="1" ht="18" customHeight="1">
      <c r="A1194" s="41">
        <v>1193</v>
      </c>
      <c r="B1194" s="57" t="s">
        <v>1357</v>
      </c>
      <c r="C1194" s="62" t="s">
        <v>151</v>
      </c>
      <c r="D1194" s="63"/>
      <c r="E1194" s="64"/>
      <c r="F1194" s="64"/>
      <c r="M1194" s="40"/>
      <c r="N1194" s="40"/>
      <c r="O1194" s="40"/>
      <c r="P1194" s="40"/>
    </row>
    <row r="1195" spans="1:16" s="39" customFormat="1" ht="18" customHeight="1">
      <c r="A1195" s="41">
        <v>1194</v>
      </c>
      <c r="B1195" s="57" t="s">
        <v>3402</v>
      </c>
      <c r="C1195" s="62" t="s">
        <v>18</v>
      </c>
      <c r="D1195" s="63"/>
      <c r="E1195" s="64"/>
      <c r="F1195" s="64"/>
      <c r="M1195" s="40"/>
      <c r="N1195" s="40"/>
      <c r="O1195" s="40"/>
      <c r="P1195" s="40"/>
    </row>
    <row r="1196" spans="1:16" s="39" customFormat="1" ht="18" customHeight="1">
      <c r="A1196" s="41">
        <v>1195</v>
      </c>
      <c r="B1196" s="57" t="s">
        <v>3403</v>
      </c>
      <c r="C1196" s="62" t="s">
        <v>18</v>
      </c>
      <c r="D1196" s="63" t="s">
        <v>183</v>
      </c>
      <c r="E1196" s="64"/>
      <c r="F1196" s="64"/>
      <c r="M1196" s="40"/>
      <c r="N1196" s="40"/>
      <c r="O1196" s="40"/>
      <c r="P1196" s="40"/>
    </row>
    <row r="1197" spans="1:16" s="39" customFormat="1" ht="18" customHeight="1">
      <c r="A1197" s="41">
        <v>1196</v>
      </c>
      <c r="B1197" s="57" t="s">
        <v>3344</v>
      </c>
      <c r="C1197" s="62" t="s">
        <v>448</v>
      </c>
      <c r="D1197" s="63"/>
      <c r="E1197" s="64"/>
      <c r="F1197" s="64"/>
      <c r="M1197" s="40"/>
      <c r="N1197" s="40"/>
      <c r="O1197" s="40"/>
      <c r="P1197" s="40"/>
    </row>
    <row r="1198" spans="1:16" s="39" customFormat="1" ht="18" customHeight="1">
      <c r="A1198" s="41">
        <v>1197</v>
      </c>
      <c r="B1198" s="57" t="s">
        <v>4016</v>
      </c>
      <c r="C1198" s="62" t="s">
        <v>448</v>
      </c>
      <c r="D1198" s="63" t="s">
        <v>149</v>
      </c>
      <c r="E1198" s="64"/>
      <c r="F1198" s="64"/>
      <c r="M1198" s="40"/>
      <c r="N1198" s="40"/>
      <c r="O1198" s="40"/>
      <c r="P1198" s="40"/>
    </row>
    <row r="1199" spans="1:16" s="39" customFormat="1" ht="18" customHeight="1">
      <c r="A1199" s="41">
        <v>1198</v>
      </c>
      <c r="B1199" s="57" t="s">
        <v>868</v>
      </c>
      <c r="C1199" s="62" t="s">
        <v>3176</v>
      </c>
      <c r="D1199" s="63"/>
      <c r="E1199" s="64"/>
      <c r="F1199" s="64"/>
      <c r="M1199" s="40"/>
      <c r="N1199" s="40"/>
      <c r="O1199" s="40"/>
      <c r="P1199" s="40"/>
    </row>
    <row r="1200" spans="1:16" s="39" customFormat="1" ht="18" customHeight="1">
      <c r="A1200" s="41">
        <v>1199</v>
      </c>
      <c r="B1200" s="57" t="s">
        <v>3404</v>
      </c>
      <c r="C1200" s="62" t="s">
        <v>3176</v>
      </c>
      <c r="D1200" s="63"/>
      <c r="E1200" s="64"/>
      <c r="F1200" s="64"/>
      <c r="M1200" s="40"/>
      <c r="N1200" s="40"/>
      <c r="O1200" s="40"/>
      <c r="P1200" s="40"/>
    </row>
    <row r="1201" spans="1:16" s="39" customFormat="1" ht="18" customHeight="1">
      <c r="A1201" s="41">
        <v>1200</v>
      </c>
      <c r="B1201" s="57" t="s">
        <v>3915</v>
      </c>
      <c r="C1201" s="62" t="s">
        <v>3179</v>
      </c>
      <c r="D1201" s="63"/>
      <c r="E1201" s="64"/>
      <c r="F1201" s="64"/>
      <c r="M1201" s="40"/>
      <c r="N1201" s="40"/>
      <c r="O1201" s="40"/>
      <c r="P1201" s="40"/>
    </row>
    <row r="1202" spans="1:16" s="39" customFormat="1" ht="18" customHeight="1">
      <c r="A1202" s="41">
        <v>1201</v>
      </c>
      <c r="B1202" s="57" t="s">
        <v>3285</v>
      </c>
      <c r="C1202" s="62" t="s">
        <v>174</v>
      </c>
      <c r="D1202" s="63"/>
      <c r="E1202" s="64"/>
      <c r="F1202" s="64"/>
      <c r="M1202" s="40"/>
      <c r="N1202" s="40"/>
      <c r="O1202" s="40"/>
      <c r="P1202" s="40"/>
    </row>
    <row r="1203" spans="1:16" s="39" customFormat="1" ht="18" customHeight="1">
      <c r="A1203" s="41">
        <v>1202</v>
      </c>
      <c r="B1203" s="57" t="s">
        <v>3405</v>
      </c>
      <c r="C1203" s="62" t="s">
        <v>391</v>
      </c>
      <c r="D1203" s="63"/>
      <c r="E1203" s="64"/>
      <c r="F1203" s="64"/>
      <c r="M1203" s="40"/>
      <c r="N1203" s="40"/>
      <c r="O1203" s="40"/>
      <c r="P1203" s="40"/>
    </row>
    <row r="1204" spans="1:16" s="39" customFormat="1" ht="18" customHeight="1">
      <c r="A1204" s="41">
        <v>1203</v>
      </c>
      <c r="B1204" s="57" t="s">
        <v>3407</v>
      </c>
      <c r="C1204" s="62" t="s">
        <v>3179</v>
      </c>
      <c r="D1204" s="63"/>
      <c r="E1204" s="64"/>
      <c r="F1204" s="64"/>
      <c r="M1204" s="40"/>
      <c r="N1204" s="40"/>
      <c r="O1204" s="40"/>
      <c r="P1204" s="40"/>
    </row>
    <row r="1205" spans="1:16" s="39" customFormat="1" ht="18" customHeight="1">
      <c r="A1205" s="41">
        <v>1204</v>
      </c>
      <c r="B1205" s="57" t="s">
        <v>216</v>
      </c>
      <c r="C1205" s="62" t="s">
        <v>3176</v>
      </c>
      <c r="D1205" s="63"/>
      <c r="E1205" s="64"/>
      <c r="F1205" s="64"/>
      <c r="M1205" s="40"/>
      <c r="N1205" s="40"/>
      <c r="O1205" s="40"/>
      <c r="P1205" s="40"/>
    </row>
    <row r="1206" spans="1:16" s="39" customFormat="1" ht="18" customHeight="1">
      <c r="A1206" s="41">
        <v>1205</v>
      </c>
      <c r="B1206" s="57" t="s">
        <v>4067</v>
      </c>
      <c r="C1206" s="62" t="s">
        <v>147</v>
      </c>
      <c r="D1206" s="63" t="s">
        <v>151</v>
      </c>
      <c r="E1206" s="64"/>
      <c r="F1206" s="64"/>
      <c r="M1206" s="40"/>
      <c r="N1206" s="40"/>
      <c r="O1206" s="40"/>
      <c r="P1206" s="40"/>
    </row>
    <row r="1207" spans="1:16" s="39" customFormat="1" ht="18" customHeight="1">
      <c r="A1207" s="41">
        <v>1206</v>
      </c>
      <c r="B1207" s="57" t="s">
        <v>4068</v>
      </c>
      <c r="C1207" s="62" t="s">
        <v>147</v>
      </c>
      <c r="D1207" s="63" t="s">
        <v>18</v>
      </c>
      <c r="E1207" s="64"/>
      <c r="F1207" s="64"/>
      <c r="M1207" s="40"/>
      <c r="N1207" s="40"/>
      <c r="O1207" s="40"/>
      <c r="P1207" s="40"/>
    </row>
    <row r="1208" spans="1:16" s="39" customFormat="1" ht="18" customHeight="1">
      <c r="A1208" s="41">
        <v>1207</v>
      </c>
      <c r="B1208" s="57" t="s">
        <v>3408</v>
      </c>
      <c r="C1208" s="62" t="s">
        <v>183</v>
      </c>
      <c r="D1208" s="63"/>
      <c r="E1208" s="64"/>
      <c r="F1208" s="64"/>
      <c r="M1208" s="40"/>
      <c r="N1208" s="40"/>
      <c r="O1208" s="40"/>
      <c r="P1208" s="40"/>
    </row>
    <row r="1209" spans="1:16" s="39" customFormat="1" ht="18" customHeight="1">
      <c r="A1209" s="41">
        <v>1208</v>
      </c>
      <c r="B1209" s="57" t="s">
        <v>3313</v>
      </c>
      <c r="C1209" s="62" t="s">
        <v>3168</v>
      </c>
      <c r="D1209" s="63" t="s">
        <v>149</v>
      </c>
      <c r="E1209" s="64"/>
      <c r="F1209" s="64"/>
      <c r="M1209" s="40"/>
      <c r="N1209" s="40"/>
      <c r="O1209" s="40"/>
      <c r="P1209" s="40"/>
    </row>
    <row r="1210" spans="1:16" s="39" customFormat="1" ht="18" customHeight="1">
      <c r="A1210" s="41">
        <v>1209</v>
      </c>
      <c r="B1210" s="57" t="s">
        <v>3409</v>
      </c>
      <c r="C1210" s="62" t="s">
        <v>3168</v>
      </c>
      <c r="D1210" s="63" t="s">
        <v>149</v>
      </c>
      <c r="E1210" s="64"/>
      <c r="F1210" s="64"/>
      <c r="M1210" s="40"/>
      <c r="N1210" s="40"/>
      <c r="O1210" s="40"/>
      <c r="P1210" s="40"/>
    </row>
    <row r="1211" spans="1:16" s="39" customFormat="1" ht="18" customHeight="1">
      <c r="A1211" s="41">
        <v>1210</v>
      </c>
      <c r="B1211" s="57" t="s">
        <v>3410</v>
      </c>
      <c r="C1211" s="62" t="s">
        <v>3168</v>
      </c>
      <c r="D1211" s="63" t="s">
        <v>149</v>
      </c>
      <c r="E1211" s="64"/>
      <c r="F1211" s="64"/>
      <c r="M1211" s="40"/>
      <c r="N1211" s="40"/>
      <c r="O1211" s="40"/>
      <c r="P1211" s="40"/>
    </row>
    <row r="1212" spans="1:16" s="39" customFormat="1" ht="18" customHeight="1">
      <c r="A1212" s="41">
        <v>1211</v>
      </c>
      <c r="B1212" s="57" t="s">
        <v>3411</v>
      </c>
      <c r="C1212" s="62" t="s">
        <v>168</v>
      </c>
      <c r="D1212" s="63" t="s">
        <v>167</v>
      </c>
      <c r="E1212" s="64"/>
      <c r="F1212" s="64"/>
      <c r="M1212" s="40"/>
      <c r="N1212" s="40"/>
      <c r="O1212" s="40"/>
      <c r="P1212" s="40"/>
    </row>
    <row r="1213" spans="1:16" s="39" customFormat="1" ht="18" customHeight="1">
      <c r="A1213" s="41">
        <v>1212</v>
      </c>
      <c r="B1213" s="57" t="s">
        <v>3412</v>
      </c>
      <c r="C1213" s="62" t="s">
        <v>20</v>
      </c>
      <c r="D1213" s="63" t="s">
        <v>167</v>
      </c>
      <c r="E1213" s="64"/>
      <c r="F1213" s="64"/>
      <c r="M1213" s="40"/>
      <c r="N1213" s="40"/>
      <c r="O1213" s="40"/>
      <c r="P1213" s="40"/>
    </row>
    <row r="1214" spans="1:16" s="39" customFormat="1" ht="18" customHeight="1">
      <c r="A1214" s="41">
        <v>1213</v>
      </c>
      <c r="B1214" s="57" t="s">
        <v>3388</v>
      </c>
      <c r="C1214" s="62" t="s">
        <v>169</v>
      </c>
      <c r="D1214" s="63"/>
      <c r="E1214" s="64"/>
      <c r="F1214" s="64"/>
      <c r="M1214" s="40"/>
      <c r="N1214" s="40"/>
      <c r="O1214" s="40"/>
      <c r="P1214" s="40"/>
    </row>
    <row r="1215" spans="1:16" s="39" customFormat="1" ht="18" customHeight="1">
      <c r="A1215" s="41">
        <v>1214</v>
      </c>
      <c r="B1215" s="57" t="s">
        <v>3413</v>
      </c>
      <c r="C1215" s="62" t="s">
        <v>169</v>
      </c>
      <c r="D1215" s="63" t="s">
        <v>172</v>
      </c>
      <c r="E1215" s="64"/>
      <c r="F1215" s="64"/>
      <c r="M1215" s="40"/>
      <c r="N1215" s="40"/>
      <c r="O1215" s="40"/>
      <c r="P1215" s="40"/>
    </row>
    <row r="1216" spans="1:16" s="39" customFormat="1" ht="18" customHeight="1">
      <c r="A1216" s="41">
        <v>1215</v>
      </c>
      <c r="B1216" s="57" t="s">
        <v>3414</v>
      </c>
      <c r="C1216" s="62" t="s">
        <v>3175</v>
      </c>
      <c r="D1216" s="63" t="s">
        <v>168</v>
      </c>
      <c r="E1216" s="64"/>
      <c r="F1216" s="64"/>
      <c r="M1216" s="40"/>
      <c r="N1216" s="40"/>
      <c r="O1216" s="40"/>
      <c r="P1216" s="40"/>
    </row>
    <row r="1217" spans="1:16" s="39" customFormat="1" ht="18" customHeight="1">
      <c r="A1217" s="41">
        <v>1216</v>
      </c>
      <c r="B1217" s="57" t="s">
        <v>3415</v>
      </c>
      <c r="C1217" s="62" t="s">
        <v>3175</v>
      </c>
      <c r="D1217" s="63" t="s">
        <v>187</v>
      </c>
      <c r="E1217" s="64"/>
      <c r="F1217" s="64"/>
      <c r="M1217" s="40"/>
      <c r="N1217" s="40"/>
      <c r="O1217" s="40"/>
      <c r="P1217" s="40"/>
    </row>
    <row r="1218" spans="1:16" s="39" customFormat="1" ht="18" customHeight="1">
      <c r="A1218" s="41">
        <v>1217</v>
      </c>
      <c r="B1218" s="57" t="s">
        <v>3380</v>
      </c>
      <c r="C1218" s="62" t="s">
        <v>432</v>
      </c>
      <c r="D1218" s="63"/>
      <c r="E1218" s="64"/>
      <c r="F1218" s="64"/>
      <c r="M1218" s="40"/>
      <c r="N1218" s="40"/>
      <c r="O1218" s="40"/>
      <c r="P1218" s="40"/>
    </row>
    <row r="1219" spans="1:16" s="39" customFormat="1" ht="18" customHeight="1">
      <c r="A1219" s="41">
        <v>1218</v>
      </c>
      <c r="B1219" s="57" t="s">
        <v>3416</v>
      </c>
      <c r="C1219" s="62" t="s">
        <v>176</v>
      </c>
      <c r="D1219" s="63"/>
      <c r="E1219" s="64"/>
      <c r="F1219" s="64"/>
      <c r="M1219" s="40"/>
      <c r="N1219" s="40"/>
      <c r="O1219" s="40"/>
      <c r="P1219" s="40"/>
    </row>
    <row r="1220" spans="1:16" s="39" customFormat="1" ht="18" customHeight="1">
      <c r="A1220" s="41">
        <v>1219</v>
      </c>
      <c r="B1220" s="57" t="s">
        <v>3417</v>
      </c>
      <c r="C1220" s="62" t="s">
        <v>176</v>
      </c>
      <c r="D1220" s="63" t="s">
        <v>188</v>
      </c>
      <c r="E1220" s="64"/>
      <c r="F1220" s="64"/>
      <c r="M1220" s="40"/>
      <c r="N1220" s="40"/>
      <c r="O1220" s="40"/>
      <c r="P1220" s="40"/>
    </row>
    <row r="1221" spans="1:16" s="39" customFormat="1" ht="18" customHeight="1">
      <c r="A1221" s="41">
        <v>1220</v>
      </c>
      <c r="B1221" s="57" t="s">
        <v>1883</v>
      </c>
      <c r="C1221" s="62" t="s">
        <v>183</v>
      </c>
      <c r="D1221" s="63"/>
      <c r="E1221" s="64"/>
      <c r="F1221" s="64"/>
      <c r="M1221" s="40"/>
      <c r="N1221" s="40"/>
      <c r="O1221" s="40"/>
      <c r="P1221" s="40"/>
    </row>
    <row r="1222" spans="1:16" s="39" customFormat="1" ht="18" customHeight="1">
      <c r="A1222" s="41">
        <v>1221</v>
      </c>
      <c r="B1222" s="57" t="s">
        <v>1884</v>
      </c>
      <c r="C1222" s="62" t="s">
        <v>183</v>
      </c>
      <c r="D1222" s="63" t="s">
        <v>180</v>
      </c>
      <c r="E1222" s="64"/>
      <c r="F1222" s="64"/>
      <c r="M1222" s="40"/>
      <c r="N1222" s="40"/>
      <c r="O1222" s="40"/>
      <c r="P1222" s="40"/>
    </row>
    <row r="1223" spans="1:16" s="39" customFormat="1" ht="18" customHeight="1">
      <c r="A1223" s="41">
        <v>1222</v>
      </c>
      <c r="B1223" s="57" t="s">
        <v>3418</v>
      </c>
      <c r="C1223" s="62" t="s">
        <v>448</v>
      </c>
      <c r="D1223" s="63" t="s">
        <v>180</v>
      </c>
      <c r="E1223" s="64"/>
      <c r="F1223" s="64"/>
      <c r="M1223" s="40"/>
      <c r="N1223" s="40"/>
      <c r="O1223" s="40"/>
      <c r="P1223" s="40"/>
    </row>
    <row r="1224" spans="1:16" s="39" customFormat="1" ht="18" customHeight="1">
      <c r="A1224" s="41">
        <v>1223</v>
      </c>
      <c r="B1224" s="57" t="s">
        <v>3419</v>
      </c>
      <c r="C1224" s="62" t="s">
        <v>3176</v>
      </c>
      <c r="D1224" s="63"/>
      <c r="E1224" s="64"/>
      <c r="F1224" s="64"/>
      <c r="M1224" s="40"/>
      <c r="N1224" s="40"/>
      <c r="O1224" s="40"/>
      <c r="P1224" s="40"/>
    </row>
    <row r="1225" spans="1:16" s="39" customFormat="1" ht="18" customHeight="1">
      <c r="A1225" s="41">
        <v>1224</v>
      </c>
      <c r="B1225" s="57" t="s">
        <v>3420</v>
      </c>
      <c r="C1225" s="62" t="s">
        <v>3176</v>
      </c>
      <c r="D1225" s="63" t="s">
        <v>20</v>
      </c>
      <c r="E1225" s="64"/>
      <c r="F1225" s="64"/>
      <c r="M1225" s="40"/>
      <c r="N1225" s="40"/>
      <c r="O1225" s="40"/>
      <c r="P1225" s="40"/>
    </row>
    <row r="1226" spans="1:16" s="39" customFormat="1" ht="18" customHeight="1">
      <c r="A1226" s="41">
        <v>1225</v>
      </c>
      <c r="B1226" s="57" t="s">
        <v>3421</v>
      </c>
      <c r="C1226" s="62" t="s">
        <v>168</v>
      </c>
      <c r="D1226" s="63"/>
      <c r="E1226" s="64"/>
      <c r="F1226" s="64"/>
      <c r="M1226" s="40"/>
      <c r="N1226" s="40"/>
      <c r="O1226" s="40"/>
      <c r="P1226" s="40"/>
    </row>
    <row r="1227" spans="1:16" s="39" customFormat="1" ht="18" customHeight="1">
      <c r="A1227" s="41">
        <v>1226</v>
      </c>
      <c r="B1227" s="57" t="s">
        <v>80</v>
      </c>
      <c r="C1227" s="62" t="s">
        <v>168</v>
      </c>
      <c r="D1227" s="63"/>
      <c r="E1227" s="64"/>
      <c r="F1227" s="64"/>
      <c r="M1227" s="40"/>
      <c r="N1227" s="40"/>
      <c r="O1227" s="40"/>
      <c r="P1227" s="40"/>
    </row>
    <row r="1228" spans="1:16" s="39" customFormat="1" ht="18" customHeight="1">
      <c r="A1228" s="41">
        <v>1227</v>
      </c>
      <c r="B1228" s="57" t="s">
        <v>3422</v>
      </c>
      <c r="C1228" s="62" t="s">
        <v>168</v>
      </c>
      <c r="D1228" s="63" t="s">
        <v>169</v>
      </c>
      <c r="E1228" s="64"/>
      <c r="F1228" s="64"/>
      <c r="M1228" s="40"/>
      <c r="N1228" s="40"/>
      <c r="O1228" s="40"/>
      <c r="P1228" s="40"/>
    </row>
    <row r="1229" spans="1:16" s="39" customFormat="1" ht="18" customHeight="1">
      <c r="A1229" s="41">
        <v>1228</v>
      </c>
      <c r="B1229" s="57" t="s">
        <v>3391</v>
      </c>
      <c r="C1229" s="62" t="s">
        <v>3175</v>
      </c>
      <c r="D1229" s="63" t="s">
        <v>169</v>
      </c>
      <c r="E1229" s="64"/>
      <c r="F1229" s="64"/>
      <c r="M1229" s="40"/>
      <c r="N1229" s="40"/>
      <c r="O1229" s="40"/>
      <c r="P1229" s="40"/>
    </row>
    <row r="1230" spans="1:16" s="39" customFormat="1" ht="18" customHeight="1">
      <c r="A1230" s="41">
        <v>1229</v>
      </c>
      <c r="B1230" s="57" t="s">
        <v>82</v>
      </c>
      <c r="C1230" s="62" t="s">
        <v>3175</v>
      </c>
      <c r="D1230" s="63" t="s">
        <v>3169</v>
      </c>
      <c r="E1230" s="64"/>
      <c r="F1230" s="64"/>
      <c r="M1230" s="40"/>
      <c r="N1230" s="40"/>
      <c r="O1230" s="40"/>
      <c r="P1230" s="40"/>
    </row>
    <row r="1231" spans="1:16" s="39" customFormat="1" ht="18" customHeight="1">
      <c r="A1231" s="41">
        <v>1230</v>
      </c>
      <c r="B1231" s="57" t="s">
        <v>3423</v>
      </c>
      <c r="C1231" s="62" t="s">
        <v>169</v>
      </c>
      <c r="D1231" s="63"/>
      <c r="E1231" s="64"/>
      <c r="F1231" s="64"/>
      <c r="M1231" s="40"/>
      <c r="N1231" s="40"/>
      <c r="O1231" s="40"/>
      <c r="P1231" s="40"/>
    </row>
    <row r="1232" spans="1:16" s="39" customFormat="1" ht="18" customHeight="1">
      <c r="A1232" s="41">
        <v>1231</v>
      </c>
      <c r="B1232" s="57" t="s">
        <v>3424</v>
      </c>
      <c r="C1232" s="62" t="s">
        <v>169</v>
      </c>
      <c r="D1232" s="63" t="s">
        <v>189</v>
      </c>
      <c r="E1232" s="64"/>
      <c r="F1232" s="64"/>
      <c r="M1232" s="40"/>
      <c r="N1232" s="40"/>
      <c r="O1232" s="40"/>
      <c r="P1232" s="40"/>
    </row>
    <row r="1233" spans="1:16" s="39" customFormat="1" ht="18" customHeight="1">
      <c r="A1233" s="41">
        <v>1232</v>
      </c>
      <c r="B1233" s="57" t="s">
        <v>2482</v>
      </c>
      <c r="C1233" s="62" t="s">
        <v>20</v>
      </c>
      <c r="D1233" s="63"/>
      <c r="E1233" s="64"/>
      <c r="F1233" s="64"/>
      <c r="M1233" s="40"/>
      <c r="N1233" s="40"/>
      <c r="O1233" s="40"/>
      <c r="P1233" s="40"/>
    </row>
    <row r="1234" spans="1:16" s="39" customFormat="1" ht="18" customHeight="1">
      <c r="A1234" s="41">
        <v>1233</v>
      </c>
      <c r="B1234" s="57" t="s">
        <v>3425</v>
      </c>
      <c r="C1234" s="62" t="s">
        <v>20</v>
      </c>
      <c r="D1234" s="63"/>
      <c r="E1234" s="64"/>
      <c r="F1234" s="64"/>
      <c r="M1234" s="40"/>
      <c r="N1234" s="40"/>
      <c r="O1234" s="40"/>
      <c r="P1234" s="40"/>
    </row>
    <row r="1235" spans="1:16" s="39" customFormat="1" ht="18" customHeight="1">
      <c r="A1235" s="41">
        <v>1234</v>
      </c>
      <c r="B1235" s="57" t="s">
        <v>2233</v>
      </c>
      <c r="C1235" s="62" t="s">
        <v>20</v>
      </c>
      <c r="D1235" s="63"/>
      <c r="E1235" s="64"/>
      <c r="F1235" s="64"/>
      <c r="M1235" s="40"/>
      <c r="N1235" s="40"/>
      <c r="O1235" s="40"/>
      <c r="P1235" s="40"/>
    </row>
    <row r="1236" spans="1:16" s="39" customFormat="1" ht="18" customHeight="1">
      <c r="A1236" s="41">
        <v>1235</v>
      </c>
      <c r="B1236" s="57" t="s">
        <v>2481</v>
      </c>
      <c r="C1236" s="62" t="s">
        <v>169</v>
      </c>
      <c r="D1236" s="63"/>
      <c r="E1236" s="64"/>
      <c r="F1236" s="64"/>
      <c r="M1236" s="40"/>
      <c r="N1236" s="40"/>
      <c r="O1236" s="40"/>
      <c r="P1236" s="40"/>
    </row>
    <row r="1237" spans="1:16" s="39" customFormat="1" ht="18" customHeight="1">
      <c r="A1237" s="41">
        <v>1236</v>
      </c>
      <c r="B1237" s="57" t="s">
        <v>3058</v>
      </c>
      <c r="C1237" s="62" t="s">
        <v>169</v>
      </c>
      <c r="D1237" s="63"/>
      <c r="E1237" s="64"/>
      <c r="F1237" s="64"/>
      <c r="M1237" s="40"/>
      <c r="N1237" s="40"/>
      <c r="O1237" s="40"/>
      <c r="P1237" s="40"/>
    </row>
    <row r="1238" spans="1:16" s="39" customFormat="1" ht="18" customHeight="1">
      <c r="A1238" s="41">
        <v>1237</v>
      </c>
      <c r="B1238" s="57" t="s">
        <v>2480</v>
      </c>
      <c r="C1238" s="62" t="s">
        <v>169</v>
      </c>
      <c r="D1238" s="63"/>
      <c r="E1238" s="64"/>
      <c r="F1238" s="64"/>
      <c r="M1238" s="40"/>
      <c r="N1238" s="40"/>
      <c r="O1238" s="40"/>
      <c r="P1238" s="40"/>
    </row>
    <row r="1239" spans="1:16" s="39" customFormat="1" ht="18" customHeight="1">
      <c r="A1239" s="41">
        <v>1238</v>
      </c>
      <c r="B1239" s="57" t="s">
        <v>3427</v>
      </c>
      <c r="C1239" s="62" t="s">
        <v>151</v>
      </c>
      <c r="D1239" s="63"/>
      <c r="E1239" s="64"/>
      <c r="F1239" s="64"/>
      <c r="M1239" s="40"/>
      <c r="N1239" s="40"/>
      <c r="O1239" s="40"/>
      <c r="P1239" s="40"/>
    </row>
    <row r="1240" spans="1:16" s="39" customFormat="1" ht="18" customHeight="1">
      <c r="A1240" s="41">
        <v>1239</v>
      </c>
      <c r="B1240" s="57" t="s">
        <v>3434</v>
      </c>
      <c r="C1240" s="62" t="s">
        <v>151</v>
      </c>
      <c r="D1240" s="63"/>
      <c r="E1240" s="64"/>
      <c r="F1240" s="64"/>
      <c r="M1240" s="40"/>
      <c r="N1240" s="40"/>
      <c r="O1240" s="40"/>
      <c r="P1240" s="40"/>
    </row>
    <row r="1241" spans="1:16" s="39" customFormat="1" ht="18" customHeight="1">
      <c r="A1241" s="41">
        <v>1240</v>
      </c>
      <c r="B1241" s="57" t="s">
        <v>3430</v>
      </c>
      <c r="C1241" s="62" t="s">
        <v>151</v>
      </c>
      <c r="D1241" s="63"/>
      <c r="E1241" s="64"/>
      <c r="F1241" s="64"/>
      <c r="M1241" s="40"/>
      <c r="N1241" s="40"/>
      <c r="O1241" s="40"/>
      <c r="P1241" s="40"/>
    </row>
    <row r="1242" spans="1:16" s="39" customFormat="1" ht="18" customHeight="1">
      <c r="A1242" s="41">
        <v>1241</v>
      </c>
      <c r="B1242" s="57" t="s">
        <v>3436</v>
      </c>
      <c r="C1242" s="62" t="s">
        <v>3141</v>
      </c>
      <c r="D1242" s="63"/>
      <c r="E1242" s="64"/>
      <c r="F1242" s="64"/>
      <c r="M1242" s="40"/>
      <c r="N1242" s="40"/>
      <c r="O1242" s="40"/>
      <c r="P1242" s="40"/>
    </row>
    <row r="1243" spans="1:16" s="39" customFormat="1" ht="18" customHeight="1">
      <c r="A1243" s="41">
        <v>1242</v>
      </c>
      <c r="B1243" s="57" t="s">
        <v>1369</v>
      </c>
      <c r="C1243" s="62" t="s">
        <v>3141</v>
      </c>
      <c r="D1243" s="63"/>
      <c r="E1243" s="64"/>
      <c r="F1243" s="64"/>
      <c r="M1243" s="40"/>
      <c r="N1243" s="40"/>
      <c r="O1243" s="40"/>
      <c r="P1243" s="40"/>
    </row>
    <row r="1244" spans="1:16" s="39" customFormat="1" ht="18" customHeight="1">
      <c r="A1244" s="41">
        <v>1243</v>
      </c>
      <c r="B1244" s="57" t="s">
        <v>3441</v>
      </c>
      <c r="C1244" s="62" t="s">
        <v>3141</v>
      </c>
      <c r="D1244" s="63" t="s">
        <v>168</v>
      </c>
      <c r="E1244" s="64"/>
      <c r="F1244" s="64"/>
      <c r="M1244" s="40"/>
      <c r="N1244" s="40"/>
      <c r="O1244" s="40"/>
      <c r="P1244" s="40"/>
    </row>
    <row r="1245" spans="1:16" s="39" customFormat="1" ht="18" customHeight="1">
      <c r="A1245" s="41">
        <v>1244</v>
      </c>
      <c r="B1245" s="57" t="s">
        <v>3442</v>
      </c>
      <c r="C1245" s="62" t="s">
        <v>3141</v>
      </c>
      <c r="D1245" s="63" t="s">
        <v>168</v>
      </c>
      <c r="E1245" s="64"/>
      <c r="F1245" s="64"/>
      <c r="M1245" s="40"/>
      <c r="N1245" s="40"/>
      <c r="O1245" s="40"/>
      <c r="P1245" s="40"/>
    </row>
    <row r="1246" spans="1:16" s="39" customFormat="1" ht="18" customHeight="1">
      <c r="A1246" s="41">
        <v>1245</v>
      </c>
      <c r="B1246" s="57" t="s">
        <v>3443</v>
      </c>
      <c r="C1246" s="62" t="s">
        <v>169</v>
      </c>
      <c r="D1246" s="63" t="s">
        <v>149</v>
      </c>
      <c r="E1246" s="64"/>
      <c r="F1246" s="64"/>
      <c r="M1246" s="40"/>
      <c r="N1246" s="40"/>
      <c r="O1246" s="40"/>
      <c r="P1246" s="40"/>
    </row>
    <row r="1247" spans="1:16" s="39" customFormat="1" ht="18" customHeight="1">
      <c r="A1247" s="41">
        <v>1246</v>
      </c>
      <c r="B1247" s="57" t="s">
        <v>3444</v>
      </c>
      <c r="C1247" s="62" t="s">
        <v>149</v>
      </c>
      <c r="D1247" s="63"/>
      <c r="E1247" s="64"/>
      <c r="F1247" s="64"/>
      <c r="M1247" s="40"/>
      <c r="N1247" s="40"/>
      <c r="O1247" s="40"/>
      <c r="P1247" s="40"/>
    </row>
    <row r="1248" spans="1:16" s="39" customFormat="1" ht="18" customHeight="1">
      <c r="A1248" s="41">
        <v>1247</v>
      </c>
      <c r="B1248" s="57" t="s">
        <v>1378</v>
      </c>
      <c r="C1248" s="62" t="s">
        <v>149</v>
      </c>
      <c r="D1248" s="63" t="s">
        <v>3141</v>
      </c>
      <c r="E1248" s="64"/>
      <c r="F1248" s="64"/>
      <c r="M1248" s="40"/>
      <c r="N1248" s="40"/>
      <c r="O1248" s="40"/>
      <c r="P1248" s="40"/>
    </row>
    <row r="1249" spans="1:16" s="39" customFormat="1" ht="18" customHeight="1">
      <c r="A1249" s="41">
        <v>1248</v>
      </c>
      <c r="B1249" s="57" t="s">
        <v>1380</v>
      </c>
      <c r="C1249" s="62" t="s">
        <v>1981</v>
      </c>
      <c r="D1249" s="63" t="s">
        <v>3141</v>
      </c>
      <c r="E1249" s="64"/>
      <c r="F1249" s="64"/>
      <c r="M1249" s="40"/>
      <c r="N1249" s="40"/>
      <c r="O1249" s="40"/>
      <c r="P1249" s="40"/>
    </row>
    <row r="1250" spans="1:16" s="39" customFormat="1" ht="18" customHeight="1">
      <c r="A1250" s="41">
        <v>1249</v>
      </c>
      <c r="B1250" s="57" t="s">
        <v>1379</v>
      </c>
      <c r="C1250" s="62" t="s">
        <v>149</v>
      </c>
      <c r="D1250" s="63" t="s">
        <v>3141</v>
      </c>
      <c r="E1250" s="64"/>
      <c r="F1250" s="64"/>
      <c r="M1250" s="40"/>
      <c r="N1250" s="40"/>
      <c r="O1250" s="40"/>
      <c r="P1250" s="40"/>
    </row>
    <row r="1251" spans="1:16" s="39" customFormat="1" ht="18" customHeight="1">
      <c r="A1251" s="41">
        <v>1250</v>
      </c>
      <c r="B1251" s="57" t="s">
        <v>3126</v>
      </c>
      <c r="C1251" s="62" t="s">
        <v>18</v>
      </c>
      <c r="D1251" s="63"/>
      <c r="E1251" s="64"/>
      <c r="F1251" s="64"/>
      <c r="M1251" s="40"/>
      <c r="N1251" s="40"/>
      <c r="O1251" s="40"/>
      <c r="P1251" s="40"/>
    </row>
    <row r="1252" spans="1:16" s="39" customFormat="1" ht="18" customHeight="1">
      <c r="A1252" s="41">
        <v>1251</v>
      </c>
      <c r="B1252" s="57" t="s">
        <v>3445</v>
      </c>
      <c r="C1252" s="62" t="s">
        <v>18</v>
      </c>
      <c r="D1252" s="63"/>
      <c r="E1252" s="64"/>
      <c r="F1252" s="64"/>
      <c r="M1252" s="40"/>
      <c r="N1252" s="40"/>
      <c r="O1252" s="40"/>
      <c r="P1252" s="40"/>
    </row>
    <row r="1253" spans="1:16" s="39" customFormat="1" ht="18" customHeight="1">
      <c r="A1253" s="41">
        <v>1252</v>
      </c>
      <c r="B1253" s="57" t="s">
        <v>1382</v>
      </c>
      <c r="C1253" s="62" t="s">
        <v>169</v>
      </c>
      <c r="D1253" s="63" t="s">
        <v>167</v>
      </c>
      <c r="E1253" s="64"/>
      <c r="F1253" s="64"/>
      <c r="M1253" s="40"/>
      <c r="N1253" s="40"/>
      <c r="O1253" s="40"/>
      <c r="P1253" s="40"/>
    </row>
    <row r="1254" spans="1:16" s="39" customFormat="1" ht="18" customHeight="1">
      <c r="A1254" s="41">
        <v>1253</v>
      </c>
      <c r="B1254" s="57" t="s">
        <v>3127</v>
      </c>
      <c r="C1254" s="62" t="s">
        <v>169</v>
      </c>
      <c r="D1254" s="63" t="s">
        <v>167</v>
      </c>
      <c r="E1254" s="64"/>
      <c r="F1254" s="64"/>
      <c r="M1254" s="40"/>
      <c r="N1254" s="40"/>
      <c r="O1254" s="40"/>
      <c r="P1254" s="40"/>
    </row>
    <row r="1255" spans="1:16" s="39" customFormat="1" ht="18" customHeight="1">
      <c r="A1255" s="41">
        <v>1254</v>
      </c>
      <c r="B1255" s="57" t="s">
        <v>1383</v>
      </c>
      <c r="C1255" s="62" t="s">
        <v>3137</v>
      </c>
      <c r="D1255" s="63" t="s">
        <v>167</v>
      </c>
      <c r="E1255" s="64"/>
      <c r="F1255" s="64"/>
      <c r="M1255" s="40"/>
      <c r="N1255" s="40"/>
      <c r="O1255" s="40"/>
      <c r="P1255" s="40"/>
    </row>
    <row r="1256" spans="1:16" s="39" customFormat="1" ht="18" customHeight="1">
      <c r="A1256" s="41">
        <v>1255</v>
      </c>
      <c r="B1256" s="57" t="s">
        <v>4080</v>
      </c>
      <c r="C1256" s="62" t="s">
        <v>4079</v>
      </c>
      <c r="D1256" s="63" t="s">
        <v>167</v>
      </c>
      <c r="E1256" s="64"/>
      <c r="F1256" s="64"/>
      <c r="M1256" s="40"/>
      <c r="N1256" s="40"/>
      <c r="O1256" s="40"/>
      <c r="P1256" s="40"/>
    </row>
    <row r="1257" spans="1:16" s="39" customFormat="1" ht="18" customHeight="1">
      <c r="A1257" s="41">
        <v>1256</v>
      </c>
      <c r="B1257" s="57" t="s">
        <v>3431</v>
      </c>
      <c r="C1257" s="62" t="s">
        <v>3141</v>
      </c>
      <c r="D1257" s="63"/>
      <c r="E1257" s="64"/>
      <c r="F1257" s="64"/>
      <c r="M1257" s="40"/>
      <c r="N1257" s="40"/>
      <c r="O1257" s="40"/>
      <c r="P1257" s="40"/>
    </row>
    <row r="1258" spans="1:16" s="39" customFormat="1" ht="18" customHeight="1">
      <c r="A1258" s="41">
        <v>1257</v>
      </c>
      <c r="B1258" s="57" t="s">
        <v>4078</v>
      </c>
      <c r="C1258" s="62" t="s">
        <v>3141</v>
      </c>
      <c r="D1258" s="63"/>
      <c r="E1258" s="64"/>
      <c r="F1258" s="64"/>
      <c r="M1258" s="40"/>
      <c r="N1258" s="40"/>
      <c r="O1258" s="40"/>
      <c r="P1258" s="40"/>
    </row>
    <row r="1259" spans="1:16" s="39" customFormat="1" ht="18" customHeight="1">
      <c r="A1259" s="41">
        <v>1258</v>
      </c>
      <c r="B1259" s="57" t="s">
        <v>1978</v>
      </c>
      <c r="C1259" s="62" t="s">
        <v>172</v>
      </c>
      <c r="D1259" s="63"/>
      <c r="E1259" s="64"/>
      <c r="F1259" s="64"/>
      <c r="M1259" s="40"/>
      <c r="N1259" s="40"/>
      <c r="O1259" s="40"/>
      <c r="P1259" s="40"/>
    </row>
    <row r="1260" spans="1:16" s="39" customFormat="1" ht="18" customHeight="1">
      <c r="A1260" s="41">
        <v>1259</v>
      </c>
      <c r="B1260" s="57" t="s">
        <v>3223</v>
      </c>
      <c r="C1260" s="62" t="s">
        <v>172</v>
      </c>
      <c r="D1260" s="63"/>
      <c r="E1260" s="64"/>
      <c r="F1260" s="64"/>
      <c r="M1260" s="40"/>
      <c r="N1260" s="40"/>
      <c r="O1260" s="40"/>
      <c r="P1260" s="40"/>
    </row>
    <row r="1261" spans="1:16" s="39" customFormat="1" ht="18" customHeight="1">
      <c r="A1261" s="41">
        <v>1260</v>
      </c>
      <c r="B1261" s="57" t="s">
        <v>1977</v>
      </c>
      <c r="C1261" s="62" t="s">
        <v>172</v>
      </c>
      <c r="D1261" s="63"/>
      <c r="E1261" s="64"/>
      <c r="F1261" s="64"/>
      <c r="M1261" s="40"/>
      <c r="N1261" s="40"/>
      <c r="O1261" s="40"/>
      <c r="P1261" s="40"/>
    </row>
    <row r="1262" spans="1:16" s="39" customFormat="1" ht="18" customHeight="1">
      <c r="A1262" s="41">
        <v>1261</v>
      </c>
      <c r="B1262" s="57" t="s">
        <v>3446</v>
      </c>
      <c r="C1262" s="62" t="s">
        <v>3141</v>
      </c>
      <c r="D1262" s="63"/>
      <c r="E1262" s="64"/>
      <c r="F1262" s="64"/>
      <c r="M1262" s="40"/>
      <c r="N1262" s="40"/>
      <c r="O1262" s="40"/>
      <c r="P1262" s="40"/>
    </row>
    <row r="1263" spans="1:16" s="39" customFormat="1" ht="18" customHeight="1">
      <c r="A1263" s="41">
        <v>1262</v>
      </c>
      <c r="B1263" s="57" t="s">
        <v>1051</v>
      </c>
      <c r="C1263" s="62" t="s">
        <v>3141</v>
      </c>
      <c r="D1263" s="63"/>
      <c r="E1263" s="64"/>
      <c r="F1263" s="64"/>
      <c r="M1263" s="40"/>
      <c r="N1263" s="40"/>
      <c r="O1263" s="40"/>
      <c r="P1263" s="40"/>
    </row>
    <row r="1264" spans="1:16" s="39" customFormat="1" ht="18" customHeight="1">
      <c r="A1264" s="41">
        <v>1263</v>
      </c>
      <c r="B1264" s="57" t="s">
        <v>3447</v>
      </c>
      <c r="C1264" s="62" t="s">
        <v>167</v>
      </c>
      <c r="D1264" s="63" t="s">
        <v>3176</v>
      </c>
      <c r="E1264" s="64"/>
      <c r="F1264" s="64"/>
      <c r="M1264" s="40"/>
      <c r="N1264" s="40"/>
      <c r="O1264" s="40"/>
      <c r="P1264" s="40"/>
    </row>
    <row r="1265" spans="1:16" s="39" customFormat="1" ht="18" customHeight="1">
      <c r="A1265" s="41">
        <v>1264</v>
      </c>
      <c r="B1265" s="57" t="s">
        <v>3448</v>
      </c>
      <c r="C1265" s="62" t="s">
        <v>167</v>
      </c>
      <c r="D1265" s="63" t="s">
        <v>3176</v>
      </c>
      <c r="E1265" s="64"/>
      <c r="F1265" s="64"/>
      <c r="M1265" s="40"/>
      <c r="N1265" s="40"/>
      <c r="O1265" s="40"/>
      <c r="P1265" s="40"/>
    </row>
    <row r="1266" spans="1:16" s="39" customFormat="1" ht="18" customHeight="1">
      <c r="A1266" s="41">
        <v>1265</v>
      </c>
      <c r="B1266" s="57" t="s">
        <v>4017</v>
      </c>
      <c r="C1266" s="62" t="s">
        <v>18</v>
      </c>
      <c r="D1266" s="63"/>
      <c r="E1266" s="64"/>
      <c r="F1266" s="64"/>
      <c r="M1266" s="40"/>
      <c r="N1266" s="40"/>
      <c r="O1266" s="40"/>
      <c r="P1266" s="40"/>
    </row>
    <row r="1267" spans="1:16" s="39" customFormat="1" ht="18" customHeight="1">
      <c r="A1267" s="41">
        <v>1266</v>
      </c>
      <c r="B1267" s="57" t="s">
        <v>3449</v>
      </c>
      <c r="C1267" s="62" t="s">
        <v>18</v>
      </c>
      <c r="D1267" s="63"/>
      <c r="E1267" s="64"/>
      <c r="F1267" s="64"/>
      <c r="M1267" s="40"/>
      <c r="N1267" s="40"/>
      <c r="O1267" s="40"/>
      <c r="P1267" s="40"/>
    </row>
    <row r="1268" spans="1:16" s="39" customFormat="1" ht="18" customHeight="1">
      <c r="A1268" s="41">
        <v>1267</v>
      </c>
      <c r="B1268" s="57" t="s">
        <v>1842</v>
      </c>
      <c r="C1268" s="62" t="s">
        <v>20</v>
      </c>
      <c r="D1268" s="63" t="s">
        <v>187</v>
      </c>
      <c r="E1268" s="64"/>
      <c r="F1268" s="64"/>
      <c r="M1268" s="40"/>
      <c r="N1268" s="40"/>
      <c r="O1268" s="40"/>
      <c r="P1268" s="40"/>
    </row>
    <row r="1269" spans="1:16" s="39" customFormat="1" ht="18" customHeight="1">
      <c r="A1269" s="41">
        <v>1268</v>
      </c>
      <c r="B1269" s="57" t="s">
        <v>3450</v>
      </c>
      <c r="C1269" s="62" t="s">
        <v>20</v>
      </c>
      <c r="D1269" s="63" t="s">
        <v>187</v>
      </c>
      <c r="E1269" s="64"/>
      <c r="F1269" s="64"/>
      <c r="M1269" s="40"/>
      <c r="N1269" s="40"/>
      <c r="O1269" s="40"/>
      <c r="P1269" s="40"/>
    </row>
    <row r="1270" spans="1:16" s="39" customFormat="1" ht="18" customHeight="1">
      <c r="A1270" s="41">
        <v>1269</v>
      </c>
      <c r="B1270" s="57" t="s">
        <v>3451</v>
      </c>
      <c r="C1270" s="62" t="s">
        <v>20</v>
      </c>
      <c r="D1270" s="63" t="s">
        <v>187</v>
      </c>
      <c r="E1270" s="64"/>
      <c r="F1270" s="64"/>
      <c r="M1270" s="40"/>
      <c r="N1270" s="40"/>
      <c r="O1270" s="40"/>
      <c r="P1270" s="40"/>
    </row>
    <row r="1271" spans="1:16" s="39" customFormat="1" ht="18" customHeight="1">
      <c r="A1271" s="41">
        <v>1270</v>
      </c>
      <c r="B1271" s="57" t="s">
        <v>3128</v>
      </c>
      <c r="C1271" s="62" t="s">
        <v>18</v>
      </c>
      <c r="D1271" s="63"/>
      <c r="E1271" s="64"/>
      <c r="F1271" s="64"/>
      <c r="M1271" s="40"/>
      <c r="N1271" s="40"/>
      <c r="O1271" s="40"/>
      <c r="P1271" s="40"/>
    </row>
    <row r="1272" spans="1:16" s="39" customFormat="1" ht="18" customHeight="1">
      <c r="A1272" s="41">
        <v>1271</v>
      </c>
      <c r="B1272" s="57" t="s">
        <v>3452</v>
      </c>
      <c r="C1272" s="62" t="s">
        <v>18</v>
      </c>
      <c r="D1272" s="63"/>
      <c r="E1272" s="64"/>
      <c r="F1272" s="64"/>
      <c r="M1272" s="40"/>
      <c r="N1272" s="40"/>
      <c r="O1272" s="40"/>
      <c r="P1272" s="40"/>
    </row>
    <row r="1273" spans="1:16" s="39" customFormat="1" ht="18" customHeight="1">
      <c r="A1273" s="41">
        <v>1272</v>
      </c>
      <c r="B1273" s="57" t="s">
        <v>1715</v>
      </c>
      <c r="C1273" s="62" t="s">
        <v>151</v>
      </c>
      <c r="D1273" s="63" t="s">
        <v>167</v>
      </c>
      <c r="E1273" s="64"/>
      <c r="F1273" s="64"/>
      <c r="M1273" s="40"/>
      <c r="N1273" s="40"/>
      <c r="O1273" s="40"/>
      <c r="P1273" s="40"/>
    </row>
    <row r="1274" spans="1:16" s="39" customFormat="1" ht="18" customHeight="1">
      <c r="A1274" s="41">
        <v>1273</v>
      </c>
      <c r="B1274" s="57" t="s">
        <v>1713</v>
      </c>
      <c r="C1274" s="62" t="s">
        <v>151</v>
      </c>
      <c r="D1274" s="63" t="s">
        <v>167</v>
      </c>
      <c r="E1274" s="64"/>
      <c r="F1274" s="64"/>
      <c r="M1274" s="40"/>
      <c r="N1274" s="40"/>
      <c r="O1274" s="40"/>
      <c r="P1274" s="40"/>
    </row>
    <row r="1275" spans="1:16" s="39" customFormat="1" ht="18" customHeight="1">
      <c r="A1275" s="41">
        <v>1274</v>
      </c>
      <c r="B1275" s="57" t="s">
        <v>3454</v>
      </c>
      <c r="C1275" s="62" t="s">
        <v>151</v>
      </c>
      <c r="D1275" s="63" t="s">
        <v>167</v>
      </c>
      <c r="E1275" s="64"/>
      <c r="F1275" s="64"/>
      <c r="M1275" s="40"/>
      <c r="N1275" s="40"/>
      <c r="O1275" s="40"/>
      <c r="P1275" s="40"/>
    </row>
    <row r="1276" spans="1:16" s="39" customFormat="1" ht="18" customHeight="1">
      <c r="A1276" s="41">
        <v>1275</v>
      </c>
      <c r="B1276" s="57" t="s">
        <v>3457</v>
      </c>
      <c r="C1276" s="62" t="s">
        <v>187</v>
      </c>
      <c r="D1276" s="63"/>
      <c r="E1276" s="64"/>
      <c r="F1276" s="64"/>
      <c r="M1276" s="40"/>
      <c r="N1276" s="40"/>
      <c r="O1276" s="40"/>
      <c r="P1276" s="40"/>
    </row>
    <row r="1277" spans="1:16" s="39" customFormat="1" ht="18" customHeight="1">
      <c r="A1277" s="41">
        <v>1276</v>
      </c>
      <c r="B1277" s="57" t="s">
        <v>3455</v>
      </c>
      <c r="C1277" s="62" t="s">
        <v>187</v>
      </c>
      <c r="D1277" s="63"/>
      <c r="E1277" s="64"/>
      <c r="F1277" s="64"/>
      <c r="M1277" s="40"/>
      <c r="N1277" s="40"/>
      <c r="O1277" s="40"/>
      <c r="P1277" s="40"/>
    </row>
    <row r="1278" spans="1:16" s="39" customFormat="1" ht="18" customHeight="1">
      <c r="A1278" s="41">
        <v>1277</v>
      </c>
      <c r="B1278" s="57" t="s">
        <v>3459</v>
      </c>
      <c r="C1278" s="62" t="s">
        <v>151</v>
      </c>
      <c r="D1278" s="63"/>
      <c r="E1278" s="64"/>
      <c r="F1278" s="64"/>
      <c r="M1278" s="40"/>
      <c r="N1278" s="40"/>
      <c r="O1278" s="40"/>
      <c r="P1278" s="40"/>
    </row>
    <row r="1279" spans="1:16" s="39" customFormat="1" ht="18" customHeight="1">
      <c r="A1279" s="41">
        <v>1278</v>
      </c>
      <c r="B1279" s="57" t="s">
        <v>3357</v>
      </c>
      <c r="C1279" s="62" t="s">
        <v>151</v>
      </c>
      <c r="D1279" s="63" t="s">
        <v>149</v>
      </c>
      <c r="E1279" s="64"/>
      <c r="F1279" s="64"/>
      <c r="M1279" s="40"/>
      <c r="N1279" s="40"/>
      <c r="O1279" s="40"/>
      <c r="P1279" s="40"/>
    </row>
    <row r="1280" spans="1:16" s="39" customFormat="1" ht="18" customHeight="1">
      <c r="A1280" s="41">
        <v>1279</v>
      </c>
      <c r="B1280" s="57" t="s">
        <v>4077</v>
      </c>
      <c r="C1280" s="62" t="s">
        <v>167</v>
      </c>
      <c r="D1280" s="63" t="s">
        <v>149</v>
      </c>
      <c r="E1280" s="64"/>
      <c r="F1280" s="64"/>
      <c r="M1280" s="40"/>
      <c r="N1280" s="40"/>
      <c r="O1280" s="40"/>
      <c r="P1280" s="40"/>
    </row>
    <row r="1281" spans="1:16" s="39" customFormat="1" ht="18" customHeight="1">
      <c r="A1281" s="41">
        <v>1280</v>
      </c>
      <c r="B1281" s="57" t="s">
        <v>3158</v>
      </c>
      <c r="C1281" s="62" t="s">
        <v>167</v>
      </c>
      <c r="D1281" s="63" t="s">
        <v>149</v>
      </c>
      <c r="E1281" s="64"/>
      <c r="F1281" s="64"/>
      <c r="M1281" s="40"/>
      <c r="N1281" s="40"/>
      <c r="O1281" s="40"/>
      <c r="P1281" s="40"/>
    </row>
    <row r="1282" spans="1:16" s="39" customFormat="1" ht="18" customHeight="1">
      <c r="A1282" s="41">
        <v>1281</v>
      </c>
      <c r="B1282" s="57" t="s">
        <v>3159</v>
      </c>
      <c r="C1282" s="62" t="s">
        <v>167</v>
      </c>
      <c r="D1282" s="63" t="s">
        <v>149</v>
      </c>
      <c r="E1282" s="64"/>
      <c r="F1282" s="64"/>
      <c r="M1282" s="40"/>
      <c r="N1282" s="40"/>
      <c r="O1282" s="40"/>
      <c r="P1282" s="40"/>
    </row>
    <row r="1283" spans="1:16" s="39" customFormat="1" ht="18" customHeight="1">
      <c r="A1283" s="41">
        <v>1282</v>
      </c>
      <c r="B1283" s="57" t="s">
        <v>3460</v>
      </c>
      <c r="C1283" s="62" t="s">
        <v>3176</v>
      </c>
      <c r="D1283" s="63" t="s">
        <v>168</v>
      </c>
      <c r="E1283" s="64"/>
      <c r="F1283" s="64"/>
      <c r="M1283" s="40"/>
      <c r="N1283" s="40"/>
      <c r="O1283" s="40"/>
      <c r="P1283" s="40"/>
    </row>
    <row r="1284" spans="1:16" s="39" customFormat="1" ht="18" customHeight="1">
      <c r="A1284" s="41">
        <v>1283</v>
      </c>
      <c r="B1284" s="57" t="s">
        <v>3461</v>
      </c>
      <c r="C1284" s="62" t="s">
        <v>3176</v>
      </c>
      <c r="D1284" s="63" t="s">
        <v>168</v>
      </c>
      <c r="E1284" s="64"/>
      <c r="F1284" s="64"/>
      <c r="M1284" s="40"/>
      <c r="N1284" s="40"/>
      <c r="O1284" s="40"/>
      <c r="P1284" s="40"/>
    </row>
    <row r="1285" spans="1:16" s="39" customFormat="1" ht="18" customHeight="1">
      <c r="A1285" s="41">
        <v>1284</v>
      </c>
      <c r="B1285" s="57" t="s">
        <v>1300</v>
      </c>
      <c r="C1285" s="62" t="s">
        <v>180</v>
      </c>
      <c r="D1285" s="63"/>
      <c r="E1285" s="64"/>
      <c r="F1285" s="64"/>
      <c r="M1285" s="40"/>
      <c r="N1285" s="40"/>
      <c r="O1285" s="40"/>
      <c r="P1285" s="40"/>
    </row>
    <row r="1286" spans="1:16" s="39" customFormat="1" ht="18" customHeight="1">
      <c r="A1286" s="41">
        <v>1285</v>
      </c>
      <c r="B1286" s="57" t="s">
        <v>3147</v>
      </c>
      <c r="C1286" s="62" t="s">
        <v>180</v>
      </c>
      <c r="D1286" s="63"/>
      <c r="E1286" s="64"/>
      <c r="F1286" s="64"/>
      <c r="M1286" s="40"/>
      <c r="N1286" s="40"/>
      <c r="O1286" s="40"/>
      <c r="P1286" s="40"/>
    </row>
    <row r="1287" spans="1:16" s="39" customFormat="1" ht="18" customHeight="1">
      <c r="A1287" s="41">
        <v>1286</v>
      </c>
      <c r="B1287" s="57" t="s">
        <v>3462</v>
      </c>
      <c r="C1287" s="62" t="s">
        <v>20</v>
      </c>
      <c r="D1287" s="63"/>
      <c r="E1287" s="64"/>
      <c r="F1287" s="64"/>
      <c r="M1287" s="40"/>
      <c r="N1287" s="40"/>
      <c r="O1287" s="40"/>
      <c r="P1287" s="40"/>
    </row>
    <row r="1288" spans="1:16" s="39" customFormat="1" ht="18" customHeight="1">
      <c r="A1288" s="41">
        <v>1287</v>
      </c>
      <c r="B1288" s="57" t="s">
        <v>3463</v>
      </c>
      <c r="C1288" s="62" t="s">
        <v>20</v>
      </c>
      <c r="D1288" s="63"/>
      <c r="E1288" s="64"/>
      <c r="F1288" s="64"/>
      <c r="M1288" s="40"/>
      <c r="N1288" s="40"/>
      <c r="O1288" s="40"/>
      <c r="P1288" s="40"/>
    </row>
    <row r="1289" spans="1:16" s="39" customFormat="1" ht="18" customHeight="1">
      <c r="A1289" s="41">
        <v>1288</v>
      </c>
      <c r="B1289" s="57" t="s">
        <v>3148</v>
      </c>
      <c r="C1289" s="62" t="s">
        <v>20</v>
      </c>
      <c r="D1289" s="63" t="s">
        <v>180</v>
      </c>
      <c r="E1289" s="64"/>
      <c r="F1289" s="64"/>
      <c r="M1289" s="40"/>
      <c r="N1289" s="40"/>
      <c r="O1289" s="40"/>
      <c r="P1289" s="40"/>
    </row>
    <row r="1290" spans="1:16" s="39" customFormat="1" ht="18" customHeight="1">
      <c r="A1290" s="41">
        <v>1289</v>
      </c>
      <c r="B1290" s="57" t="s">
        <v>3382</v>
      </c>
      <c r="C1290" s="63" t="s">
        <v>171</v>
      </c>
      <c r="D1290" s="63"/>
      <c r="E1290" s="64"/>
      <c r="F1290" s="64"/>
      <c r="M1290" s="40"/>
      <c r="N1290" s="40"/>
      <c r="O1290" s="40"/>
      <c r="P1290" s="40"/>
    </row>
    <row r="1291" spans="1:16" s="39" customFormat="1" ht="18" customHeight="1">
      <c r="A1291" s="41">
        <v>1290</v>
      </c>
      <c r="B1291" s="57" t="s">
        <v>3464</v>
      </c>
      <c r="C1291" s="63" t="s">
        <v>171</v>
      </c>
      <c r="D1291" s="63"/>
      <c r="E1291" s="64"/>
      <c r="F1291" s="64"/>
      <c r="M1291" s="40"/>
      <c r="N1291" s="40"/>
      <c r="O1291" s="40"/>
      <c r="P1291" s="40"/>
    </row>
    <row r="1292" spans="1:16" s="39" customFormat="1" ht="18" customHeight="1">
      <c r="A1292" s="41">
        <v>1291</v>
      </c>
      <c r="B1292" s="57" t="s">
        <v>3383</v>
      </c>
      <c r="C1292" s="62" t="s">
        <v>432</v>
      </c>
      <c r="D1292" s="63"/>
      <c r="E1292" s="64"/>
      <c r="F1292" s="64"/>
      <c r="M1292" s="40"/>
      <c r="N1292" s="40"/>
      <c r="O1292" s="40"/>
      <c r="P1292" s="40"/>
    </row>
    <row r="1293" spans="1:16" s="39" customFormat="1" ht="18" customHeight="1">
      <c r="A1293" s="41">
        <v>1292</v>
      </c>
      <c r="B1293" s="57" t="s">
        <v>1058</v>
      </c>
      <c r="C1293" s="62" t="s">
        <v>432</v>
      </c>
      <c r="D1293" s="63"/>
      <c r="E1293" s="64"/>
      <c r="F1293" s="64"/>
      <c r="M1293" s="40"/>
      <c r="N1293" s="40"/>
      <c r="O1293" s="40"/>
      <c r="P1293" s="40"/>
    </row>
    <row r="1294" spans="1:16" s="39" customFormat="1" ht="18" customHeight="1">
      <c r="A1294" s="41">
        <v>1293</v>
      </c>
      <c r="B1294" s="57" t="s">
        <v>3894</v>
      </c>
      <c r="C1294" s="62" t="s">
        <v>186</v>
      </c>
      <c r="D1294" s="63"/>
      <c r="E1294" s="64"/>
      <c r="F1294" s="64"/>
      <c r="M1294" s="40"/>
      <c r="N1294" s="40"/>
      <c r="O1294" s="40"/>
      <c r="P1294" s="40"/>
    </row>
    <row r="1295" spans="1:16" s="39" customFormat="1" ht="18" customHeight="1">
      <c r="A1295" s="41">
        <v>1294</v>
      </c>
      <c r="B1295" s="57" t="s">
        <v>3465</v>
      </c>
      <c r="C1295" s="62" t="s">
        <v>186</v>
      </c>
      <c r="D1295" s="63"/>
      <c r="E1295" s="64"/>
      <c r="F1295" s="64"/>
      <c r="M1295" s="40"/>
      <c r="N1295" s="40"/>
      <c r="O1295" s="40"/>
      <c r="P1295" s="40"/>
    </row>
    <row r="1296" spans="1:16" s="39" customFormat="1" ht="18" customHeight="1">
      <c r="A1296" s="41">
        <v>1295</v>
      </c>
      <c r="B1296" s="57" t="s">
        <v>3466</v>
      </c>
      <c r="C1296" s="62" t="s">
        <v>3169</v>
      </c>
      <c r="D1296" s="63"/>
      <c r="E1296" s="64"/>
      <c r="F1296" s="64"/>
      <c r="M1296" s="40"/>
      <c r="N1296" s="40"/>
      <c r="O1296" s="40"/>
      <c r="P1296" s="40"/>
    </row>
    <row r="1297" spans="1:16" s="39" customFormat="1" ht="18" customHeight="1">
      <c r="A1297" s="41">
        <v>1296</v>
      </c>
      <c r="B1297" s="57" t="s">
        <v>3467</v>
      </c>
      <c r="C1297" s="62" t="s">
        <v>172</v>
      </c>
      <c r="D1297" s="63"/>
      <c r="E1297" s="64"/>
      <c r="F1297" s="64"/>
      <c r="M1297" s="40"/>
      <c r="N1297" s="40"/>
      <c r="O1297" s="40"/>
      <c r="P1297" s="40"/>
    </row>
    <row r="1298" spans="1:16" s="39" customFormat="1" ht="18" customHeight="1">
      <c r="A1298" s="41">
        <v>1297</v>
      </c>
      <c r="B1298" s="57" t="s">
        <v>1425</v>
      </c>
      <c r="C1298" s="62" t="s">
        <v>172</v>
      </c>
      <c r="D1298" s="63"/>
      <c r="E1298" s="64"/>
      <c r="F1298" s="64"/>
      <c r="M1298" s="40"/>
      <c r="N1298" s="40"/>
      <c r="O1298" s="40"/>
      <c r="P1298" s="40"/>
    </row>
    <row r="1299" spans="1:16" s="39" customFormat="1" ht="18" customHeight="1">
      <c r="A1299" s="41">
        <v>1298</v>
      </c>
      <c r="B1299" s="57" t="s">
        <v>2483</v>
      </c>
      <c r="C1299" s="62" t="s">
        <v>3171</v>
      </c>
      <c r="D1299" s="63"/>
      <c r="E1299" s="64"/>
      <c r="F1299" s="64"/>
      <c r="M1299" s="40"/>
      <c r="N1299" s="40"/>
      <c r="O1299" s="40"/>
      <c r="P1299" s="40"/>
    </row>
    <row r="1300" spans="1:16" s="39" customFormat="1" ht="18" customHeight="1">
      <c r="A1300" s="41">
        <v>1299</v>
      </c>
      <c r="B1300" s="57" t="s">
        <v>3468</v>
      </c>
      <c r="C1300" s="62" t="s">
        <v>3171</v>
      </c>
      <c r="D1300" s="63"/>
      <c r="E1300" s="64"/>
      <c r="F1300" s="64"/>
      <c r="M1300" s="40"/>
      <c r="N1300" s="40"/>
      <c r="O1300" s="40"/>
      <c r="P1300" s="40"/>
    </row>
    <row r="1301" spans="1:16" s="39" customFormat="1" ht="18" customHeight="1">
      <c r="A1301" s="41">
        <v>1300</v>
      </c>
      <c r="B1301" s="57" t="s">
        <v>1295</v>
      </c>
      <c r="C1301" s="62" t="s">
        <v>3171</v>
      </c>
      <c r="D1301" s="63"/>
      <c r="E1301" s="64"/>
      <c r="F1301" s="64"/>
      <c r="M1301" s="40"/>
      <c r="N1301" s="40"/>
      <c r="O1301" s="40"/>
      <c r="P1301" s="40"/>
    </row>
    <row r="1302" spans="1:16" s="39" customFormat="1" ht="18" customHeight="1">
      <c r="A1302" s="41">
        <v>1301</v>
      </c>
      <c r="B1302" s="57" t="s">
        <v>3289</v>
      </c>
      <c r="C1302" s="62" t="s">
        <v>147</v>
      </c>
      <c r="D1302" s="63"/>
      <c r="E1302" s="64"/>
      <c r="F1302" s="64"/>
      <c r="M1302" s="40"/>
      <c r="N1302" s="40"/>
      <c r="O1302" s="40"/>
      <c r="P1302" s="40"/>
    </row>
    <row r="1303" spans="1:16" s="39" customFormat="1" ht="18" customHeight="1">
      <c r="A1303" s="41">
        <v>1302</v>
      </c>
      <c r="B1303" s="57" t="s">
        <v>4018</v>
      </c>
      <c r="C1303" s="62" t="s">
        <v>147</v>
      </c>
      <c r="D1303" s="63"/>
      <c r="E1303" s="64"/>
      <c r="F1303" s="64"/>
      <c r="M1303" s="40"/>
      <c r="N1303" s="40"/>
      <c r="O1303" s="40"/>
      <c r="P1303" s="40"/>
    </row>
    <row r="1304" spans="1:16" s="39" customFormat="1" ht="18" customHeight="1">
      <c r="A1304" s="41">
        <v>1303</v>
      </c>
      <c r="B1304" s="57" t="s">
        <v>1171</v>
      </c>
      <c r="C1304" s="62" t="s">
        <v>183</v>
      </c>
      <c r="D1304" s="63"/>
      <c r="E1304" s="64"/>
      <c r="F1304" s="64"/>
      <c r="M1304" s="40"/>
      <c r="N1304" s="40"/>
      <c r="O1304" s="40"/>
      <c r="P1304" s="40"/>
    </row>
    <row r="1305" spans="1:16" s="39" customFormat="1" ht="18" customHeight="1">
      <c r="A1305" s="41">
        <v>1304</v>
      </c>
      <c r="B1305" s="57" t="s">
        <v>3469</v>
      </c>
      <c r="C1305" s="62" t="s">
        <v>183</v>
      </c>
      <c r="D1305" s="63"/>
      <c r="E1305" s="64"/>
      <c r="F1305" s="64"/>
      <c r="M1305" s="40"/>
      <c r="N1305" s="40"/>
      <c r="O1305" s="40"/>
      <c r="P1305" s="40"/>
    </row>
    <row r="1306" spans="1:16" s="39" customFormat="1" ht="18" customHeight="1">
      <c r="A1306" s="41">
        <v>1305</v>
      </c>
      <c r="B1306" s="57" t="s">
        <v>3129</v>
      </c>
      <c r="C1306" s="62" t="s">
        <v>3168</v>
      </c>
      <c r="D1306" s="63"/>
      <c r="E1306" s="64"/>
      <c r="F1306" s="64"/>
      <c r="M1306" s="40"/>
      <c r="N1306" s="40"/>
      <c r="O1306" s="40"/>
      <c r="P1306" s="40"/>
    </row>
    <row r="1307" spans="1:16" s="39" customFormat="1" ht="18" customHeight="1">
      <c r="A1307" s="41">
        <v>1306</v>
      </c>
      <c r="B1307" s="57" t="s">
        <v>3470</v>
      </c>
      <c r="C1307" s="62" t="s">
        <v>168</v>
      </c>
      <c r="D1307" s="63"/>
      <c r="E1307" s="64"/>
      <c r="F1307" s="64"/>
      <c r="M1307" s="40"/>
      <c r="N1307" s="40"/>
      <c r="O1307" s="40"/>
      <c r="P1307" s="40"/>
    </row>
    <row r="1308" spans="1:16" s="39" customFormat="1" ht="18" customHeight="1">
      <c r="A1308" s="41">
        <v>1307</v>
      </c>
      <c r="B1308" s="57" t="s">
        <v>3895</v>
      </c>
      <c r="C1308" s="62" t="s">
        <v>3141</v>
      </c>
      <c r="D1308" s="63"/>
      <c r="E1308" s="64"/>
      <c r="F1308" s="64"/>
      <c r="M1308" s="40"/>
      <c r="N1308" s="40"/>
      <c r="O1308" s="40"/>
      <c r="P1308" s="40"/>
    </row>
    <row r="1309" spans="1:16" s="39" customFormat="1" ht="18" customHeight="1">
      <c r="A1309" s="41">
        <v>1308</v>
      </c>
      <c r="B1309" s="57" t="s">
        <v>3473</v>
      </c>
      <c r="C1309" s="62" t="s">
        <v>169</v>
      </c>
      <c r="D1309" s="63" t="s">
        <v>168</v>
      </c>
      <c r="E1309" s="64"/>
      <c r="F1309" s="64"/>
      <c r="M1309" s="40"/>
      <c r="N1309" s="40"/>
      <c r="O1309" s="40"/>
      <c r="P1309" s="40"/>
    </row>
    <row r="1310" spans="1:16" s="39" customFormat="1" ht="18" customHeight="1">
      <c r="A1310" s="41">
        <v>1309</v>
      </c>
      <c r="B1310" s="57" t="s">
        <v>3474</v>
      </c>
      <c r="C1310" s="62" t="s">
        <v>189</v>
      </c>
      <c r="D1310" s="63"/>
      <c r="E1310" s="64"/>
      <c r="F1310" s="64"/>
      <c r="M1310" s="40"/>
      <c r="N1310" s="40"/>
      <c r="O1310" s="40"/>
      <c r="P1310" s="40"/>
    </row>
    <row r="1311" spans="1:16" s="39" customFormat="1" ht="18" customHeight="1">
      <c r="A1311" s="41">
        <v>1310</v>
      </c>
      <c r="B1311" s="57" t="s">
        <v>3475</v>
      </c>
      <c r="C1311" s="62" t="s">
        <v>189</v>
      </c>
      <c r="D1311" s="63"/>
      <c r="E1311" s="64"/>
      <c r="F1311" s="64"/>
      <c r="M1311" s="40"/>
      <c r="N1311" s="40"/>
      <c r="O1311" s="40"/>
      <c r="P1311" s="40"/>
    </row>
    <row r="1312" spans="1:16" s="39" customFormat="1" ht="18" customHeight="1">
      <c r="A1312" s="41">
        <v>1311</v>
      </c>
      <c r="B1312" s="57" t="s">
        <v>3476</v>
      </c>
      <c r="C1312" s="62" t="s">
        <v>189</v>
      </c>
      <c r="D1312" s="63"/>
      <c r="E1312" s="64"/>
      <c r="F1312" s="64"/>
      <c r="M1312" s="40"/>
      <c r="N1312" s="40"/>
      <c r="O1312" s="40"/>
      <c r="P1312" s="40"/>
    </row>
    <row r="1313" spans="1:16" s="39" customFormat="1" ht="18" customHeight="1">
      <c r="A1313" s="41">
        <v>1312</v>
      </c>
      <c r="B1313" s="57" t="s">
        <v>3477</v>
      </c>
      <c r="C1313" s="62" t="s">
        <v>3179</v>
      </c>
      <c r="D1313" s="63"/>
      <c r="E1313" s="64"/>
      <c r="F1313" s="64"/>
      <c r="M1313" s="40"/>
      <c r="N1313" s="40"/>
      <c r="O1313" s="40"/>
      <c r="P1313" s="40"/>
    </row>
    <row r="1314" spans="1:16" s="39" customFormat="1" ht="18" customHeight="1">
      <c r="A1314" s="41">
        <v>1313</v>
      </c>
      <c r="B1314" s="57" t="s">
        <v>3478</v>
      </c>
      <c r="C1314" s="62" t="s">
        <v>187</v>
      </c>
      <c r="D1314" s="63"/>
      <c r="E1314" s="64"/>
      <c r="F1314" s="64"/>
      <c r="M1314" s="40"/>
      <c r="N1314" s="40"/>
      <c r="O1314" s="40"/>
      <c r="P1314" s="40"/>
    </row>
    <row r="1315" spans="1:16" s="39" customFormat="1" ht="18" customHeight="1">
      <c r="A1315" s="41">
        <v>1314</v>
      </c>
      <c r="B1315" s="57" t="s">
        <v>4020</v>
      </c>
      <c r="C1315" s="62" t="s">
        <v>3179</v>
      </c>
      <c r="D1315" s="63"/>
      <c r="E1315" s="64"/>
      <c r="F1315" s="64"/>
      <c r="M1315" s="40"/>
      <c r="N1315" s="40"/>
      <c r="O1315" s="40"/>
      <c r="P1315" s="40"/>
    </row>
    <row r="1316" spans="1:16" s="39" customFormat="1" ht="18" customHeight="1">
      <c r="A1316" s="41">
        <v>1315</v>
      </c>
      <c r="B1316" s="57" t="s">
        <v>4019</v>
      </c>
      <c r="C1316" s="62" t="s">
        <v>3176</v>
      </c>
      <c r="D1316" s="63"/>
      <c r="E1316" s="64" t="str">
        <f>B1315&amp;" 的 分支衍相"</f>
        <v>揖禮子 的 分支衍相</v>
      </c>
      <c r="F1316" s="64"/>
      <c r="M1316" s="40"/>
      <c r="N1316" s="40"/>
      <c r="O1316" s="40"/>
      <c r="P1316" s="40"/>
    </row>
    <row r="1317" spans="1:16" s="39" customFormat="1" ht="18" customHeight="1">
      <c r="A1317" s="41">
        <v>1316</v>
      </c>
      <c r="B1317" s="57" t="s">
        <v>3480</v>
      </c>
      <c r="C1317" s="62" t="s">
        <v>186</v>
      </c>
      <c r="D1317" s="63"/>
      <c r="E1317" s="64" t="str">
        <f>B1315&amp;" 的 分支衍相"</f>
        <v>揖禮子 的 分支衍相</v>
      </c>
      <c r="F1317" s="64"/>
      <c r="M1317" s="40"/>
      <c r="N1317" s="40"/>
      <c r="O1317" s="40"/>
      <c r="P1317" s="40"/>
    </row>
    <row r="1318" spans="1:16" s="39" customFormat="1" ht="18" customHeight="1">
      <c r="A1318" s="41">
        <v>1317</v>
      </c>
      <c r="B1318" s="57" t="s">
        <v>3481</v>
      </c>
      <c r="C1318" s="62" t="s">
        <v>18</v>
      </c>
      <c r="D1318" s="63"/>
      <c r="E1318" s="64" t="str">
        <f>B1315&amp;" 的 分支衍相"</f>
        <v>揖禮子 的 分支衍相</v>
      </c>
      <c r="F1318" s="64"/>
      <c r="M1318" s="40"/>
      <c r="N1318" s="40"/>
      <c r="O1318" s="40"/>
      <c r="P1318" s="40"/>
    </row>
    <row r="1319" spans="1:16" s="39" customFormat="1" ht="18" customHeight="1">
      <c r="A1319" s="41">
        <v>1318</v>
      </c>
      <c r="B1319" s="57" t="s">
        <v>3482</v>
      </c>
      <c r="C1319" s="62" t="s">
        <v>168</v>
      </c>
      <c r="D1319" s="63" t="s">
        <v>169</v>
      </c>
      <c r="E1319" s="64"/>
      <c r="F1319" s="64"/>
      <c r="M1319" s="40"/>
      <c r="N1319" s="40"/>
      <c r="O1319" s="40"/>
      <c r="P1319" s="40"/>
    </row>
    <row r="1320" spans="1:16" s="39" customFormat="1" ht="18" customHeight="1">
      <c r="A1320" s="41">
        <v>1319</v>
      </c>
      <c r="B1320" s="57" t="s">
        <v>3483</v>
      </c>
      <c r="C1320" s="62" t="s">
        <v>168</v>
      </c>
      <c r="D1320" s="63" t="s">
        <v>188</v>
      </c>
      <c r="E1320" s="64"/>
      <c r="F1320" s="64"/>
      <c r="M1320" s="40"/>
      <c r="N1320" s="40"/>
      <c r="O1320" s="40"/>
      <c r="P1320" s="40"/>
    </row>
    <row r="1321" spans="1:16" s="39" customFormat="1" ht="18" customHeight="1">
      <c r="A1321" s="41">
        <v>1320</v>
      </c>
      <c r="B1321" s="57" t="s">
        <v>3343</v>
      </c>
      <c r="C1321" s="62" t="s">
        <v>3175</v>
      </c>
      <c r="D1321" s="63" t="s">
        <v>391</v>
      </c>
      <c r="E1321" s="64"/>
      <c r="F1321" s="64"/>
      <c r="M1321" s="40"/>
      <c r="N1321" s="40"/>
      <c r="O1321" s="40"/>
      <c r="P1321" s="40"/>
    </row>
    <row r="1322" spans="1:16" s="39" customFormat="1" ht="18" customHeight="1">
      <c r="A1322" s="41">
        <v>1321</v>
      </c>
      <c r="B1322" s="57" t="s">
        <v>3484</v>
      </c>
      <c r="C1322" s="62" t="s">
        <v>149</v>
      </c>
      <c r="D1322" s="63"/>
      <c r="E1322" s="64"/>
      <c r="F1322" s="64"/>
      <c r="M1322" s="40"/>
      <c r="N1322" s="40"/>
      <c r="O1322" s="40"/>
      <c r="P1322" s="40"/>
    </row>
    <row r="1323" spans="1:16" s="39" customFormat="1" ht="18" customHeight="1">
      <c r="A1323" s="41">
        <v>1322</v>
      </c>
      <c r="B1323" s="57" t="s">
        <v>3485</v>
      </c>
      <c r="C1323" s="62" t="s">
        <v>149</v>
      </c>
      <c r="D1323" s="63"/>
      <c r="E1323" s="64"/>
      <c r="F1323" s="64"/>
      <c r="M1323" s="40"/>
      <c r="N1323" s="40"/>
      <c r="O1323" s="40"/>
      <c r="P1323" s="40"/>
    </row>
    <row r="1324" spans="1:16" s="39" customFormat="1" ht="18" customHeight="1">
      <c r="A1324" s="41">
        <v>1323</v>
      </c>
      <c r="B1324" s="57" t="s">
        <v>3486</v>
      </c>
      <c r="C1324" s="62" t="s">
        <v>3137</v>
      </c>
      <c r="D1324" s="63"/>
      <c r="E1324" s="64"/>
      <c r="F1324" s="64"/>
      <c r="M1324" s="40"/>
      <c r="N1324" s="40"/>
      <c r="O1324" s="40"/>
      <c r="P1324" s="40"/>
    </row>
    <row r="1325" spans="1:16" s="39" customFormat="1" ht="18" customHeight="1">
      <c r="A1325" s="41">
        <v>1324</v>
      </c>
      <c r="B1325" s="57" t="s">
        <v>1848</v>
      </c>
      <c r="C1325" s="62" t="s">
        <v>3137</v>
      </c>
      <c r="D1325" s="63"/>
      <c r="E1325" s="64"/>
      <c r="F1325" s="64"/>
      <c r="M1325" s="40"/>
      <c r="N1325" s="40"/>
      <c r="O1325" s="40"/>
      <c r="P1325" s="40"/>
    </row>
    <row r="1326" spans="1:16" s="39" customFormat="1" ht="18" customHeight="1">
      <c r="A1326" s="41">
        <v>1325</v>
      </c>
      <c r="B1326" s="57" t="s">
        <v>3487</v>
      </c>
      <c r="C1326" s="62" t="s">
        <v>189</v>
      </c>
      <c r="D1326" s="63" t="s">
        <v>3176</v>
      </c>
      <c r="E1326" s="64"/>
      <c r="F1326" s="64"/>
      <c r="M1326" s="40"/>
      <c r="N1326" s="40"/>
      <c r="O1326" s="40"/>
      <c r="P1326" s="40"/>
    </row>
    <row r="1327" spans="1:16" s="39" customFormat="1" ht="18" customHeight="1">
      <c r="A1327" s="41">
        <v>1326</v>
      </c>
      <c r="B1327" s="57" t="s">
        <v>3488</v>
      </c>
      <c r="C1327" s="62" t="s">
        <v>189</v>
      </c>
      <c r="D1327" s="63" t="s">
        <v>3176</v>
      </c>
      <c r="E1327" s="64"/>
      <c r="F1327" s="64"/>
      <c r="M1327" s="40"/>
      <c r="N1327" s="40"/>
      <c r="O1327" s="40"/>
      <c r="P1327" s="40"/>
    </row>
    <row r="1328" spans="1:16" s="39" customFormat="1" ht="18" customHeight="1">
      <c r="A1328" s="41">
        <v>1327</v>
      </c>
      <c r="B1328" s="57" t="s">
        <v>3489</v>
      </c>
      <c r="C1328" s="62" t="s">
        <v>189</v>
      </c>
      <c r="D1328" s="63" t="s">
        <v>3176</v>
      </c>
      <c r="E1328" s="64"/>
      <c r="F1328" s="64"/>
      <c r="M1328" s="40"/>
      <c r="N1328" s="40"/>
      <c r="O1328" s="40"/>
      <c r="P1328" s="40"/>
    </row>
    <row r="1329" spans="1:16" s="39" customFormat="1" ht="18" customHeight="1">
      <c r="A1329" s="41">
        <v>1328</v>
      </c>
      <c r="B1329" s="57" t="s">
        <v>4021</v>
      </c>
      <c r="C1329" s="62" t="s">
        <v>18</v>
      </c>
      <c r="D1329" s="63" t="s">
        <v>180</v>
      </c>
      <c r="E1329" s="64" t="s">
        <v>3885</v>
      </c>
      <c r="F1329" s="64" t="str">
        <f>"原型 "&amp;B931</f>
        <v>原型 緒零球</v>
      </c>
      <c r="M1329" s="40"/>
      <c r="N1329" s="40"/>
      <c r="O1329" s="40"/>
      <c r="P1329" s="40"/>
    </row>
    <row r="1330" spans="1:16" s="39" customFormat="1" ht="18" customHeight="1">
      <c r="A1330" s="41">
        <v>1329</v>
      </c>
      <c r="B1330" s="57" t="s">
        <v>4022</v>
      </c>
      <c r="C1330" s="62" t="s">
        <v>18</v>
      </c>
      <c r="D1330" s="63" t="s">
        <v>180</v>
      </c>
      <c r="E1330" s="64" t="s">
        <v>3885</v>
      </c>
      <c r="F1330" s="64" t="str">
        <f>"原型 "&amp;B932</f>
        <v>原型 緒零貫</v>
      </c>
      <c r="M1330" s="40"/>
      <c r="N1330" s="40"/>
      <c r="O1330" s="40"/>
      <c r="P1330" s="40"/>
    </row>
    <row r="1331" spans="1:16" s="39" customFormat="1" ht="18" customHeight="1">
      <c r="A1331" s="41">
        <v>1330</v>
      </c>
      <c r="B1331" s="57" t="s">
        <v>4023</v>
      </c>
      <c r="C1331" s="62" t="s">
        <v>18</v>
      </c>
      <c r="D1331" s="63" t="s">
        <v>180</v>
      </c>
      <c r="E1331" s="64" t="s">
        <v>3885</v>
      </c>
      <c r="F1331" s="64" t="str">
        <f>"原型 "&amp;B933</f>
        <v>原型 緒零縣</v>
      </c>
      <c r="M1331" s="40"/>
      <c r="N1331" s="40"/>
      <c r="O1331" s="40"/>
      <c r="P1331" s="40"/>
    </row>
    <row r="1332" spans="1:16" s="39" customFormat="1" ht="18" customHeight="1">
      <c r="A1332" s="41">
        <v>1331</v>
      </c>
      <c r="B1332" s="57" t="s">
        <v>3864</v>
      </c>
      <c r="C1332" s="62" t="s">
        <v>169</v>
      </c>
      <c r="D1332" s="63"/>
      <c r="E1332" s="64" t="str">
        <f>B628&amp;" 的 "&amp;"成相"</f>
        <v>繞流川 的 成相</v>
      </c>
      <c r="F1332" s="64"/>
      <c r="M1332" s="40"/>
      <c r="N1332" s="40"/>
      <c r="O1332" s="40"/>
      <c r="P1332" s="40"/>
    </row>
    <row r="1333" spans="1:16" s="39" customFormat="1" ht="18" customHeight="1">
      <c r="A1333" s="41">
        <v>1332</v>
      </c>
      <c r="B1333" s="57" t="s">
        <v>3490</v>
      </c>
      <c r="C1333" s="62" t="s">
        <v>3137</v>
      </c>
      <c r="D1333" s="63" t="s">
        <v>3171</v>
      </c>
      <c r="E1333" s="64" t="str">
        <f>B1012&amp;" 的 "&amp;"成相"</f>
        <v>祖遼頜 的 成相</v>
      </c>
      <c r="F1333" s="64"/>
      <c r="M1333" s="40"/>
      <c r="N1333" s="40"/>
      <c r="O1333" s="40"/>
      <c r="P1333" s="40"/>
    </row>
    <row r="1334" spans="1:16" s="39" customFormat="1" ht="18" customHeight="1">
      <c r="A1334" s="41">
        <v>1333</v>
      </c>
      <c r="B1334" s="57" t="s">
        <v>1163</v>
      </c>
      <c r="C1334" s="62" t="s">
        <v>176</v>
      </c>
      <c r="D1334" s="63" t="s">
        <v>172</v>
      </c>
      <c r="E1334" s="64" t="str">
        <f>B339&amp;" 的 "&amp;"成相"</f>
        <v>偏踞釣 的 成相</v>
      </c>
      <c r="F1334" s="64"/>
      <c r="M1334" s="40"/>
      <c r="N1334" s="40"/>
      <c r="O1334" s="40"/>
      <c r="P1334" s="40"/>
    </row>
    <row r="1335" spans="1:16" s="39" customFormat="1" ht="18" customHeight="1">
      <c r="A1335" s="41">
        <v>1334</v>
      </c>
      <c r="B1335" s="57" t="s">
        <v>3491</v>
      </c>
      <c r="C1335" s="62" t="s">
        <v>18</v>
      </c>
      <c r="D1335" s="63"/>
      <c r="E1335" s="64"/>
      <c r="F1335" s="64"/>
      <c r="M1335" s="40"/>
      <c r="N1335" s="40"/>
      <c r="O1335" s="40"/>
      <c r="P1335" s="40"/>
    </row>
    <row r="1336" spans="1:16" s="39" customFormat="1" ht="18" customHeight="1">
      <c r="A1336" s="41">
        <v>1335</v>
      </c>
      <c r="B1336" s="57" t="s">
        <v>3492</v>
      </c>
      <c r="C1336" s="62" t="s">
        <v>18</v>
      </c>
      <c r="D1336" s="63"/>
      <c r="E1336" s="64"/>
      <c r="F1336" s="64"/>
      <c r="M1336" s="40"/>
      <c r="N1336" s="40"/>
      <c r="O1336" s="40"/>
      <c r="P1336" s="40"/>
    </row>
    <row r="1337" spans="1:16" s="39" customFormat="1" ht="18" customHeight="1">
      <c r="A1337" s="41">
        <v>1336</v>
      </c>
      <c r="B1337" s="57" t="s">
        <v>3493</v>
      </c>
      <c r="C1337" s="62" t="s">
        <v>3179</v>
      </c>
      <c r="D1337" s="63"/>
      <c r="E1337" s="64"/>
      <c r="F1337" s="64"/>
      <c r="M1337" s="40"/>
      <c r="N1337" s="40"/>
      <c r="O1337" s="40"/>
      <c r="P1337" s="40"/>
    </row>
    <row r="1338" spans="1:16" s="39" customFormat="1" ht="18" customHeight="1">
      <c r="A1338" s="41">
        <v>1337</v>
      </c>
      <c r="B1338" s="57" t="s">
        <v>3494</v>
      </c>
      <c r="C1338" s="62" t="s">
        <v>187</v>
      </c>
      <c r="D1338" s="63"/>
      <c r="E1338" s="64"/>
      <c r="F1338" s="64"/>
      <c r="M1338" s="40"/>
      <c r="N1338" s="40"/>
      <c r="O1338" s="40"/>
      <c r="P1338" s="40"/>
    </row>
    <row r="1339" spans="1:16" s="39" customFormat="1" ht="18" customHeight="1">
      <c r="A1339" s="41">
        <v>1338</v>
      </c>
      <c r="B1339" s="57" t="s">
        <v>3495</v>
      </c>
      <c r="C1339" s="62" t="s">
        <v>187</v>
      </c>
      <c r="D1339" s="63"/>
      <c r="E1339" s="64"/>
      <c r="F1339" s="64"/>
      <c r="M1339" s="40"/>
      <c r="N1339" s="40"/>
      <c r="O1339" s="40"/>
      <c r="P1339" s="40"/>
    </row>
    <row r="1340" spans="1:16" s="39" customFormat="1" ht="18" customHeight="1">
      <c r="A1340" s="41">
        <v>1339</v>
      </c>
      <c r="B1340" s="57" t="s">
        <v>3254</v>
      </c>
      <c r="C1340" s="62" t="s">
        <v>3171</v>
      </c>
      <c r="D1340" s="63" t="s">
        <v>18</v>
      </c>
      <c r="E1340" s="64"/>
      <c r="F1340" s="64"/>
      <c r="M1340" s="40"/>
      <c r="N1340" s="40"/>
      <c r="O1340" s="40"/>
      <c r="P1340" s="40"/>
    </row>
    <row r="1341" spans="1:16" s="39" customFormat="1" ht="18" customHeight="1">
      <c r="A1341" s="41">
        <v>1340</v>
      </c>
      <c r="B1341" s="57" t="s">
        <v>3496</v>
      </c>
      <c r="C1341" s="62" t="s">
        <v>3171</v>
      </c>
      <c r="D1341" s="63" t="s">
        <v>18</v>
      </c>
      <c r="E1341" s="64"/>
      <c r="F1341" s="64"/>
      <c r="M1341" s="40"/>
      <c r="N1341" s="40"/>
      <c r="O1341" s="40"/>
      <c r="P1341" s="40"/>
    </row>
    <row r="1342" spans="1:16" s="39" customFormat="1" ht="18" customHeight="1">
      <c r="A1342" s="41">
        <v>1341</v>
      </c>
      <c r="B1342" s="57" t="s">
        <v>3497</v>
      </c>
      <c r="C1342" s="62" t="s">
        <v>3175</v>
      </c>
      <c r="D1342" s="63"/>
      <c r="E1342" s="64"/>
      <c r="F1342" s="64"/>
      <c r="M1342" s="40"/>
      <c r="N1342" s="40"/>
      <c r="O1342" s="40"/>
      <c r="P1342" s="40"/>
    </row>
    <row r="1343" spans="1:16" s="39" customFormat="1" ht="18" customHeight="1">
      <c r="A1343" s="41">
        <v>1342</v>
      </c>
      <c r="B1343" s="57" t="s">
        <v>3499</v>
      </c>
      <c r="C1343" s="62" t="s">
        <v>3175</v>
      </c>
      <c r="D1343" s="63"/>
      <c r="E1343" s="64"/>
      <c r="F1343" s="64"/>
      <c r="M1343" s="40"/>
      <c r="N1343" s="40"/>
      <c r="O1343" s="40"/>
      <c r="P1343" s="40"/>
    </row>
    <row r="1344" spans="1:16" s="39" customFormat="1" ht="18" customHeight="1">
      <c r="A1344" s="41">
        <v>1343</v>
      </c>
      <c r="B1344" s="57" t="s">
        <v>3938</v>
      </c>
      <c r="C1344" s="62" t="s">
        <v>3175</v>
      </c>
      <c r="D1344" s="63"/>
      <c r="E1344" s="64"/>
      <c r="F1344" s="64"/>
      <c r="M1344" s="40"/>
      <c r="N1344" s="40"/>
      <c r="O1344" s="40"/>
      <c r="P1344" s="40"/>
    </row>
    <row r="1345" spans="1:16" s="39" customFormat="1" ht="18" customHeight="1">
      <c r="A1345" s="41">
        <v>1344</v>
      </c>
      <c r="B1345" s="57" t="s">
        <v>3224</v>
      </c>
      <c r="C1345" s="62" t="s">
        <v>149</v>
      </c>
      <c r="D1345" s="63" t="s">
        <v>20</v>
      </c>
      <c r="E1345" s="64"/>
      <c r="F1345" s="64"/>
      <c r="M1345" s="40"/>
      <c r="N1345" s="40"/>
      <c r="O1345" s="40"/>
      <c r="P1345" s="40"/>
    </row>
    <row r="1346" spans="1:16" s="39" customFormat="1" ht="18" customHeight="1">
      <c r="A1346" s="41">
        <v>1345</v>
      </c>
      <c r="B1346" s="57" t="s">
        <v>3500</v>
      </c>
      <c r="C1346" s="62" t="s">
        <v>149</v>
      </c>
      <c r="D1346" s="63" t="s">
        <v>20</v>
      </c>
      <c r="E1346" s="64"/>
      <c r="F1346" s="64"/>
      <c r="M1346" s="40"/>
      <c r="N1346" s="40"/>
      <c r="O1346" s="40"/>
      <c r="P1346" s="40"/>
    </row>
    <row r="1347" spans="1:16" s="39" customFormat="1" ht="18" customHeight="1">
      <c r="A1347" s="41">
        <v>1346</v>
      </c>
      <c r="B1347" s="57" t="s">
        <v>3501</v>
      </c>
      <c r="C1347" s="62" t="s">
        <v>186</v>
      </c>
      <c r="D1347" s="63"/>
      <c r="E1347" s="64"/>
      <c r="F1347" s="64"/>
      <c r="M1347" s="40"/>
      <c r="N1347" s="40"/>
      <c r="O1347" s="40"/>
      <c r="P1347" s="40"/>
    </row>
    <row r="1348" spans="1:16" s="39" customFormat="1" ht="18" customHeight="1">
      <c r="A1348" s="41">
        <v>1347</v>
      </c>
      <c r="B1348" s="57" t="s">
        <v>2077</v>
      </c>
      <c r="C1348" s="62" t="s">
        <v>186</v>
      </c>
      <c r="D1348" s="63"/>
      <c r="E1348" s="64"/>
      <c r="F1348" s="64"/>
      <c r="M1348" s="40"/>
      <c r="N1348" s="40"/>
      <c r="O1348" s="40"/>
      <c r="P1348" s="40"/>
    </row>
    <row r="1349" spans="1:16" s="39" customFormat="1" ht="18" customHeight="1">
      <c r="A1349" s="41">
        <v>1348</v>
      </c>
      <c r="B1349" s="57" t="s">
        <v>3936</v>
      </c>
      <c r="C1349" s="62" t="s">
        <v>189</v>
      </c>
      <c r="D1349" s="63"/>
      <c r="E1349" s="64"/>
      <c r="F1349" s="64"/>
      <c r="M1349" s="40"/>
      <c r="N1349" s="40"/>
      <c r="O1349" s="40"/>
      <c r="P1349" s="40"/>
    </row>
    <row r="1350" spans="1:16" s="39" customFormat="1" ht="18" customHeight="1">
      <c r="A1350" s="41">
        <v>1349</v>
      </c>
      <c r="B1350" s="57" t="s">
        <v>3937</v>
      </c>
      <c r="C1350" s="62" t="s">
        <v>189</v>
      </c>
      <c r="D1350" s="63"/>
      <c r="E1350" s="64"/>
      <c r="F1350" s="64"/>
      <c r="M1350" s="40"/>
      <c r="N1350" s="40"/>
      <c r="O1350" s="40"/>
      <c r="P1350" s="40"/>
    </row>
    <row r="1351" spans="1:16" s="39" customFormat="1" ht="18" customHeight="1">
      <c r="A1351" s="41">
        <v>1350</v>
      </c>
      <c r="B1351" s="57" t="s">
        <v>3502</v>
      </c>
      <c r="C1351" s="62" t="s">
        <v>183</v>
      </c>
      <c r="D1351" s="63" t="s">
        <v>149</v>
      </c>
      <c r="E1351" s="64"/>
      <c r="F1351" s="64"/>
      <c r="M1351" s="40"/>
      <c r="N1351" s="40"/>
      <c r="O1351" s="40"/>
      <c r="P1351" s="40"/>
    </row>
    <row r="1352" spans="1:16" s="39" customFormat="1" ht="18" customHeight="1">
      <c r="A1352" s="41">
        <v>1351</v>
      </c>
      <c r="B1352" s="57" t="s">
        <v>4024</v>
      </c>
      <c r="C1352" s="62" t="s">
        <v>20</v>
      </c>
      <c r="D1352" s="63"/>
      <c r="E1352" s="64"/>
      <c r="F1352" s="64"/>
      <c r="M1352" s="40"/>
      <c r="N1352" s="40"/>
      <c r="O1352" s="40"/>
      <c r="P1352" s="40"/>
    </row>
    <row r="1353" spans="1:16" s="39" customFormat="1" ht="18" customHeight="1">
      <c r="A1353" s="41">
        <v>1352</v>
      </c>
      <c r="B1353" s="57" t="s">
        <v>1413</v>
      </c>
      <c r="C1353" s="62" t="s">
        <v>20</v>
      </c>
      <c r="D1353" s="63"/>
      <c r="E1353" s="64"/>
      <c r="F1353" s="64"/>
      <c r="M1353" s="40"/>
      <c r="N1353" s="40"/>
      <c r="O1353" s="40"/>
      <c r="P1353" s="40"/>
    </row>
    <row r="1354" spans="1:16" s="39" customFormat="1" ht="18" customHeight="1">
      <c r="A1354" s="41">
        <v>1353</v>
      </c>
      <c r="B1354" s="57" t="s">
        <v>3503</v>
      </c>
      <c r="C1354" s="62" t="s">
        <v>20</v>
      </c>
      <c r="D1354" s="63"/>
      <c r="E1354" s="64"/>
      <c r="F1354" s="64"/>
      <c r="M1354" s="40"/>
      <c r="N1354" s="40"/>
      <c r="O1354" s="40"/>
      <c r="P1354" s="40"/>
    </row>
    <row r="1355" spans="1:16" s="39" customFormat="1" ht="18" customHeight="1">
      <c r="A1355" s="41">
        <v>1354</v>
      </c>
      <c r="B1355" s="57" t="s">
        <v>3504</v>
      </c>
      <c r="C1355" s="62" t="s">
        <v>3176</v>
      </c>
      <c r="D1355" s="63"/>
      <c r="E1355" s="64"/>
      <c r="F1355" s="64"/>
      <c r="M1355" s="40"/>
      <c r="N1355" s="40"/>
      <c r="O1355" s="40"/>
      <c r="P1355" s="40"/>
    </row>
    <row r="1356" spans="1:16" s="39" customFormat="1" ht="18" customHeight="1">
      <c r="A1356" s="41">
        <v>1355</v>
      </c>
      <c r="B1356" s="57" t="s">
        <v>4025</v>
      </c>
      <c r="C1356" s="62" t="s">
        <v>3176</v>
      </c>
      <c r="D1356" s="63"/>
      <c r="E1356" s="64"/>
      <c r="F1356" s="64"/>
      <c r="M1356" s="40"/>
      <c r="N1356" s="40"/>
      <c r="O1356" s="40"/>
      <c r="P1356" s="40"/>
    </row>
    <row r="1357" spans="1:16" s="39" customFormat="1" ht="18" customHeight="1">
      <c r="A1357" s="41">
        <v>1356</v>
      </c>
      <c r="B1357" s="57" t="s">
        <v>1194</v>
      </c>
      <c r="C1357" s="62" t="s">
        <v>167</v>
      </c>
      <c r="D1357" s="63"/>
      <c r="E1357" s="64"/>
      <c r="F1357" s="64"/>
      <c r="M1357" s="40"/>
      <c r="N1357" s="40"/>
      <c r="O1357" s="40"/>
      <c r="P1357" s="40"/>
    </row>
    <row r="1358" spans="1:16" s="39" customFormat="1" ht="18" customHeight="1">
      <c r="A1358" s="41">
        <v>1357</v>
      </c>
      <c r="B1358" s="57" t="s">
        <v>4026</v>
      </c>
      <c r="C1358" s="62" t="s">
        <v>167</v>
      </c>
      <c r="D1358" s="63"/>
      <c r="E1358" s="64"/>
      <c r="F1358" s="64"/>
      <c r="M1358" s="40"/>
      <c r="N1358" s="40"/>
      <c r="O1358" s="40"/>
      <c r="P1358" s="40"/>
    </row>
    <row r="1359" spans="1:16" s="39" customFormat="1" ht="18" customHeight="1">
      <c r="A1359" s="41">
        <v>1358</v>
      </c>
      <c r="B1359" s="57" t="s">
        <v>3506</v>
      </c>
      <c r="C1359" s="62" t="s">
        <v>167</v>
      </c>
      <c r="D1359" s="63" t="s">
        <v>175</v>
      </c>
      <c r="E1359" s="64"/>
      <c r="F1359" s="64"/>
      <c r="M1359" s="40"/>
      <c r="N1359" s="40"/>
      <c r="O1359" s="40"/>
      <c r="P1359" s="40"/>
    </row>
    <row r="1360" spans="1:16" s="39" customFormat="1" ht="18" customHeight="1">
      <c r="A1360" s="41">
        <v>1359</v>
      </c>
      <c r="B1360" s="57" t="s">
        <v>1769</v>
      </c>
      <c r="C1360" s="62" t="s">
        <v>3175</v>
      </c>
      <c r="D1360" s="63"/>
      <c r="E1360" s="64"/>
      <c r="F1360" s="64"/>
      <c r="M1360" s="40"/>
      <c r="N1360" s="40"/>
      <c r="O1360" s="40"/>
      <c r="P1360" s="40"/>
    </row>
    <row r="1361" spans="1:16" s="39" customFormat="1" ht="18" customHeight="1">
      <c r="A1361" s="41">
        <v>1360</v>
      </c>
      <c r="B1361" s="57" t="s">
        <v>3507</v>
      </c>
      <c r="C1361" s="62" t="s">
        <v>3175</v>
      </c>
      <c r="D1361" s="63" t="s">
        <v>391</v>
      </c>
      <c r="E1361" s="64"/>
      <c r="F1361" s="64"/>
      <c r="M1361" s="40"/>
      <c r="N1361" s="40"/>
      <c r="O1361" s="40"/>
      <c r="P1361" s="40"/>
    </row>
    <row r="1362" spans="1:16" s="39" customFormat="1" ht="18" customHeight="1">
      <c r="A1362" s="41">
        <v>1361</v>
      </c>
      <c r="B1362" s="57" t="s">
        <v>3508</v>
      </c>
      <c r="C1362" s="62" t="s">
        <v>3141</v>
      </c>
      <c r="D1362" s="63"/>
      <c r="E1362" s="64"/>
      <c r="F1362" s="64"/>
      <c r="M1362" s="40"/>
      <c r="N1362" s="40"/>
      <c r="O1362" s="40"/>
      <c r="P1362" s="40"/>
    </row>
    <row r="1363" spans="1:16" s="39" customFormat="1" ht="18" customHeight="1">
      <c r="A1363" s="41">
        <v>1362</v>
      </c>
      <c r="B1363" s="57" t="s">
        <v>1822</v>
      </c>
      <c r="C1363" s="62" t="s">
        <v>3141</v>
      </c>
      <c r="D1363" s="63"/>
      <c r="E1363" s="64"/>
      <c r="F1363" s="64"/>
      <c r="M1363" s="40"/>
      <c r="N1363" s="40"/>
      <c r="O1363" s="40"/>
      <c r="P1363" s="40"/>
    </row>
    <row r="1364" spans="1:16" s="39" customFormat="1" ht="18" customHeight="1">
      <c r="A1364" s="41">
        <v>1363</v>
      </c>
      <c r="B1364" s="57" t="s">
        <v>128</v>
      </c>
      <c r="C1364" s="62" t="s">
        <v>180</v>
      </c>
      <c r="D1364" s="63" t="s">
        <v>168</v>
      </c>
      <c r="E1364" s="64"/>
      <c r="F1364" s="64"/>
      <c r="M1364" s="40"/>
      <c r="N1364" s="40"/>
      <c r="O1364" s="40"/>
      <c r="P1364" s="40"/>
    </row>
    <row r="1365" spans="1:16" s="39" customFormat="1" ht="18" customHeight="1">
      <c r="A1365" s="41">
        <v>1364</v>
      </c>
      <c r="B1365" s="57" t="s">
        <v>3130</v>
      </c>
      <c r="C1365" s="62" t="s">
        <v>180</v>
      </c>
      <c r="D1365" s="63" t="s">
        <v>168</v>
      </c>
      <c r="E1365" s="64"/>
      <c r="F1365" s="64"/>
      <c r="M1365" s="40"/>
      <c r="N1365" s="40"/>
      <c r="O1365" s="40"/>
      <c r="P1365" s="40"/>
    </row>
    <row r="1366" spans="1:16" s="39" customFormat="1" ht="18" customHeight="1">
      <c r="A1366" s="41">
        <v>1365</v>
      </c>
      <c r="B1366" s="57" t="s">
        <v>3131</v>
      </c>
      <c r="C1366" s="62" t="s">
        <v>180</v>
      </c>
      <c r="D1366" s="63" t="s">
        <v>151</v>
      </c>
      <c r="E1366" s="64"/>
      <c r="F1366" s="64"/>
      <c r="M1366" s="40"/>
      <c r="N1366" s="40"/>
      <c r="O1366" s="40"/>
      <c r="P1366" s="40"/>
    </row>
    <row r="1367" spans="1:16" s="39" customFormat="1" ht="18" customHeight="1">
      <c r="A1367" s="41">
        <v>1366</v>
      </c>
      <c r="B1367" s="57" t="s">
        <v>3509</v>
      </c>
      <c r="C1367" s="62" t="s">
        <v>189</v>
      </c>
      <c r="D1367" s="63"/>
      <c r="E1367" s="64"/>
      <c r="F1367" s="64"/>
      <c r="M1367" s="40"/>
      <c r="N1367" s="40"/>
      <c r="O1367" s="40"/>
      <c r="P1367" s="40"/>
    </row>
    <row r="1368" spans="1:16" s="39" customFormat="1" ht="18" customHeight="1">
      <c r="A1368" s="41">
        <v>1367</v>
      </c>
      <c r="B1368" s="57" t="s">
        <v>3510</v>
      </c>
      <c r="C1368" s="62" t="s">
        <v>189</v>
      </c>
      <c r="D1368" s="63"/>
      <c r="E1368" s="64"/>
      <c r="F1368" s="64"/>
      <c r="M1368" s="40"/>
      <c r="N1368" s="40"/>
      <c r="O1368" s="40"/>
      <c r="P1368" s="40"/>
    </row>
    <row r="1369" spans="1:16" s="39" customFormat="1" ht="18" customHeight="1">
      <c r="A1369" s="41">
        <v>1368</v>
      </c>
      <c r="B1369" s="57" t="s">
        <v>3511</v>
      </c>
      <c r="C1369" s="62" t="s">
        <v>189</v>
      </c>
      <c r="D1369" s="63" t="s">
        <v>167</v>
      </c>
      <c r="E1369" s="64"/>
      <c r="F1369" s="64"/>
      <c r="M1369" s="40"/>
      <c r="N1369" s="40"/>
      <c r="O1369" s="40"/>
      <c r="P1369" s="40"/>
    </row>
    <row r="1370" spans="1:16" s="39" customFormat="1" ht="18" customHeight="1">
      <c r="A1370" s="41">
        <v>1369</v>
      </c>
      <c r="B1370" s="57" t="s">
        <v>3512</v>
      </c>
      <c r="C1370" s="62" t="s">
        <v>176</v>
      </c>
      <c r="D1370" s="63"/>
      <c r="E1370" s="64"/>
      <c r="F1370" s="64"/>
      <c r="M1370" s="40"/>
      <c r="N1370" s="40"/>
      <c r="O1370" s="40"/>
      <c r="P1370" s="40"/>
    </row>
    <row r="1371" spans="1:16" s="39" customFormat="1" ht="18" customHeight="1">
      <c r="A1371" s="41">
        <v>1370</v>
      </c>
      <c r="B1371" s="57" t="s">
        <v>132</v>
      </c>
      <c r="C1371" s="62" t="s">
        <v>172</v>
      </c>
      <c r="D1371" s="63" t="s">
        <v>176</v>
      </c>
      <c r="E1371" s="64"/>
      <c r="F1371" s="64"/>
      <c r="M1371" s="40"/>
      <c r="N1371" s="40"/>
      <c r="O1371" s="40"/>
      <c r="P1371" s="40"/>
    </row>
    <row r="1372" spans="1:16" s="39" customFormat="1" ht="18" customHeight="1">
      <c r="A1372" s="41">
        <v>1371</v>
      </c>
      <c r="B1372" s="57" t="s">
        <v>3513</v>
      </c>
      <c r="C1372" s="62" t="s">
        <v>151</v>
      </c>
      <c r="D1372" s="63" t="s">
        <v>187</v>
      </c>
      <c r="E1372" s="64"/>
      <c r="F1372" s="64"/>
      <c r="M1372" s="40"/>
      <c r="N1372" s="40"/>
      <c r="O1372" s="40"/>
      <c r="P1372" s="40"/>
    </row>
    <row r="1373" spans="1:16" s="39" customFormat="1" ht="18" customHeight="1">
      <c r="A1373" s="41">
        <v>1372</v>
      </c>
      <c r="B1373" s="57" t="s">
        <v>388</v>
      </c>
      <c r="C1373" s="62" t="s">
        <v>190</v>
      </c>
      <c r="D1373" s="63"/>
      <c r="E1373" s="64" t="s">
        <v>3886</v>
      </c>
      <c r="F1373" s="64"/>
      <c r="M1373" s="40"/>
      <c r="N1373" s="40"/>
      <c r="O1373" s="40"/>
      <c r="P1373" s="40"/>
    </row>
    <row r="1374" spans="1:16" s="39" customFormat="1" ht="18" customHeight="1">
      <c r="A1374" s="41">
        <v>1373</v>
      </c>
      <c r="B1374" s="57" t="s">
        <v>3514</v>
      </c>
      <c r="C1374" s="62" t="s">
        <v>189</v>
      </c>
      <c r="D1374" s="63" t="s">
        <v>186</v>
      </c>
      <c r="E1374" s="64"/>
      <c r="F1374" s="64"/>
      <c r="M1374" s="40"/>
      <c r="N1374" s="40"/>
      <c r="O1374" s="40"/>
      <c r="P1374" s="40"/>
    </row>
    <row r="1375" spans="1:16" s="39" customFormat="1" ht="18" customHeight="1">
      <c r="A1375" s="41">
        <v>1374</v>
      </c>
      <c r="B1375" s="57" t="s">
        <v>1863</v>
      </c>
      <c r="C1375" s="62" t="s">
        <v>189</v>
      </c>
      <c r="D1375" s="63" t="s">
        <v>3171</v>
      </c>
      <c r="E1375" s="64"/>
      <c r="F1375" s="64"/>
      <c r="M1375" s="40"/>
      <c r="N1375" s="40"/>
      <c r="O1375" s="40"/>
      <c r="P1375" s="40"/>
    </row>
    <row r="1376" spans="1:16" s="39" customFormat="1" ht="18" customHeight="1">
      <c r="A1376" s="41">
        <v>1375</v>
      </c>
      <c r="B1376" s="57" t="s">
        <v>3516</v>
      </c>
      <c r="C1376" s="62" t="s">
        <v>149</v>
      </c>
      <c r="D1376" s="63" t="s">
        <v>3175</v>
      </c>
      <c r="E1376" s="64"/>
      <c r="F1376" s="64"/>
      <c r="M1376" s="40"/>
      <c r="N1376" s="40"/>
      <c r="O1376" s="40"/>
      <c r="P1376" s="40"/>
    </row>
    <row r="1377" spans="1:16" s="39" customFormat="1" ht="18" customHeight="1">
      <c r="A1377" s="41">
        <v>1376</v>
      </c>
      <c r="B1377" s="57" t="s">
        <v>3914</v>
      </c>
      <c r="C1377" s="62" t="s">
        <v>149</v>
      </c>
      <c r="D1377" s="63"/>
      <c r="E1377" s="64"/>
      <c r="F1377" s="64"/>
      <c r="M1377" s="40"/>
      <c r="N1377" s="40"/>
      <c r="O1377" s="40"/>
      <c r="P1377" s="40"/>
    </row>
    <row r="1378" spans="1:16" s="39" customFormat="1" ht="18" customHeight="1">
      <c r="A1378" s="41">
        <v>1377</v>
      </c>
      <c r="B1378" s="57" t="s">
        <v>1866</v>
      </c>
      <c r="C1378" s="62" t="s">
        <v>20</v>
      </c>
      <c r="D1378" s="63" t="s">
        <v>187</v>
      </c>
      <c r="E1378" s="64"/>
      <c r="F1378" s="64"/>
      <c r="M1378" s="40"/>
      <c r="N1378" s="40"/>
      <c r="O1378" s="40"/>
      <c r="P1378" s="40"/>
    </row>
    <row r="1379" spans="1:16" s="39" customFormat="1" ht="18" customHeight="1">
      <c r="A1379" s="41">
        <v>1378</v>
      </c>
      <c r="B1379" s="57" t="s">
        <v>1867</v>
      </c>
      <c r="C1379" s="62" t="s">
        <v>3169</v>
      </c>
      <c r="D1379" s="63"/>
      <c r="E1379" s="64"/>
      <c r="F1379" s="64"/>
      <c r="M1379" s="40"/>
      <c r="N1379" s="40"/>
      <c r="O1379" s="40"/>
      <c r="P1379" s="40"/>
    </row>
    <row r="1380" spans="1:16" s="39" customFormat="1" ht="18" customHeight="1">
      <c r="A1380" s="41">
        <v>1379</v>
      </c>
      <c r="B1380" s="57" t="s">
        <v>3913</v>
      </c>
      <c r="C1380" s="62" t="s">
        <v>3169</v>
      </c>
      <c r="D1380" s="63"/>
      <c r="E1380" s="64"/>
      <c r="F1380" s="64"/>
      <c r="M1380" s="40"/>
      <c r="N1380" s="40"/>
      <c r="O1380" s="40"/>
      <c r="P1380" s="40"/>
    </row>
    <row r="1381" spans="1:16" s="39" customFormat="1" ht="18" customHeight="1">
      <c r="A1381" s="41">
        <v>1380</v>
      </c>
      <c r="B1381" s="57" t="s">
        <v>3515</v>
      </c>
      <c r="C1381" s="62" t="s">
        <v>147</v>
      </c>
      <c r="D1381" s="63"/>
      <c r="E1381" s="64"/>
      <c r="F1381" s="64"/>
      <c r="M1381" s="40"/>
      <c r="N1381" s="40"/>
      <c r="O1381" s="40"/>
      <c r="P1381" s="40"/>
    </row>
    <row r="1382" spans="1:16" s="39" customFormat="1" ht="18" customHeight="1">
      <c r="A1382" s="41">
        <v>1381</v>
      </c>
      <c r="B1382" s="57" t="s">
        <v>3517</v>
      </c>
      <c r="C1382" s="62" t="s">
        <v>3141</v>
      </c>
      <c r="D1382" s="63" t="s">
        <v>174</v>
      </c>
      <c r="E1382" s="64"/>
      <c r="F1382" s="64"/>
      <c r="M1382" s="40"/>
      <c r="N1382" s="40"/>
      <c r="O1382" s="40"/>
      <c r="P1382" s="40"/>
    </row>
    <row r="1383" spans="1:16" s="39" customFormat="1" ht="18" customHeight="1">
      <c r="A1383" s="41">
        <v>1382</v>
      </c>
      <c r="B1383" s="57" t="s">
        <v>3518</v>
      </c>
      <c r="C1383" s="62" t="s">
        <v>3179</v>
      </c>
      <c r="D1383" s="63"/>
      <c r="E1383" s="64"/>
      <c r="F1383" s="64"/>
      <c r="M1383" s="40"/>
      <c r="N1383" s="40"/>
      <c r="O1383" s="40"/>
      <c r="P1383" s="40"/>
    </row>
    <row r="1384" spans="1:16" s="39" customFormat="1" ht="18" customHeight="1">
      <c r="A1384" s="41">
        <v>1383</v>
      </c>
      <c r="B1384" s="57" t="s">
        <v>1872</v>
      </c>
      <c r="C1384" s="62" t="s">
        <v>3179</v>
      </c>
      <c r="D1384" s="63"/>
      <c r="E1384" s="64"/>
      <c r="F1384" s="64"/>
      <c r="M1384" s="40"/>
      <c r="N1384" s="40"/>
      <c r="O1384" s="40"/>
      <c r="P1384" s="40"/>
    </row>
    <row r="1385" spans="1:16" s="39" customFormat="1" ht="18" customHeight="1">
      <c r="A1385" s="41">
        <v>1384</v>
      </c>
      <c r="B1385" s="57" t="s">
        <v>3519</v>
      </c>
      <c r="C1385" s="62" t="s">
        <v>3179</v>
      </c>
      <c r="D1385" s="63"/>
      <c r="E1385" s="64"/>
      <c r="F1385" s="64"/>
      <c r="M1385" s="40"/>
      <c r="N1385" s="40"/>
      <c r="O1385" s="40"/>
      <c r="P1385" s="40"/>
    </row>
    <row r="1386" spans="1:16" s="39" customFormat="1" ht="18" customHeight="1">
      <c r="A1386" s="41">
        <v>1385</v>
      </c>
      <c r="B1386" s="57" t="s">
        <v>3931</v>
      </c>
      <c r="C1386" s="62" t="s">
        <v>176</v>
      </c>
      <c r="D1386" s="63" t="s">
        <v>189</v>
      </c>
      <c r="E1386" s="64"/>
      <c r="F1386" s="64"/>
      <c r="M1386" s="40"/>
      <c r="N1386" s="40"/>
      <c r="O1386" s="40"/>
      <c r="P1386" s="40"/>
    </row>
    <row r="1387" spans="1:16" s="39" customFormat="1" ht="18" customHeight="1">
      <c r="A1387" s="41">
        <v>1386</v>
      </c>
      <c r="B1387" s="57" t="s">
        <v>3520</v>
      </c>
      <c r="C1387" s="62" t="s">
        <v>188</v>
      </c>
      <c r="D1387" s="63"/>
      <c r="E1387" s="64"/>
      <c r="F1387" s="64"/>
      <c r="M1387" s="40"/>
      <c r="N1387" s="40"/>
      <c r="O1387" s="40"/>
      <c r="P1387" s="40"/>
    </row>
    <row r="1388" spans="1:16" s="39" customFormat="1" ht="18" customHeight="1">
      <c r="A1388" s="41">
        <v>1387</v>
      </c>
      <c r="B1388" s="57" t="s">
        <v>3521</v>
      </c>
      <c r="C1388" s="62" t="s">
        <v>188</v>
      </c>
      <c r="D1388" s="63"/>
      <c r="E1388" s="64"/>
      <c r="F1388" s="64"/>
      <c r="M1388" s="40"/>
      <c r="N1388" s="40"/>
      <c r="O1388" s="40"/>
      <c r="P1388" s="40"/>
    </row>
    <row r="1389" spans="1:16" s="39" customFormat="1" ht="18" customHeight="1">
      <c r="A1389" s="41">
        <v>1388</v>
      </c>
      <c r="B1389" s="57" t="s">
        <v>3522</v>
      </c>
      <c r="C1389" s="62" t="s">
        <v>188</v>
      </c>
      <c r="D1389" s="63"/>
      <c r="E1389" s="64"/>
      <c r="F1389" s="64"/>
      <c r="M1389" s="40"/>
      <c r="N1389" s="40"/>
      <c r="O1389" s="40"/>
      <c r="P1389" s="40"/>
    </row>
    <row r="1390" spans="1:16" s="39" customFormat="1" ht="18" customHeight="1">
      <c r="A1390" s="41">
        <v>1389</v>
      </c>
      <c r="B1390" s="57" t="s">
        <v>3524</v>
      </c>
      <c r="C1390" s="62" t="s">
        <v>176</v>
      </c>
      <c r="D1390" s="63"/>
      <c r="E1390" s="64"/>
      <c r="F1390" s="64"/>
      <c r="M1390" s="40"/>
      <c r="N1390" s="40"/>
      <c r="O1390" s="40"/>
      <c r="P1390" s="40"/>
    </row>
    <row r="1391" spans="1:16" s="39" customFormat="1" ht="18" customHeight="1">
      <c r="A1391" s="41">
        <v>1390</v>
      </c>
      <c r="B1391" s="57" t="s">
        <v>3525</v>
      </c>
      <c r="C1391" s="62" t="s">
        <v>176</v>
      </c>
      <c r="D1391" s="63"/>
      <c r="E1391" s="64"/>
      <c r="F1391" s="64"/>
      <c r="M1391" s="40"/>
      <c r="N1391" s="40"/>
      <c r="O1391" s="40"/>
      <c r="P1391" s="40"/>
    </row>
    <row r="1392" spans="1:16" s="39" customFormat="1" ht="18" customHeight="1">
      <c r="A1392" s="41">
        <v>1391</v>
      </c>
      <c r="B1392" s="57" t="s">
        <v>3526</v>
      </c>
      <c r="C1392" s="62" t="s">
        <v>3137</v>
      </c>
      <c r="D1392" s="63"/>
      <c r="E1392" s="64"/>
      <c r="F1392" s="64"/>
      <c r="M1392" s="40"/>
      <c r="N1392" s="40"/>
      <c r="O1392" s="40"/>
      <c r="P1392" s="40"/>
    </row>
    <row r="1393" spans="1:16" s="39" customFormat="1" ht="18" customHeight="1">
      <c r="A1393" s="41">
        <v>1392</v>
      </c>
      <c r="B1393" s="57" t="s">
        <v>3527</v>
      </c>
      <c r="C1393" s="62" t="s">
        <v>3137</v>
      </c>
      <c r="D1393" s="63"/>
      <c r="E1393" s="64"/>
      <c r="F1393" s="64"/>
      <c r="M1393" s="40"/>
      <c r="N1393" s="40"/>
      <c r="O1393" s="40"/>
      <c r="P1393" s="40"/>
    </row>
    <row r="1394" spans="1:16" s="39" customFormat="1" ht="18" customHeight="1">
      <c r="A1394" s="41">
        <v>1393</v>
      </c>
      <c r="B1394" s="57" t="s">
        <v>3528</v>
      </c>
      <c r="C1394" s="62" t="s">
        <v>168</v>
      </c>
      <c r="D1394" s="63"/>
      <c r="E1394" s="64"/>
      <c r="F1394" s="64"/>
      <c r="M1394" s="40"/>
      <c r="N1394" s="40"/>
      <c r="O1394" s="40"/>
      <c r="P1394" s="40"/>
    </row>
    <row r="1395" spans="1:16" s="39" customFormat="1" ht="18" customHeight="1">
      <c r="A1395" s="41">
        <v>1394</v>
      </c>
      <c r="B1395" s="57" t="s">
        <v>3529</v>
      </c>
      <c r="C1395" s="62" t="s">
        <v>168</v>
      </c>
      <c r="D1395" s="63" t="s">
        <v>3141</v>
      </c>
      <c r="E1395" s="64"/>
      <c r="F1395" s="64"/>
      <c r="M1395" s="40"/>
      <c r="N1395" s="40"/>
      <c r="O1395" s="40"/>
      <c r="P1395" s="40"/>
    </row>
    <row r="1396" spans="1:16" s="39" customFormat="1" ht="18" customHeight="1">
      <c r="A1396" s="41">
        <v>1395</v>
      </c>
      <c r="B1396" s="57" t="s">
        <v>3322</v>
      </c>
      <c r="C1396" s="62" t="s">
        <v>20</v>
      </c>
      <c r="D1396" s="63" t="s">
        <v>168</v>
      </c>
      <c r="E1396" s="64"/>
      <c r="F1396" s="64"/>
      <c r="M1396" s="40"/>
      <c r="N1396" s="40"/>
      <c r="O1396" s="40"/>
      <c r="P1396" s="40"/>
    </row>
    <row r="1397" spans="1:16" s="39" customFormat="1" ht="18" customHeight="1">
      <c r="A1397" s="41">
        <v>1396</v>
      </c>
      <c r="B1397" s="57" t="s">
        <v>139</v>
      </c>
      <c r="C1397" s="62" t="s">
        <v>151</v>
      </c>
      <c r="D1397" s="63" t="s">
        <v>188</v>
      </c>
      <c r="E1397" s="64"/>
      <c r="F1397" s="64"/>
      <c r="M1397" s="40"/>
      <c r="N1397" s="40"/>
      <c r="O1397" s="40"/>
      <c r="P1397" s="40"/>
    </row>
    <row r="1398" spans="1:16" s="39" customFormat="1" ht="18" customHeight="1">
      <c r="A1398" s="41">
        <v>1397</v>
      </c>
      <c r="B1398" s="57" t="s">
        <v>4029</v>
      </c>
      <c r="C1398" s="62" t="s">
        <v>183</v>
      </c>
      <c r="D1398" s="63"/>
      <c r="E1398" s="64" t="s">
        <v>3674</v>
      </c>
      <c r="F1398" s="64" t="str">
        <f>"原型 "&amp;B1400</f>
        <v>原型 暗森</v>
      </c>
      <c r="M1398" s="40"/>
      <c r="N1398" s="40"/>
      <c r="O1398" s="40"/>
      <c r="P1398" s="40"/>
    </row>
    <row r="1399" spans="1:16" s="39" customFormat="1" ht="18" customHeight="1">
      <c r="A1399" s="41">
        <v>1398</v>
      </c>
      <c r="B1399" s="57" t="s">
        <v>4030</v>
      </c>
      <c r="C1399" s="62" t="s">
        <v>183</v>
      </c>
      <c r="D1399" s="63"/>
      <c r="E1399" s="64" t="s">
        <v>3674</v>
      </c>
      <c r="F1399" s="64" t="str">
        <f>"原型 "&amp;B1400</f>
        <v>原型 暗森</v>
      </c>
      <c r="M1399" s="40"/>
      <c r="N1399" s="40"/>
      <c r="O1399" s="40"/>
      <c r="P1399" s="40"/>
    </row>
    <row r="1400" spans="1:16" s="39" customFormat="1" ht="18" customHeight="1">
      <c r="A1400" s="41">
        <v>1399</v>
      </c>
      <c r="B1400" s="57" t="s">
        <v>2114</v>
      </c>
      <c r="C1400" s="62" t="s">
        <v>190</v>
      </c>
      <c r="D1400" s="63"/>
      <c r="E1400" s="64" t="s">
        <v>3675</v>
      </c>
      <c r="F1400" s="64" t="str">
        <f>B1398&amp;" + "&amp;B1399</f>
        <v>宇徵 + 宙徵</v>
      </c>
      <c r="M1400" s="40"/>
      <c r="N1400" s="40"/>
      <c r="O1400" s="40"/>
      <c r="P1400" s="40"/>
    </row>
    <row r="1401" spans="1:16" s="39" customFormat="1" ht="18" customHeight="1">
      <c r="A1401" s="41">
        <v>1400</v>
      </c>
      <c r="B1401" s="57" t="s">
        <v>3912</v>
      </c>
      <c r="C1401" s="62" t="s">
        <v>183</v>
      </c>
      <c r="D1401" s="63"/>
      <c r="E1401" s="64"/>
      <c r="F1401" s="64"/>
      <c r="M1401" s="40"/>
      <c r="N1401" s="40"/>
      <c r="O1401" s="40"/>
      <c r="P1401" s="40"/>
    </row>
    <row r="1402" spans="1:16" s="39" customFormat="1" ht="18" customHeight="1">
      <c r="A1402" s="41">
        <v>1401</v>
      </c>
      <c r="B1402" s="57" t="s">
        <v>3471</v>
      </c>
      <c r="C1402" s="62" t="s">
        <v>183</v>
      </c>
      <c r="D1402" s="63" t="s">
        <v>172</v>
      </c>
      <c r="E1402" s="64"/>
      <c r="F1402" s="64"/>
      <c r="M1402" s="40"/>
      <c r="N1402" s="40"/>
      <c r="O1402" s="40"/>
      <c r="P1402" s="40"/>
    </row>
    <row r="1403" spans="1:16" s="39" customFormat="1" ht="18" customHeight="1">
      <c r="A1403" s="41">
        <v>1402</v>
      </c>
      <c r="B1403" s="57" t="s">
        <v>3530</v>
      </c>
      <c r="C1403" s="63" t="s">
        <v>176</v>
      </c>
      <c r="D1403" s="63"/>
      <c r="E1403" s="64"/>
      <c r="F1403" s="64"/>
      <c r="M1403" s="40"/>
      <c r="N1403" s="40"/>
      <c r="O1403" s="40"/>
      <c r="P1403" s="40"/>
    </row>
    <row r="1404" spans="1:16" s="39" customFormat="1" ht="18" customHeight="1">
      <c r="A1404" s="41">
        <v>1403</v>
      </c>
      <c r="B1404" s="57" t="s">
        <v>3531</v>
      </c>
      <c r="C1404" s="63" t="s">
        <v>176</v>
      </c>
      <c r="D1404" s="63"/>
      <c r="E1404" s="64"/>
      <c r="F1404" s="64"/>
      <c r="M1404" s="40"/>
      <c r="N1404" s="40"/>
      <c r="O1404" s="40"/>
      <c r="P1404" s="40"/>
    </row>
    <row r="1405" spans="1:16" s="39" customFormat="1" ht="18" customHeight="1">
      <c r="A1405" s="41">
        <v>1404</v>
      </c>
      <c r="B1405" s="57" t="s">
        <v>3532</v>
      </c>
      <c r="C1405" s="62" t="s">
        <v>149</v>
      </c>
      <c r="D1405" s="63"/>
      <c r="E1405" s="64"/>
      <c r="F1405" s="64"/>
      <c r="M1405" s="40"/>
      <c r="N1405" s="40"/>
      <c r="O1405" s="40"/>
      <c r="P1405" s="40"/>
    </row>
    <row r="1406" spans="1:16" s="39" customFormat="1" ht="18" customHeight="1">
      <c r="A1406" s="41">
        <v>1405</v>
      </c>
      <c r="B1406" s="57" t="s">
        <v>958</v>
      </c>
      <c r="C1406" s="62" t="s">
        <v>149</v>
      </c>
      <c r="D1406" s="63" t="s">
        <v>3171</v>
      </c>
      <c r="E1406" s="64"/>
      <c r="F1406" s="64"/>
      <c r="M1406" s="40"/>
      <c r="N1406" s="40"/>
      <c r="O1406" s="40"/>
      <c r="P1406" s="40"/>
    </row>
    <row r="1407" spans="1:16" s="39" customFormat="1" ht="18" customHeight="1">
      <c r="A1407" s="41">
        <v>1406</v>
      </c>
      <c r="B1407" s="57" t="s">
        <v>143</v>
      </c>
      <c r="C1407" s="62" t="s">
        <v>391</v>
      </c>
      <c r="D1407" s="63"/>
      <c r="E1407" s="64"/>
      <c r="F1407" s="64"/>
      <c r="M1407" s="40"/>
      <c r="N1407" s="40"/>
      <c r="O1407" s="40"/>
      <c r="P1407" s="40"/>
    </row>
    <row r="1408" spans="1:16" s="39" customFormat="1" ht="18" customHeight="1">
      <c r="A1408" s="41">
        <v>1407</v>
      </c>
      <c r="B1408" s="57" t="s">
        <v>3911</v>
      </c>
      <c r="C1408" s="62" t="s">
        <v>3179</v>
      </c>
      <c r="D1408" s="63"/>
      <c r="E1408" s="64"/>
      <c r="F1408" s="64"/>
      <c r="M1408" s="40"/>
      <c r="N1408" s="40"/>
      <c r="O1408" s="40"/>
      <c r="P1408" s="40"/>
    </row>
    <row r="1409" spans="1:16" s="39" customFormat="1" ht="18" customHeight="1">
      <c r="A1409" s="41">
        <v>1408</v>
      </c>
      <c r="B1409" s="57" t="s">
        <v>3949</v>
      </c>
      <c r="C1409" s="62" t="s">
        <v>3137</v>
      </c>
      <c r="D1409" s="63"/>
      <c r="E1409" s="64"/>
      <c r="F1409" s="64"/>
      <c r="M1409" s="40"/>
      <c r="N1409" s="40"/>
      <c r="O1409" s="40"/>
      <c r="P1409" s="40"/>
    </row>
    <row r="1410" spans="1:16" s="39" customFormat="1" ht="18" customHeight="1">
      <c r="A1410" s="41">
        <v>1409</v>
      </c>
      <c r="B1410" s="57" t="s">
        <v>3533</v>
      </c>
      <c r="C1410" s="62" t="s">
        <v>3137</v>
      </c>
      <c r="D1410" s="63" t="s">
        <v>149</v>
      </c>
      <c r="E1410" s="64"/>
      <c r="F1410" s="64"/>
      <c r="M1410" s="40"/>
      <c r="N1410" s="40"/>
      <c r="O1410" s="40"/>
      <c r="P1410" s="40"/>
    </row>
    <row r="1411" spans="1:16" s="39" customFormat="1" ht="18" customHeight="1">
      <c r="A1411" s="41">
        <v>1410</v>
      </c>
      <c r="B1411" s="57" t="s">
        <v>1417</v>
      </c>
      <c r="C1411" s="62" t="s">
        <v>187</v>
      </c>
      <c r="D1411" s="63" t="s">
        <v>3176</v>
      </c>
      <c r="E1411" s="64"/>
      <c r="F1411" s="64"/>
      <c r="M1411" s="40"/>
      <c r="N1411" s="40"/>
      <c r="O1411" s="40"/>
      <c r="P1411" s="40"/>
    </row>
    <row r="1412" spans="1:16" s="39" customFormat="1" ht="18" customHeight="1">
      <c r="A1412" s="41">
        <v>1411</v>
      </c>
      <c r="B1412" s="57" t="s">
        <v>3132</v>
      </c>
      <c r="C1412" s="62" t="s">
        <v>3141</v>
      </c>
      <c r="D1412" s="63"/>
      <c r="E1412" s="64"/>
      <c r="F1412" s="64"/>
      <c r="M1412" s="40"/>
      <c r="N1412" s="40"/>
      <c r="O1412" s="40"/>
      <c r="P1412" s="40"/>
    </row>
    <row r="1413" spans="1:16" s="39" customFormat="1" ht="18" customHeight="1">
      <c r="A1413" s="41">
        <v>1412</v>
      </c>
      <c r="B1413" s="57" t="s">
        <v>1447</v>
      </c>
      <c r="C1413" s="62" t="s">
        <v>3141</v>
      </c>
      <c r="D1413" s="63"/>
      <c r="E1413" s="64"/>
      <c r="F1413" s="64"/>
      <c r="M1413" s="40"/>
      <c r="N1413" s="40"/>
      <c r="O1413" s="40"/>
      <c r="P1413" s="40"/>
    </row>
    <row r="1414" spans="1:16" s="39" customFormat="1" ht="18" customHeight="1">
      <c r="A1414" s="41">
        <v>1413</v>
      </c>
      <c r="B1414" s="57" t="s">
        <v>3133</v>
      </c>
      <c r="C1414" s="62" t="s">
        <v>3176</v>
      </c>
      <c r="D1414" s="63" t="s">
        <v>176</v>
      </c>
      <c r="E1414" s="64"/>
      <c r="F1414" s="64"/>
      <c r="M1414" s="40"/>
      <c r="N1414" s="40"/>
      <c r="O1414" s="40"/>
      <c r="P1414" s="40"/>
    </row>
    <row r="1415" spans="1:16" s="39" customFormat="1" ht="18" customHeight="1">
      <c r="A1415" s="41">
        <v>1414</v>
      </c>
      <c r="B1415" s="57" t="s">
        <v>4028</v>
      </c>
      <c r="C1415" s="62" t="s">
        <v>3176</v>
      </c>
      <c r="D1415" s="63" t="s">
        <v>176</v>
      </c>
      <c r="E1415" s="64"/>
      <c r="F1415" s="64"/>
      <c r="M1415" s="40"/>
      <c r="N1415" s="40"/>
      <c r="O1415" s="40"/>
      <c r="P1415" s="40"/>
    </row>
    <row r="1416" spans="1:16" s="39" customFormat="1" ht="18" customHeight="1">
      <c r="A1416" s="41">
        <v>1415</v>
      </c>
      <c r="B1416" s="57" t="s">
        <v>1688</v>
      </c>
      <c r="C1416" s="62" t="s">
        <v>3176</v>
      </c>
      <c r="D1416" s="63" t="s">
        <v>176</v>
      </c>
      <c r="E1416" s="64"/>
      <c r="F1416" s="64"/>
      <c r="M1416" s="40"/>
      <c r="N1416" s="40"/>
      <c r="O1416" s="40"/>
      <c r="P1416" s="40"/>
    </row>
    <row r="1417" spans="1:16" s="39" customFormat="1" ht="18" customHeight="1">
      <c r="A1417" s="41">
        <v>1416</v>
      </c>
      <c r="B1417" s="57" t="s">
        <v>3534</v>
      </c>
      <c r="C1417" s="62" t="s">
        <v>149</v>
      </c>
      <c r="D1417" s="63"/>
      <c r="E1417" s="64"/>
      <c r="F1417" s="64"/>
      <c r="M1417" s="40"/>
      <c r="N1417" s="40"/>
      <c r="O1417" s="40"/>
      <c r="P1417" s="40"/>
    </row>
    <row r="1418" spans="1:16" s="39" customFormat="1" ht="18" customHeight="1">
      <c r="A1418" s="41">
        <v>1417</v>
      </c>
      <c r="B1418" s="57" t="s">
        <v>4031</v>
      </c>
      <c r="C1418" s="62" t="s">
        <v>149</v>
      </c>
      <c r="D1418" s="63"/>
      <c r="E1418" s="64"/>
      <c r="F1418" s="64"/>
      <c r="M1418" s="40"/>
      <c r="N1418" s="40"/>
      <c r="O1418" s="40"/>
      <c r="P1418" s="40"/>
    </row>
    <row r="1419" spans="1:16" s="39" customFormat="1" ht="18" customHeight="1">
      <c r="A1419" s="41">
        <v>1418</v>
      </c>
      <c r="B1419" s="57" t="s">
        <v>3535</v>
      </c>
      <c r="C1419" s="62" t="s">
        <v>149</v>
      </c>
      <c r="D1419" s="63"/>
      <c r="E1419" s="64"/>
      <c r="F1419" s="64"/>
      <c r="M1419" s="40"/>
      <c r="N1419" s="40"/>
      <c r="O1419" s="40"/>
      <c r="P1419" s="40"/>
    </row>
    <row r="1420" spans="1:16" s="39" customFormat="1" ht="18" customHeight="1">
      <c r="A1420" s="41">
        <v>1419</v>
      </c>
      <c r="B1420" s="57" t="s">
        <v>4032</v>
      </c>
      <c r="C1420" s="62" t="s">
        <v>18</v>
      </c>
      <c r="D1420" s="63"/>
      <c r="E1420" s="64"/>
      <c r="F1420" s="64"/>
      <c r="M1420" s="40"/>
      <c r="N1420" s="40"/>
      <c r="O1420" s="40"/>
      <c r="P1420" s="40"/>
    </row>
    <row r="1421" spans="1:16" s="39" customFormat="1" ht="18" customHeight="1">
      <c r="A1421" s="41">
        <v>1420</v>
      </c>
      <c r="B1421" s="57" t="s">
        <v>1453</v>
      </c>
      <c r="C1421" s="62" t="s">
        <v>18</v>
      </c>
      <c r="D1421" s="63"/>
      <c r="E1421" s="64"/>
      <c r="F1421" s="64"/>
      <c r="M1421" s="40"/>
      <c r="N1421" s="40"/>
      <c r="O1421" s="40"/>
      <c r="P1421" s="40"/>
    </row>
    <row r="1422" spans="1:16" s="39" customFormat="1" ht="18" customHeight="1">
      <c r="A1422" s="41">
        <v>1421</v>
      </c>
      <c r="B1422" s="57" t="s">
        <v>3536</v>
      </c>
      <c r="C1422" s="62" t="s">
        <v>18</v>
      </c>
      <c r="D1422" s="63"/>
      <c r="E1422" s="64"/>
      <c r="F1422" s="64"/>
      <c r="M1422" s="40"/>
      <c r="N1422" s="40"/>
      <c r="O1422" s="40"/>
      <c r="P1422" s="40"/>
    </row>
    <row r="1423" spans="1:16" s="39" customFormat="1" ht="18" customHeight="1">
      <c r="A1423" s="41">
        <v>1422</v>
      </c>
      <c r="B1423" s="57" t="s">
        <v>3314</v>
      </c>
      <c r="C1423" s="62" t="s">
        <v>149</v>
      </c>
      <c r="D1423" s="63" t="s">
        <v>18</v>
      </c>
      <c r="E1423" s="64" t="s">
        <v>3675</v>
      </c>
      <c r="F1423" s="64" t="str">
        <f>B1419&amp;" + "&amp;B1422</f>
        <v>破意鱸 + 由山鴿</v>
      </c>
      <c r="M1423" s="40"/>
      <c r="N1423" s="40"/>
      <c r="O1423" s="40"/>
      <c r="P1423" s="40"/>
    </row>
    <row r="1424" spans="1:16" s="39" customFormat="1" ht="18" customHeight="1">
      <c r="A1424" s="41">
        <v>1423</v>
      </c>
      <c r="B1424" s="57" t="s">
        <v>1494</v>
      </c>
      <c r="C1424" s="62" t="s">
        <v>149</v>
      </c>
      <c r="D1424" s="63" t="s">
        <v>18</v>
      </c>
      <c r="E1424" s="64" t="s">
        <v>3675</v>
      </c>
      <c r="F1424" s="64" t="str">
        <f>B1419&amp;" + "&amp;B1422</f>
        <v>破意鱸 + 由山鴿</v>
      </c>
      <c r="M1424" s="40"/>
      <c r="N1424" s="40"/>
      <c r="O1424" s="40"/>
      <c r="P1424" s="40"/>
    </row>
    <row r="1425" spans="1:16" s="39" customFormat="1" ht="18" customHeight="1">
      <c r="A1425" s="41">
        <v>1424</v>
      </c>
      <c r="B1425" s="57" t="s">
        <v>1454</v>
      </c>
      <c r="C1425" s="62" t="s">
        <v>149</v>
      </c>
      <c r="D1425" s="63" t="s">
        <v>18</v>
      </c>
      <c r="E1425" s="64" t="s">
        <v>3675</v>
      </c>
      <c r="F1425" s="64" t="str">
        <f>B1419&amp;" + "&amp;B1422</f>
        <v>破意鱸 + 由山鴿</v>
      </c>
      <c r="M1425" s="40"/>
      <c r="N1425" s="40"/>
      <c r="O1425" s="40"/>
      <c r="P1425" s="40"/>
    </row>
    <row r="1426" spans="1:16" s="39" customFormat="1" ht="18" customHeight="1">
      <c r="A1426" s="41">
        <v>1425</v>
      </c>
      <c r="B1426" s="57" t="s">
        <v>1495</v>
      </c>
      <c r="C1426" s="62" t="s">
        <v>3179</v>
      </c>
      <c r="D1426" s="63"/>
      <c r="E1426" s="64" t="s">
        <v>3675</v>
      </c>
      <c r="F1426" s="64" t="str">
        <f>B1419&amp;" + "&amp;B1422</f>
        <v>破意鱸 + 由山鴿</v>
      </c>
      <c r="M1426" s="40"/>
      <c r="N1426" s="40"/>
      <c r="O1426" s="40"/>
      <c r="P1426" s="40"/>
    </row>
    <row r="1427" spans="1:16" s="39" customFormat="1" ht="18" customHeight="1">
      <c r="A1427" s="41">
        <v>1426</v>
      </c>
      <c r="B1427" s="57" t="s">
        <v>3537</v>
      </c>
      <c r="C1427" s="62" t="s">
        <v>3179</v>
      </c>
      <c r="D1427" s="63"/>
      <c r="E1427" s="64" t="s">
        <v>3675</v>
      </c>
      <c r="F1427" s="64" t="str">
        <f>B1419&amp;" + "&amp;B1422</f>
        <v>破意鱸 + 由山鴿</v>
      </c>
      <c r="M1427" s="40"/>
      <c r="N1427" s="40"/>
      <c r="O1427" s="40"/>
      <c r="P1427" s="40"/>
    </row>
    <row r="1428" spans="1:16" s="39" customFormat="1" ht="18" customHeight="1">
      <c r="A1428" s="41">
        <v>1427</v>
      </c>
      <c r="B1428" s="57" t="s">
        <v>3941</v>
      </c>
      <c r="C1428" s="62" t="s">
        <v>18</v>
      </c>
      <c r="D1428" s="63"/>
      <c r="E1428" s="64"/>
      <c r="F1428" s="64"/>
      <c r="M1428" s="40"/>
      <c r="N1428" s="40"/>
      <c r="O1428" s="40"/>
      <c r="P1428" s="40"/>
    </row>
    <row r="1429" spans="1:16" s="39" customFormat="1" ht="18" customHeight="1">
      <c r="A1429" s="41">
        <v>1428</v>
      </c>
      <c r="B1429" s="57" t="s">
        <v>3942</v>
      </c>
      <c r="C1429" s="62" t="s">
        <v>18</v>
      </c>
      <c r="D1429" s="63"/>
      <c r="E1429" s="64"/>
      <c r="F1429" s="64"/>
      <c r="M1429" s="40"/>
      <c r="N1429" s="40"/>
      <c r="O1429" s="40"/>
      <c r="P1429" s="40"/>
    </row>
    <row r="1430" spans="1:16" s="39" customFormat="1" ht="18" customHeight="1">
      <c r="A1430" s="41">
        <v>1429</v>
      </c>
      <c r="B1430" s="57" t="s">
        <v>3943</v>
      </c>
      <c r="C1430" s="62" t="s">
        <v>18</v>
      </c>
      <c r="D1430" s="63" t="s">
        <v>167</v>
      </c>
      <c r="E1430" s="64"/>
      <c r="F1430" s="64"/>
      <c r="M1430" s="40"/>
      <c r="N1430" s="40"/>
      <c r="O1430" s="40"/>
      <c r="P1430" s="40"/>
    </row>
    <row r="1431" spans="1:16" s="39" customFormat="1" ht="18" customHeight="1">
      <c r="A1431" s="41">
        <v>1430</v>
      </c>
      <c r="B1431" s="57" t="s">
        <v>1311</v>
      </c>
      <c r="C1431" s="62" t="s">
        <v>147</v>
      </c>
      <c r="D1431" s="63"/>
      <c r="E1431" s="64"/>
      <c r="F1431" s="64"/>
      <c r="M1431" s="40"/>
      <c r="N1431" s="40"/>
      <c r="O1431" s="40"/>
      <c r="P1431" s="40"/>
    </row>
    <row r="1432" spans="1:16" s="39" customFormat="1" ht="18" customHeight="1">
      <c r="A1432" s="41">
        <v>1431</v>
      </c>
      <c r="B1432" s="57" t="s">
        <v>3538</v>
      </c>
      <c r="C1432" s="62" t="s">
        <v>147</v>
      </c>
      <c r="D1432" s="63"/>
      <c r="E1432" s="64"/>
      <c r="F1432" s="64"/>
      <c r="M1432" s="40"/>
      <c r="N1432" s="40"/>
      <c r="O1432" s="40"/>
      <c r="P1432" s="40"/>
    </row>
    <row r="1433" spans="1:16" s="39" customFormat="1" ht="18" customHeight="1">
      <c r="A1433" s="41">
        <v>1432</v>
      </c>
      <c r="B1433" s="57" t="s">
        <v>3906</v>
      </c>
      <c r="C1433" s="62" t="s">
        <v>3179</v>
      </c>
      <c r="D1433" s="63"/>
      <c r="E1433" s="64"/>
      <c r="F1433" s="64"/>
      <c r="M1433" s="40"/>
      <c r="N1433" s="40"/>
      <c r="O1433" s="40"/>
      <c r="P1433" s="40"/>
    </row>
    <row r="1434" spans="1:16" s="39" customFormat="1" ht="18" customHeight="1">
      <c r="A1434" s="41">
        <v>1433</v>
      </c>
      <c r="B1434" s="57" t="s">
        <v>3907</v>
      </c>
      <c r="C1434" s="62" t="s">
        <v>448</v>
      </c>
      <c r="D1434" s="63"/>
      <c r="E1434" s="64"/>
      <c r="F1434" s="64"/>
      <c r="M1434" s="40"/>
      <c r="N1434" s="40"/>
      <c r="O1434" s="40"/>
      <c r="P1434" s="40"/>
    </row>
    <row r="1435" spans="1:16" s="39" customFormat="1" ht="18" customHeight="1">
      <c r="A1435" s="41">
        <v>1434</v>
      </c>
      <c r="B1435" s="57" t="s">
        <v>3908</v>
      </c>
      <c r="C1435" s="62" t="s">
        <v>448</v>
      </c>
      <c r="D1435" s="63" t="s">
        <v>187</v>
      </c>
      <c r="E1435" s="64"/>
      <c r="F1435" s="64"/>
      <c r="M1435" s="40"/>
      <c r="N1435" s="40"/>
      <c r="O1435" s="40"/>
      <c r="P1435" s="40"/>
    </row>
    <row r="1436" spans="1:16" s="39" customFormat="1" ht="18" customHeight="1">
      <c r="A1436" s="41">
        <v>1435</v>
      </c>
      <c r="B1436" s="57" t="s">
        <v>3539</v>
      </c>
      <c r="C1436" s="62" t="s">
        <v>3179</v>
      </c>
      <c r="D1436" s="63"/>
      <c r="E1436" s="64"/>
      <c r="F1436" s="64"/>
      <c r="M1436" s="40"/>
      <c r="N1436" s="40"/>
      <c r="O1436" s="40"/>
      <c r="P1436" s="40"/>
    </row>
    <row r="1437" spans="1:16" s="39" customFormat="1" ht="18" customHeight="1">
      <c r="A1437" s="41">
        <v>1436</v>
      </c>
      <c r="B1437" s="57" t="s">
        <v>3438</v>
      </c>
      <c r="C1437" s="62" t="s">
        <v>391</v>
      </c>
      <c r="D1437" s="63"/>
      <c r="E1437" s="64"/>
      <c r="F1437" s="64"/>
      <c r="M1437" s="40"/>
      <c r="N1437" s="40"/>
      <c r="O1437" s="40"/>
      <c r="P1437" s="40"/>
    </row>
    <row r="1438" spans="1:16" s="39" customFormat="1" ht="18" customHeight="1">
      <c r="A1438" s="41">
        <v>1437</v>
      </c>
      <c r="B1438" s="57" t="s">
        <v>3439</v>
      </c>
      <c r="C1438" s="62" t="s">
        <v>391</v>
      </c>
      <c r="D1438" s="63"/>
      <c r="E1438" s="64"/>
      <c r="F1438" s="64"/>
      <c r="M1438" s="40"/>
      <c r="N1438" s="40"/>
      <c r="O1438" s="40"/>
      <c r="P1438" s="40"/>
    </row>
    <row r="1439" spans="1:16" s="39" customFormat="1" ht="18" customHeight="1">
      <c r="A1439" s="41">
        <v>1438</v>
      </c>
      <c r="B1439" s="57" t="s">
        <v>3540</v>
      </c>
      <c r="C1439" s="62" t="s">
        <v>169</v>
      </c>
      <c r="D1439" s="63"/>
      <c r="E1439" s="64"/>
      <c r="F1439" s="64"/>
      <c r="M1439" s="40"/>
      <c r="N1439" s="40"/>
      <c r="O1439" s="40"/>
      <c r="P1439" s="40"/>
    </row>
    <row r="1440" spans="1:16" s="39" customFormat="1" ht="18" customHeight="1">
      <c r="A1440" s="41">
        <v>1439</v>
      </c>
      <c r="B1440" s="57" t="s">
        <v>3541</v>
      </c>
      <c r="C1440" s="62" t="s">
        <v>3171</v>
      </c>
      <c r="D1440" s="63" t="s">
        <v>169</v>
      </c>
      <c r="E1440" s="64"/>
      <c r="F1440" s="64"/>
      <c r="M1440" s="40"/>
      <c r="N1440" s="40"/>
      <c r="O1440" s="40"/>
      <c r="P1440" s="40"/>
    </row>
    <row r="1441" spans="1:16" s="39" customFormat="1" ht="18" customHeight="1">
      <c r="A1441" s="41">
        <v>1440</v>
      </c>
      <c r="B1441" s="57" t="s">
        <v>3174</v>
      </c>
      <c r="C1441" s="62" t="s">
        <v>3175</v>
      </c>
      <c r="D1441" s="63" t="s">
        <v>174</v>
      </c>
      <c r="E1441" s="64"/>
      <c r="F1441" s="64"/>
      <c r="M1441" s="40"/>
      <c r="N1441" s="40"/>
      <c r="O1441" s="40"/>
      <c r="P1441" s="40"/>
    </row>
    <row r="1442" spans="1:16" s="39" customFormat="1" ht="18" customHeight="1">
      <c r="A1442" s="41">
        <v>1441</v>
      </c>
      <c r="B1442" s="57" t="s">
        <v>4034</v>
      </c>
      <c r="C1442" s="62" t="s">
        <v>3176</v>
      </c>
      <c r="D1442" s="63"/>
      <c r="E1442" s="64"/>
      <c r="F1442" s="64"/>
      <c r="M1442" s="40"/>
      <c r="N1442" s="40"/>
      <c r="O1442" s="40"/>
      <c r="P1442" s="40"/>
    </row>
    <row r="1443" spans="1:16" s="39" customFormat="1" ht="18" customHeight="1">
      <c r="A1443" s="41">
        <v>1442</v>
      </c>
      <c r="B1443" s="57" t="s">
        <v>4033</v>
      </c>
      <c r="C1443" s="62" t="s">
        <v>3176</v>
      </c>
      <c r="D1443" s="63"/>
      <c r="E1443" s="64"/>
      <c r="F1443" s="64"/>
      <c r="M1443" s="40"/>
      <c r="N1443" s="40"/>
      <c r="O1443" s="40"/>
      <c r="P1443" s="40"/>
    </row>
    <row r="1444" spans="1:16" s="39" customFormat="1" ht="18" customHeight="1">
      <c r="A1444" s="41">
        <v>1443</v>
      </c>
      <c r="B1444" s="57" t="s">
        <v>4035</v>
      </c>
      <c r="C1444" s="62" t="s">
        <v>3176</v>
      </c>
      <c r="D1444" s="63"/>
      <c r="E1444" s="64"/>
      <c r="F1444" s="64"/>
      <c r="M1444" s="40"/>
      <c r="N1444" s="40"/>
      <c r="O1444" s="40"/>
      <c r="P1444" s="40"/>
    </row>
    <row r="1445" spans="1:16" s="39" customFormat="1" ht="18" customHeight="1">
      <c r="A1445" s="41">
        <v>1444</v>
      </c>
      <c r="B1445" s="57" t="s">
        <v>3542</v>
      </c>
      <c r="C1445" s="62" t="s">
        <v>18</v>
      </c>
      <c r="D1445" s="63" t="s">
        <v>172</v>
      </c>
      <c r="E1445" s="64"/>
      <c r="F1445" s="64"/>
      <c r="M1445" s="40"/>
      <c r="N1445" s="40"/>
      <c r="O1445" s="40"/>
      <c r="P1445" s="40"/>
    </row>
    <row r="1446" spans="1:16" s="39" customFormat="1" ht="18" customHeight="1">
      <c r="A1446" s="41">
        <v>1445</v>
      </c>
      <c r="B1446" s="57" t="s">
        <v>170</v>
      </c>
      <c r="C1446" s="62" t="s">
        <v>175</v>
      </c>
      <c r="D1446" s="63"/>
      <c r="E1446" s="64"/>
      <c r="F1446" s="64"/>
      <c r="M1446" s="40"/>
      <c r="N1446" s="40"/>
      <c r="O1446" s="40"/>
      <c r="P1446" s="40"/>
    </row>
    <row r="1447" spans="1:16" s="39" customFormat="1" ht="18" customHeight="1">
      <c r="A1447" s="41">
        <v>1446</v>
      </c>
      <c r="B1447" s="57" t="s">
        <v>210</v>
      </c>
      <c r="C1447" s="62" t="s">
        <v>175</v>
      </c>
      <c r="D1447" s="63"/>
      <c r="E1447" s="64"/>
      <c r="F1447" s="64"/>
      <c r="M1447" s="40"/>
      <c r="N1447" s="40"/>
      <c r="O1447" s="40"/>
      <c r="P1447" s="40"/>
    </row>
    <row r="1448" spans="1:16" s="39" customFormat="1" ht="18" customHeight="1">
      <c r="A1448" s="41">
        <v>1447</v>
      </c>
      <c r="B1448" s="57" t="s">
        <v>1739</v>
      </c>
      <c r="C1448" s="63" t="s">
        <v>175</v>
      </c>
      <c r="D1448" s="63" t="s">
        <v>2053</v>
      </c>
      <c r="E1448" s="64"/>
      <c r="F1448" s="64"/>
      <c r="M1448" s="40"/>
      <c r="N1448" s="40"/>
      <c r="O1448" s="40"/>
      <c r="P1448" s="40"/>
    </row>
    <row r="1449" spans="1:16" s="39" customFormat="1" ht="18" customHeight="1">
      <c r="A1449" s="41">
        <v>1448</v>
      </c>
      <c r="B1449" s="57" t="s">
        <v>3602</v>
      </c>
      <c r="C1449" s="63" t="s">
        <v>175</v>
      </c>
      <c r="D1449" s="63" t="s">
        <v>2053</v>
      </c>
      <c r="E1449" s="64"/>
      <c r="F1449" s="64"/>
      <c r="M1449" s="40"/>
      <c r="N1449" s="40"/>
      <c r="O1449" s="40"/>
      <c r="P1449" s="40"/>
    </row>
    <row r="1450" spans="1:16" s="39" customFormat="1" ht="18" customHeight="1">
      <c r="A1450" s="41">
        <v>1449</v>
      </c>
      <c r="B1450" s="57" t="s">
        <v>1330</v>
      </c>
      <c r="C1450" s="62" t="s">
        <v>18</v>
      </c>
      <c r="D1450" s="63" t="s">
        <v>151</v>
      </c>
      <c r="E1450" s="64" t="str">
        <f>B1164&amp;" 的 "&amp;"成相"</f>
        <v>咬釜 的 成相</v>
      </c>
      <c r="F1450" s="64"/>
      <c r="M1450" s="40"/>
      <c r="N1450" s="40"/>
      <c r="O1450" s="40"/>
      <c r="P1450" s="40"/>
    </row>
    <row r="1451" spans="1:16" s="39" customFormat="1" ht="18" customHeight="1">
      <c r="A1451" s="41">
        <v>1450</v>
      </c>
      <c r="B1451" s="57" t="s">
        <v>3543</v>
      </c>
      <c r="C1451" s="62" t="s">
        <v>20</v>
      </c>
      <c r="D1451" s="63" t="s">
        <v>187</v>
      </c>
      <c r="E1451" s="64" t="str">
        <f>B1166&amp;" 的 "&amp;"成相"</f>
        <v>誆眼絨 的 成相</v>
      </c>
      <c r="F1451" s="64"/>
      <c r="M1451" s="40"/>
      <c r="N1451" s="40"/>
      <c r="O1451" s="40"/>
      <c r="P1451" s="40"/>
    </row>
    <row r="1452" spans="1:16" s="39" customFormat="1" ht="18" customHeight="1">
      <c r="A1452" s="41">
        <v>1451</v>
      </c>
      <c r="B1452" s="57" t="s">
        <v>3917</v>
      </c>
      <c r="C1452" s="62" t="s">
        <v>168</v>
      </c>
      <c r="D1452" s="63" t="s">
        <v>3175</v>
      </c>
      <c r="E1452" s="64"/>
      <c r="F1452" s="64"/>
      <c r="M1452" s="40"/>
      <c r="N1452" s="40"/>
      <c r="O1452" s="40"/>
      <c r="P1452" s="40"/>
    </row>
    <row r="1453" spans="1:16" s="39" customFormat="1" ht="18" customHeight="1">
      <c r="A1453" s="41">
        <v>1452</v>
      </c>
      <c r="B1453" s="57" t="s">
        <v>3916</v>
      </c>
      <c r="C1453" s="62" t="s">
        <v>168</v>
      </c>
      <c r="D1453" s="63" t="s">
        <v>3175</v>
      </c>
      <c r="E1453" s="64"/>
      <c r="F1453" s="64"/>
      <c r="M1453" s="40"/>
      <c r="N1453" s="40"/>
      <c r="O1453" s="40"/>
      <c r="P1453" s="40"/>
    </row>
    <row r="1454" spans="1:16" s="39" customFormat="1" ht="18" customHeight="1">
      <c r="A1454" s="41">
        <v>1453</v>
      </c>
      <c r="B1454" s="57" t="s">
        <v>4036</v>
      </c>
      <c r="C1454" s="62" t="s">
        <v>151</v>
      </c>
      <c r="D1454" s="63" t="s">
        <v>168</v>
      </c>
      <c r="E1454" s="64"/>
      <c r="F1454" s="64"/>
      <c r="M1454" s="40"/>
      <c r="N1454" s="40"/>
      <c r="O1454" s="40"/>
      <c r="P1454" s="40"/>
    </row>
    <row r="1455" spans="1:16" s="39" customFormat="1" ht="18" customHeight="1">
      <c r="A1455" s="41">
        <v>1454</v>
      </c>
      <c r="B1455" s="57" t="s">
        <v>3544</v>
      </c>
      <c r="C1455" s="62" t="s">
        <v>187</v>
      </c>
      <c r="D1455" s="63" t="s">
        <v>151</v>
      </c>
      <c r="E1455" s="64"/>
      <c r="F1455" s="64"/>
      <c r="M1455" s="40"/>
      <c r="N1455" s="40"/>
      <c r="O1455" s="40"/>
      <c r="P1455" s="40"/>
    </row>
    <row r="1456" spans="1:16" s="39" customFormat="1" ht="18" customHeight="1">
      <c r="A1456" s="41">
        <v>1455</v>
      </c>
      <c r="B1456" s="57" t="s">
        <v>3545</v>
      </c>
      <c r="C1456" s="62" t="s">
        <v>174</v>
      </c>
      <c r="D1456" s="63"/>
      <c r="E1456" s="64"/>
      <c r="F1456" s="64"/>
      <c r="M1456" s="40"/>
      <c r="N1456" s="40"/>
      <c r="O1456" s="40"/>
      <c r="P1456" s="40"/>
    </row>
    <row r="1457" spans="1:16" s="39" customFormat="1" ht="18" customHeight="1">
      <c r="A1457" s="41">
        <v>1456</v>
      </c>
      <c r="B1457" s="57" t="s">
        <v>3546</v>
      </c>
      <c r="C1457" s="62" t="s">
        <v>174</v>
      </c>
      <c r="D1457" s="63"/>
      <c r="E1457" s="64"/>
      <c r="F1457" s="64"/>
      <c r="M1457" s="40"/>
      <c r="N1457" s="40"/>
      <c r="O1457" s="40"/>
      <c r="P1457" s="40"/>
    </row>
    <row r="1458" spans="1:16" s="39" customFormat="1" ht="18" customHeight="1">
      <c r="A1458" s="41">
        <v>1457</v>
      </c>
      <c r="B1458" s="57" t="s">
        <v>3547</v>
      </c>
      <c r="C1458" s="62" t="s">
        <v>174</v>
      </c>
      <c r="D1458" s="63"/>
      <c r="E1458" s="64"/>
      <c r="F1458" s="64"/>
      <c r="M1458" s="40"/>
      <c r="N1458" s="40"/>
      <c r="O1458" s="40"/>
      <c r="P1458" s="40"/>
    </row>
    <row r="1459" spans="1:16" s="39" customFormat="1" ht="18" customHeight="1">
      <c r="A1459" s="41">
        <v>1458</v>
      </c>
      <c r="B1459" s="57" t="s">
        <v>3548</v>
      </c>
      <c r="C1459" s="62" t="s">
        <v>391</v>
      </c>
      <c r="D1459" s="63" t="s">
        <v>167</v>
      </c>
      <c r="E1459" s="64"/>
      <c r="F1459" s="64"/>
      <c r="M1459" s="40"/>
      <c r="N1459" s="40"/>
      <c r="O1459" s="40"/>
      <c r="P1459" s="40"/>
    </row>
    <row r="1460" spans="1:16" s="39" customFormat="1" ht="18" customHeight="1">
      <c r="A1460" s="41">
        <v>1459</v>
      </c>
      <c r="B1460" s="57" t="s">
        <v>3549</v>
      </c>
      <c r="C1460" s="62" t="s">
        <v>391</v>
      </c>
      <c r="D1460" s="63" t="s">
        <v>167</v>
      </c>
      <c r="E1460" s="64"/>
      <c r="F1460" s="64"/>
      <c r="M1460" s="40"/>
      <c r="N1460" s="40"/>
      <c r="O1460" s="40"/>
      <c r="P1460" s="40"/>
    </row>
    <row r="1461" spans="1:16" s="39" customFormat="1" ht="18" customHeight="1">
      <c r="A1461" s="41">
        <v>1460</v>
      </c>
      <c r="B1461" s="57" t="s">
        <v>3550</v>
      </c>
      <c r="C1461" s="62" t="s">
        <v>3176</v>
      </c>
      <c r="D1461" s="63" t="s">
        <v>171</v>
      </c>
      <c r="E1461" s="64"/>
      <c r="F1461" s="64"/>
      <c r="M1461" s="40"/>
      <c r="N1461" s="40"/>
      <c r="O1461" s="40"/>
      <c r="P1461" s="40"/>
    </row>
    <row r="1462" spans="1:16" s="39" customFormat="1" ht="18" customHeight="1">
      <c r="A1462" s="41">
        <v>1461</v>
      </c>
      <c r="B1462" s="57" t="s">
        <v>3551</v>
      </c>
      <c r="C1462" s="62" t="s">
        <v>3176</v>
      </c>
      <c r="D1462" s="63" t="s">
        <v>171</v>
      </c>
      <c r="E1462" s="64"/>
      <c r="F1462" s="64"/>
      <c r="M1462" s="40"/>
      <c r="N1462" s="40"/>
      <c r="O1462" s="40"/>
      <c r="P1462" s="40"/>
    </row>
    <row r="1463" spans="1:16" s="39" customFormat="1" ht="18" customHeight="1">
      <c r="A1463" s="41">
        <v>1462</v>
      </c>
      <c r="B1463" s="57" t="s">
        <v>1513</v>
      </c>
      <c r="C1463" s="62" t="s">
        <v>149</v>
      </c>
      <c r="D1463" s="63"/>
      <c r="E1463" s="64"/>
      <c r="F1463" s="64"/>
      <c r="M1463" s="40"/>
      <c r="N1463" s="40"/>
      <c r="O1463" s="40"/>
      <c r="P1463" s="40"/>
    </row>
    <row r="1464" spans="1:16" s="39" customFormat="1" ht="18" customHeight="1">
      <c r="A1464" s="41">
        <v>1463</v>
      </c>
      <c r="B1464" s="57" t="s">
        <v>3160</v>
      </c>
      <c r="C1464" s="62" t="s">
        <v>149</v>
      </c>
      <c r="D1464" s="63" t="s">
        <v>147</v>
      </c>
      <c r="E1464" s="64"/>
      <c r="F1464" s="64"/>
      <c r="M1464" s="40"/>
      <c r="N1464" s="40"/>
      <c r="O1464" s="40"/>
      <c r="P1464" s="40"/>
    </row>
    <row r="1465" spans="1:16" s="39" customFormat="1" ht="18" customHeight="1">
      <c r="A1465" s="41">
        <v>1464</v>
      </c>
      <c r="B1465" s="57" t="s">
        <v>3555</v>
      </c>
      <c r="C1465" s="62" t="s">
        <v>3141</v>
      </c>
      <c r="D1465" s="63" t="s">
        <v>151</v>
      </c>
      <c r="E1465" s="64" t="s">
        <v>3675</v>
      </c>
      <c r="F1465" s="64" t="str">
        <f>B139&amp;" + "&amp;B174</f>
        <v>閃塹生 + 熔䎃員</v>
      </c>
      <c r="M1465" s="40"/>
      <c r="N1465" s="40"/>
      <c r="O1465" s="40"/>
      <c r="P1465" s="40"/>
    </row>
    <row r="1466" spans="1:16" s="39" customFormat="1" ht="18" customHeight="1">
      <c r="A1466" s="41">
        <v>1465</v>
      </c>
      <c r="B1466" s="57" t="s">
        <v>3552</v>
      </c>
      <c r="C1466" s="62" t="s">
        <v>169</v>
      </c>
      <c r="D1466" s="63"/>
      <c r="E1466" s="64"/>
      <c r="F1466" s="64"/>
      <c r="M1466" s="40"/>
      <c r="N1466" s="40"/>
      <c r="O1466" s="40"/>
      <c r="P1466" s="40"/>
    </row>
    <row r="1467" spans="1:16" s="39" customFormat="1" ht="18" customHeight="1">
      <c r="A1467" s="41">
        <v>1466</v>
      </c>
      <c r="B1467" s="57" t="s">
        <v>3553</v>
      </c>
      <c r="C1467" s="62" t="s">
        <v>169</v>
      </c>
      <c r="D1467" s="63" t="s">
        <v>448</v>
      </c>
      <c r="E1467" s="64"/>
      <c r="F1467" s="64"/>
      <c r="M1467" s="40"/>
      <c r="N1467" s="40"/>
      <c r="O1467" s="40"/>
      <c r="P1467" s="40"/>
    </row>
    <row r="1468" spans="1:16" s="39" customFormat="1" ht="18" customHeight="1">
      <c r="A1468" s="41">
        <v>1467</v>
      </c>
      <c r="B1468" s="57" t="s">
        <v>3554</v>
      </c>
      <c r="C1468" s="62" t="s">
        <v>3137</v>
      </c>
      <c r="D1468" s="63"/>
      <c r="E1468" s="64"/>
      <c r="F1468" s="64"/>
      <c r="M1468" s="40"/>
      <c r="N1468" s="40"/>
      <c r="O1468" s="40"/>
      <c r="P1468" s="40"/>
    </row>
    <row r="1469" spans="1:16" s="39" customFormat="1" ht="18" customHeight="1">
      <c r="A1469" s="41">
        <v>1468</v>
      </c>
      <c r="B1469" s="57" t="s">
        <v>178</v>
      </c>
      <c r="C1469" s="62" t="s">
        <v>3137</v>
      </c>
      <c r="D1469" s="63" t="s">
        <v>3171</v>
      </c>
      <c r="E1469" s="64"/>
      <c r="F1469" s="64"/>
      <c r="M1469" s="40"/>
      <c r="N1469" s="40"/>
      <c r="O1469" s="40"/>
      <c r="P1469" s="40"/>
    </row>
    <row r="1470" spans="1:16" s="39" customFormat="1" ht="18" customHeight="1">
      <c r="A1470" s="41">
        <v>1469</v>
      </c>
      <c r="B1470" s="57" t="s">
        <v>3556</v>
      </c>
      <c r="C1470" s="62" t="s">
        <v>168</v>
      </c>
      <c r="D1470" s="63" t="s">
        <v>172</v>
      </c>
      <c r="E1470" s="64"/>
      <c r="F1470" s="64"/>
      <c r="M1470" s="40"/>
      <c r="N1470" s="40"/>
      <c r="O1470" s="40"/>
      <c r="P1470" s="40"/>
    </row>
    <row r="1471" spans="1:16" s="39" customFormat="1" ht="18" customHeight="1">
      <c r="A1471" s="41">
        <v>1470</v>
      </c>
      <c r="B1471" s="57" t="s">
        <v>3557</v>
      </c>
      <c r="C1471" s="62" t="s">
        <v>168</v>
      </c>
      <c r="D1471" s="63" t="s">
        <v>172</v>
      </c>
      <c r="E1471" s="64"/>
      <c r="F1471" s="64"/>
      <c r="M1471" s="40"/>
      <c r="N1471" s="40"/>
      <c r="O1471" s="40"/>
      <c r="P1471" s="40"/>
    </row>
    <row r="1472" spans="1:16" s="39" customFormat="1" ht="18" customHeight="1">
      <c r="A1472" s="41">
        <v>1471</v>
      </c>
      <c r="B1472" s="57" t="s">
        <v>3558</v>
      </c>
      <c r="C1472" s="62" t="s">
        <v>168</v>
      </c>
      <c r="D1472" s="63" t="s">
        <v>172</v>
      </c>
      <c r="E1472" s="64"/>
      <c r="F1472" s="64"/>
      <c r="M1472" s="40"/>
      <c r="N1472" s="40"/>
      <c r="O1472" s="40"/>
      <c r="P1472" s="40"/>
    </row>
    <row r="1473" spans="1:16" s="39" customFormat="1" ht="18" customHeight="1">
      <c r="A1473" s="41">
        <v>1472</v>
      </c>
      <c r="B1473" s="57" t="s">
        <v>4027</v>
      </c>
      <c r="C1473" s="62" t="s">
        <v>169</v>
      </c>
      <c r="D1473" s="63"/>
      <c r="E1473" s="64"/>
      <c r="F1473" s="64"/>
      <c r="M1473" s="40"/>
      <c r="N1473" s="40"/>
      <c r="O1473" s="40"/>
      <c r="P1473" s="40"/>
    </row>
    <row r="1474" spans="1:16" s="39" customFormat="1" ht="18" customHeight="1">
      <c r="A1474" s="41">
        <v>1473</v>
      </c>
      <c r="B1474" s="57" t="s">
        <v>3149</v>
      </c>
      <c r="C1474" s="62" t="s">
        <v>168</v>
      </c>
      <c r="D1474" s="63"/>
      <c r="E1474" s="64"/>
      <c r="F1474" s="64"/>
      <c r="M1474" s="40"/>
      <c r="N1474" s="40"/>
      <c r="O1474" s="40"/>
      <c r="P1474" s="40"/>
    </row>
    <row r="1475" spans="1:16" s="39" customFormat="1" ht="18" customHeight="1">
      <c r="A1475" s="41">
        <v>1474</v>
      </c>
      <c r="B1475" s="57" t="s">
        <v>3559</v>
      </c>
      <c r="C1475" s="62" t="s">
        <v>3171</v>
      </c>
      <c r="D1475" s="63"/>
      <c r="E1475" s="64"/>
      <c r="F1475" s="64"/>
      <c r="M1475" s="40"/>
      <c r="N1475" s="40"/>
      <c r="O1475" s="40"/>
      <c r="P1475" s="40"/>
    </row>
    <row r="1476" spans="1:16" s="39" customFormat="1" ht="18" customHeight="1">
      <c r="A1476" s="41">
        <v>1475</v>
      </c>
      <c r="B1476" s="57" t="s">
        <v>3871</v>
      </c>
      <c r="C1476" s="62" t="s">
        <v>3171</v>
      </c>
      <c r="D1476" s="63"/>
      <c r="E1476" s="64"/>
      <c r="F1476" s="64"/>
      <c r="M1476" s="40"/>
      <c r="N1476" s="40"/>
      <c r="O1476" s="40"/>
      <c r="P1476" s="40"/>
    </row>
    <row r="1477" spans="1:16" s="39" customFormat="1" ht="18" customHeight="1">
      <c r="A1477" s="41">
        <v>1476</v>
      </c>
      <c r="B1477" s="57" t="s">
        <v>1833</v>
      </c>
      <c r="C1477" s="62" t="s">
        <v>3137</v>
      </c>
      <c r="D1477" s="63" t="s">
        <v>172</v>
      </c>
      <c r="E1477" s="64"/>
      <c r="F1477" s="64"/>
      <c r="M1477" s="40"/>
      <c r="N1477" s="40"/>
      <c r="O1477" s="40"/>
      <c r="P1477" s="40"/>
    </row>
    <row r="1478" spans="1:16" s="39" customFormat="1" ht="18" customHeight="1">
      <c r="A1478" s="41">
        <v>1477</v>
      </c>
      <c r="B1478" s="57" t="s">
        <v>3225</v>
      </c>
      <c r="C1478" s="62" t="s">
        <v>3137</v>
      </c>
      <c r="D1478" s="63" t="s">
        <v>149</v>
      </c>
      <c r="E1478" s="64"/>
      <c r="F1478" s="64"/>
      <c r="M1478" s="40"/>
      <c r="N1478" s="40"/>
      <c r="O1478" s="40"/>
      <c r="P1478" s="40"/>
    </row>
    <row r="1479" spans="1:16" s="39" customFormat="1" ht="18" customHeight="1">
      <c r="A1479" s="41">
        <v>1478</v>
      </c>
      <c r="B1479" s="57" t="s">
        <v>3560</v>
      </c>
      <c r="C1479" s="62" t="s">
        <v>189</v>
      </c>
      <c r="D1479" s="63"/>
      <c r="E1479" s="64"/>
      <c r="F1479" s="64"/>
      <c r="M1479" s="40"/>
      <c r="N1479" s="40"/>
      <c r="O1479" s="40"/>
      <c r="P1479" s="40"/>
    </row>
    <row r="1480" spans="1:16" s="39" customFormat="1" ht="18" customHeight="1">
      <c r="A1480" s="41">
        <v>1479</v>
      </c>
      <c r="B1480" s="57" t="s">
        <v>3561</v>
      </c>
      <c r="C1480" s="62" t="s">
        <v>3171</v>
      </c>
      <c r="D1480" s="63"/>
      <c r="E1480" s="64"/>
      <c r="F1480" s="64"/>
      <c r="M1480" s="40"/>
      <c r="N1480" s="40"/>
      <c r="O1480" s="40"/>
      <c r="P1480" s="40"/>
    </row>
    <row r="1481" spans="1:16" s="39" customFormat="1" ht="18" customHeight="1">
      <c r="A1481" s="41">
        <v>1480</v>
      </c>
      <c r="B1481" s="57" t="s">
        <v>227</v>
      </c>
      <c r="C1481" s="62" t="s">
        <v>3168</v>
      </c>
      <c r="D1481" s="63"/>
      <c r="E1481" s="64"/>
      <c r="F1481" s="64"/>
      <c r="M1481" s="40"/>
      <c r="N1481" s="40"/>
      <c r="O1481" s="40"/>
      <c r="P1481" s="40"/>
    </row>
    <row r="1482" spans="1:16" s="39" customFormat="1" ht="18" customHeight="1">
      <c r="A1482" s="41">
        <v>1481</v>
      </c>
      <c r="B1482" s="57" t="s">
        <v>3562</v>
      </c>
      <c r="C1482" s="62" t="s">
        <v>3175</v>
      </c>
      <c r="D1482" s="63"/>
      <c r="E1482" s="64"/>
      <c r="F1482" s="64"/>
      <c r="M1482" s="40"/>
      <c r="N1482" s="40"/>
      <c r="O1482" s="40"/>
      <c r="P1482" s="40"/>
    </row>
    <row r="1483" spans="1:16" s="39" customFormat="1" ht="18" customHeight="1">
      <c r="A1483" s="41">
        <v>1482</v>
      </c>
      <c r="B1483" s="57" t="s">
        <v>229</v>
      </c>
      <c r="C1483" s="62" t="s">
        <v>3175</v>
      </c>
      <c r="D1483" s="63" t="s">
        <v>20</v>
      </c>
      <c r="E1483" s="64"/>
      <c r="F1483" s="64"/>
      <c r="M1483" s="40"/>
      <c r="N1483" s="40"/>
      <c r="O1483" s="40"/>
      <c r="P1483" s="40"/>
    </row>
    <row r="1484" spans="1:16" s="39" customFormat="1" ht="18" customHeight="1">
      <c r="A1484" s="41">
        <v>1483</v>
      </c>
      <c r="B1484" s="57" t="s">
        <v>1666</v>
      </c>
      <c r="C1484" s="62" t="s">
        <v>3175</v>
      </c>
      <c r="D1484" s="63" t="s">
        <v>20</v>
      </c>
      <c r="E1484" s="64"/>
      <c r="F1484" s="64"/>
      <c r="M1484" s="40"/>
      <c r="N1484" s="40"/>
      <c r="O1484" s="40"/>
      <c r="P1484" s="40"/>
    </row>
    <row r="1485" spans="1:16" s="39" customFormat="1" ht="18" customHeight="1">
      <c r="A1485" s="41">
        <v>1484</v>
      </c>
      <c r="B1485" s="57" t="s">
        <v>3563</v>
      </c>
      <c r="C1485" s="62" t="s">
        <v>168</v>
      </c>
      <c r="D1485" s="63"/>
      <c r="E1485" s="64"/>
      <c r="F1485" s="64"/>
      <c r="M1485" s="40"/>
      <c r="N1485" s="40"/>
      <c r="O1485" s="40"/>
      <c r="P1485" s="40"/>
    </row>
    <row r="1486" spans="1:16" s="39" customFormat="1" ht="18" customHeight="1">
      <c r="A1486" s="41">
        <v>1485</v>
      </c>
      <c r="B1486" s="57" t="s">
        <v>4037</v>
      </c>
      <c r="C1486" s="62" t="s">
        <v>168</v>
      </c>
      <c r="D1486" s="63" t="s">
        <v>18</v>
      </c>
      <c r="E1486" s="64"/>
      <c r="F1486" s="64"/>
      <c r="M1486" s="40"/>
      <c r="N1486" s="40"/>
      <c r="O1486" s="40"/>
      <c r="P1486" s="40"/>
    </row>
    <row r="1487" spans="1:16" s="39" customFormat="1" ht="18" customHeight="1">
      <c r="A1487" s="41">
        <v>1486</v>
      </c>
      <c r="B1487" s="57" t="s">
        <v>1678</v>
      </c>
      <c r="C1487" s="62" t="s">
        <v>167</v>
      </c>
      <c r="D1487" s="63"/>
      <c r="E1487" s="64"/>
      <c r="F1487" s="64"/>
      <c r="M1487" s="40"/>
      <c r="N1487" s="40"/>
      <c r="O1487" s="40"/>
      <c r="P1487" s="40"/>
    </row>
    <row r="1488" spans="1:16" s="39" customFormat="1" ht="18" customHeight="1">
      <c r="A1488" s="41">
        <v>1487</v>
      </c>
      <c r="B1488" s="57" t="s">
        <v>231</v>
      </c>
      <c r="C1488" s="62" t="s">
        <v>167</v>
      </c>
      <c r="D1488" s="63" t="s">
        <v>168</v>
      </c>
      <c r="E1488" s="64"/>
      <c r="F1488" s="64"/>
      <c r="M1488" s="40"/>
      <c r="N1488" s="40"/>
      <c r="O1488" s="40"/>
      <c r="P1488" s="40"/>
    </row>
    <row r="1489" spans="1:16" s="39" customFormat="1" ht="18" customHeight="1">
      <c r="A1489" s="41">
        <v>1488</v>
      </c>
      <c r="B1489" s="57" t="s">
        <v>3565</v>
      </c>
      <c r="C1489" s="62" t="s">
        <v>167</v>
      </c>
      <c r="D1489" s="63" t="s">
        <v>432</v>
      </c>
      <c r="E1489" s="64"/>
      <c r="F1489" s="64"/>
      <c r="M1489" s="40"/>
      <c r="N1489" s="40"/>
      <c r="O1489" s="40"/>
      <c r="P1489" s="40"/>
    </row>
    <row r="1490" spans="1:16" s="39" customFormat="1" ht="18" customHeight="1">
      <c r="A1490" s="41">
        <v>1489</v>
      </c>
      <c r="B1490" s="57" t="s">
        <v>3399</v>
      </c>
      <c r="C1490" s="62" t="s">
        <v>187</v>
      </c>
      <c r="D1490" s="63"/>
      <c r="E1490" s="64"/>
      <c r="F1490" s="64"/>
      <c r="M1490" s="40"/>
      <c r="N1490" s="40"/>
      <c r="O1490" s="40"/>
      <c r="P1490" s="40"/>
    </row>
    <row r="1491" spans="1:16" s="39" customFormat="1" ht="18" customHeight="1">
      <c r="A1491" s="41">
        <v>1490</v>
      </c>
      <c r="B1491" s="57" t="s">
        <v>3472</v>
      </c>
      <c r="C1491" s="62" t="s">
        <v>187</v>
      </c>
      <c r="D1491" s="63" t="s">
        <v>3171</v>
      </c>
      <c r="E1491" s="64"/>
      <c r="F1491" s="64"/>
      <c r="M1491" s="40"/>
      <c r="N1491" s="40"/>
      <c r="O1491" s="40"/>
      <c r="P1491" s="40"/>
    </row>
    <row r="1492" spans="1:16" s="39" customFormat="1" ht="18" customHeight="1">
      <c r="A1492" s="41">
        <v>1491</v>
      </c>
      <c r="B1492" s="57" t="s">
        <v>3603</v>
      </c>
      <c r="C1492" s="62" t="s">
        <v>187</v>
      </c>
      <c r="D1492" s="63" t="s">
        <v>169</v>
      </c>
      <c r="E1492" s="64"/>
      <c r="F1492" s="64"/>
      <c r="M1492" s="40"/>
      <c r="N1492" s="40"/>
      <c r="O1492" s="40"/>
      <c r="P1492" s="40"/>
    </row>
    <row r="1493" spans="1:16" s="39" customFormat="1" ht="18" customHeight="1">
      <c r="A1493" s="41">
        <v>1492</v>
      </c>
      <c r="B1493" s="57" t="s">
        <v>3605</v>
      </c>
      <c r="C1493" s="62" t="s">
        <v>187</v>
      </c>
      <c r="D1493" s="63" t="s">
        <v>169</v>
      </c>
      <c r="E1493" s="64"/>
      <c r="F1493" s="64"/>
      <c r="M1493" s="40"/>
      <c r="N1493" s="40"/>
      <c r="O1493" s="40"/>
      <c r="P1493" s="40"/>
    </row>
    <row r="1494" spans="1:16" s="39" customFormat="1" ht="18" customHeight="1">
      <c r="A1494" s="41">
        <v>1493</v>
      </c>
      <c r="B1494" s="57" t="s">
        <v>3606</v>
      </c>
      <c r="C1494" s="62" t="s">
        <v>187</v>
      </c>
      <c r="D1494" s="63"/>
      <c r="E1494" s="64"/>
      <c r="F1494" s="64"/>
      <c r="M1494" s="40"/>
      <c r="N1494" s="40"/>
      <c r="O1494" s="40"/>
      <c r="P1494" s="40"/>
    </row>
    <row r="1495" spans="1:16" s="39" customFormat="1" ht="18" customHeight="1">
      <c r="A1495" s="41">
        <v>1494</v>
      </c>
      <c r="B1495" s="57" t="s">
        <v>234</v>
      </c>
      <c r="C1495" s="62" t="s">
        <v>187</v>
      </c>
      <c r="D1495" s="63" t="s">
        <v>188</v>
      </c>
      <c r="E1495" s="64"/>
      <c r="F1495" s="64"/>
      <c r="M1495" s="40"/>
      <c r="N1495" s="40"/>
      <c r="O1495" s="40"/>
      <c r="P1495" s="40"/>
    </row>
    <row r="1496" spans="1:16" s="39" customFormat="1" ht="18" customHeight="1">
      <c r="A1496" s="41">
        <v>1495</v>
      </c>
      <c r="B1496" s="57" t="s">
        <v>4069</v>
      </c>
      <c r="C1496" s="62" t="s">
        <v>187</v>
      </c>
      <c r="D1496" s="63" t="s">
        <v>168</v>
      </c>
      <c r="E1496" s="64"/>
      <c r="F1496" s="64"/>
      <c r="M1496" s="40"/>
      <c r="N1496" s="40"/>
      <c r="O1496" s="40"/>
      <c r="P1496" s="40"/>
    </row>
    <row r="1497" spans="1:16" s="39" customFormat="1" ht="18" customHeight="1">
      <c r="A1497" s="41">
        <v>1496</v>
      </c>
      <c r="B1497" s="57" t="s">
        <v>3607</v>
      </c>
      <c r="C1497" s="62" t="s">
        <v>187</v>
      </c>
      <c r="D1497" s="63" t="s">
        <v>149</v>
      </c>
      <c r="E1497" s="64"/>
      <c r="F1497" s="64"/>
      <c r="M1497" s="40"/>
      <c r="N1497" s="40"/>
      <c r="O1497" s="40"/>
      <c r="P1497" s="40"/>
    </row>
    <row r="1498" spans="1:16" s="39" customFormat="1" ht="18" customHeight="1">
      <c r="A1498" s="41">
        <v>1497</v>
      </c>
      <c r="B1498" s="57" t="s">
        <v>3609</v>
      </c>
      <c r="C1498" s="62" t="s">
        <v>187</v>
      </c>
      <c r="D1498" s="63" t="s">
        <v>149</v>
      </c>
      <c r="E1498" s="64"/>
      <c r="F1498" s="64"/>
      <c r="M1498" s="40"/>
      <c r="N1498" s="40"/>
      <c r="O1498" s="40"/>
      <c r="P1498" s="40"/>
    </row>
    <row r="1499" spans="1:16" s="39" customFormat="1" ht="18" customHeight="1">
      <c r="A1499" s="41">
        <v>1498</v>
      </c>
      <c r="B1499" s="57" t="s">
        <v>3608</v>
      </c>
      <c r="C1499" s="62" t="s">
        <v>187</v>
      </c>
      <c r="D1499" s="63" t="s">
        <v>149</v>
      </c>
      <c r="E1499" s="64"/>
      <c r="F1499" s="64"/>
      <c r="M1499" s="40"/>
      <c r="N1499" s="40"/>
      <c r="O1499" s="40"/>
      <c r="P1499" s="40"/>
    </row>
    <row r="1500" spans="1:16" s="39" customFormat="1" ht="18" customHeight="1">
      <c r="A1500" s="41">
        <v>1499</v>
      </c>
      <c r="B1500" s="57" t="s">
        <v>3613</v>
      </c>
      <c r="C1500" s="62" t="s">
        <v>187</v>
      </c>
      <c r="D1500" s="63" t="s">
        <v>168</v>
      </c>
      <c r="E1500" s="64"/>
      <c r="F1500" s="64"/>
      <c r="M1500" s="40"/>
      <c r="N1500" s="40"/>
      <c r="O1500" s="40"/>
      <c r="P1500" s="40"/>
    </row>
    <row r="1501" spans="1:16" s="39" customFormat="1" ht="18" customHeight="1">
      <c r="A1501" s="41">
        <v>1500</v>
      </c>
      <c r="B1501" s="57" t="s">
        <v>3610</v>
      </c>
      <c r="C1501" s="62" t="s">
        <v>187</v>
      </c>
      <c r="D1501" s="63"/>
      <c r="E1501" s="64"/>
      <c r="F1501" s="64"/>
      <c r="M1501" s="40"/>
      <c r="N1501" s="40"/>
      <c r="O1501" s="40"/>
      <c r="P1501" s="40"/>
    </row>
    <row r="1502" spans="1:16" s="39" customFormat="1" ht="18" customHeight="1">
      <c r="A1502" s="41">
        <v>1501</v>
      </c>
      <c r="B1502" s="57" t="s">
        <v>3611</v>
      </c>
      <c r="C1502" s="62" t="s">
        <v>187</v>
      </c>
      <c r="D1502" s="63" t="s">
        <v>169</v>
      </c>
      <c r="E1502" s="64"/>
      <c r="F1502" s="64"/>
      <c r="M1502" s="40"/>
      <c r="N1502" s="40"/>
      <c r="O1502" s="40"/>
      <c r="P1502" s="40"/>
    </row>
    <row r="1503" spans="1:16" s="39" customFormat="1" ht="18" customHeight="1">
      <c r="A1503" s="41">
        <v>1502</v>
      </c>
      <c r="B1503" s="57" t="s">
        <v>1552</v>
      </c>
      <c r="C1503" s="62" t="s">
        <v>187</v>
      </c>
      <c r="D1503" s="63" t="s">
        <v>169</v>
      </c>
      <c r="E1503" s="64"/>
      <c r="F1503" s="64"/>
      <c r="M1503" s="40"/>
      <c r="N1503" s="40"/>
      <c r="O1503" s="40"/>
      <c r="P1503" s="40"/>
    </row>
    <row r="1504" spans="1:16" s="39" customFormat="1" ht="18" customHeight="1">
      <c r="A1504" s="41">
        <v>1503</v>
      </c>
      <c r="B1504" s="57" t="s">
        <v>3612</v>
      </c>
      <c r="C1504" s="62" t="s">
        <v>187</v>
      </c>
      <c r="D1504" s="63" t="s">
        <v>3176</v>
      </c>
      <c r="E1504" s="64"/>
      <c r="F1504" s="64"/>
      <c r="M1504" s="40"/>
      <c r="N1504" s="40"/>
      <c r="O1504" s="40"/>
      <c r="P1504" s="40"/>
    </row>
    <row r="1505" spans="1:16" s="39" customFormat="1" ht="18" customHeight="1">
      <c r="A1505" s="41">
        <v>1504</v>
      </c>
      <c r="B1505" s="57" t="s">
        <v>4038</v>
      </c>
      <c r="C1505" s="62" t="s">
        <v>3175</v>
      </c>
      <c r="D1505" s="63" t="s">
        <v>187</v>
      </c>
      <c r="E1505" s="64"/>
      <c r="F1505" s="64"/>
      <c r="M1505" s="40"/>
      <c r="N1505" s="40"/>
      <c r="O1505" s="40"/>
      <c r="P1505" s="40"/>
    </row>
    <row r="1506" spans="1:16" s="39" customFormat="1" ht="18" customHeight="1">
      <c r="A1506" s="41">
        <v>1505</v>
      </c>
      <c r="B1506" s="57" t="s">
        <v>3615</v>
      </c>
      <c r="C1506" s="62" t="s">
        <v>3175</v>
      </c>
      <c r="D1506" s="63" t="s">
        <v>187</v>
      </c>
      <c r="E1506" s="64"/>
      <c r="F1506" s="64"/>
      <c r="M1506" s="40"/>
      <c r="N1506" s="40"/>
      <c r="O1506" s="40"/>
      <c r="P1506" s="40"/>
    </row>
    <row r="1507" spans="1:16" s="39" customFormat="1" ht="18" customHeight="1">
      <c r="A1507" s="41">
        <v>1506</v>
      </c>
      <c r="B1507" s="57" t="s">
        <v>3614</v>
      </c>
      <c r="C1507" s="62" t="s">
        <v>149</v>
      </c>
      <c r="D1507" s="63" t="s">
        <v>169</v>
      </c>
      <c r="E1507" s="64"/>
      <c r="F1507" s="64"/>
      <c r="M1507" s="40"/>
      <c r="N1507" s="40"/>
      <c r="O1507" s="40"/>
      <c r="P1507" s="40"/>
    </row>
    <row r="1508" spans="1:16" s="39" customFormat="1" ht="18" customHeight="1">
      <c r="A1508" s="41">
        <v>1507</v>
      </c>
      <c r="B1508" s="57" t="s">
        <v>3267</v>
      </c>
      <c r="C1508" s="62" t="s">
        <v>187</v>
      </c>
      <c r="D1508" s="63"/>
      <c r="E1508" s="64"/>
      <c r="F1508" s="64"/>
      <c r="M1508" s="40"/>
      <c r="N1508" s="40"/>
      <c r="O1508" s="40"/>
      <c r="P1508" s="40"/>
    </row>
    <row r="1509" spans="1:16" s="39" customFormat="1" ht="18" customHeight="1">
      <c r="A1509" s="41">
        <v>1508</v>
      </c>
      <c r="B1509" s="57" t="s">
        <v>4039</v>
      </c>
      <c r="C1509" s="62" t="s">
        <v>190</v>
      </c>
      <c r="D1509" s="63"/>
      <c r="E1509" s="64"/>
      <c r="F1509" s="64"/>
      <c r="M1509" s="40"/>
      <c r="N1509" s="40"/>
      <c r="O1509" s="40"/>
      <c r="P1509" s="40"/>
    </row>
    <row r="1510" spans="1:16" s="39" customFormat="1" ht="18" customHeight="1">
      <c r="A1510" s="41">
        <v>1509</v>
      </c>
      <c r="B1510" s="57" t="s">
        <v>3616</v>
      </c>
      <c r="C1510" s="62" t="s">
        <v>172</v>
      </c>
      <c r="D1510" s="63" t="s">
        <v>20</v>
      </c>
      <c r="E1510" s="64"/>
      <c r="F1510" s="64"/>
      <c r="M1510" s="40"/>
      <c r="N1510" s="40"/>
      <c r="O1510" s="40"/>
      <c r="P1510" s="40"/>
    </row>
    <row r="1511" spans="1:16" s="39" customFormat="1" ht="18" customHeight="1">
      <c r="A1511" s="41">
        <v>1510</v>
      </c>
      <c r="B1511" s="57" t="s">
        <v>452</v>
      </c>
      <c r="C1511" s="62" t="s">
        <v>172</v>
      </c>
      <c r="D1511" s="63" t="s">
        <v>168</v>
      </c>
      <c r="E1511" s="64"/>
      <c r="F1511" s="64"/>
      <c r="M1511" s="40"/>
      <c r="N1511" s="40"/>
      <c r="O1511" s="40"/>
      <c r="P1511" s="40"/>
    </row>
    <row r="1512" spans="1:16" s="39" customFormat="1" ht="18" customHeight="1">
      <c r="A1512" s="41">
        <v>1511</v>
      </c>
      <c r="B1512" s="57" t="s">
        <v>3617</v>
      </c>
      <c r="C1512" s="62" t="s">
        <v>20</v>
      </c>
      <c r="D1512" s="63"/>
      <c r="E1512" s="64"/>
      <c r="F1512" s="64"/>
      <c r="M1512" s="40"/>
      <c r="N1512" s="40"/>
      <c r="O1512" s="40"/>
      <c r="P1512" s="40"/>
    </row>
    <row r="1513" spans="1:16" s="39" customFormat="1" ht="18" customHeight="1">
      <c r="A1513" s="41">
        <v>1512</v>
      </c>
      <c r="B1513" s="57" t="s">
        <v>3618</v>
      </c>
      <c r="C1513" s="62" t="s">
        <v>20</v>
      </c>
      <c r="D1513" s="63" t="s">
        <v>188</v>
      </c>
      <c r="E1513" s="64"/>
      <c r="F1513" s="64"/>
      <c r="M1513" s="40"/>
      <c r="N1513" s="40"/>
      <c r="O1513" s="40"/>
      <c r="P1513" s="40"/>
    </row>
    <row r="1514" spans="1:16" s="39" customFormat="1" ht="18" customHeight="1">
      <c r="A1514" s="41">
        <v>1513</v>
      </c>
      <c r="B1514" s="57" t="s">
        <v>3619</v>
      </c>
      <c r="C1514" s="62" t="s">
        <v>151</v>
      </c>
      <c r="D1514" s="63"/>
      <c r="E1514" s="64"/>
      <c r="F1514" s="64"/>
      <c r="M1514" s="40"/>
      <c r="N1514" s="40"/>
      <c r="O1514" s="40"/>
      <c r="P1514" s="40"/>
    </row>
    <row r="1515" spans="1:16" s="39" customFormat="1" ht="18" customHeight="1">
      <c r="A1515" s="41">
        <v>1514</v>
      </c>
      <c r="B1515" s="57" t="s">
        <v>3620</v>
      </c>
      <c r="C1515" s="62" t="s">
        <v>151</v>
      </c>
      <c r="D1515" s="63"/>
      <c r="E1515" s="64"/>
      <c r="F1515" s="64"/>
      <c r="M1515" s="40"/>
      <c r="N1515" s="40"/>
      <c r="O1515" s="40"/>
      <c r="P1515" s="40"/>
    </row>
    <row r="1516" spans="1:16" s="39" customFormat="1" ht="18" customHeight="1">
      <c r="A1516" s="41">
        <v>1515</v>
      </c>
      <c r="B1516" s="57" t="s">
        <v>86</v>
      </c>
      <c r="C1516" s="62" t="s">
        <v>3171</v>
      </c>
      <c r="D1516" s="63" t="s">
        <v>168</v>
      </c>
      <c r="E1516" s="64"/>
      <c r="F1516" s="64"/>
      <c r="M1516" s="40"/>
      <c r="N1516" s="40"/>
      <c r="O1516" s="40"/>
      <c r="P1516" s="40"/>
    </row>
    <row r="1517" spans="1:16" s="39" customFormat="1" ht="18" customHeight="1">
      <c r="A1517" s="41">
        <v>1516</v>
      </c>
      <c r="B1517" s="57" t="s">
        <v>3621</v>
      </c>
      <c r="C1517" s="62" t="s">
        <v>3171</v>
      </c>
      <c r="D1517" s="63" t="s">
        <v>168</v>
      </c>
      <c r="E1517" s="64"/>
      <c r="F1517" s="64"/>
      <c r="M1517" s="40"/>
      <c r="N1517" s="40"/>
      <c r="O1517" s="40"/>
      <c r="P1517" s="40"/>
    </row>
    <row r="1518" spans="1:16" s="39" customFormat="1" ht="18" customHeight="1">
      <c r="A1518" s="41">
        <v>1517</v>
      </c>
      <c r="B1518" s="57" t="s">
        <v>3622</v>
      </c>
      <c r="C1518" s="62" t="s">
        <v>3171</v>
      </c>
      <c r="D1518" s="63" t="s">
        <v>168</v>
      </c>
      <c r="E1518" s="64"/>
      <c r="F1518" s="64"/>
      <c r="M1518" s="40"/>
      <c r="N1518" s="40"/>
      <c r="O1518" s="40"/>
      <c r="P1518" s="40"/>
    </row>
    <row r="1519" spans="1:16" s="39" customFormat="1" ht="18" customHeight="1">
      <c r="A1519" s="41">
        <v>1518</v>
      </c>
      <c r="B1519" s="57" t="s">
        <v>246</v>
      </c>
      <c r="C1519" s="62" t="s">
        <v>167</v>
      </c>
      <c r="D1519" s="63" t="s">
        <v>186</v>
      </c>
      <c r="E1519" s="64"/>
      <c r="F1519" s="64"/>
      <c r="M1519" s="40"/>
      <c r="N1519" s="40"/>
      <c r="O1519" s="40"/>
      <c r="P1519" s="40"/>
    </row>
    <row r="1520" spans="1:16" s="39" customFormat="1" ht="18" customHeight="1">
      <c r="A1520" s="41">
        <v>1519</v>
      </c>
      <c r="B1520" s="57" t="s">
        <v>3623</v>
      </c>
      <c r="C1520" s="62" t="s">
        <v>167</v>
      </c>
      <c r="D1520" s="63" t="s">
        <v>186</v>
      </c>
      <c r="E1520" s="64"/>
      <c r="F1520" s="64"/>
      <c r="M1520" s="40"/>
      <c r="N1520" s="40"/>
      <c r="O1520" s="40"/>
      <c r="P1520" s="40"/>
    </row>
    <row r="1521" spans="1:16" s="39" customFormat="1" ht="18" customHeight="1">
      <c r="A1521" s="41">
        <v>1520</v>
      </c>
      <c r="B1521" s="57" t="s">
        <v>3624</v>
      </c>
      <c r="C1521" s="62" t="s">
        <v>20</v>
      </c>
      <c r="D1521" s="63" t="s">
        <v>151</v>
      </c>
      <c r="E1521" s="64"/>
      <c r="F1521" s="64"/>
      <c r="M1521" s="40"/>
      <c r="N1521" s="40"/>
      <c r="O1521" s="40"/>
      <c r="P1521" s="40"/>
    </row>
    <row r="1522" spans="1:16" s="39" customFormat="1" ht="18" customHeight="1">
      <c r="A1522" s="41">
        <v>1521</v>
      </c>
      <c r="B1522" s="57" t="s">
        <v>3335</v>
      </c>
      <c r="C1522" s="62" t="s">
        <v>20</v>
      </c>
      <c r="D1522" s="63" t="s">
        <v>151</v>
      </c>
      <c r="E1522" s="64"/>
      <c r="F1522" s="64"/>
      <c r="M1522" s="40"/>
      <c r="N1522" s="40"/>
      <c r="O1522" s="40"/>
      <c r="P1522" s="40"/>
    </row>
    <row r="1523" spans="1:16" s="39" customFormat="1" ht="18" customHeight="1">
      <c r="A1523" s="41">
        <v>1522</v>
      </c>
      <c r="B1523" s="57" t="s">
        <v>3627</v>
      </c>
      <c r="C1523" s="62" t="s">
        <v>169</v>
      </c>
      <c r="D1523" s="63"/>
      <c r="E1523" s="64"/>
      <c r="F1523" s="64"/>
      <c r="M1523" s="40"/>
      <c r="N1523" s="40"/>
      <c r="O1523" s="40"/>
      <c r="P1523" s="40"/>
    </row>
    <row r="1524" spans="1:16" s="39" customFormat="1" ht="18" customHeight="1">
      <c r="A1524" s="41">
        <v>1523</v>
      </c>
      <c r="B1524" s="57" t="s">
        <v>4040</v>
      </c>
      <c r="C1524" s="62" t="s">
        <v>168</v>
      </c>
      <c r="D1524" s="63" t="s">
        <v>169</v>
      </c>
      <c r="E1524" s="64"/>
      <c r="F1524" s="64"/>
      <c r="M1524" s="40"/>
      <c r="N1524" s="40"/>
      <c r="O1524" s="40"/>
      <c r="P1524" s="40"/>
    </row>
    <row r="1525" spans="1:16" s="39" customFormat="1" ht="18" customHeight="1">
      <c r="A1525" s="41">
        <v>1524</v>
      </c>
      <c r="B1525" s="57" t="s">
        <v>3628</v>
      </c>
      <c r="C1525" s="62" t="s">
        <v>18</v>
      </c>
      <c r="D1525" s="63" t="s">
        <v>167</v>
      </c>
      <c r="E1525" s="64"/>
      <c r="F1525" s="64"/>
      <c r="M1525" s="40"/>
      <c r="N1525" s="40"/>
      <c r="O1525" s="40"/>
      <c r="P1525" s="40"/>
    </row>
    <row r="1526" spans="1:16" s="39" customFormat="1" ht="18" customHeight="1">
      <c r="A1526" s="41">
        <v>1525</v>
      </c>
      <c r="B1526" s="57" t="s">
        <v>3629</v>
      </c>
      <c r="C1526" s="62" t="s">
        <v>3175</v>
      </c>
      <c r="D1526" s="63" t="s">
        <v>168</v>
      </c>
      <c r="E1526" s="64"/>
      <c r="F1526" s="64"/>
      <c r="M1526" s="40"/>
      <c r="N1526" s="40"/>
      <c r="O1526" s="40"/>
      <c r="P1526" s="40"/>
    </row>
    <row r="1527" spans="1:16" s="39" customFormat="1" ht="18" customHeight="1">
      <c r="A1527" s="41">
        <v>1526</v>
      </c>
      <c r="B1527" s="57" t="s">
        <v>3505</v>
      </c>
      <c r="C1527" s="62" t="s">
        <v>3175</v>
      </c>
      <c r="D1527" s="63" t="s">
        <v>189</v>
      </c>
      <c r="E1527" s="64"/>
      <c r="F1527" s="64"/>
      <c r="M1527" s="40"/>
      <c r="N1527" s="40"/>
      <c r="O1527" s="40"/>
      <c r="P1527" s="40"/>
    </row>
    <row r="1528" spans="1:16" s="39" customFormat="1" ht="18" customHeight="1">
      <c r="A1528" s="41">
        <v>1527</v>
      </c>
      <c r="B1528" s="57" t="s">
        <v>3630</v>
      </c>
      <c r="C1528" s="62" t="s">
        <v>3175</v>
      </c>
      <c r="D1528" s="63" t="s">
        <v>168</v>
      </c>
      <c r="E1528" s="64"/>
      <c r="F1528" s="64"/>
      <c r="M1528" s="40"/>
      <c r="N1528" s="40"/>
      <c r="O1528" s="40"/>
      <c r="P1528" s="40"/>
    </row>
    <row r="1529" spans="1:16" s="39" customFormat="1" ht="18" customHeight="1">
      <c r="A1529" s="41">
        <v>1528</v>
      </c>
      <c r="B1529" s="57" t="s">
        <v>3631</v>
      </c>
      <c r="C1529" s="63" t="s">
        <v>432</v>
      </c>
      <c r="D1529" s="63"/>
      <c r="E1529" s="64" t="str">
        <f>B1530&amp;" 的 "&amp;"幼相"</f>
        <v>迭輪水母 的 幼相</v>
      </c>
      <c r="F1529" s="64"/>
      <c r="M1529" s="40"/>
      <c r="N1529" s="40"/>
      <c r="O1529" s="40"/>
      <c r="P1529" s="40"/>
    </row>
    <row r="1530" spans="1:16" s="39" customFormat="1" ht="18" customHeight="1">
      <c r="A1530" s="41">
        <v>1529</v>
      </c>
      <c r="B1530" s="57" t="s">
        <v>3273</v>
      </c>
      <c r="C1530" s="63" t="s">
        <v>183</v>
      </c>
      <c r="D1530" s="63"/>
      <c r="E1530" s="64" t="str">
        <f>B1531&amp;" 的 "&amp;"幼相"</f>
        <v>膠櫻水母 的 幼相</v>
      </c>
      <c r="F1530" s="64"/>
      <c r="M1530" s="40"/>
      <c r="N1530" s="40"/>
      <c r="O1530" s="40"/>
      <c r="P1530" s="40"/>
    </row>
    <row r="1531" spans="1:16" s="39" customFormat="1" ht="18" customHeight="1">
      <c r="A1531" s="41">
        <v>1530</v>
      </c>
      <c r="B1531" s="57" t="s">
        <v>3634</v>
      </c>
      <c r="C1531" s="63" t="s">
        <v>448</v>
      </c>
      <c r="D1531" s="63"/>
      <c r="E1531" s="64" t="str">
        <f>B1529&amp;" 的 "&amp;"幼相"</f>
        <v>海絲螅 的 幼相</v>
      </c>
      <c r="F1531" s="64"/>
      <c r="M1531" s="40"/>
      <c r="N1531" s="40"/>
      <c r="O1531" s="40"/>
      <c r="P1531" s="40"/>
    </row>
    <row r="1532" spans="1:16" s="39" customFormat="1" ht="18" customHeight="1">
      <c r="A1532" s="41">
        <v>1531</v>
      </c>
      <c r="B1532" s="57" t="s">
        <v>2123</v>
      </c>
      <c r="C1532" s="62" t="s">
        <v>2076</v>
      </c>
      <c r="D1532" s="63" t="s">
        <v>1988</v>
      </c>
      <c r="E1532" s="64"/>
      <c r="F1532" s="64"/>
      <c r="M1532" s="40"/>
      <c r="N1532" s="40"/>
      <c r="O1532" s="40"/>
      <c r="P1532" s="40"/>
    </row>
    <row r="1533" spans="1:16" s="39" customFormat="1" ht="18" customHeight="1">
      <c r="A1533" s="41">
        <v>1532</v>
      </c>
      <c r="B1533" s="57" t="s">
        <v>3635</v>
      </c>
      <c r="C1533" s="62" t="s">
        <v>2125</v>
      </c>
      <c r="D1533" s="63"/>
      <c r="E1533" s="64"/>
      <c r="F1533" s="64"/>
      <c r="M1533" s="40"/>
      <c r="N1533" s="40"/>
      <c r="O1533" s="40"/>
      <c r="P1533" s="40"/>
    </row>
    <row r="1534" spans="1:16" s="39" customFormat="1" ht="18" customHeight="1">
      <c r="A1534" s="41">
        <v>1533</v>
      </c>
      <c r="B1534" s="57" t="s">
        <v>3636</v>
      </c>
      <c r="C1534" s="62" t="s">
        <v>183</v>
      </c>
      <c r="D1534" s="63"/>
      <c r="E1534" s="64"/>
      <c r="F1534" s="64"/>
      <c r="M1534" s="40"/>
      <c r="N1534" s="40"/>
      <c r="O1534" s="40"/>
      <c r="P1534" s="40"/>
    </row>
    <row r="1535" spans="1:16" s="39" customFormat="1" ht="18" customHeight="1">
      <c r="A1535" s="41">
        <v>1534</v>
      </c>
      <c r="B1535" s="57" t="s">
        <v>3637</v>
      </c>
      <c r="C1535" s="62" t="s">
        <v>183</v>
      </c>
      <c r="D1535" s="63" t="s">
        <v>3141</v>
      </c>
      <c r="E1535" s="64"/>
      <c r="F1535" s="64"/>
      <c r="M1535" s="40"/>
      <c r="N1535" s="40"/>
      <c r="O1535" s="40"/>
      <c r="P1535" s="40"/>
    </row>
    <row r="1536" spans="1:16" s="39" customFormat="1" ht="18" customHeight="1">
      <c r="A1536" s="41">
        <v>1535</v>
      </c>
      <c r="B1536" s="57" t="s">
        <v>3638</v>
      </c>
      <c r="C1536" s="62" t="s">
        <v>174</v>
      </c>
      <c r="D1536" s="63" t="s">
        <v>168</v>
      </c>
      <c r="E1536" s="64"/>
      <c r="F1536" s="64"/>
      <c r="M1536" s="40"/>
      <c r="N1536" s="40"/>
      <c r="O1536" s="40"/>
      <c r="P1536" s="40"/>
    </row>
    <row r="1537" spans="1:16" s="39" customFormat="1" ht="18" customHeight="1">
      <c r="A1537" s="41">
        <v>1536</v>
      </c>
      <c r="B1537" s="57" t="s">
        <v>1586</v>
      </c>
      <c r="C1537" s="62" t="s">
        <v>174</v>
      </c>
      <c r="D1537" s="63" t="s">
        <v>168</v>
      </c>
      <c r="E1537" s="64"/>
      <c r="F1537" s="64"/>
      <c r="M1537" s="40"/>
      <c r="N1537" s="40"/>
      <c r="O1537" s="40"/>
      <c r="P1537" s="40"/>
    </row>
    <row r="1538" spans="1:16" s="39" customFormat="1" ht="18" customHeight="1">
      <c r="A1538" s="41">
        <v>1537</v>
      </c>
      <c r="B1538" s="57" t="s">
        <v>3134</v>
      </c>
      <c r="C1538" s="62" t="s">
        <v>169</v>
      </c>
      <c r="D1538" s="63"/>
      <c r="E1538" s="64"/>
      <c r="F1538" s="64"/>
      <c r="M1538" s="40"/>
      <c r="N1538" s="40"/>
      <c r="O1538" s="40"/>
      <c r="P1538" s="40"/>
    </row>
    <row r="1539" spans="1:16" s="39" customFormat="1" ht="18" customHeight="1">
      <c r="A1539" s="41">
        <v>1538</v>
      </c>
      <c r="B1539" s="57" t="s">
        <v>3639</v>
      </c>
      <c r="C1539" s="62" t="s">
        <v>169</v>
      </c>
      <c r="D1539" s="63" t="s">
        <v>3175</v>
      </c>
      <c r="E1539" s="64"/>
      <c r="F1539" s="64"/>
      <c r="M1539" s="40"/>
      <c r="N1539" s="40"/>
      <c r="O1539" s="40"/>
      <c r="P1539" s="40"/>
    </row>
    <row r="1540" spans="1:16" s="39" customFormat="1" ht="18" customHeight="1">
      <c r="A1540" s="41">
        <v>1539</v>
      </c>
      <c r="B1540" s="57" t="s">
        <v>3640</v>
      </c>
      <c r="C1540" s="62" t="s">
        <v>18</v>
      </c>
      <c r="D1540" s="63" t="s">
        <v>189</v>
      </c>
      <c r="E1540" s="64"/>
      <c r="F1540" s="64"/>
      <c r="M1540" s="40"/>
      <c r="N1540" s="40"/>
      <c r="O1540" s="40"/>
      <c r="P1540" s="40"/>
    </row>
    <row r="1541" spans="1:16" s="39" customFormat="1" ht="18" customHeight="1">
      <c r="A1541" s="41">
        <v>1540</v>
      </c>
      <c r="B1541" s="57" t="s">
        <v>3641</v>
      </c>
      <c r="C1541" s="62" t="s">
        <v>187</v>
      </c>
      <c r="D1541" s="63"/>
      <c r="E1541" s="64"/>
      <c r="F1541" s="64"/>
      <c r="M1541" s="40"/>
      <c r="N1541" s="40"/>
      <c r="O1541" s="40"/>
      <c r="P1541" s="40"/>
    </row>
    <row r="1542" spans="1:16" s="39" customFormat="1" ht="18" customHeight="1">
      <c r="A1542" s="41">
        <v>1541</v>
      </c>
      <c r="B1542" s="57" t="s">
        <v>1831</v>
      </c>
      <c r="C1542" s="62" t="s">
        <v>187</v>
      </c>
      <c r="D1542" s="63" t="s">
        <v>180</v>
      </c>
      <c r="E1542" s="64"/>
      <c r="F1542" s="64"/>
      <c r="M1542" s="40"/>
      <c r="N1542" s="40"/>
      <c r="O1542" s="40"/>
      <c r="P1542" s="40"/>
    </row>
    <row r="1543" spans="1:16" s="39" customFormat="1" ht="18" customHeight="1">
      <c r="A1543" s="41">
        <v>1542</v>
      </c>
      <c r="B1543" s="57" t="s">
        <v>3643</v>
      </c>
      <c r="C1543" s="62" t="s">
        <v>187</v>
      </c>
      <c r="D1543" s="63" t="s">
        <v>149</v>
      </c>
      <c r="E1543" s="64"/>
      <c r="F1543" s="64"/>
      <c r="M1543" s="40"/>
      <c r="N1543" s="40"/>
      <c r="O1543" s="40"/>
      <c r="P1543" s="40"/>
    </row>
    <row r="1544" spans="1:16" s="39" customFormat="1" ht="18" customHeight="1">
      <c r="A1544" s="41">
        <v>1543</v>
      </c>
      <c r="B1544" s="57" t="s">
        <v>1591</v>
      </c>
      <c r="C1544" s="62" t="s">
        <v>3176</v>
      </c>
      <c r="D1544" s="63" t="s">
        <v>169</v>
      </c>
      <c r="E1544" s="64"/>
      <c r="F1544" s="64"/>
      <c r="M1544" s="40"/>
      <c r="N1544" s="40"/>
      <c r="O1544" s="40"/>
      <c r="P1544" s="40"/>
    </row>
    <row r="1545" spans="1:16" s="39" customFormat="1" ht="18" customHeight="1">
      <c r="A1545" s="41">
        <v>1544</v>
      </c>
      <c r="B1545" s="57" t="s">
        <v>3644</v>
      </c>
      <c r="C1545" s="62" t="s">
        <v>3171</v>
      </c>
      <c r="D1545" s="63" t="s">
        <v>167</v>
      </c>
      <c r="E1545" s="64"/>
      <c r="F1545" s="64"/>
      <c r="M1545" s="40"/>
      <c r="N1545" s="40"/>
      <c r="O1545" s="40"/>
      <c r="P1545" s="40"/>
    </row>
    <row r="1546" spans="1:16" s="39" customFormat="1" ht="18" customHeight="1">
      <c r="A1546" s="41">
        <v>1545</v>
      </c>
      <c r="B1546" s="57" t="s">
        <v>3645</v>
      </c>
      <c r="C1546" s="62" t="s">
        <v>168</v>
      </c>
      <c r="D1546" s="63" t="s">
        <v>174</v>
      </c>
      <c r="E1546" s="64"/>
      <c r="F1546" s="64"/>
      <c r="M1546" s="40"/>
      <c r="N1546" s="40"/>
      <c r="O1546" s="40"/>
      <c r="P1546" s="40"/>
    </row>
    <row r="1547" spans="1:16" s="39" customFormat="1" ht="18" customHeight="1">
      <c r="A1547" s="41">
        <v>1546</v>
      </c>
      <c r="B1547" s="57" t="s">
        <v>3646</v>
      </c>
      <c r="C1547" s="62" t="s">
        <v>168</v>
      </c>
      <c r="D1547" s="63" t="s">
        <v>174</v>
      </c>
      <c r="E1547" s="64"/>
      <c r="F1547" s="64"/>
      <c r="M1547" s="40"/>
      <c r="N1547" s="40"/>
      <c r="O1547" s="40"/>
      <c r="P1547" s="40"/>
    </row>
    <row r="1548" spans="1:16" s="39" customFormat="1" ht="18" customHeight="1">
      <c r="A1548" s="41">
        <v>1547</v>
      </c>
      <c r="B1548" s="57" t="s">
        <v>1595</v>
      </c>
      <c r="C1548" s="62" t="s">
        <v>168</v>
      </c>
      <c r="D1548" s="63" t="s">
        <v>147</v>
      </c>
      <c r="E1548" s="64"/>
      <c r="F1548" s="64"/>
      <c r="M1548" s="40"/>
      <c r="N1548" s="40"/>
      <c r="O1548" s="40"/>
      <c r="P1548" s="40"/>
    </row>
    <row r="1549" spans="1:16" s="39" customFormat="1" ht="18" customHeight="1">
      <c r="A1549" s="41">
        <v>1548</v>
      </c>
      <c r="B1549" s="57" t="s">
        <v>4041</v>
      </c>
      <c r="C1549" s="62" t="s">
        <v>175</v>
      </c>
      <c r="D1549" s="63"/>
      <c r="E1549" s="64"/>
      <c r="F1549" s="64"/>
      <c r="M1549" s="40"/>
      <c r="N1549" s="40"/>
      <c r="O1549" s="40"/>
      <c r="P1549" s="40"/>
    </row>
    <row r="1550" spans="1:16" s="39" customFormat="1" ht="18" customHeight="1">
      <c r="A1550" s="41">
        <v>1549</v>
      </c>
      <c r="B1550" s="57" t="s">
        <v>3345</v>
      </c>
      <c r="C1550" s="62" t="s">
        <v>175</v>
      </c>
      <c r="D1550" s="63" t="s">
        <v>3171</v>
      </c>
      <c r="E1550" s="64"/>
      <c r="F1550" s="64"/>
      <c r="M1550" s="40"/>
      <c r="N1550" s="40"/>
      <c r="O1550" s="40"/>
      <c r="P1550" s="40"/>
    </row>
    <row r="1551" spans="1:16" s="39" customFormat="1" ht="18" customHeight="1">
      <c r="A1551" s="41">
        <v>1550</v>
      </c>
      <c r="B1551" s="57" t="s">
        <v>3647</v>
      </c>
      <c r="C1551" s="62" t="s">
        <v>168</v>
      </c>
      <c r="D1551" s="63"/>
      <c r="E1551" s="64"/>
      <c r="F1551" s="64"/>
      <c r="M1551" s="40"/>
      <c r="N1551" s="40"/>
      <c r="O1551" s="40"/>
      <c r="P1551" s="40"/>
    </row>
    <row r="1552" spans="1:16" s="39" customFormat="1" ht="18" customHeight="1">
      <c r="A1552" s="41">
        <v>1551</v>
      </c>
      <c r="B1552" s="57" t="s">
        <v>3648</v>
      </c>
      <c r="C1552" s="62" t="s">
        <v>168</v>
      </c>
      <c r="D1552" s="63" t="s">
        <v>3171</v>
      </c>
      <c r="E1552" s="64"/>
      <c r="F1552" s="64"/>
      <c r="M1552" s="40"/>
      <c r="N1552" s="40"/>
      <c r="O1552" s="40"/>
      <c r="P1552" s="40"/>
    </row>
    <row r="1553" spans="1:16" s="39" customFormat="1" ht="18" customHeight="1">
      <c r="A1553" s="41">
        <v>1552</v>
      </c>
      <c r="B1553" s="57" t="s">
        <v>3649</v>
      </c>
      <c r="C1553" s="62" t="s">
        <v>3179</v>
      </c>
      <c r="D1553" s="63"/>
      <c r="E1553" s="64"/>
      <c r="F1553" s="64"/>
      <c r="M1553" s="40"/>
      <c r="N1553" s="40"/>
      <c r="O1553" s="40"/>
      <c r="P1553" s="40"/>
    </row>
    <row r="1554" spans="1:16" s="39" customFormat="1" ht="18" customHeight="1">
      <c r="A1554" s="41">
        <v>1553</v>
      </c>
      <c r="B1554" s="57" t="s">
        <v>2130</v>
      </c>
      <c r="C1554" s="62" t="s">
        <v>2022</v>
      </c>
      <c r="D1554" s="63" t="s">
        <v>2133</v>
      </c>
      <c r="E1554" s="64"/>
      <c r="F1554" s="64"/>
      <c r="M1554" s="40"/>
      <c r="N1554" s="40"/>
      <c r="O1554" s="40"/>
      <c r="P1554" s="40"/>
    </row>
    <row r="1555" spans="1:16" s="39" customFormat="1" ht="18" customHeight="1">
      <c r="A1555" s="41">
        <v>1554</v>
      </c>
      <c r="B1555" s="57" t="s">
        <v>3650</v>
      </c>
      <c r="C1555" s="62" t="s">
        <v>174</v>
      </c>
      <c r="D1555" s="63"/>
      <c r="E1555" s="64" t="s">
        <v>3674</v>
      </c>
      <c r="F1555" s="64" t="str">
        <f>"原型 "&amp;B1554</f>
        <v>原型 徇私邪</v>
      </c>
      <c r="M1555" s="40"/>
      <c r="N1555" s="40"/>
      <c r="O1555" s="40"/>
      <c r="P1555" s="40"/>
    </row>
    <row r="1556" spans="1:16" s="39" customFormat="1" ht="18" customHeight="1">
      <c r="A1556" s="41">
        <v>1555</v>
      </c>
      <c r="B1556" s="57" t="s">
        <v>2131</v>
      </c>
      <c r="C1556" s="63" t="s">
        <v>2133</v>
      </c>
      <c r="D1556" s="63"/>
      <c r="E1556" s="64" t="s">
        <v>3674</v>
      </c>
      <c r="F1556" s="64" t="str">
        <f>"原型 "&amp;B1554</f>
        <v>原型 徇私邪</v>
      </c>
      <c r="M1556" s="40"/>
      <c r="N1556" s="40"/>
      <c r="O1556" s="40"/>
      <c r="P1556" s="40"/>
    </row>
    <row r="1557" spans="1:16" s="39" customFormat="1" ht="18" customHeight="1">
      <c r="A1557" s="41">
        <v>1556</v>
      </c>
      <c r="B1557" s="57" t="s">
        <v>2046</v>
      </c>
      <c r="C1557" s="62" t="s">
        <v>176</v>
      </c>
      <c r="D1557" s="63" t="s">
        <v>1986</v>
      </c>
      <c r="E1557" s="64"/>
      <c r="F1557" s="64"/>
      <c r="M1557" s="40"/>
      <c r="N1557" s="40"/>
      <c r="O1557" s="40"/>
      <c r="P1557" s="40"/>
    </row>
    <row r="1558" spans="1:16" s="39" customFormat="1" ht="18" customHeight="1">
      <c r="A1558" s="41">
        <v>1557</v>
      </c>
      <c r="B1558" s="57" t="s">
        <v>3651</v>
      </c>
      <c r="C1558" s="62" t="s">
        <v>176</v>
      </c>
      <c r="D1558" s="63" t="s">
        <v>189</v>
      </c>
      <c r="E1558" s="64" t="s">
        <v>3674</v>
      </c>
      <c r="F1558" s="64" t="str">
        <f>"原型 "&amp;B1557</f>
        <v>原型 合爪令</v>
      </c>
      <c r="M1558" s="40"/>
      <c r="N1558" s="40"/>
      <c r="O1558" s="40"/>
      <c r="P1558" s="40"/>
    </row>
    <row r="1559" spans="1:16" s="39" customFormat="1" ht="18" customHeight="1">
      <c r="A1559" s="41">
        <v>1558</v>
      </c>
      <c r="B1559" s="57" t="s">
        <v>3479</v>
      </c>
      <c r="C1559" s="62" t="s">
        <v>176</v>
      </c>
      <c r="D1559" s="63" t="s">
        <v>186</v>
      </c>
      <c r="E1559" s="64" t="s">
        <v>3674</v>
      </c>
      <c r="F1559" s="64" t="str">
        <f>"原型 "&amp;B1557</f>
        <v>原型 合爪令</v>
      </c>
      <c r="M1559" s="40"/>
      <c r="N1559" s="40"/>
      <c r="O1559" s="40"/>
      <c r="P1559" s="40"/>
    </row>
    <row r="1560" spans="1:16" s="39" customFormat="1" ht="18" customHeight="1">
      <c r="A1560" s="41">
        <v>1559</v>
      </c>
      <c r="B1560" s="57" t="s">
        <v>3652</v>
      </c>
      <c r="C1560" s="62" t="s">
        <v>168</v>
      </c>
      <c r="D1560" s="63" t="s">
        <v>20</v>
      </c>
      <c r="E1560" s="64"/>
      <c r="F1560" s="64"/>
      <c r="M1560" s="40"/>
      <c r="N1560" s="40"/>
      <c r="O1560" s="40"/>
      <c r="P1560" s="40"/>
    </row>
    <row r="1561" spans="1:16" s="39" customFormat="1" ht="18" customHeight="1">
      <c r="A1561" s="41">
        <v>1560</v>
      </c>
      <c r="B1561" s="57" t="s">
        <v>122</v>
      </c>
      <c r="C1561" s="62" t="s">
        <v>168</v>
      </c>
      <c r="D1561" s="63" t="s">
        <v>20</v>
      </c>
      <c r="E1561" s="64"/>
      <c r="F1561" s="64"/>
      <c r="M1561" s="40"/>
      <c r="N1561" s="40"/>
      <c r="O1561" s="40"/>
      <c r="P1561" s="40"/>
    </row>
    <row r="1562" spans="1:16" s="39" customFormat="1" ht="18" customHeight="1">
      <c r="A1562" s="41">
        <v>1561</v>
      </c>
      <c r="B1562" s="57" t="s">
        <v>3653</v>
      </c>
      <c r="C1562" s="62" t="s">
        <v>1988</v>
      </c>
      <c r="D1562" s="63" t="s">
        <v>2055</v>
      </c>
      <c r="E1562" s="64"/>
      <c r="F1562" s="64"/>
      <c r="M1562" s="40"/>
      <c r="N1562" s="40"/>
      <c r="O1562" s="40"/>
      <c r="P1562" s="40"/>
    </row>
    <row r="1563" spans="1:16" s="39" customFormat="1" ht="18" customHeight="1">
      <c r="A1563" s="41">
        <v>1562</v>
      </c>
      <c r="B1563" s="57" t="s">
        <v>2054</v>
      </c>
      <c r="C1563" s="62" t="s">
        <v>2056</v>
      </c>
      <c r="D1563" s="63"/>
      <c r="E1563" s="64"/>
      <c r="F1563" s="64"/>
      <c r="M1563" s="40"/>
      <c r="N1563" s="40"/>
      <c r="O1563" s="40"/>
      <c r="P1563" s="40"/>
    </row>
    <row r="1564" spans="1:16" s="39" customFormat="1" ht="18" customHeight="1">
      <c r="A1564" s="41">
        <v>1563</v>
      </c>
      <c r="B1564" s="57" t="s">
        <v>3654</v>
      </c>
      <c r="C1564" s="62" t="s">
        <v>2059</v>
      </c>
      <c r="D1564" s="63" t="s">
        <v>3169</v>
      </c>
      <c r="E1564" s="64" t="s">
        <v>3887</v>
      </c>
      <c r="F1564" s="64"/>
      <c r="M1564" s="40"/>
      <c r="N1564" s="40"/>
      <c r="O1564" s="40"/>
      <c r="P1564" s="40"/>
    </row>
    <row r="1565" spans="1:16" s="39" customFormat="1" ht="18" customHeight="1">
      <c r="A1565" s="41">
        <v>1564</v>
      </c>
      <c r="B1565" s="57" t="s">
        <v>3437</v>
      </c>
      <c r="C1565" s="62" t="s">
        <v>2059</v>
      </c>
      <c r="D1565" s="63" t="s">
        <v>3169</v>
      </c>
      <c r="E1565" s="64" t="s">
        <v>3888</v>
      </c>
      <c r="F1565" s="64"/>
      <c r="M1565" s="40"/>
      <c r="N1565" s="40"/>
      <c r="O1565" s="40"/>
      <c r="P1565" s="40"/>
    </row>
    <row r="1566" spans="1:16" s="39" customFormat="1" ht="18" customHeight="1">
      <c r="A1566" s="41">
        <v>1565</v>
      </c>
      <c r="B1566" s="57" t="s">
        <v>4042</v>
      </c>
      <c r="C1566" s="62" t="s">
        <v>2053</v>
      </c>
      <c r="D1566" s="63" t="s">
        <v>2045</v>
      </c>
      <c r="E1566" s="64"/>
      <c r="F1566" s="64"/>
      <c r="M1566" s="40"/>
      <c r="N1566" s="40"/>
      <c r="O1566" s="40"/>
      <c r="P1566" s="40"/>
    </row>
    <row r="1567" spans="1:16" s="39" customFormat="1" ht="18" customHeight="1">
      <c r="A1567" s="41">
        <v>1566</v>
      </c>
      <c r="B1567" s="57" t="s">
        <v>3655</v>
      </c>
      <c r="C1567" s="62" t="s">
        <v>2053</v>
      </c>
      <c r="D1567" s="63" t="s">
        <v>2045</v>
      </c>
      <c r="E1567" s="64"/>
      <c r="F1567" s="64"/>
      <c r="M1567" s="40"/>
      <c r="N1567" s="40"/>
      <c r="O1567" s="40"/>
      <c r="P1567" s="40"/>
    </row>
    <row r="1568" spans="1:16" s="39" customFormat="1" ht="18" customHeight="1">
      <c r="A1568" s="41">
        <v>1567</v>
      </c>
      <c r="B1568" s="57" t="s">
        <v>3656</v>
      </c>
      <c r="C1568" s="62" t="s">
        <v>169</v>
      </c>
      <c r="D1568" s="63" t="s">
        <v>2045</v>
      </c>
      <c r="E1568" s="64"/>
      <c r="F1568" s="64"/>
      <c r="M1568" s="40"/>
      <c r="N1568" s="40"/>
      <c r="O1568" s="40"/>
      <c r="P1568" s="40"/>
    </row>
    <row r="1569" spans="1:16" s="39" customFormat="1" ht="18" customHeight="1">
      <c r="A1569" s="41">
        <v>1568</v>
      </c>
      <c r="B1569" s="57" t="s">
        <v>1740</v>
      </c>
      <c r="C1569" s="62" t="s">
        <v>151</v>
      </c>
      <c r="D1569" s="63" t="s">
        <v>175</v>
      </c>
      <c r="E1569" s="64"/>
      <c r="F1569" s="64"/>
      <c r="M1569" s="40"/>
      <c r="N1569" s="40"/>
      <c r="O1569" s="40"/>
      <c r="P1569" s="40"/>
    </row>
    <row r="1570" spans="1:16" s="39" customFormat="1" ht="18" customHeight="1">
      <c r="A1570" s="41">
        <v>1569</v>
      </c>
      <c r="B1570" s="57" t="s">
        <v>3927</v>
      </c>
      <c r="C1570" s="62" t="s">
        <v>20</v>
      </c>
      <c r="D1570" s="63" t="s">
        <v>168</v>
      </c>
      <c r="E1570" s="64"/>
      <c r="F1570" s="64"/>
      <c r="M1570" s="40"/>
      <c r="N1570" s="40"/>
      <c r="O1570" s="40"/>
      <c r="P1570" s="40"/>
    </row>
    <row r="1571" spans="1:16" s="39" customFormat="1" ht="18" customHeight="1">
      <c r="A1571" s="41">
        <v>1570</v>
      </c>
      <c r="B1571" s="57" t="s">
        <v>3657</v>
      </c>
      <c r="C1571" s="62" t="s">
        <v>149</v>
      </c>
      <c r="D1571" s="63"/>
      <c r="E1571" s="64"/>
      <c r="F1571" s="64"/>
      <c r="M1571" s="40"/>
      <c r="N1571" s="40"/>
      <c r="O1571" s="40"/>
      <c r="P1571" s="40"/>
    </row>
    <row r="1572" spans="1:16" s="39" customFormat="1" ht="18" customHeight="1">
      <c r="A1572" s="41">
        <v>1571</v>
      </c>
      <c r="B1572" s="57" t="s">
        <v>3658</v>
      </c>
      <c r="C1572" s="62" t="s">
        <v>149</v>
      </c>
      <c r="D1572" s="63" t="s">
        <v>448</v>
      </c>
      <c r="E1572" s="64"/>
      <c r="F1572" s="64"/>
      <c r="M1572" s="40"/>
      <c r="N1572" s="40"/>
      <c r="O1572" s="40"/>
      <c r="P1572" s="40"/>
    </row>
    <row r="1573" spans="1:16" s="39" customFormat="1" ht="18" customHeight="1">
      <c r="A1573" s="41">
        <v>1572</v>
      </c>
      <c r="B1573" s="57" t="s">
        <v>3659</v>
      </c>
      <c r="C1573" s="62" t="s">
        <v>20</v>
      </c>
      <c r="D1573" s="63" t="s">
        <v>175</v>
      </c>
      <c r="E1573" s="64"/>
      <c r="F1573" s="64"/>
      <c r="M1573" s="40"/>
      <c r="N1573" s="40"/>
      <c r="O1573" s="40"/>
      <c r="P1573" s="40"/>
    </row>
    <row r="1574" spans="1:16" s="39" customFormat="1" ht="18" customHeight="1">
      <c r="A1574" s="41">
        <v>1573</v>
      </c>
      <c r="B1574" s="57" t="s">
        <v>3400</v>
      </c>
      <c r="C1574" s="62" t="s">
        <v>169</v>
      </c>
      <c r="D1574" s="63"/>
      <c r="E1574" s="64"/>
      <c r="F1574" s="64"/>
      <c r="M1574" s="40"/>
      <c r="N1574" s="40"/>
      <c r="O1574" s="40"/>
      <c r="P1574" s="40"/>
    </row>
    <row r="1575" spans="1:16" s="39" customFormat="1" ht="18" customHeight="1">
      <c r="A1575" s="41">
        <v>1574</v>
      </c>
      <c r="B1575" s="57" t="s">
        <v>3660</v>
      </c>
      <c r="C1575" s="62" t="s">
        <v>169</v>
      </c>
      <c r="D1575" s="63" t="s">
        <v>3141</v>
      </c>
      <c r="E1575" s="64"/>
      <c r="F1575" s="64"/>
      <c r="M1575" s="40"/>
      <c r="N1575" s="40"/>
      <c r="O1575" s="40"/>
      <c r="P1575" s="40"/>
    </row>
    <row r="1576" spans="1:16" s="39" customFormat="1" ht="18" customHeight="1">
      <c r="A1576" s="41">
        <v>1575</v>
      </c>
      <c r="B1576" s="57" t="s">
        <v>3661</v>
      </c>
      <c r="C1576" s="62" t="s">
        <v>186</v>
      </c>
      <c r="D1576" s="63" t="s">
        <v>3171</v>
      </c>
      <c r="E1576" s="64"/>
      <c r="F1576" s="64"/>
      <c r="M1576" s="40"/>
      <c r="N1576" s="40"/>
      <c r="O1576" s="40"/>
      <c r="P1576" s="40"/>
    </row>
    <row r="1577" spans="1:16" s="39" customFormat="1" ht="18" customHeight="1">
      <c r="A1577" s="41">
        <v>1576</v>
      </c>
      <c r="B1577" s="57" t="s">
        <v>3662</v>
      </c>
      <c r="C1577" s="62" t="s">
        <v>20</v>
      </c>
      <c r="D1577" s="63"/>
      <c r="E1577" s="64"/>
      <c r="F1577" s="64"/>
      <c r="M1577" s="40"/>
      <c r="N1577" s="40"/>
      <c r="O1577" s="40"/>
      <c r="P1577" s="40"/>
    </row>
    <row r="1578" spans="1:16" s="39" customFormat="1" ht="18" customHeight="1">
      <c r="A1578" s="41">
        <v>1577</v>
      </c>
      <c r="B1578" s="57" t="s">
        <v>3663</v>
      </c>
      <c r="C1578" s="62" t="s">
        <v>20</v>
      </c>
      <c r="D1578" s="63" t="s">
        <v>187</v>
      </c>
      <c r="E1578" s="64"/>
      <c r="F1578" s="64"/>
      <c r="M1578" s="40"/>
      <c r="N1578" s="40"/>
      <c r="O1578" s="40"/>
      <c r="P1578" s="40"/>
    </row>
    <row r="1579" spans="1:16" s="39" customFormat="1" ht="18" customHeight="1">
      <c r="A1579" s="41">
        <v>1578</v>
      </c>
      <c r="B1579" s="57" t="s">
        <v>3664</v>
      </c>
      <c r="C1579" s="62" t="s">
        <v>3175</v>
      </c>
      <c r="D1579" s="63"/>
      <c r="E1579" s="64"/>
      <c r="F1579" s="64"/>
      <c r="M1579" s="40"/>
      <c r="N1579" s="40"/>
      <c r="O1579" s="40"/>
      <c r="P1579" s="40"/>
    </row>
    <row r="1580" spans="1:16" s="39" customFormat="1" ht="18" customHeight="1">
      <c r="A1580" s="41">
        <v>1579</v>
      </c>
      <c r="B1580" s="57" t="s">
        <v>3896</v>
      </c>
      <c r="C1580" s="62" t="s">
        <v>3175</v>
      </c>
      <c r="D1580" s="63" t="s">
        <v>176</v>
      </c>
      <c r="E1580" s="64"/>
      <c r="F1580" s="64"/>
      <c r="M1580" s="40"/>
      <c r="N1580" s="40"/>
      <c r="O1580" s="40"/>
      <c r="P1580" s="40"/>
    </row>
    <row r="1581" spans="1:16" s="39" customFormat="1" ht="18" customHeight="1">
      <c r="A1581" s="41">
        <v>1580</v>
      </c>
      <c r="B1581" s="57" t="s">
        <v>3665</v>
      </c>
      <c r="C1581" s="62" t="s">
        <v>3175</v>
      </c>
      <c r="D1581" s="63" t="s">
        <v>176</v>
      </c>
      <c r="E1581" s="64"/>
      <c r="F1581" s="64"/>
      <c r="M1581" s="40"/>
      <c r="N1581" s="40"/>
      <c r="O1581" s="40"/>
      <c r="P1581" s="40"/>
    </row>
    <row r="1582" spans="1:16" s="39" customFormat="1" ht="18" customHeight="1">
      <c r="A1582" s="41">
        <v>1581</v>
      </c>
      <c r="B1582" s="57" t="s">
        <v>3368</v>
      </c>
      <c r="C1582" s="62" t="s">
        <v>1981</v>
      </c>
      <c r="D1582" s="63" t="s">
        <v>180</v>
      </c>
      <c r="E1582" s="64"/>
      <c r="F1582" s="64"/>
      <c r="M1582" s="40"/>
      <c r="N1582" s="40"/>
      <c r="O1582" s="40"/>
      <c r="P1582" s="40"/>
    </row>
    <row r="1583" spans="1:16" s="39" customFormat="1" ht="18" customHeight="1">
      <c r="A1583" s="41">
        <v>1582</v>
      </c>
      <c r="B1583" s="57" t="s">
        <v>3666</v>
      </c>
      <c r="C1583" s="62" t="s">
        <v>149</v>
      </c>
      <c r="D1583" s="63" t="s">
        <v>3169</v>
      </c>
      <c r="E1583" s="64"/>
      <c r="F1583" s="64"/>
      <c r="M1583" s="40"/>
      <c r="N1583" s="40"/>
      <c r="O1583" s="40"/>
      <c r="P1583" s="40"/>
    </row>
    <row r="1584" spans="1:16" s="39" customFormat="1" ht="18" customHeight="1">
      <c r="A1584" s="41">
        <v>1583</v>
      </c>
      <c r="B1584" s="57" t="s">
        <v>3142</v>
      </c>
      <c r="C1584" s="62" t="s">
        <v>20</v>
      </c>
      <c r="D1584" s="63" t="s">
        <v>3141</v>
      </c>
      <c r="E1584" s="64"/>
      <c r="F1584" s="64"/>
      <c r="M1584" s="40"/>
      <c r="N1584" s="40"/>
      <c r="O1584" s="40"/>
      <c r="P1584" s="40"/>
    </row>
    <row r="1585" spans="1:16" s="39" customFormat="1" ht="18" customHeight="1">
      <c r="A1585" s="41">
        <v>1584</v>
      </c>
      <c r="B1585" s="57" t="s">
        <v>3143</v>
      </c>
      <c r="C1585" s="62" t="s">
        <v>20</v>
      </c>
      <c r="D1585" s="63" t="s">
        <v>3141</v>
      </c>
      <c r="E1585" s="64"/>
      <c r="F1585" s="64"/>
      <c r="M1585" s="40"/>
      <c r="N1585" s="40"/>
      <c r="O1585" s="40"/>
      <c r="P1585" s="40"/>
    </row>
    <row r="1586" spans="1:16" s="39" customFormat="1" ht="18" customHeight="1">
      <c r="A1586" s="41">
        <v>1585</v>
      </c>
      <c r="B1586" s="57" t="s">
        <v>3667</v>
      </c>
      <c r="C1586" s="62" t="s">
        <v>20</v>
      </c>
      <c r="D1586" s="63" t="s">
        <v>3141</v>
      </c>
      <c r="E1586" s="64"/>
      <c r="F1586" s="64"/>
      <c r="M1586" s="40"/>
      <c r="N1586" s="40"/>
      <c r="O1586" s="40"/>
      <c r="P1586" s="40"/>
    </row>
    <row r="1587" spans="1:16" s="39" customFormat="1" ht="18" customHeight="1">
      <c r="A1587" s="41">
        <v>1586</v>
      </c>
      <c r="B1587" s="57" t="s">
        <v>3668</v>
      </c>
      <c r="C1587" s="62" t="s">
        <v>20</v>
      </c>
      <c r="D1587" s="63"/>
      <c r="E1587" s="64"/>
      <c r="F1587" s="64"/>
      <c r="M1587" s="40"/>
      <c r="N1587" s="40"/>
      <c r="O1587" s="40"/>
      <c r="P1587" s="40"/>
    </row>
    <row r="1588" spans="1:16" s="39" customFormat="1" ht="18" customHeight="1">
      <c r="A1588" s="41">
        <v>1587</v>
      </c>
      <c r="B1588" s="57" t="s">
        <v>3145</v>
      </c>
      <c r="C1588" s="62" t="s">
        <v>20</v>
      </c>
      <c r="D1588" s="63" t="s">
        <v>3171</v>
      </c>
      <c r="E1588" s="64"/>
      <c r="F1588" s="64"/>
      <c r="M1588" s="40"/>
      <c r="N1588" s="40"/>
      <c r="O1588" s="40"/>
      <c r="P1588" s="40"/>
    </row>
    <row r="1589" spans="1:16" s="39" customFormat="1" ht="18" customHeight="1">
      <c r="A1589" s="41">
        <v>1588</v>
      </c>
      <c r="B1589" s="57" t="s">
        <v>3669</v>
      </c>
      <c r="C1589" s="62" t="s">
        <v>151</v>
      </c>
      <c r="D1589" s="63"/>
      <c r="E1589" s="64"/>
      <c r="F1589" s="64"/>
      <c r="M1589" s="40"/>
      <c r="N1589" s="40"/>
      <c r="O1589" s="40"/>
      <c r="P1589" s="40"/>
    </row>
    <row r="1590" spans="1:16" s="39" customFormat="1" ht="18" customHeight="1">
      <c r="A1590" s="41">
        <v>1589</v>
      </c>
      <c r="B1590" s="57" t="s">
        <v>268</v>
      </c>
      <c r="C1590" s="62" t="s">
        <v>151</v>
      </c>
      <c r="D1590" s="63"/>
      <c r="E1590" s="64"/>
      <c r="F1590" s="64"/>
      <c r="M1590" s="40"/>
      <c r="N1590" s="40"/>
      <c r="O1590" s="40"/>
      <c r="P1590" s="40"/>
    </row>
    <row r="1591" spans="1:16" s="39" customFormat="1" ht="18" customHeight="1">
      <c r="A1591" s="41">
        <v>1590</v>
      </c>
      <c r="B1591" s="57" t="s">
        <v>269</v>
      </c>
      <c r="C1591" s="62" t="s">
        <v>151</v>
      </c>
      <c r="D1591" s="63"/>
      <c r="E1591" s="64"/>
      <c r="F1591" s="64"/>
      <c r="M1591" s="40"/>
      <c r="N1591" s="40"/>
      <c r="O1591" s="40"/>
      <c r="P1591" s="40"/>
    </row>
    <row r="1592" spans="1:16" s="39" customFormat="1" ht="18" customHeight="1">
      <c r="A1592" s="41">
        <v>1591</v>
      </c>
      <c r="B1592" s="57" t="s">
        <v>3670</v>
      </c>
      <c r="C1592" s="62" t="s">
        <v>3175</v>
      </c>
      <c r="D1592" s="63"/>
      <c r="E1592" s="64"/>
      <c r="F1592" s="64"/>
      <c r="M1592" s="40"/>
      <c r="N1592" s="40"/>
      <c r="O1592" s="40"/>
      <c r="P1592" s="40"/>
    </row>
    <row r="1593" spans="1:16" s="39" customFormat="1" ht="18" customHeight="1">
      <c r="A1593" s="41">
        <v>1592</v>
      </c>
      <c r="B1593" s="57" t="s">
        <v>3935</v>
      </c>
      <c r="C1593" s="62" t="s">
        <v>3175</v>
      </c>
      <c r="D1593" s="63" t="s">
        <v>174</v>
      </c>
      <c r="E1593" s="64"/>
      <c r="F1593" s="64"/>
      <c r="M1593" s="40"/>
      <c r="N1593" s="40"/>
      <c r="O1593" s="40"/>
      <c r="P1593" s="40"/>
    </row>
    <row r="1594" spans="1:16" s="39" customFormat="1" ht="18" customHeight="1">
      <c r="A1594" s="41">
        <v>1593</v>
      </c>
      <c r="B1594" s="57" t="s">
        <v>3387</v>
      </c>
      <c r="C1594" s="62" t="s">
        <v>20</v>
      </c>
      <c r="D1594" s="63"/>
      <c r="E1594" s="64"/>
      <c r="F1594" s="64"/>
      <c r="M1594" s="40"/>
      <c r="N1594" s="40"/>
      <c r="O1594" s="40"/>
      <c r="P1594" s="40"/>
    </row>
    <row r="1595" spans="1:16" s="39" customFormat="1" ht="18" customHeight="1">
      <c r="A1595" s="41">
        <v>1594</v>
      </c>
      <c r="B1595" s="57" t="s">
        <v>1827</v>
      </c>
      <c r="C1595" s="62" t="s">
        <v>20</v>
      </c>
      <c r="D1595" s="63"/>
      <c r="E1595" s="64"/>
      <c r="F1595" s="64"/>
      <c r="M1595" s="40"/>
      <c r="N1595" s="40"/>
      <c r="O1595" s="40"/>
      <c r="P1595" s="40"/>
    </row>
    <row r="1596" spans="1:16" s="39" customFormat="1" ht="18" customHeight="1">
      <c r="A1596" s="41">
        <v>1595</v>
      </c>
      <c r="B1596" s="57" t="s">
        <v>3671</v>
      </c>
      <c r="C1596" s="62" t="s">
        <v>20</v>
      </c>
      <c r="D1596" s="63"/>
      <c r="E1596" s="64"/>
      <c r="F1596" s="64"/>
      <c r="M1596" s="40"/>
      <c r="N1596" s="40"/>
      <c r="O1596" s="40"/>
      <c r="P1596" s="40"/>
    </row>
    <row r="1597" spans="1:16" s="39" customFormat="1" ht="18" customHeight="1">
      <c r="A1597" s="41">
        <v>1596</v>
      </c>
      <c r="B1597" s="57" t="s">
        <v>3672</v>
      </c>
      <c r="C1597" s="62" t="s">
        <v>171</v>
      </c>
      <c r="D1597" s="63"/>
      <c r="E1597" s="64"/>
      <c r="F1597" s="64"/>
      <c r="M1597" s="40"/>
      <c r="N1597" s="40"/>
      <c r="O1597" s="40"/>
      <c r="P1597" s="40"/>
    </row>
    <row r="1598" spans="1:16" s="39" customFormat="1" ht="18" customHeight="1">
      <c r="A1598" s="41">
        <v>1597</v>
      </c>
      <c r="B1598" s="57" t="s">
        <v>3676</v>
      </c>
      <c r="C1598" s="62" t="s">
        <v>3169</v>
      </c>
      <c r="D1598" s="63"/>
      <c r="E1598" s="64"/>
      <c r="F1598" s="64"/>
      <c r="M1598" s="40"/>
      <c r="N1598" s="40"/>
      <c r="O1598" s="40"/>
      <c r="P1598" s="40"/>
    </row>
    <row r="1599" spans="1:16" s="39" customFormat="1" ht="18" customHeight="1">
      <c r="A1599" s="41">
        <v>1598</v>
      </c>
      <c r="B1599" s="57" t="s">
        <v>3897</v>
      </c>
      <c r="C1599" s="62" t="s">
        <v>3169</v>
      </c>
      <c r="D1599" s="63" t="s">
        <v>183</v>
      </c>
      <c r="E1599" s="64"/>
      <c r="F1599" s="64"/>
      <c r="M1599" s="40"/>
      <c r="N1599" s="40"/>
      <c r="O1599" s="40"/>
      <c r="P1599" s="40"/>
    </row>
    <row r="1600" spans="1:16" s="39" customFormat="1" ht="18" customHeight="1">
      <c r="A1600" s="41">
        <v>1599</v>
      </c>
      <c r="B1600" s="57" t="s">
        <v>3932</v>
      </c>
      <c r="C1600" s="63" t="s">
        <v>175</v>
      </c>
      <c r="D1600" s="63"/>
      <c r="E1600" s="64"/>
      <c r="F1600" s="64"/>
      <c r="M1600" s="40"/>
      <c r="N1600" s="40"/>
      <c r="O1600" s="40"/>
      <c r="P1600" s="40"/>
    </row>
    <row r="1601" spans="1:16" s="39" customFormat="1" ht="18" customHeight="1">
      <c r="A1601" s="41">
        <v>1600</v>
      </c>
      <c r="B1601" s="57" t="s">
        <v>3678</v>
      </c>
      <c r="C1601" s="63" t="s">
        <v>175</v>
      </c>
      <c r="D1601" s="63"/>
      <c r="E1601" s="64"/>
      <c r="F1601" s="64"/>
      <c r="M1601" s="40"/>
      <c r="N1601" s="40"/>
      <c r="O1601" s="40"/>
      <c r="P1601" s="40"/>
    </row>
    <row r="1602" spans="1:16" s="39" customFormat="1" ht="18" customHeight="1">
      <c r="A1602" s="41">
        <v>1601</v>
      </c>
      <c r="B1602" s="57" t="s">
        <v>3679</v>
      </c>
      <c r="C1602" s="62" t="s">
        <v>168</v>
      </c>
      <c r="D1602" s="63" t="s">
        <v>189</v>
      </c>
      <c r="E1602" s="64"/>
      <c r="F1602" s="64"/>
      <c r="M1602" s="40"/>
      <c r="N1602" s="40"/>
      <c r="O1602" s="40"/>
      <c r="P1602" s="40"/>
    </row>
    <row r="1603" spans="1:16" s="39" customFormat="1" ht="18" customHeight="1">
      <c r="A1603" s="41">
        <v>1602</v>
      </c>
      <c r="B1603" s="57" t="s">
        <v>3680</v>
      </c>
      <c r="C1603" s="62" t="s">
        <v>168</v>
      </c>
      <c r="D1603" s="63" t="s">
        <v>189</v>
      </c>
      <c r="E1603" s="64"/>
      <c r="F1603" s="64"/>
      <c r="M1603" s="40"/>
      <c r="N1603" s="40"/>
      <c r="O1603" s="40"/>
      <c r="P1603" s="40"/>
    </row>
    <row r="1604" spans="1:16" s="39" customFormat="1" ht="18" customHeight="1">
      <c r="A1604" s="41">
        <v>1603</v>
      </c>
      <c r="B1604" s="57" t="s">
        <v>3177</v>
      </c>
      <c r="C1604" s="62" t="s">
        <v>20</v>
      </c>
      <c r="D1604" s="63"/>
      <c r="E1604" s="64"/>
      <c r="F1604" s="64"/>
      <c r="M1604" s="40"/>
      <c r="N1604" s="40"/>
      <c r="O1604" s="40"/>
      <c r="P1604" s="40"/>
    </row>
    <row r="1605" spans="1:16" s="39" customFormat="1" ht="18" customHeight="1">
      <c r="A1605" s="41">
        <v>1604</v>
      </c>
      <c r="B1605" s="57" t="s">
        <v>3681</v>
      </c>
      <c r="C1605" s="62" t="s">
        <v>20</v>
      </c>
      <c r="D1605" s="63" t="s">
        <v>151</v>
      </c>
      <c r="E1605" s="64"/>
      <c r="F1605" s="64"/>
      <c r="M1605" s="40"/>
      <c r="N1605" s="40"/>
      <c r="O1605" s="40"/>
      <c r="P1605" s="40"/>
    </row>
    <row r="1606" spans="1:16" s="39" customFormat="1" ht="18" customHeight="1">
      <c r="A1606" s="41">
        <v>1605</v>
      </c>
      <c r="B1606" s="57" t="s">
        <v>280</v>
      </c>
      <c r="C1606" s="62" t="s">
        <v>20</v>
      </c>
      <c r="D1606" s="63"/>
      <c r="E1606" s="64"/>
      <c r="F1606" s="64"/>
      <c r="M1606" s="40"/>
      <c r="N1606" s="40"/>
      <c r="O1606" s="40"/>
      <c r="P1606" s="40"/>
    </row>
    <row r="1607" spans="1:16" s="39" customFormat="1" ht="18" customHeight="1">
      <c r="A1607" s="41">
        <v>1606</v>
      </c>
      <c r="B1607" s="57" t="s">
        <v>3682</v>
      </c>
      <c r="C1607" s="62" t="s">
        <v>20</v>
      </c>
      <c r="D1607" s="63" t="s">
        <v>18</v>
      </c>
      <c r="E1607" s="64"/>
      <c r="F1607" s="64"/>
      <c r="M1607" s="40"/>
      <c r="N1607" s="40"/>
      <c r="O1607" s="40"/>
      <c r="P1607" s="40"/>
    </row>
    <row r="1608" spans="1:16" s="39" customFormat="1" ht="18" customHeight="1">
      <c r="A1608" s="41">
        <v>1607</v>
      </c>
      <c r="B1608" s="57" t="s">
        <v>282</v>
      </c>
      <c r="C1608" s="62" t="s">
        <v>168</v>
      </c>
      <c r="D1608" s="63"/>
      <c r="E1608" s="64"/>
      <c r="F1608" s="64"/>
      <c r="M1608" s="40"/>
      <c r="N1608" s="40"/>
      <c r="O1608" s="40"/>
      <c r="P1608" s="40"/>
    </row>
    <row r="1609" spans="1:16" s="39" customFormat="1" ht="18" customHeight="1">
      <c r="A1609" s="41">
        <v>1608</v>
      </c>
      <c r="B1609" s="57" t="s">
        <v>3683</v>
      </c>
      <c r="C1609" s="62" t="s">
        <v>168</v>
      </c>
      <c r="D1609" s="63"/>
      <c r="E1609" s="64"/>
      <c r="F1609" s="64"/>
      <c r="M1609" s="40"/>
      <c r="N1609" s="40"/>
      <c r="O1609" s="40"/>
      <c r="P1609" s="40"/>
    </row>
    <row r="1610" spans="1:16" s="39" customFormat="1" ht="18" customHeight="1">
      <c r="A1610" s="41">
        <v>1609</v>
      </c>
      <c r="B1610" s="57" t="s">
        <v>284</v>
      </c>
      <c r="C1610" s="62" t="s">
        <v>168</v>
      </c>
      <c r="D1610" s="63" t="s">
        <v>151</v>
      </c>
      <c r="E1610" s="64"/>
      <c r="F1610" s="64"/>
      <c r="M1610" s="40"/>
      <c r="N1610" s="40"/>
      <c r="O1610" s="40"/>
      <c r="P1610" s="40"/>
    </row>
    <row r="1611" spans="1:16" s="39" customFormat="1" ht="18" customHeight="1">
      <c r="A1611" s="41">
        <v>1610</v>
      </c>
      <c r="B1611" s="57" t="s">
        <v>3684</v>
      </c>
      <c r="C1611" s="62" t="s">
        <v>20</v>
      </c>
      <c r="D1611" s="63"/>
      <c r="E1611" s="64"/>
      <c r="F1611" s="64"/>
      <c r="M1611" s="40"/>
      <c r="N1611" s="40"/>
      <c r="O1611" s="40"/>
      <c r="P1611" s="40"/>
    </row>
    <row r="1612" spans="1:16" s="39" customFormat="1" ht="18" customHeight="1">
      <c r="A1612" s="41">
        <v>1611</v>
      </c>
      <c r="B1612" s="57" t="s">
        <v>3685</v>
      </c>
      <c r="C1612" s="62" t="s">
        <v>20</v>
      </c>
      <c r="D1612" s="63" t="s">
        <v>174</v>
      </c>
      <c r="E1612" s="64"/>
      <c r="F1612" s="64"/>
      <c r="M1612" s="40"/>
      <c r="N1612" s="40"/>
      <c r="O1612" s="40"/>
      <c r="P1612" s="40"/>
    </row>
    <row r="1613" spans="1:16" s="39" customFormat="1" ht="18" customHeight="1">
      <c r="A1613" s="41">
        <v>1612</v>
      </c>
      <c r="B1613" s="57" t="s">
        <v>1968</v>
      </c>
      <c r="C1613" s="62" t="s">
        <v>20</v>
      </c>
      <c r="D1613" s="63" t="s">
        <v>172</v>
      </c>
      <c r="E1613" s="64"/>
      <c r="F1613" s="64"/>
      <c r="M1613" s="40"/>
      <c r="N1613" s="40"/>
      <c r="O1613" s="40"/>
      <c r="P1613" s="40"/>
    </row>
    <row r="1614" spans="1:16" s="39" customFormat="1" ht="18" customHeight="1">
      <c r="A1614" s="41">
        <v>1613</v>
      </c>
      <c r="B1614" s="57" t="s">
        <v>3686</v>
      </c>
      <c r="C1614" s="62" t="s">
        <v>174</v>
      </c>
      <c r="D1614" s="63"/>
      <c r="E1614" s="64"/>
      <c r="F1614" s="64"/>
      <c r="M1614" s="40"/>
      <c r="N1614" s="40"/>
      <c r="O1614" s="40"/>
      <c r="P1614" s="40"/>
    </row>
    <row r="1615" spans="1:16" s="39" customFormat="1" ht="18" customHeight="1">
      <c r="A1615" s="41">
        <v>1614</v>
      </c>
      <c r="B1615" s="57" t="s">
        <v>3898</v>
      </c>
      <c r="C1615" s="62" t="s">
        <v>169</v>
      </c>
      <c r="D1615" s="63" t="s">
        <v>432</v>
      </c>
      <c r="E1615" s="64"/>
      <c r="F1615" s="64"/>
      <c r="M1615" s="40"/>
      <c r="N1615" s="40"/>
      <c r="O1615" s="40"/>
      <c r="P1615" s="40"/>
    </row>
    <row r="1616" spans="1:16" s="39" customFormat="1" ht="18" customHeight="1">
      <c r="A1616" s="41">
        <v>1615</v>
      </c>
      <c r="B1616" s="57" t="s">
        <v>3247</v>
      </c>
      <c r="C1616" s="62" t="s">
        <v>172</v>
      </c>
      <c r="D1616" s="63" t="s">
        <v>20</v>
      </c>
      <c r="E1616" s="64"/>
      <c r="F1616" s="64"/>
      <c r="M1616" s="40"/>
      <c r="N1616" s="40"/>
      <c r="O1616" s="40"/>
      <c r="P1616" s="40"/>
    </row>
    <row r="1617" spans="1:16" s="39" customFormat="1" ht="18" customHeight="1">
      <c r="A1617" s="41">
        <v>1616</v>
      </c>
      <c r="B1617" s="57" t="s">
        <v>454</v>
      </c>
      <c r="C1617" s="62" t="s">
        <v>172</v>
      </c>
      <c r="D1617" s="63" t="s">
        <v>448</v>
      </c>
      <c r="E1617" s="64"/>
      <c r="F1617" s="64"/>
      <c r="M1617" s="40"/>
      <c r="N1617" s="40"/>
      <c r="O1617" s="40"/>
      <c r="P1617" s="40"/>
    </row>
    <row r="1618" spans="1:16" s="39" customFormat="1" ht="18" customHeight="1">
      <c r="A1618" s="41">
        <v>1617</v>
      </c>
      <c r="B1618" s="57" t="s">
        <v>3687</v>
      </c>
      <c r="C1618" s="62" t="s">
        <v>151</v>
      </c>
      <c r="D1618" s="63" t="s">
        <v>20</v>
      </c>
      <c r="E1618" s="64"/>
      <c r="F1618" s="64"/>
      <c r="M1618" s="40"/>
      <c r="N1618" s="40"/>
      <c r="O1618" s="40"/>
      <c r="P1618" s="40"/>
    </row>
    <row r="1619" spans="1:16" s="39" customFormat="1" ht="18" customHeight="1">
      <c r="A1619" s="41">
        <v>1618</v>
      </c>
      <c r="B1619" s="57" t="s">
        <v>3688</v>
      </c>
      <c r="C1619" s="62" t="s">
        <v>151</v>
      </c>
      <c r="D1619" s="63" t="s">
        <v>20</v>
      </c>
      <c r="E1619" s="64"/>
      <c r="F1619" s="64"/>
      <c r="M1619" s="40"/>
      <c r="N1619" s="40"/>
      <c r="O1619" s="40"/>
      <c r="P1619" s="40"/>
    </row>
    <row r="1620" spans="1:16" s="39" customFormat="1" ht="18" customHeight="1">
      <c r="A1620" s="41">
        <v>1619</v>
      </c>
      <c r="B1620" s="57" t="s">
        <v>3689</v>
      </c>
      <c r="C1620" s="62" t="s">
        <v>149</v>
      </c>
      <c r="D1620" s="63" t="s">
        <v>169</v>
      </c>
      <c r="E1620" s="64"/>
      <c r="F1620" s="64"/>
      <c r="M1620" s="40"/>
      <c r="N1620" s="40"/>
      <c r="O1620" s="40"/>
      <c r="P1620" s="40"/>
    </row>
    <row r="1621" spans="1:16" s="39" customFormat="1" ht="18" customHeight="1">
      <c r="A1621" s="41">
        <v>1620</v>
      </c>
      <c r="B1621" s="57" t="s">
        <v>3146</v>
      </c>
      <c r="C1621" s="62" t="s">
        <v>149</v>
      </c>
      <c r="D1621" s="63" t="s">
        <v>3141</v>
      </c>
      <c r="E1621" s="64"/>
      <c r="F1621" s="64"/>
      <c r="M1621" s="40"/>
      <c r="N1621" s="40"/>
      <c r="O1621" s="40"/>
      <c r="P1621" s="40"/>
    </row>
    <row r="1622" spans="1:16" s="39" customFormat="1" ht="18" customHeight="1">
      <c r="A1622" s="41">
        <v>1621</v>
      </c>
      <c r="B1622" s="57" t="s">
        <v>3690</v>
      </c>
      <c r="C1622" s="62" t="s">
        <v>149</v>
      </c>
      <c r="D1622" s="63"/>
      <c r="E1622" s="64"/>
      <c r="F1622" s="64"/>
      <c r="M1622" s="40"/>
      <c r="N1622" s="40"/>
      <c r="O1622" s="40"/>
      <c r="P1622" s="40"/>
    </row>
    <row r="1623" spans="1:16" s="39" customFormat="1" ht="18" customHeight="1">
      <c r="A1623" s="41">
        <v>1622</v>
      </c>
      <c r="B1623" s="57" t="s">
        <v>3691</v>
      </c>
      <c r="C1623" s="62" t="s">
        <v>149</v>
      </c>
      <c r="D1623" s="63" t="s">
        <v>169</v>
      </c>
      <c r="E1623" s="64"/>
      <c r="F1623" s="64"/>
      <c r="M1623" s="40"/>
      <c r="N1623" s="40"/>
      <c r="O1623" s="40"/>
      <c r="P1623" s="40"/>
    </row>
    <row r="1624" spans="1:16" s="39" customFormat="1" ht="18" customHeight="1">
      <c r="A1624" s="41">
        <v>1623</v>
      </c>
      <c r="B1624" s="57" t="s">
        <v>3692</v>
      </c>
      <c r="C1624" s="62" t="s">
        <v>432</v>
      </c>
      <c r="D1624" s="63"/>
      <c r="E1624" s="64"/>
      <c r="F1624" s="64"/>
      <c r="M1624" s="40"/>
      <c r="N1624" s="40"/>
      <c r="O1624" s="40"/>
      <c r="P1624" s="40"/>
    </row>
    <row r="1625" spans="1:16" s="39" customFormat="1" ht="18" customHeight="1">
      <c r="A1625" s="41">
        <v>1624</v>
      </c>
      <c r="B1625" s="57" t="s">
        <v>3693</v>
      </c>
      <c r="C1625" s="62" t="s">
        <v>432</v>
      </c>
      <c r="D1625" s="63" t="s">
        <v>187</v>
      </c>
      <c r="E1625" s="64"/>
      <c r="F1625" s="64"/>
      <c r="M1625" s="40"/>
      <c r="N1625" s="40"/>
      <c r="O1625" s="40"/>
      <c r="P1625" s="40"/>
    </row>
    <row r="1626" spans="1:16" s="39" customFormat="1" ht="18" customHeight="1">
      <c r="A1626" s="41">
        <v>1625</v>
      </c>
      <c r="B1626" s="57" t="s">
        <v>3694</v>
      </c>
      <c r="C1626" s="62" t="s">
        <v>189</v>
      </c>
      <c r="D1626" s="63" t="s">
        <v>168</v>
      </c>
      <c r="E1626" s="64"/>
      <c r="F1626" s="64"/>
      <c r="M1626" s="40"/>
      <c r="N1626" s="40"/>
      <c r="O1626" s="40"/>
      <c r="P1626" s="40"/>
    </row>
    <row r="1627" spans="1:16" s="39" customFormat="1" ht="18" customHeight="1">
      <c r="A1627" s="41">
        <v>1626</v>
      </c>
      <c r="B1627" s="57" t="s">
        <v>3696</v>
      </c>
      <c r="C1627" s="62" t="s">
        <v>189</v>
      </c>
      <c r="D1627" s="63" t="s">
        <v>168</v>
      </c>
      <c r="E1627" s="64"/>
      <c r="F1627" s="64"/>
      <c r="M1627" s="40"/>
      <c r="N1627" s="40"/>
      <c r="O1627" s="40"/>
      <c r="P1627" s="40"/>
    </row>
    <row r="1628" spans="1:16" s="39" customFormat="1" ht="18" customHeight="1">
      <c r="A1628" s="41">
        <v>1627</v>
      </c>
      <c r="B1628" s="57" t="s">
        <v>3695</v>
      </c>
      <c r="C1628" s="62" t="s">
        <v>189</v>
      </c>
      <c r="D1628" s="63" t="s">
        <v>168</v>
      </c>
      <c r="E1628" s="64"/>
      <c r="F1628" s="64"/>
      <c r="M1628" s="40"/>
      <c r="N1628" s="40"/>
      <c r="O1628" s="40"/>
      <c r="P1628" s="40"/>
    </row>
    <row r="1629" spans="1:16" s="39" customFormat="1" ht="18" customHeight="1">
      <c r="A1629" s="41">
        <v>1628</v>
      </c>
      <c r="B1629" s="57" t="s">
        <v>3697</v>
      </c>
      <c r="C1629" s="62" t="s">
        <v>20</v>
      </c>
      <c r="D1629" s="63" t="s">
        <v>391</v>
      </c>
      <c r="E1629" s="64"/>
      <c r="F1629" s="64"/>
      <c r="M1629" s="40"/>
      <c r="N1629" s="40"/>
      <c r="O1629" s="40"/>
      <c r="P1629" s="40"/>
    </row>
    <row r="1630" spans="1:16" s="39" customFormat="1" ht="18" customHeight="1">
      <c r="A1630" s="41">
        <v>1629</v>
      </c>
      <c r="B1630" s="57" t="s">
        <v>3336</v>
      </c>
      <c r="C1630" s="62" t="s">
        <v>20</v>
      </c>
      <c r="D1630" s="63" t="s">
        <v>391</v>
      </c>
      <c r="E1630" s="64"/>
      <c r="F1630" s="64"/>
      <c r="M1630" s="40"/>
      <c r="N1630" s="40"/>
      <c r="O1630" s="40"/>
      <c r="P1630" s="40"/>
    </row>
    <row r="1631" spans="1:16" s="39" customFormat="1" ht="18" customHeight="1">
      <c r="A1631" s="41">
        <v>1630</v>
      </c>
      <c r="B1631" s="57" t="s">
        <v>3180</v>
      </c>
      <c r="C1631" s="62" t="s">
        <v>20</v>
      </c>
      <c r="D1631" s="63" t="s">
        <v>188</v>
      </c>
      <c r="E1631" s="64"/>
      <c r="F1631" s="64"/>
      <c r="M1631" s="40"/>
      <c r="N1631" s="40"/>
      <c r="O1631" s="40"/>
      <c r="P1631" s="40"/>
    </row>
    <row r="1632" spans="1:16" s="39" customFormat="1" ht="18" customHeight="1">
      <c r="A1632" s="41">
        <v>1631</v>
      </c>
      <c r="B1632" s="57" t="s">
        <v>3698</v>
      </c>
      <c r="C1632" s="62" t="s">
        <v>20</v>
      </c>
      <c r="D1632" s="63" t="s">
        <v>188</v>
      </c>
      <c r="E1632" s="64"/>
      <c r="F1632" s="64"/>
      <c r="M1632" s="40"/>
      <c r="N1632" s="40"/>
      <c r="O1632" s="40"/>
      <c r="P1632" s="40"/>
    </row>
    <row r="1633" spans="1:16" s="39" customFormat="1" ht="18" customHeight="1">
      <c r="A1633" s="41">
        <v>1632</v>
      </c>
      <c r="B1633" s="57" t="s">
        <v>3226</v>
      </c>
      <c r="C1633" s="62" t="s">
        <v>3179</v>
      </c>
      <c r="D1633" s="63"/>
      <c r="E1633" s="64"/>
      <c r="F1633" s="64"/>
      <c r="M1633" s="40"/>
      <c r="N1633" s="40"/>
      <c r="O1633" s="40"/>
      <c r="P1633" s="40"/>
    </row>
    <row r="1634" spans="1:16" s="39" customFormat="1" ht="18" customHeight="1">
      <c r="A1634" s="41">
        <v>1633</v>
      </c>
      <c r="B1634" s="57" t="s">
        <v>1665</v>
      </c>
      <c r="C1634" s="62" t="s">
        <v>169</v>
      </c>
      <c r="D1634" s="63" t="s">
        <v>172</v>
      </c>
      <c r="E1634" s="64"/>
      <c r="F1634" s="64"/>
      <c r="M1634" s="40"/>
      <c r="N1634" s="40"/>
      <c r="O1634" s="40"/>
      <c r="P1634" s="40"/>
    </row>
    <row r="1635" spans="1:16" s="39" customFormat="1" ht="18" customHeight="1">
      <c r="A1635" s="41">
        <v>1634</v>
      </c>
      <c r="B1635" s="57" t="s">
        <v>1544</v>
      </c>
      <c r="C1635" s="62" t="s">
        <v>20</v>
      </c>
      <c r="D1635" s="63" t="s">
        <v>168</v>
      </c>
      <c r="E1635" s="64"/>
      <c r="F1635" s="64"/>
      <c r="M1635" s="40"/>
      <c r="N1635" s="40"/>
      <c r="O1635" s="40"/>
      <c r="P1635" s="40"/>
    </row>
    <row r="1636" spans="1:16" s="39" customFormat="1" ht="18" customHeight="1">
      <c r="A1636" s="41">
        <v>1635</v>
      </c>
      <c r="B1636" s="57" t="s">
        <v>3341</v>
      </c>
      <c r="C1636" s="62" t="s">
        <v>3175</v>
      </c>
      <c r="D1636" s="63" t="s">
        <v>189</v>
      </c>
      <c r="E1636" s="64"/>
      <c r="F1636" s="64"/>
      <c r="M1636" s="40"/>
      <c r="N1636" s="40"/>
      <c r="O1636" s="40"/>
      <c r="P1636" s="40"/>
    </row>
    <row r="1637" spans="1:16" s="39" customFormat="1" ht="18" customHeight="1">
      <c r="A1637" s="41">
        <v>1636</v>
      </c>
      <c r="B1637" s="57" t="s">
        <v>3699</v>
      </c>
      <c r="C1637" s="62" t="s">
        <v>3175</v>
      </c>
      <c r="D1637" s="63"/>
      <c r="E1637" s="64"/>
      <c r="F1637" s="64"/>
      <c r="M1637" s="40"/>
      <c r="N1637" s="40"/>
      <c r="O1637" s="40"/>
      <c r="P1637" s="40"/>
    </row>
    <row r="1638" spans="1:16" s="39" customFormat="1" ht="18" customHeight="1">
      <c r="A1638" s="41">
        <v>1637</v>
      </c>
      <c r="B1638" s="57" t="s">
        <v>3700</v>
      </c>
      <c r="C1638" s="62" t="s">
        <v>3175</v>
      </c>
      <c r="D1638" s="63" t="s">
        <v>188</v>
      </c>
      <c r="E1638" s="64"/>
      <c r="F1638" s="64"/>
      <c r="M1638" s="40"/>
      <c r="N1638" s="40"/>
      <c r="O1638" s="40"/>
      <c r="P1638" s="40"/>
    </row>
    <row r="1639" spans="1:16" s="39" customFormat="1" ht="18" customHeight="1">
      <c r="A1639" s="41">
        <v>1638</v>
      </c>
      <c r="B1639" s="57" t="s">
        <v>3564</v>
      </c>
      <c r="C1639" s="62" t="s">
        <v>168</v>
      </c>
      <c r="D1639" s="63"/>
      <c r="E1639" s="64"/>
      <c r="F1639" s="64"/>
      <c r="M1639" s="40"/>
      <c r="N1639" s="40"/>
      <c r="O1639" s="40"/>
      <c r="P1639" s="40"/>
    </row>
    <row r="1640" spans="1:16" s="39" customFormat="1" ht="18" customHeight="1">
      <c r="A1640" s="41">
        <v>1639</v>
      </c>
      <c r="B1640" s="57" t="s">
        <v>3701</v>
      </c>
      <c r="C1640" s="62" t="s">
        <v>188</v>
      </c>
      <c r="D1640" s="63" t="s">
        <v>168</v>
      </c>
      <c r="E1640" s="64"/>
      <c r="F1640" s="64"/>
      <c r="M1640" s="40"/>
      <c r="N1640" s="40"/>
      <c r="O1640" s="40"/>
      <c r="P1640" s="40"/>
    </row>
    <row r="1641" spans="1:16" s="39" customFormat="1" ht="18" customHeight="1">
      <c r="A1641" s="41">
        <v>1640</v>
      </c>
      <c r="B1641" s="57" t="s">
        <v>3702</v>
      </c>
      <c r="C1641" s="62" t="s">
        <v>149</v>
      </c>
      <c r="D1641" s="63"/>
      <c r="E1641" s="64"/>
      <c r="F1641" s="64"/>
      <c r="M1641" s="40"/>
      <c r="N1641" s="40"/>
      <c r="O1641" s="40"/>
      <c r="P1641" s="40"/>
    </row>
    <row r="1642" spans="1:16" s="39" customFormat="1" ht="18" customHeight="1">
      <c r="A1642" s="41">
        <v>1641</v>
      </c>
      <c r="B1642" s="57" t="s">
        <v>3229</v>
      </c>
      <c r="C1642" s="62" t="s">
        <v>169</v>
      </c>
      <c r="D1642" s="63" t="s">
        <v>149</v>
      </c>
      <c r="E1642" s="64"/>
      <c r="F1642" s="64"/>
      <c r="M1642" s="40"/>
      <c r="N1642" s="40"/>
      <c r="O1642" s="40"/>
      <c r="P1642" s="40"/>
    </row>
    <row r="1643" spans="1:16" s="39" customFormat="1" ht="18" customHeight="1">
      <c r="A1643" s="41">
        <v>1642</v>
      </c>
      <c r="B1643" s="57" t="s">
        <v>305</v>
      </c>
      <c r="C1643" s="62" t="s">
        <v>3175</v>
      </c>
      <c r="D1643" s="63" t="s">
        <v>3171</v>
      </c>
      <c r="E1643" s="64"/>
      <c r="F1643" s="64"/>
      <c r="M1643" s="40"/>
      <c r="N1643" s="40"/>
      <c r="O1643" s="40"/>
      <c r="P1643" s="40"/>
    </row>
    <row r="1644" spans="1:16" s="39" customFormat="1" ht="18" customHeight="1">
      <c r="A1644" s="41">
        <v>1643</v>
      </c>
      <c r="B1644" s="57" t="s">
        <v>3703</v>
      </c>
      <c r="C1644" s="62" t="s">
        <v>3175</v>
      </c>
      <c r="D1644" s="63" t="s">
        <v>169</v>
      </c>
      <c r="E1644" s="64"/>
      <c r="F1644" s="64"/>
      <c r="M1644" s="40"/>
      <c r="N1644" s="40"/>
      <c r="O1644" s="40"/>
      <c r="P1644" s="40"/>
    </row>
    <row r="1645" spans="1:16" s="39" customFormat="1" ht="18" customHeight="1">
      <c r="A1645" s="41">
        <v>1644</v>
      </c>
      <c r="B1645" s="57" t="s">
        <v>3704</v>
      </c>
      <c r="C1645" s="62" t="s">
        <v>3175</v>
      </c>
      <c r="D1645" s="63" t="s">
        <v>3171</v>
      </c>
      <c r="E1645" s="64"/>
      <c r="F1645" s="64"/>
      <c r="M1645" s="40"/>
      <c r="N1645" s="40"/>
      <c r="O1645" s="40"/>
      <c r="P1645" s="40"/>
    </row>
    <row r="1646" spans="1:16" s="39" customFormat="1" ht="18" customHeight="1">
      <c r="A1646" s="41">
        <v>1645</v>
      </c>
      <c r="B1646" s="57" t="s">
        <v>3705</v>
      </c>
      <c r="C1646" s="62" t="s">
        <v>20</v>
      </c>
      <c r="D1646" s="63" t="s">
        <v>167</v>
      </c>
      <c r="E1646" s="64"/>
      <c r="F1646" s="64"/>
      <c r="M1646" s="40"/>
      <c r="N1646" s="40"/>
      <c r="O1646" s="40"/>
      <c r="P1646" s="40"/>
    </row>
    <row r="1647" spans="1:16" s="39" customFormat="1" ht="18" customHeight="1">
      <c r="A1647" s="41">
        <v>1646</v>
      </c>
      <c r="B1647" s="57" t="s">
        <v>3706</v>
      </c>
      <c r="C1647" s="62" t="s">
        <v>20</v>
      </c>
      <c r="D1647" s="63" t="s">
        <v>167</v>
      </c>
      <c r="E1647" s="64"/>
      <c r="F1647" s="64"/>
      <c r="M1647" s="40"/>
      <c r="N1647" s="40"/>
      <c r="O1647" s="40"/>
      <c r="P1647" s="40"/>
    </row>
    <row r="1648" spans="1:16" s="39" customFormat="1" ht="18" customHeight="1">
      <c r="A1648" s="41">
        <v>1647</v>
      </c>
      <c r="B1648" s="57" t="s">
        <v>3337</v>
      </c>
      <c r="C1648" s="62" t="s">
        <v>167</v>
      </c>
      <c r="D1648" s="63"/>
      <c r="E1648" s="64"/>
      <c r="F1648" s="64"/>
      <c r="M1648" s="40"/>
      <c r="N1648" s="40"/>
      <c r="O1648" s="40"/>
      <c r="P1648" s="40"/>
    </row>
    <row r="1649" spans="1:16" s="39" customFormat="1" ht="18" customHeight="1">
      <c r="A1649" s="41">
        <v>1648</v>
      </c>
      <c r="B1649" s="57" t="s">
        <v>100</v>
      </c>
      <c r="C1649" s="62" t="s">
        <v>167</v>
      </c>
      <c r="D1649" s="63" t="s">
        <v>174</v>
      </c>
      <c r="E1649" s="64"/>
      <c r="F1649" s="64"/>
      <c r="M1649" s="40"/>
      <c r="N1649" s="40"/>
      <c r="O1649" s="40"/>
      <c r="P1649" s="40"/>
    </row>
    <row r="1650" spans="1:16" s="39" customFormat="1" ht="18" customHeight="1">
      <c r="A1650" s="41">
        <v>1649</v>
      </c>
      <c r="B1650" s="57" t="s">
        <v>3458</v>
      </c>
      <c r="C1650" s="62" t="s">
        <v>180</v>
      </c>
      <c r="D1650" s="63" t="s">
        <v>20</v>
      </c>
      <c r="E1650" s="64"/>
      <c r="F1650" s="64"/>
      <c r="M1650" s="40"/>
      <c r="N1650" s="40"/>
      <c r="O1650" s="40"/>
      <c r="P1650" s="40"/>
    </row>
    <row r="1651" spans="1:16" s="39" customFormat="1" ht="18" customHeight="1">
      <c r="A1651" s="41">
        <v>1650</v>
      </c>
      <c r="B1651" s="57" t="s">
        <v>4043</v>
      </c>
      <c r="C1651" s="62" t="s">
        <v>391</v>
      </c>
      <c r="D1651" s="63"/>
      <c r="E1651" s="64"/>
      <c r="F1651" s="64"/>
      <c r="M1651" s="40"/>
      <c r="N1651" s="40"/>
      <c r="O1651" s="40"/>
      <c r="P1651" s="40"/>
    </row>
    <row r="1652" spans="1:16" s="39" customFormat="1" ht="18" customHeight="1">
      <c r="A1652" s="41">
        <v>1651</v>
      </c>
      <c r="B1652" s="57" t="s">
        <v>3707</v>
      </c>
      <c r="C1652" s="62" t="s">
        <v>391</v>
      </c>
      <c r="D1652" s="63" t="s">
        <v>20</v>
      </c>
      <c r="E1652" s="64"/>
      <c r="F1652" s="64"/>
      <c r="M1652" s="40"/>
      <c r="N1652" s="40"/>
      <c r="O1652" s="40"/>
      <c r="P1652" s="40"/>
    </row>
    <row r="1653" spans="1:16" s="39" customFormat="1" ht="18" customHeight="1">
      <c r="A1653" s="41">
        <v>1652</v>
      </c>
      <c r="B1653" s="57" t="s">
        <v>308</v>
      </c>
      <c r="C1653" s="62" t="s">
        <v>168</v>
      </c>
      <c r="D1653" s="63" t="s">
        <v>169</v>
      </c>
      <c r="E1653" s="64"/>
      <c r="F1653" s="64"/>
      <c r="M1653" s="40"/>
      <c r="N1653" s="40"/>
      <c r="O1653" s="40"/>
      <c r="P1653" s="40"/>
    </row>
    <row r="1654" spans="1:16" s="39" customFormat="1" ht="18" customHeight="1">
      <c r="A1654" s="41">
        <v>1653</v>
      </c>
      <c r="B1654" s="57" t="s">
        <v>4064</v>
      </c>
      <c r="C1654" s="62" t="s">
        <v>168</v>
      </c>
      <c r="D1654" s="63"/>
      <c r="E1654" s="64"/>
      <c r="F1654" s="64"/>
      <c r="M1654" s="40"/>
      <c r="N1654" s="40"/>
      <c r="O1654" s="40"/>
      <c r="P1654" s="40"/>
    </row>
    <row r="1655" spans="1:16" s="39" customFormat="1" ht="18" customHeight="1">
      <c r="A1655" s="41">
        <v>1654</v>
      </c>
      <c r="B1655" s="57" t="s">
        <v>3710</v>
      </c>
      <c r="C1655" s="62" t="s">
        <v>149</v>
      </c>
      <c r="D1655" s="63"/>
      <c r="E1655" s="64"/>
      <c r="F1655" s="64"/>
      <c r="M1655" s="40"/>
      <c r="N1655" s="40"/>
      <c r="O1655" s="40"/>
      <c r="P1655" s="40"/>
    </row>
    <row r="1656" spans="1:16" s="39" customFormat="1" ht="18" customHeight="1">
      <c r="A1656" s="41">
        <v>1655</v>
      </c>
      <c r="B1656" s="57" t="s">
        <v>3711</v>
      </c>
      <c r="C1656" s="62" t="s">
        <v>20</v>
      </c>
      <c r="D1656" s="63"/>
      <c r="E1656" s="64"/>
      <c r="F1656" s="64"/>
      <c r="M1656" s="40"/>
      <c r="N1656" s="40"/>
      <c r="O1656" s="40"/>
      <c r="P1656" s="40"/>
    </row>
    <row r="1657" spans="1:16" s="39" customFormat="1" ht="18" customHeight="1">
      <c r="A1657" s="41">
        <v>1656</v>
      </c>
      <c r="B1657" s="57" t="s">
        <v>1746</v>
      </c>
      <c r="C1657" s="62" t="s">
        <v>20</v>
      </c>
      <c r="D1657" s="63" t="s">
        <v>171</v>
      </c>
      <c r="E1657" s="64"/>
      <c r="F1657" s="64"/>
      <c r="M1657" s="40"/>
      <c r="N1657" s="40"/>
      <c r="O1657" s="40"/>
      <c r="P1657" s="40"/>
    </row>
    <row r="1658" spans="1:16" s="39" customFormat="1" ht="18" customHeight="1">
      <c r="A1658" s="41">
        <v>1657</v>
      </c>
      <c r="B1658" s="57" t="s">
        <v>3713</v>
      </c>
      <c r="C1658" s="62" t="s">
        <v>20</v>
      </c>
      <c r="D1658" s="63" t="s">
        <v>189</v>
      </c>
      <c r="E1658" s="64"/>
      <c r="F1658" s="64"/>
      <c r="M1658" s="40"/>
      <c r="N1658" s="40"/>
      <c r="O1658" s="40"/>
      <c r="P1658" s="40"/>
    </row>
    <row r="1659" spans="1:16" s="39" customFormat="1" ht="18" customHeight="1">
      <c r="A1659" s="41">
        <v>1658</v>
      </c>
      <c r="B1659" s="57" t="s">
        <v>3714</v>
      </c>
      <c r="C1659" s="62" t="s">
        <v>189</v>
      </c>
      <c r="D1659" s="63"/>
      <c r="E1659" s="64"/>
      <c r="F1659" s="64"/>
      <c r="M1659" s="40"/>
      <c r="N1659" s="40"/>
      <c r="O1659" s="40"/>
      <c r="P1659" s="40"/>
    </row>
    <row r="1660" spans="1:16" s="39" customFormat="1" ht="18" customHeight="1">
      <c r="A1660" s="41">
        <v>1659</v>
      </c>
      <c r="B1660" s="57" t="s">
        <v>3715</v>
      </c>
      <c r="C1660" s="62" t="s">
        <v>168</v>
      </c>
      <c r="D1660" s="63"/>
      <c r="E1660" s="64"/>
      <c r="F1660" s="64"/>
      <c r="M1660" s="40"/>
      <c r="N1660" s="40"/>
      <c r="O1660" s="40"/>
      <c r="P1660" s="40"/>
    </row>
    <row r="1661" spans="1:16" s="39" customFormat="1" ht="18" customHeight="1">
      <c r="A1661" s="41">
        <v>1660</v>
      </c>
      <c r="B1661" s="57" t="s">
        <v>3717</v>
      </c>
      <c r="C1661" s="62" t="s">
        <v>168</v>
      </c>
      <c r="D1661" s="63" t="s">
        <v>3171</v>
      </c>
      <c r="E1661" s="64"/>
      <c r="F1661" s="64"/>
      <c r="M1661" s="40"/>
      <c r="N1661" s="40"/>
      <c r="O1661" s="40"/>
      <c r="P1661" s="40"/>
    </row>
    <row r="1662" spans="1:16" s="39" customFormat="1" ht="18" customHeight="1">
      <c r="A1662" s="41">
        <v>1661</v>
      </c>
      <c r="B1662" s="57" t="s">
        <v>3716</v>
      </c>
      <c r="C1662" s="62" t="s">
        <v>168</v>
      </c>
      <c r="D1662" s="63" t="s">
        <v>3176</v>
      </c>
      <c r="E1662" s="64"/>
      <c r="F1662" s="64"/>
      <c r="M1662" s="40"/>
      <c r="N1662" s="40"/>
      <c r="O1662" s="40"/>
      <c r="P1662" s="40"/>
    </row>
    <row r="1663" spans="1:16" s="39" customFormat="1" ht="18" customHeight="1">
      <c r="A1663" s="41">
        <v>1662</v>
      </c>
      <c r="B1663" s="57" t="s">
        <v>3718</v>
      </c>
      <c r="C1663" s="62" t="s">
        <v>149</v>
      </c>
      <c r="D1663" s="63" t="s">
        <v>175</v>
      </c>
      <c r="E1663" s="64"/>
      <c r="F1663" s="64"/>
      <c r="M1663" s="40"/>
      <c r="N1663" s="40"/>
      <c r="O1663" s="40"/>
      <c r="P1663" s="40"/>
    </row>
    <row r="1664" spans="1:16" s="39" customFormat="1" ht="18" customHeight="1">
      <c r="A1664" s="41">
        <v>1663</v>
      </c>
      <c r="B1664" s="57" t="s">
        <v>3719</v>
      </c>
      <c r="C1664" s="62" t="s">
        <v>149</v>
      </c>
      <c r="D1664" s="63" t="s">
        <v>175</v>
      </c>
      <c r="E1664" s="64"/>
      <c r="F1664" s="64"/>
      <c r="M1664" s="40"/>
      <c r="N1664" s="40"/>
      <c r="O1664" s="40"/>
      <c r="P1664" s="40"/>
    </row>
    <row r="1665" spans="1:16" s="39" customFormat="1" ht="18" customHeight="1">
      <c r="A1665" s="41">
        <v>1664</v>
      </c>
      <c r="B1665" s="57" t="s">
        <v>3720</v>
      </c>
      <c r="C1665" s="62" t="s">
        <v>3175</v>
      </c>
      <c r="D1665" s="63" t="s">
        <v>3176</v>
      </c>
      <c r="E1665" s="64"/>
      <c r="F1665" s="64"/>
      <c r="M1665" s="40"/>
      <c r="N1665" s="40"/>
      <c r="O1665" s="40"/>
      <c r="P1665" s="40"/>
    </row>
    <row r="1666" spans="1:16" s="39" customFormat="1" ht="18" customHeight="1">
      <c r="A1666" s="41">
        <v>1665</v>
      </c>
      <c r="B1666" s="57" t="s">
        <v>455</v>
      </c>
      <c r="C1666" s="62" t="s">
        <v>448</v>
      </c>
      <c r="D1666" s="63"/>
      <c r="E1666" s="64"/>
      <c r="F1666" s="64"/>
      <c r="M1666" s="40"/>
      <c r="N1666" s="40"/>
      <c r="O1666" s="40"/>
      <c r="P1666" s="40"/>
    </row>
    <row r="1667" spans="1:16" s="39" customFormat="1" ht="18" customHeight="1">
      <c r="A1667" s="41">
        <v>1666</v>
      </c>
      <c r="B1667" s="57" t="s">
        <v>3721</v>
      </c>
      <c r="C1667" s="62" t="s">
        <v>448</v>
      </c>
      <c r="D1667" s="63"/>
      <c r="E1667" s="64"/>
      <c r="F1667" s="64"/>
      <c r="M1667" s="40"/>
      <c r="N1667" s="40"/>
      <c r="O1667" s="40"/>
      <c r="P1667" s="40"/>
    </row>
    <row r="1668" spans="1:16" s="39" customFormat="1" ht="18" customHeight="1">
      <c r="A1668" s="41">
        <v>1667</v>
      </c>
      <c r="B1668" s="57" t="s">
        <v>3722</v>
      </c>
      <c r="C1668" s="62" t="s">
        <v>168</v>
      </c>
      <c r="D1668" s="63" t="s">
        <v>448</v>
      </c>
      <c r="E1668" s="64"/>
      <c r="F1668" s="64"/>
      <c r="M1668" s="40"/>
      <c r="N1668" s="40"/>
      <c r="O1668" s="40"/>
      <c r="P1668" s="40"/>
    </row>
    <row r="1669" spans="1:16" s="39" customFormat="1" ht="18" customHeight="1">
      <c r="A1669" s="41">
        <v>1668</v>
      </c>
      <c r="B1669" s="57" t="s">
        <v>94</v>
      </c>
      <c r="C1669" s="62" t="s">
        <v>168</v>
      </c>
      <c r="D1669" s="63" t="s">
        <v>448</v>
      </c>
      <c r="E1669" s="64"/>
      <c r="F1669" s="64"/>
      <c r="M1669" s="40"/>
      <c r="N1669" s="40"/>
      <c r="O1669" s="40"/>
      <c r="P1669" s="40"/>
    </row>
    <row r="1670" spans="1:16" s="39" customFormat="1" ht="18" customHeight="1">
      <c r="A1670" s="41">
        <v>1669</v>
      </c>
      <c r="B1670" s="57" t="s">
        <v>3723</v>
      </c>
      <c r="C1670" s="62" t="s">
        <v>189</v>
      </c>
      <c r="D1670" s="63" t="s">
        <v>448</v>
      </c>
      <c r="E1670" s="64"/>
      <c r="F1670" s="64"/>
      <c r="M1670" s="40"/>
      <c r="N1670" s="40"/>
      <c r="O1670" s="40"/>
      <c r="P1670" s="40"/>
    </row>
    <row r="1671" spans="1:16" s="39" customFormat="1" ht="18" customHeight="1">
      <c r="A1671" s="41">
        <v>1670</v>
      </c>
      <c r="B1671" s="57" t="s">
        <v>3724</v>
      </c>
      <c r="C1671" s="62" t="s">
        <v>186</v>
      </c>
      <c r="D1671" s="63" t="s">
        <v>3175</v>
      </c>
      <c r="E1671" s="64"/>
      <c r="F1671" s="64"/>
      <c r="M1671" s="40"/>
      <c r="N1671" s="40"/>
      <c r="O1671" s="40"/>
      <c r="P1671" s="40"/>
    </row>
    <row r="1672" spans="1:16" s="39" customFormat="1" ht="18" customHeight="1">
      <c r="A1672" s="41">
        <v>1671</v>
      </c>
      <c r="B1672" s="57" t="s">
        <v>3725</v>
      </c>
      <c r="C1672" s="62" t="s">
        <v>149</v>
      </c>
      <c r="D1672" s="63"/>
      <c r="E1672" s="64"/>
      <c r="F1672" s="64"/>
      <c r="M1672" s="40"/>
      <c r="N1672" s="40"/>
      <c r="O1672" s="40"/>
      <c r="P1672" s="40"/>
    </row>
    <row r="1673" spans="1:16" s="39" customFormat="1" ht="18" customHeight="1">
      <c r="A1673" s="41">
        <v>1672</v>
      </c>
      <c r="B1673" s="57" t="s">
        <v>4065</v>
      </c>
      <c r="C1673" s="62" t="s">
        <v>149</v>
      </c>
      <c r="D1673" s="63" t="s">
        <v>168</v>
      </c>
      <c r="E1673" s="64"/>
      <c r="F1673" s="64"/>
      <c r="M1673" s="40"/>
      <c r="N1673" s="40"/>
      <c r="O1673" s="40"/>
      <c r="P1673" s="40"/>
    </row>
    <row r="1674" spans="1:16" s="39" customFormat="1" ht="18" customHeight="1">
      <c r="A1674" s="41">
        <v>1673</v>
      </c>
      <c r="B1674" s="57" t="s">
        <v>3726</v>
      </c>
      <c r="C1674" s="62" t="s">
        <v>189</v>
      </c>
      <c r="D1674" s="63"/>
      <c r="E1674" s="64"/>
      <c r="F1674" s="64"/>
      <c r="M1674" s="40"/>
      <c r="N1674" s="40"/>
      <c r="O1674" s="40"/>
      <c r="P1674" s="40"/>
    </row>
    <row r="1675" spans="1:16" s="39" customFormat="1" ht="18" customHeight="1">
      <c r="A1675" s="41">
        <v>1674</v>
      </c>
      <c r="B1675" s="57" t="s">
        <v>3727</v>
      </c>
      <c r="C1675" s="62" t="s">
        <v>189</v>
      </c>
      <c r="D1675" s="63"/>
      <c r="E1675" s="64"/>
      <c r="F1675" s="64"/>
      <c r="M1675" s="40"/>
      <c r="N1675" s="40"/>
      <c r="O1675" s="40"/>
      <c r="P1675" s="40"/>
    </row>
    <row r="1676" spans="1:16" s="39" customFormat="1" ht="18" customHeight="1">
      <c r="A1676" s="41">
        <v>1675</v>
      </c>
      <c r="B1676" s="57" t="s">
        <v>125</v>
      </c>
      <c r="C1676" s="62" t="s">
        <v>3175</v>
      </c>
      <c r="D1676" s="63"/>
      <c r="E1676" s="64"/>
      <c r="F1676" s="64"/>
      <c r="M1676" s="40"/>
      <c r="N1676" s="40"/>
      <c r="O1676" s="40"/>
      <c r="P1676" s="40"/>
    </row>
    <row r="1677" spans="1:16" s="39" customFormat="1" ht="18" customHeight="1">
      <c r="A1677" s="41">
        <v>1676</v>
      </c>
      <c r="B1677" s="57" t="s">
        <v>319</v>
      </c>
      <c r="C1677" s="62" t="s">
        <v>3175</v>
      </c>
      <c r="D1677" s="63"/>
      <c r="E1677" s="64"/>
      <c r="F1677" s="64"/>
      <c r="M1677" s="40"/>
      <c r="N1677" s="40"/>
      <c r="O1677" s="40"/>
      <c r="P1677" s="40"/>
    </row>
    <row r="1678" spans="1:16" s="39" customFormat="1" ht="18" customHeight="1">
      <c r="A1678" s="41">
        <v>1677</v>
      </c>
      <c r="B1678" s="57" t="s">
        <v>3278</v>
      </c>
      <c r="C1678" s="62" t="s">
        <v>3175</v>
      </c>
      <c r="D1678" s="63" t="s">
        <v>3176</v>
      </c>
      <c r="E1678" s="64"/>
      <c r="F1678" s="64"/>
      <c r="M1678" s="40"/>
      <c r="N1678" s="40"/>
      <c r="O1678" s="40"/>
      <c r="P1678" s="40"/>
    </row>
    <row r="1679" spans="1:16" s="39" customFormat="1" ht="18" customHeight="1">
      <c r="A1679" s="41">
        <v>1678</v>
      </c>
      <c r="B1679" s="57" t="s">
        <v>4044</v>
      </c>
      <c r="C1679" s="62" t="s">
        <v>20</v>
      </c>
      <c r="D1679" s="63"/>
      <c r="E1679" s="64"/>
      <c r="F1679" s="64"/>
      <c r="M1679" s="40"/>
      <c r="N1679" s="40"/>
      <c r="O1679" s="40"/>
      <c r="P1679" s="40"/>
    </row>
    <row r="1680" spans="1:16" s="39" customFormat="1" ht="18" customHeight="1">
      <c r="A1680" s="41">
        <v>1679</v>
      </c>
      <c r="B1680" s="57" t="s">
        <v>206</v>
      </c>
      <c r="C1680" s="62" t="s">
        <v>20</v>
      </c>
      <c r="D1680" s="63"/>
      <c r="E1680" s="64"/>
      <c r="F1680" s="64"/>
      <c r="M1680" s="40"/>
      <c r="N1680" s="40"/>
      <c r="O1680" s="40"/>
      <c r="P1680" s="40"/>
    </row>
    <row r="1681" spans="1:16" s="39" customFormat="1" ht="18" customHeight="1">
      <c r="A1681" s="41">
        <v>1680</v>
      </c>
      <c r="B1681" s="57" t="s">
        <v>3728</v>
      </c>
      <c r="C1681" s="62" t="s">
        <v>20</v>
      </c>
      <c r="D1681" s="63" t="s">
        <v>169</v>
      </c>
      <c r="E1681" s="64"/>
      <c r="F1681" s="64"/>
      <c r="M1681" s="40"/>
      <c r="N1681" s="40"/>
      <c r="O1681" s="40"/>
      <c r="P1681" s="40"/>
    </row>
    <row r="1682" spans="1:16" s="39" customFormat="1" ht="18" customHeight="1">
      <c r="A1682" s="41">
        <v>1681</v>
      </c>
      <c r="B1682" s="57" t="s">
        <v>92</v>
      </c>
      <c r="C1682" s="62" t="s">
        <v>180</v>
      </c>
      <c r="D1682" s="63"/>
      <c r="E1682" s="64"/>
      <c r="F1682" s="64"/>
      <c r="M1682" s="40"/>
      <c r="N1682" s="40"/>
      <c r="O1682" s="40"/>
      <c r="P1682" s="40"/>
    </row>
    <row r="1683" spans="1:16" s="39" customFormat="1" ht="18" customHeight="1">
      <c r="A1683" s="41">
        <v>1682</v>
      </c>
      <c r="B1683" s="57" t="s">
        <v>3899</v>
      </c>
      <c r="C1683" s="62" t="s">
        <v>180</v>
      </c>
      <c r="D1683" s="63"/>
      <c r="E1683" s="64"/>
      <c r="F1683" s="64"/>
      <c r="M1683" s="40"/>
      <c r="N1683" s="40"/>
      <c r="O1683" s="40"/>
      <c r="P1683" s="40"/>
    </row>
    <row r="1684" spans="1:16" s="39" customFormat="1" ht="18" customHeight="1">
      <c r="A1684" s="41">
        <v>1683</v>
      </c>
      <c r="B1684" s="57" t="s">
        <v>3729</v>
      </c>
      <c r="C1684" s="62" t="s">
        <v>180</v>
      </c>
      <c r="D1684" s="63" t="s">
        <v>3171</v>
      </c>
      <c r="E1684" s="64"/>
      <c r="F1684" s="64"/>
      <c r="M1684" s="40"/>
      <c r="N1684" s="40"/>
      <c r="O1684" s="40"/>
      <c r="P1684" s="40"/>
    </row>
    <row r="1685" spans="1:16" s="39" customFormat="1" ht="18" customHeight="1">
      <c r="A1685" s="41">
        <v>1684</v>
      </c>
      <c r="B1685" s="57" t="s">
        <v>4045</v>
      </c>
      <c r="C1685" s="62" t="s">
        <v>168</v>
      </c>
      <c r="D1685" s="63" t="s">
        <v>3176</v>
      </c>
      <c r="E1685" s="64"/>
      <c r="F1685" s="64"/>
      <c r="M1685" s="40"/>
      <c r="N1685" s="40"/>
      <c r="O1685" s="40"/>
      <c r="P1685" s="40"/>
    </row>
    <row r="1686" spans="1:16" s="39" customFormat="1" ht="18" customHeight="1">
      <c r="A1686" s="41">
        <v>1685</v>
      </c>
      <c r="B1686" s="57" t="s">
        <v>3730</v>
      </c>
      <c r="C1686" s="62" t="s">
        <v>168</v>
      </c>
      <c r="D1686" s="63" t="s">
        <v>169</v>
      </c>
      <c r="E1686" s="64"/>
      <c r="F1686" s="64"/>
      <c r="M1686" s="40"/>
      <c r="N1686" s="40"/>
      <c r="O1686" s="40"/>
      <c r="P1686" s="40"/>
    </row>
    <row r="1687" spans="1:16" s="39" customFormat="1" ht="18" customHeight="1">
      <c r="A1687" s="41">
        <v>1686</v>
      </c>
      <c r="B1687" s="57" t="s">
        <v>322</v>
      </c>
      <c r="C1687" s="63" t="s">
        <v>3169</v>
      </c>
      <c r="D1687" s="63"/>
      <c r="E1687" s="64"/>
      <c r="F1687" s="64"/>
      <c r="M1687" s="40"/>
      <c r="N1687" s="40"/>
      <c r="O1687" s="40"/>
      <c r="P1687" s="40"/>
    </row>
    <row r="1688" spans="1:16" s="39" customFormat="1" ht="18" customHeight="1">
      <c r="A1688" s="41">
        <v>1687</v>
      </c>
      <c r="B1688" s="57" t="s">
        <v>3731</v>
      </c>
      <c r="C1688" s="63" t="s">
        <v>3169</v>
      </c>
      <c r="D1688" s="63"/>
      <c r="E1688" s="64"/>
      <c r="F1688" s="64"/>
      <c r="M1688" s="40"/>
      <c r="N1688" s="40"/>
      <c r="O1688" s="40"/>
      <c r="P1688" s="40"/>
    </row>
    <row r="1689" spans="1:16" s="39" customFormat="1" ht="18" customHeight="1">
      <c r="A1689" s="41">
        <v>1688</v>
      </c>
      <c r="B1689" s="57" t="s">
        <v>89</v>
      </c>
      <c r="C1689" s="62" t="s">
        <v>169</v>
      </c>
      <c r="D1689" s="63" t="s">
        <v>3176</v>
      </c>
      <c r="E1689" s="64"/>
      <c r="F1689" s="64"/>
      <c r="M1689" s="40"/>
      <c r="N1689" s="40"/>
      <c r="O1689" s="40"/>
      <c r="P1689" s="40"/>
    </row>
    <row r="1690" spans="1:16" s="39" customFormat="1" ht="18" customHeight="1">
      <c r="A1690" s="41">
        <v>1689</v>
      </c>
      <c r="B1690" s="57" t="s">
        <v>3732</v>
      </c>
      <c r="C1690" s="62" t="s">
        <v>169</v>
      </c>
      <c r="D1690" s="63" t="s">
        <v>3176</v>
      </c>
      <c r="E1690" s="64"/>
      <c r="F1690" s="64"/>
      <c r="M1690" s="40"/>
      <c r="N1690" s="40"/>
      <c r="O1690" s="40"/>
      <c r="P1690" s="40"/>
    </row>
    <row r="1691" spans="1:16" s="39" customFormat="1" ht="18" customHeight="1">
      <c r="A1691" s="41">
        <v>1690</v>
      </c>
      <c r="B1691" s="57" t="s">
        <v>3346</v>
      </c>
      <c r="C1691" s="63" t="s">
        <v>174</v>
      </c>
      <c r="D1691" s="63"/>
      <c r="E1691" s="64"/>
      <c r="F1691" s="64"/>
      <c r="M1691" s="40"/>
      <c r="N1691" s="40"/>
      <c r="O1691" s="40"/>
      <c r="P1691" s="40"/>
    </row>
    <row r="1692" spans="1:16" s="39" customFormat="1" ht="18" customHeight="1">
      <c r="A1692" s="41">
        <v>1691</v>
      </c>
      <c r="B1692" s="57" t="s">
        <v>325</v>
      </c>
      <c r="C1692" s="62" t="s">
        <v>187</v>
      </c>
      <c r="D1692" s="63"/>
      <c r="E1692" s="64"/>
      <c r="F1692" s="64"/>
      <c r="M1692" s="40"/>
      <c r="N1692" s="40"/>
      <c r="O1692" s="40"/>
      <c r="P1692" s="40"/>
    </row>
    <row r="1693" spans="1:16" s="39" customFormat="1" ht="18" customHeight="1">
      <c r="A1693" s="41">
        <v>1692</v>
      </c>
      <c r="B1693" s="57" t="s">
        <v>326</v>
      </c>
      <c r="C1693" s="62" t="s">
        <v>187</v>
      </c>
      <c r="D1693" s="63" t="s">
        <v>188</v>
      </c>
      <c r="E1693" s="64"/>
      <c r="F1693" s="64"/>
      <c r="M1693" s="40"/>
      <c r="N1693" s="40"/>
      <c r="O1693" s="40"/>
      <c r="P1693" s="40"/>
    </row>
    <row r="1694" spans="1:16" s="39" customFormat="1" ht="18" customHeight="1">
      <c r="A1694" s="41">
        <v>1693</v>
      </c>
      <c r="B1694" s="57" t="s">
        <v>3733</v>
      </c>
      <c r="C1694" s="62" t="s">
        <v>169</v>
      </c>
      <c r="D1694" s="63"/>
      <c r="E1694" s="64"/>
      <c r="F1694" s="64"/>
      <c r="M1694" s="40"/>
      <c r="N1694" s="40"/>
      <c r="O1694" s="40"/>
      <c r="P1694" s="40"/>
    </row>
    <row r="1695" spans="1:16" s="39" customFormat="1" ht="18" customHeight="1">
      <c r="A1695" s="41">
        <v>1694</v>
      </c>
      <c r="B1695" s="57" t="s">
        <v>3736</v>
      </c>
      <c r="C1695" s="62" t="s">
        <v>169</v>
      </c>
      <c r="D1695" s="63"/>
      <c r="E1695" s="64"/>
      <c r="F1695" s="64"/>
      <c r="M1695" s="40"/>
      <c r="N1695" s="40"/>
      <c r="O1695" s="40"/>
      <c r="P1695" s="40"/>
    </row>
    <row r="1696" spans="1:16" s="39" customFormat="1" ht="18" customHeight="1">
      <c r="A1696" s="41">
        <v>1695</v>
      </c>
      <c r="B1696" s="57" t="s">
        <v>3734</v>
      </c>
      <c r="C1696" s="62" t="s">
        <v>3171</v>
      </c>
      <c r="D1696" s="63" t="s">
        <v>168</v>
      </c>
      <c r="E1696" s="64"/>
      <c r="F1696" s="64"/>
      <c r="M1696" s="40"/>
      <c r="N1696" s="40"/>
      <c r="O1696" s="40"/>
      <c r="P1696" s="40"/>
    </row>
    <row r="1697" spans="1:16" s="39" customFormat="1" ht="18" customHeight="1">
      <c r="A1697" s="41">
        <v>1696</v>
      </c>
      <c r="B1697" s="57" t="s">
        <v>3735</v>
      </c>
      <c r="C1697" s="62" t="s">
        <v>3171</v>
      </c>
      <c r="D1697" s="63" t="s">
        <v>169</v>
      </c>
      <c r="E1697" s="64"/>
      <c r="F1697" s="64"/>
      <c r="M1697" s="40"/>
      <c r="N1697" s="40"/>
      <c r="O1697" s="40"/>
      <c r="P1697" s="40"/>
    </row>
    <row r="1698" spans="1:16" s="39" customFormat="1" ht="18" customHeight="1">
      <c r="A1698" s="41">
        <v>1697</v>
      </c>
      <c r="B1698" s="57" t="s">
        <v>3737</v>
      </c>
      <c r="C1698" s="62" t="s">
        <v>3171</v>
      </c>
      <c r="D1698" s="63" t="s">
        <v>167</v>
      </c>
      <c r="E1698" s="64"/>
      <c r="F1698" s="64"/>
      <c r="M1698" s="40"/>
      <c r="N1698" s="40"/>
      <c r="O1698" s="40"/>
      <c r="P1698" s="40"/>
    </row>
    <row r="1699" spans="1:16" s="39" customFormat="1" ht="18" customHeight="1">
      <c r="A1699" s="41">
        <v>1698</v>
      </c>
      <c r="B1699" s="57" t="s">
        <v>3268</v>
      </c>
      <c r="C1699" s="63" t="s">
        <v>180</v>
      </c>
      <c r="D1699" s="63" t="s">
        <v>3176</v>
      </c>
      <c r="E1699" s="64"/>
      <c r="F1699" s="64"/>
      <c r="M1699" s="40"/>
      <c r="N1699" s="40"/>
      <c r="O1699" s="40"/>
      <c r="P1699" s="40"/>
    </row>
    <row r="1700" spans="1:16" s="39" customFormat="1" ht="18" customHeight="1">
      <c r="A1700" s="41">
        <v>1699</v>
      </c>
      <c r="B1700" s="57" t="s">
        <v>331</v>
      </c>
      <c r="C1700" s="63" t="s">
        <v>180</v>
      </c>
      <c r="D1700" s="63" t="s">
        <v>3176</v>
      </c>
      <c r="E1700" s="64"/>
      <c r="F1700" s="64"/>
      <c r="M1700" s="40"/>
      <c r="N1700" s="40"/>
      <c r="O1700" s="40"/>
      <c r="P1700" s="40"/>
    </row>
    <row r="1701" spans="1:16" s="39" customFormat="1" ht="18" customHeight="1">
      <c r="A1701" s="41">
        <v>1700</v>
      </c>
      <c r="B1701" s="57" t="s">
        <v>3738</v>
      </c>
      <c r="C1701" s="63" t="s">
        <v>3169</v>
      </c>
      <c r="D1701" s="63"/>
      <c r="E1701" s="64"/>
      <c r="F1701" s="64"/>
      <c r="M1701" s="40"/>
      <c r="N1701" s="40"/>
      <c r="O1701" s="40"/>
      <c r="P1701" s="40"/>
    </row>
    <row r="1702" spans="1:16" s="39" customFormat="1" ht="18" customHeight="1">
      <c r="A1702" s="41">
        <v>1701</v>
      </c>
      <c r="B1702" s="57" t="s">
        <v>3739</v>
      </c>
      <c r="C1702" s="63" t="s">
        <v>3169</v>
      </c>
      <c r="D1702" s="63"/>
      <c r="E1702" s="64"/>
      <c r="F1702" s="64"/>
      <c r="M1702" s="40"/>
      <c r="N1702" s="40"/>
      <c r="O1702" s="40"/>
      <c r="P1702" s="40"/>
    </row>
    <row r="1703" spans="1:16" s="39" customFormat="1" ht="18" customHeight="1">
      <c r="A1703" s="41">
        <v>1702</v>
      </c>
      <c r="B1703" s="57" t="s">
        <v>3740</v>
      </c>
      <c r="C1703" s="63" t="s">
        <v>3169</v>
      </c>
      <c r="D1703" s="63"/>
      <c r="E1703" s="64"/>
      <c r="F1703" s="64"/>
      <c r="M1703" s="40"/>
      <c r="N1703" s="40"/>
      <c r="O1703" s="40"/>
      <c r="P1703" s="40"/>
    </row>
    <row r="1704" spans="1:16" s="39" customFormat="1" ht="18" customHeight="1">
      <c r="A1704" s="41">
        <v>1703</v>
      </c>
      <c r="B1704" s="57" t="s">
        <v>3741</v>
      </c>
      <c r="C1704" s="63" t="s">
        <v>151</v>
      </c>
      <c r="D1704" s="63"/>
      <c r="E1704" s="64"/>
      <c r="F1704" s="64"/>
      <c r="M1704" s="40"/>
      <c r="N1704" s="40"/>
      <c r="O1704" s="40"/>
      <c r="P1704" s="40"/>
    </row>
    <row r="1705" spans="1:16" s="39" customFormat="1" ht="18" customHeight="1">
      <c r="A1705" s="41">
        <v>1704</v>
      </c>
      <c r="B1705" s="57" t="s">
        <v>3742</v>
      </c>
      <c r="C1705" s="63" t="s">
        <v>151</v>
      </c>
      <c r="D1705" s="63"/>
      <c r="E1705" s="64"/>
      <c r="F1705" s="64"/>
      <c r="M1705" s="40"/>
      <c r="N1705" s="40"/>
      <c r="O1705" s="40"/>
      <c r="P1705" s="40"/>
    </row>
    <row r="1706" spans="1:16" s="39" customFormat="1" ht="18" customHeight="1">
      <c r="A1706" s="41">
        <v>1705</v>
      </c>
      <c r="B1706" s="57" t="s">
        <v>3743</v>
      </c>
      <c r="C1706" s="63" t="s">
        <v>186</v>
      </c>
      <c r="D1706" s="63"/>
      <c r="E1706" s="64"/>
      <c r="F1706" s="64"/>
      <c r="M1706" s="40"/>
      <c r="N1706" s="40"/>
      <c r="O1706" s="40"/>
      <c r="P1706" s="40"/>
    </row>
    <row r="1707" spans="1:16" s="39" customFormat="1" ht="18" customHeight="1">
      <c r="A1707" s="41">
        <v>1706</v>
      </c>
      <c r="B1707" s="57" t="s">
        <v>3744</v>
      </c>
      <c r="C1707" s="63" t="s">
        <v>186</v>
      </c>
      <c r="D1707" s="63"/>
      <c r="E1707" s="64"/>
      <c r="F1707" s="64"/>
      <c r="M1707" s="40"/>
      <c r="N1707" s="40"/>
      <c r="O1707" s="40"/>
      <c r="P1707" s="40"/>
    </row>
    <row r="1708" spans="1:16" s="39" customFormat="1" ht="18" customHeight="1">
      <c r="A1708" s="41">
        <v>1707</v>
      </c>
      <c r="B1708" s="57" t="s">
        <v>115</v>
      </c>
      <c r="C1708" s="62" t="s">
        <v>169</v>
      </c>
      <c r="D1708" s="63" t="s">
        <v>174</v>
      </c>
      <c r="E1708" s="64"/>
      <c r="F1708" s="64"/>
      <c r="M1708" s="40"/>
      <c r="N1708" s="40"/>
      <c r="O1708" s="40"/>
      <c r="P1708" s="40"/>
    </row>
    <row r="1709" spans="1:16" s="39" customFormat="1" ht="18" customHeight="1">
      <c r="A1709" s="41">
        <v>1708</v>
      </c>
      <c r="B1709" s="57" t="s">
        <v>3712</v>
      </c>
      <c r="C1709" s="62" t="s">
        <v>149</v>
      </c>
      <c r="D1709" s="63" t="s">
        <v>18</v>
      </c>
      <c r="E1709" s="64"/>
      <c r="F1709" s="64"/>
      <c r="M1709" s="40"/>
      <c r="N1709" s="40"/>
      <c r="O1709" s="40"/>
      <c r="P1709" s="40"/>
    </row>
    <row r="1710" spans="1:16" s="39" customFormat="1" ht="18" customHeight="1">
      <c r="A1710" s="41">
        <v>1709</v>
      </c>
      <c r="B1710" s="57" t="s">
        <v>3745</v>
      </c>
      <c r="C1710" s="62" t="s">
        <v>169</v>
      </c>
      <c r="D1710" s="63" t="s">
        <v>18</v>
      </c>
      <c r="E1710" s="64"/>
      <c r="F1710" s="64"/>
      <c r="M1710" s="40"/>
      <c r="N1710" s="40"/>
      <c r="O1710" s="40"/>
      <c r="P1710" s="40"/>
    </row>
    <row r="1711" spans="1:16" s="39" customFormat="1" ht="18" customHeight="1">
      <c r="A1711" s="41">
        <v>1710</v>
      </c>
      <c r="B1711" s="57" t="s">
        <v>3746</v>
      </c>
      <c r="C1711" s="62" t="s">
        <v>18</v>
      </c>
      <c r="D1711" s="63" t="s">
        <v>149</v>
      </c>
      <c r="E1711" s="64"/>
      <c r="F1711" s="64"/>
      <c r="M1711" s="40"/>
      <c r="N1711" s="40"/>
      <c r="O1711" s="40"/>
      <c r="P1711" s="40"/>
    </row>
    <row r="1712" spans="1:16" s="39" customFormat="1" ht="18" customHeight="1">
      <c r="A1712" s="41">
        <v>1711</v>
      </c>
      <c r="B1712" s="57" t="s">
        <v>3747</v>
      </c>
      <c r="C1712" s="62" t="s">
        <v>18</v>
      </c>
      <c r="D1712" s="63" t="s">
        <v>149</v>
      </c>
      <c r="E1712" s="64"/>
      <c r="F1712" s="64"/>
      <c r="M1712" s="40"/>
      <c r="N1712" s="40"/>
      <c r="O1712" s="40"/>
      <c r="P1712" s="40"/>
    </row>
    <row r="1713" spans="1:16" s="39" customFormat="1" ht="18" customHeight="1">
      <c r="A1713" s="41">
        <v>1712</v>
      </c>
      <c r="B1713" s="57" t="s">
        <v>340</v>
      </c>
      <c r="C1713" s="62" t="s">
        <v>169</v>
      </c>
      <c r="D1713" s="63"/>
      <c r="E1713" s="64"/>
      <c r="F1713" s="64"/>
      <c r="M1713" s="40"/>
      <c r="N1713" s="40"/>
      <c r="O1713" s="40"/>
      <c r="P1713" s="40"/>
    </row>
    <row r="1714" spans="1:16" s="39" customFormat="1" ht="18" customHeight="1">
      <c r="A1714" s="41">
        <v>1713</v>
      </c>
      <c r="B1714" s="57" t="s">
        <v>3748</v>
      </c>
      <c r="C1714" s="62" t="s">
        <v>169</v>
      </c>
      <c r="D1714" s="63"/>
      <c r="E1714" s="64"/>
      <c r="F1714" s="64"/>
      <c r="M1714" s="40"/>
      <c r="N1714" s="40"/>
      <c r="O1714" s="40"/>
      <c r="P1714" s="40"/>
    </row>
    <row r="1715" spans="1:16" s="39" customFormat="1" ht="18" customHeight="1">
      <c r="A1715" s="41">
        <v>1714</v>
      </c>
      <c r="B1715" s="57" t="s">
        <v>4046</v>
      </c>
      <c r="C1715" s="62" t="s">
        <v>169</v>
      </c>
      <c r="D1715" s="63" t="s">
        <v>391</v>
      </c>
      <c r="E1715" s="64"/>
      <c r="F1715" s="64"/>
      <c r="M1715" s="40"/>
      <c r="N1715" s="40"/>
      <c r="O1715" s="40"/>
      <c r="P1715" s="40"/>
    </row>
    <row r="1716" spans="1:16" s="39" customFormat="1" ht="18" customHeight="1">
      <c r="A1716" s="41">
        <v>1715</v>
      </c>
      <c r="B1716" s="57" t="s">
        <v>3749</v>
      </c>
      <c r="C1716" s="62" t="s">
        <v>3137</v>
      </c>
      <c r="D1716" s="63"/>
      <c r="E1716" s="64"/>
      <c r="F1716" s="64"/>
      <c r="M1716" s="40"/>
      <c r="N1716" s="40"/>
      <c r="O1716" s="40"/>
      <c r="P1716" s="40"/>
    </row>
    <row r="1717" spans="1:16" s="39" customFormat="1" ht="18" customHeight="1">
      <c r="A1717" s="41">
        <v>1716</v>
      </c>
      <c r="B1717" s="57" t="s">
        <v>3750</v>
      </c>
      <c r="C1717" s="62" t="s">
        <v>3137</v>
      </c>
      <c r="D1717" s="63" t="s">
        <v>3141</v>
      </c>
      <c r="E1717" s="64"/>
      <c r="F1717" s="64"/>
      <c r="M1717" s="40"/>
      <c r="N1717" s="40"/>
      <c r="O1717" s="40"/>
      <c r="P1717" s="40"/>
    </row>
    <row r="1718" spans="1:16" s="39" customFormat="1" ht="18" customHeight="1">
      <c r="A1718" s="41">
        <v>1717</v>
      </c>
      <c r="B1718" s="57" t="s">
        <v>3751</v>
      </c>
      <c r="C1718" s="62" t="s">
        <v>3175</v>
      </c>
      <c r="D1718" s="63" t="s">
        <v>147</v>
      </c>
      <c r="E1718" s="64"/>
      <c r="F1718" s="64"/>
      <c r="M1718" s="40"/>
      <c r="N1718" s="40"/>
      <c r="O1718" s="40"/>
      <c r="P1718" s="40"/>
    </row>
    <row r="1719" spans="1:16" s="39" customFormat="1" ht="18" customHeight="1">
      <c r="A1719" s="41">
        <v>1718</v>
      </c>
      <c r="B1719" s="57" t="s">
        <v>3752</v>
      </c>
      <c r="C1719" s="62" t="s">
        <v>3175</v>
      </c>
      <c r="D1719" s="63" t="s">
        <v>147</v>
      </c>
      <c r="E1719" s="64"/>
      <c r="F1719" s="64"/>
      <c r="M1719" s="40"/>
      <c r="N1719" s="40"/>
      <c r="O1719" s="40"/>
      <c r="P1719" s="40"/>
    </row>
    <row r="1720" spans="1:16" s="39" customFormat="1" ht="18" customHeight="1">
      <c r="A1720" s="41">
        <v>1719</v>
      </c>
      <c r="B1720" s="57" t="s">
        <v>4047</v>
      </c>
      <c r="C1720" s="62" t="s">
        <v>169</v>
      </c>
      <c r="D1720" s="63"/>
      <c r="E1720" s="64"/>
      <c r="F1720" s="64"/>
      <c r="M1720" s="40"/>
      <c r="N1720" s="40"/>
      <c r="O1720" s="40"/>
      <c r="P1720" s="40"/>
    </row>
    <row r="1721" spans="1:16" s="39" customFormat="1" ht="18" customHeight="1">
      <c r="A1721" s="41">
        <v>1720</v>
      </c>
      <c r="B1721" s="57" t="s">
        <v>3753</v>
      </c>
      <c r="C1721" s="62" t="s">
        <v>169</v>
      </c>
      <c r="D1721" s="63" t="s">
        <v>3168</v>
      </c>
      <c r="E1721" s="64"/>
      <c r="F1721" s="64"/>
      <c r="M1721" s="40"/>
      <c r="N1721" s="40"/>
      <c r="O1721" s="40"/>
      <c r="P1721" s="40"/>
    </row>
    <row r="1722" spans="1:16" s="39" customFormat="1" ht="18" customHeight="1">
      <c r="A1722" s="41">
        <v>1721</v>
      </c>
      <c r="B1722" s="57" t="s">
        <v>3754</v>
      </c>
      <c r="C1722" s="62" t="s">
        <v>1986</v>
      </c>
      <c r="D1722" s="63"/>
      <c r="E1722" s="64"/>
      <c r="F1722" s="64"/>
      <c r="M1722" s="40"/>
      <c r="N1722" s="40"/>
      <c r="O1722" s="40"/>
      <c r="P1722" s="40"/>
    </row>
    <row r="1723" spans="1:16" s="39" customFormat="1" ht="18" customHeight="1">
      <c r="A1723" s="41">
        <v>1722</v>
      </c>
      <c r="B1723" s="57" t="s">
        <v>3178</v>
      </c>
      <c r="C1723" s="62" t="s">
        <v>169</v>
      </c>
      <c r="D1723" s="63"/>
      <c r="E1723" s="64"/>
      <c r="F1723" s="64"/>
      <c r="M1723" s="40"/>
      <c r="N1723" s="40"/>
      <c r="O1723" s="40"/>
      <c r="P1723" s="40"/>
    </row>
    <row r="1724" spans="1:16" s="39" customFormat="1" ht="18" customHeight="1">
      <c r="A1724" s="41">
        <v>1723</v>
      </c>
      <c r="B1724" s="57" t="s">
        <v>3139</v>
      </c>
      <c r="C1724" s="62" t="s">
        <v>3137</v>
      </c>
      <c r="D1724" s="63" t="s">
        <v>180</v>
      </c>
      <c r="E1724" s="64"/>
      <c r="F1724" s="64"/>
      <c r="M1724" s="40"/>
      <c r="N1724" s="40"/>
      <c r="O1724" s="40"/>
      <c r="P1724" s="40"/>
    </row>
    <row r="1725" spans="1:16" s="39" customFormat="1" ht="18" customHeight="1">
      <c r="A1725" s="41">
        <v>1724</v>
      </c>
      <c r="B1725" s="57" t="s">
        <v>3755</v>
      </c>
      <c r="C1725" s="63" t="s">
        <v>3175</v>
      </c>
      <c r="D1725" s="63"/>
      <c r="E1725" s="64"/>
      <c r="F1725" s="64"/>
      <c r="M1725" s="40"/>
      <c r="N1725" s="40"/>
      <c r="O1725" s="40"/>
      <c r="P1725" s="40"/>
    </row>
    <row r="1726" spans="1:16" s="39" customFormat="1" ht="18" customHeight="1">
      <c r="A1726" s="41">
        <v>1725</v>
      </c>
      <c r="B1726" s="57" t="s">
        <v>3756</v>
      </c>
      <c r="C1726" s="63" t="s">
        <v>3175</v>
      </c>
      <c r="D1726" s="63"/>
      <c r="E1726" s="64"/>
      <c r="F1726" s="64"/>
      <c r="M1726" s="40"/>
      <c r="N1726" s="40"/>
      <c r="O1726" s="40"/>
      <c r="P1726" s="40"/>
    </row>
    <row r="1727" spans="1:16" s="39" customFormat="1" ht="18" customHeight="1">
      <c r="A1727" s="41">
        <v>1726</v>
      </c>
      <c r="B1727" s="57" t="s">
        <v>3757</v>
      </c>
      <c r="C1727" s="63" t="s">
        <v>3175</v>
      </c>
      <c r="D1727" s="63" t="s">
        <v>3176</v>
      </c>
      <c r="E1727" s="64"/>
      <c r="F1727" s="64"/>
      <c r="M1727" s="40"/>
      <c r="N1727" s="40"/>
      <c r="O1727" s="40"/>
      <c r="P1727" s="40"/>
    </row>
    <row r="1728" spans="1:16" s="39" customFormat="1" ht="18" customHeight="1">
      <c r="A1728" s="41">
        <v>1727</v>
      </c>
      <c r="B1728" s="57" t="s">
        <v>3758</v>
      </c>
      <c r="C1728" s="62" t="s">
        <v>189</v>
      </c>
      <c r="D1728" s="63" t="s">
        <v>169</v>
      </c>
      <c r="E1728" s="64"/>
      <c r="F1728" s="64"/>
      <c r="M1728" s="40"/>
      <c r="N1728" s="40"/>
      <c r="O1728" s="40"/>
      <c r="P1728" s="40"/>
    </row>
    <row r="1729" spans="1:16" s="39" customFormat="1" ht="18" customHeight="1">
      <c r="A1729" s="41">
        <v>1728</v>
      </c>
      <c r="B1729" s="57" t="s">
        <v>4048</v>
      </c>
      <c r="C1729" s="62" t="s">
        <v>189</v>
      </c>
      <c r="D1729" s="63" t="s">
        <v>3141</v>
      </c>
      <c r="E1729" s="64"/>
      <c r="F1729" s="64"/>
      <c r="M1729" s="40"/>
      <c r="N1729" s="40"/>
      <c r="O1729" s="40"/>
      <c r="P1729" s="40"/>
    </row>
    <row r="1730" spans="1:16" s="39" customFormat="1" ht="18" customHeight="1">
      <c r="A1730" s="41">
        <v>1729</v>
      </c>
      <c r="B1730" s="57" t="s">
        <v>3759</v>
      </c>
      <c r="C1730" s="62" t="s">
        <v>169</v>
      </c>
      <c r="D1730" s="63" t="s">
        <v>18</v>
      </c>
      <c r="E1730" s="64"/>
      <c r="F1730" s="64"/>
      <c r="M1730" s="40"/>
      <c r="N1730" s="40"/>
      <c r="O1730" s="40"/>
      <c r="P1730" s="40"/>
    </row>
    <row r="1731" spans="1:16" s="39" customFormat="1" ht="18" customHeight="1">
      <c r="A1731" s="41">
        <v>1730</v>
      </c>
      <c r="B1731" s="57" t="s">
        <v>3760</v>
      </c>
      <c r="C1731" s="62" t="s">
        <v>169</v>
      </c>
      <c r="D1731" s="63" t="s">
        <v>18</v>
      </c>
      <c r="E1731" s="64"/>
      <c r="F1731" s="64"/>
      <c r="M1731" s="40"/>
      <c r="N1731" s="40"/>
      <c r="O1731" s="40"/>
      <c r="P1731" s="40"/>
    </row>
    <row r="1732" spans="1:16" s="39" customFormat="1" ht="18" customHeight="1">
      <c r="A1732" s="41">
        <v>1731</v>
      </c>
      <c r="B1732" s="57" t="s">
        <v>3632</v>
      </c>
      <c r="C1732" s="63" t="s">
        <v>448</v>
      </c>
      <c r="D1732" s="63"/>
      <c r="E1732" s="64"/>
      <c r="F1732" s="64"/>
      <c r="M1732" s="40"/>
      <c r="N1732" s="40"/>
      <c r="O1732" s="40"/>
      <c r="P1732" s="40"/>
    </row>
    <row r="1733" spans="1:16" s="39" customFormat="1" ht="18" customHeight="1">
      <c r="A1733" s="41">
        <v>1732</v>
      </c>
      <c r="B1733" s="57" t="s">
        <v>3761</v>
      </c>
      <c r="C1733" s="63" t="s">
        <v>448</v>
      </c>
      <c r="D1733" s="63"/>
      <c r="E1733" s="64"/>
      <c r="F1733" s="64"/>
      <c r="M1733" s="40"/>
      <c r="N1733" s="40"/>
      <c r="O1733" s="40"/>
      <c r="P1733" s="40"/>
    </row>
    <row r="1734" spans="1:16" s="39" customFormat="1" ht="18" customHeight="1">
      <c r="A1734" s="41">
        <v>1733</v>
      </c>
      <c r="B1734" s="57" t="s">
        <v>3763</v>
      </c>
      <c r="C1734" s="63" t="s">
        <v>448</v>
      </c>
      <c r="D1734" s="63"/>
      <c r="E1734" s="64"/>
      <c r="F1734" s="64"/>
      <c r="M1734" s="40"/>
      <c r="N1734" s="40"/>
      <c r="O1734" s="40"/>
      <c r="P1734" s="40"/>
    </row>
    <row r="1735" spans="1:16" s="39" customFormat="1" ht="18" customHeight="1">
      <c r="A1735" s="41">
        <v>1734</v>
      </c>
      <c r="B1735" s="57" t="s">
        <v>3764</v>
      </c>
      <c r="C1735" s="62" t="s">
        <v>169</v>
      </c>
      <c r="D1735" s="63" t="s">
        <v>167</v>
      </c>
      <c r="E1735" s="64"/>
      <c r="F1735" s="64"/>
      <c r="M1735" s="40"/>
      <c r="N1735" s="40"/>
      <c r="O1735" s="40"/>
      <c r="P1735" s="40"/>
    </row>
    <row r="1736" spans="1:16" s="39" customFormat="1" ht="18" customHeight="1">
      <c r="A1736" s="41">
        <v>1735</v>
      </c>
      <c r="B1736" s="57" t="s">
        <v>4049</v>
      </c>
      <c r="C1736" s="62" t="s">
        <v>169</v>
      </c>
      <c r="D1736" s="63" t="s">
        <v>167</v>
      </c>
      <c r="E1736" s="64"/>
      <c r="F1736" s="64"/>
      <c r="M1736" s="40"/>
      <c r="N1736" s="40"/>
      <c r="O1736" s="40"/>
      <c r="P1736" s="40"/>
    </row>
    <row r="1737" spans="1:16" s="39" customFormat="1" ht="18" customHeight="1">
      <c r="A1737" s="41">
        <v>1736</v>
      </c>
      <c r="B1737" s="57" t="s">
        <v>3765</v>
      </c>
      <c r="C1737" s="63" t="s">
        <v>3171</v>
      </c>
      <c r="D1737" s="63"/>
      <c r="E1737" s="64"/>
      <c r="F1737" s="64"/>
      <c r="M1737" s="40"/>
      <c r="N1737" s="40"/>
      <c r="O1737" s="40"/>
      <c r="P1737" s="40"/>
    </row>
    <row r="1738" spans="1:16" s="39" customFormat="1" ht="18" customHeight="1">
      <c r="A1738" s="41">
        <v>1737</v>
      </c>
      <c r="B1738" s="57" t="s">
        <v>3766</v>
      </c>
      <c r="C1738" s="63" t="s">
        <v>3171</v>
      </c>
      <c r="D1738" s="63"/>
      <c r="E1738" s="64"/>
      <c r="F1738" s="64"/>
      <c r="M1738" s="40"/>
      <c r="N1738" s="40"/>
      <c r="O1738" s="40"/>
      <c r="P1738" s="40"/>
    </row>
    <row r="1739" spans="1:16" s="39" customFormat="1" ht="18" customHeight="1">
      <c r="A1739" s="41">
        <v>1738</v>
      </c>
      <c r="B1739" s="57" t="s">
        <v>4050</v>
      </c>
      <c r="C1739" s="62" t="s">
        <v>169</v>
      </c>
      <c r="D1739" s="63" t="s">
        <v>3169</v>
      </c>
      <c r="E1739" s="64"/>
      <c r="F1739" s="64"/>
      <c r="M1739" s="40"/>
      <c r="N1739" s="40"/>
      <c r="O1739" s="40"/>
      <c r="P1739" s="40"/>
    </row>
    <row r="1740" spans="1:16" s="39" customFormat="1" ht="18" customHeight="1">
      <c r="A1740" s="41">
        <v>1739</v>
      </c>
      <c r="B1740" s="57" t="s">
        <v>3767</v>
      </c>
      <c r="C1740" s="62" t="s">
        <v>169</v>
      </c>
      <c r="D1740" s="63" t="s">
        <v>3169</v>
      </c>
      <c r="E1740" s="64"/>
      <c r="F1740" s="64"/>
      <c r="M1740" s="40"/>
      <c r="N1740" s="40"/>
      <c r="O1740" s="40"/>
      <c r="P1740" s="40"/>
    </row>
    <row r="1741" spans="1:16" s="39" customFormat="1" ht="18" customHeight="1">
      <c r="A1741" s="41">
        <v>1740</v>
      </c>
      <c r="B1741" s="57" t="s">
        <v>3768</v>
      </c>
      <c r="C1741" s="62" t="s">
        <v>151</v>
      </c>
      <c r="D1741" s="63" t="s">
        <v>168</v>
      </c>
      <c r="E1741" s="64"/>
      <c r="F1741" s="64"/>
      <c r="M1741" s="40"/>
      <c r="N1741" s="40"/>
      <c r="O1741" s="40"/>
      <c r="P1741" s="40"/>
    </row>
    <row r="1742" spans="1:16" s="39" customFormat="1" ht="18" customHeight="1">
      <c r="A1742" s="41">
        <v>1741</v>
      </c>
      <c r="B1742" s="57" t="s">
        <v>3769</v>
      </c>
      <c r="C1742" s="62" t="s">
        <v>151</v>
      </c>
      <c r="D1742" s="63" t="s">
        <v>169</v>
      </c>
      <c r="E1742" s="64"/>
      <c r="F1742" s="64"/>
      <c r="M1742" s="40"/>
      <c r="N1742" s="40"/>
      <c r="O1742" s="40"/>
      <c r="P1742" s="40"/>
    </row>
    <row r="1743" spans="1:16" s="39" customFormat="1" ht="18" customHeight="1">
      <c r="A1743" s="41">
        <v>1742</v>
      </c>
      <c r="B1743" s="57" t="s">
        <v>3770</v>
      </c>
      <c r="C1743" s="62" t="s">
        <v>169</v>
      </c>
      <c r="D1743" s="63" t="s">
        <v>147</v>
      </c>
      <c r="E1743" s="64"/>
      <c r="F1743" s="64"/>
      <c r="M1743" s="40"/>
      <c r="N1743" s="40"/>
      <c r="O1743" s="40"/>
      <c r="P1743" s="40"/>
    </row>
    <row r="1744" spans="1:16" s="39" customFormat="1" ht="18" customHeight="1">
      <c r="A1744" s="41">
        <v>1743</v>
      </c>
      <c r="B1744" s="57" t="s">
        <v>3677</v>
      </c>
      <c r="C1744" s="62" t="s">
        <v>172</v>
      </c>
      <c r="D1744" s="63" t="s">
        <v>3175</v>
      </c>
      <c r="E1744" s="64"/>
      <c r="F1744" s="64"/>
      <c r="M1744" s="40"/>
      <c r="N1744" s="40"/>
      <c r="O1744" s="40"/>
      <c r="P1744" s="40"/>
    </row>
    <row r="1745" spans="1:16" s="39" customFormat="1" ht="18" customHeight="1">
      <c r="A1745" s="41">
        <v>1744</v>
      </c>
      <c r="B1745" s="57" t="s">
        <v>3771</v>
      </c>
      <c r="C1745" s="62" t="s">
        <v>169</v>
      </c>
      <c r="D1745" s="63" t="s">
        <v>189</v>
      </c>
      <c r="E1745" s="64"/>
      <c r="F1745" s="64"/>
      <c r="M1745" s="40"/>
      <c r="N1745" s="40"/>
      <c r="O1745" s="40"/>
      <c r="P1745" s="40"/>
    </row>
    <row r="1746" spans="1:16" s="39" customFormat="1" ht="18" customHeight="1">
      <c r="A1746" s="41">
        <v>1745</v>
      </c>
      <c r="B1746" s="57" t="s">
        <v>3395</v>
      </c>
      <c r="C1746" s="62" t="s">
        <v>169</v>
      </c>
      <c r="D1746" s="63" t="s">
        <v>432</v>
      </c>
      <c r="E1746" s="64"/>
      <c r="F1746" s="64"/>
      <c r="M1746" s="40"/>
      <c r="N1746" s="40"/>
      <c r="O1746" s="40"/>
      <c r="P1746" s="40"/>
    </row>
    <row r="1747" spans="1:16" s="39" customFormat="1" ht="18" customHeight="1">
      <c r="A1747" s="41">
        <v>1746</v>
      </c>
      <c r="B1747" s="57" t="s">
        <v>3323</v>
      </c>
      <c r="C1747" s="62" t="s">
        <v>172</v>
      </c>
      <c r="D1747" s="63" t="s">
        <v>169</v>
      </c>
      <c r="E1747" s="64"/>
      <c r="F1747" s="64"/>
      <c r="M1747" s="40"/>
      <c r="N1747" s="40"/>
      <c r="O1747" s="40"/>
      <c r="P1747" s="40"/>
    </row>
    <row r="1748" spans="1:16" s="39" customFormat="1" ht="18" customHeight="1">
      <c r="A1748" s="41">
        <v>1747</v>
      </c>
      <c r="B1748" s="57" t="s">
        <v>3772</v>
      </c>
      <c r="C1748" s="62" t="s">
        <v>172</v>
      </c>
      <c r="D1748" s="63" t="s">
        <v>3137</v>
      </c>
      <c r="E1748" s="64"/>
      <c r="F1748" s="64"/>
      <c r="M1748" s="40"/>
      <c r="N1748" s="40"/>
      <c r="O1748" s="40"/>
      <c r="P1748" s="40"/>
    </row>
    <row r="1749" spans="1:16" s="39" customFormat="1" ht="18" customHeight="1">
      <c r="A1749" s="41">
        <v>1748</v>
      </c>
      <c r="B1749" s="57" t="s">
        <v>3604</v>
      </c>
      <c r="C1749" s="62" t="s">
        <v>169</v>
      </c>
      <c r="D1749" s="63" t="s">
        <v>3171</v>
      </c>
      <c r="E1749" s="64"/>
      <c r="F1749" s="64"/>
      <c r="M1749" s="40"/>
      <c r="N1749" s="40"/>
      <c r="O1749" s="40"/>
      <c r="P1749" s="40"/>
    </row>
    <row r="1750" spans="1:16" s="39" customFormat="1" ht="18" customHeight="1">
      <c r="A1750" s="41">
        <v>1749</v>
      </c>
      <c r="B1750" s="57" t="s">
        <v>4051</v>
      </c>
      <c r="C1750" s="62" t="s">
        <v>172</v>
      </c>
      <c r="D1750" s="63" t="s">
        <v>3169</v>
      </c>
      <c r="E1750" s="64" t="s">
        <v>3708</v>
      </c>
      <c r="F1750" s="64"/>
      <c r="M1750" s="40"/>
      <c r="N1750" s="40"/>
      <c r="O1750" s="40"/>
      <c r="P1750" s="40"/>
    </row>
    <row r="1751" spans="1:16" s="39" customFormat="1" ht="18" customHeight="1">
      <c r="A1751" s="41">
        <v>1750</v>
      </c>
      <c r="B1751" s="57" t="s">
        <v>3967</v>
      </c>
      <c r="C1751" s="62" t="s">
        <v>172</v>
      </c>
      <c r="D1751" s="63" t="s">
        <v>169</v>
      </c>
      <c r="E1751" s="64" t="s">
        <v>3708</v>
      </c>
      <c r="F1751" s="64"/>
      <c r="M1751" s="40"/>
      <c r="N1751" s="40"/>
      <c r="O1751" s="40"/>
      <c r="P1751" s="40"/>
    </row>
    <row r="1752" spans="1:16" s="39" customFormat="1" ht="18" customHeight="1">
      <c r="A1752" s="41">
        <v>1751</v>
      </c>
      <c r="B1752" s="57" t="s">
        <v>3633</v>
      </c>
      <c r="C1752" s="62" t="s">
        <v>172</v>
      </c>
      <c r="D1752" s="63" t="s">
        <v>186</v>
      </c>
      <c r="E1752" s="64" t="s">
        <v>3708</v>
      </c>
      <c r="F1752" s="64"/>
      <c r="M1752" s="40"/>
      <c r="N1752" s="40"/>
      <c r="O1752" s="40"/>
      <c r="P1752" s="40"/>
    </row>
    <row r="1753" spans="1:16" s="39" customFormat="1" ht="18" customHeight="1">
      <c r="A1753" s="41">
        <v>1752</v>
      </c>
      <c r="B1753" s="57" t="s">
        <v>362</v>
      </c>
      <c r="C1753" s="62" t="s">
        <v>172</v>
      </c>
      <c r="D1753" s="63" t="s">
        <v>186</v>
      </c>
      <c r="E1753" s="64" t="s">
        <v>3708</v>
      </c>
      <c r="F1753" s="64"/>
      <c r="M1753" s="40"/>
      <c r="N1753" s="40"/>
      <c r="O1753" s="40"/>
      <c r="P1753" s="40"/>
    </row>
    <row r="1754" spans="1:16" s="39" customFormat="1" ht="18" customHeight="1">
      <c r="A1754" s="41">
        <v>1753</v>
      </c>
      <c r="B1754" s="57" t="s">
        <v>4052</v>
      </c>
      <c r="C1754" s="62" t="s">
        <v>172</v>
      </c>
      <c r="D1754" s="63" t="s">
        <v>189</v>
      </c>
      <c r="E1754" s="64" t="s">
        <v>3708</v>
      </c>
      <c r="F1754" s="64"/>
      <c r="M1754" s="40"/>
      <c r="N1754" s="40"/>
      <c r="O1754" s="40"/>
      <c r="P1754" s="40"/>
    </row>
    <row r="1755" spans="1:16" s="39" customFormat="1" ht="18" customHeight="1">
      <c r="A1755" s="41">
        <v>1754</v>
      </c>
      <c r="B1755" s="57" t="s">
        <v>1621</v>
      </c>
      <c r="C1755" s="62" t="s">
        <v>172</v>
      </c>
      <c r="D1755" s="63" t="s">
        <v>169</v>
      </c>
      <c r="E1755" s="64" t="s">
        <v>3708</v>
      </c>
      <c r="F1755" s="64"/>
      <c r="M1755" s="40"/>
      <c r="N1755" s="40"/>
      <c r="O1755" s="40"/>
      <c r="P1755" s="40"/>
    </row>
    <row r="1756" spans="1:16" s="39" customFormat="1" ht="18" customHeight="1">
      <c r="A1756" s="41">
        <v>1755</v>
      </c>
      <c r="B1756" s="57" t="s">
        <v>3181</v>
      </c>
      <c r="C1756" s="62" t="s">
        <v>172</v>
      </c>
      <c r="D1756" s="63" t="s">
        <v>169</v>
      </c>
      <c r="E1756" s="64" t="s">
        <v>3708</v>
      </c>
      <c r="F1756" s="64"/>
      <c r="M1756" s="40"/>
      <c r="N1756" s="40"/>
      <c r="O1756" s="40"/>
      <c r="P1756" s="40"/>
    </row>
    <row r="1757" spans="1:16" s="39" customFormat="1" ht="18" customHeight="1">
      <c r="A1757" s="41">
        <v>1756</v>
      </c>
      <c r="B1757" s="57" t="s">
        <v>3870</v>
      </c>
      <c r="C1757" s="62" t="s">
        <v>172</v>
      </c>
      <c r="D1757" s="63" t="s">
        <v>169</v>
      </c>
      <c r="E1757" s="64" t="s">
        <v>3708</v>
      </c>
      <c r="F1757" s="64"/>
      <c r="M1757" s="40"/>
      <c r="N1757" s="40"/>
      <c r="O1757" s="40"/>
      <c r="P1757" s="40"/>
    </row>
    <row r="1758" spans="1:16" s="39" customFormat="1" ht="18" customHeight="1">
      <c r="A1758" s="41">
        <v>1757</v>
      </c>
      <c r="B1758" s="57" t="s">
        <v>366</v>
      </c>
      <c r="C1758" s="62" t="s">
        <v>172</v>
      </c>
      <c r="D1758" s="63" t="s">
        <v>188</v>
      </c>
      <c r="E1758" s="64" t="s">
        <v>3708</v>
      </c>
      <c r="F1758" s="64"/>
      <c r="M1758" s="40"/>
      <c r="N1758" s="40"/>
      <c r="O1758" s="40"/>
      <c r="P1758" s="40"/>
    </row>
    <row r="1759" spans="1:16" s="39" customFormat="1" ht="18" customHeight="1">
      <c r="A1759" s="41">
        <v>1758</v>
      </c>
      <c r="B1759" s="57" t="s">
        <v>3923</v>
      </c>
      <c r="C1759" s="62" t="s">
        <v>172</v>
      </c>
      <c r="D1759" s="63" t="s">
        <v>169</v>
      </c>
      <c r="E1759" s="64" t="s">
        <v>3708</v>
      </c>
      <c r="F1759" s="64"/>
      <c r="M1759" s="40"/>
      <c r="N1759" s="40"/>
      <c r="O1759" s="40"/>
      <c r="P1759" s="40"/>
    </row>
    <row r="1760" spans="1:16" s="39" customFormat="1" ht="18" customHeight="1">
      <c r="A1760" s="41">
        <v>1759</v>
      </c>
      <c r="B1760" s="57" t="s">
        <v>3773</v>
      </c>
      <c r="C1760" s="62" t="s">
        <v>172</v>
      </c>
      <c r="D1760" s="63" t="s">
        <v>432</v>
      </c>
      <c r="E1760" s="64" t="s">
        <v>3708</v>
      </c>
      <c r="F1760" s="64"/>
      <c r="M1760" s="40"/>
      <c r="N1760" s="40"/>
      <c r="O1760" s="40"/>
      <c r="P1760" s="40"/>
    </row>
    <row r="1761" spans="1:16" s="39" customFormat="1" ht="18" customHeight="1">
      <c r="A1761" s="41">
        <v>1760</v>
      </c>
      <c r="B1761" s="57" t="s">
        <v>3523</v>
      </c>
      <c r="C1761" s="62" t="s">
        <v>172</v>
      </c>
      <c r="D1761" s="63" t="s">
        <v>169</v>
      </c>
      <c r="E1761" s="64" t="s">
        <v>3708</v>
      </c>
      <c r="F1761" s="64"/>
      <c r="M1761" s="40"/>
      <c r="N1761" s="40"/>
      <c r="O1761" s="40"/>
      <c r="P1761" s="40"/>
    </row>
    <row r="1762" spans="1:16" s="39" customFormat="1" ht="18" customHeight="1">
      <c r="A1762" s="41">
        <v>1761</v>
      </c>
      <c r="B1762" s="57" t="s">
        <v>3774</v>
      </c>
      <c r="C1762" s="62" t="s">
        <v>172</v>
      </c>
      <c r="D1762" s="63" t="s">
        <v>3176</v>
      </c>
      <c r="E1762" s="64" t="s">
        <v>3708</v>
      </c>
      <c r="F1762" s="64"/>
      <c r="M1762" s="40"/>
      <c r="N1762" s="40"/>
      <c r="O1762" s="40"/>
      <c r="P1762" s="40"/>
    </row>
    <row r="1763" spans="1:16" s="39" customFormat="1" ht="18" customHeight="1">
      <c r="A1763" s="41">
        <v>1762</v>
      </c>
      <c r="B1763" s="57" t="s">
        <v>3775</v>
      </c>
      <c r="C1763" s="62" t="s">
        <v>172</v>
      </c>
      <c r="D1763" s="63" t="s">
        <v>169</v>
      </c>
      <c r="E1763" s="64" t="s">
        <v>3708</v>
      </c>
      <c r="F1763" s="64"/>
      <c r="M1763" s="40"/>
      <c r="N1763" s="40"/>
      <c r="O1763" s="40"/>
      <c r="P1763" s="40"/>
    </row>
    <row r="1764" spans="1:16" s="39" customFormat="1" ht="18" customHeight="1">
      <c r="A1764" s="41">
        <v>1763</v>
      </c>
      <c r="B1764" s="57" t="s">
        <v>372</v>
      </c>
      <c r="C1764" s="62" t="s">
        <v>172</v>
      </c>
      <c r="D1764" s="63" t="s">
        <v>169</v>
      </c>
      <c r="E1764" s="64" t="s">
        <v>3708</v>
      </c>
      <c r="F1764" s="64"/>
      <c r="M1764" s="40"/>
      <c r="N1764" s="40"/>
      <c r="O1764" s="40"/>
      <c r="P1764" s="40"/>
    </row>
    <row r="1765" spans="1:16" s="39" customFormat="1" ht="18" customHeight="1">
      <c r="A1765" s="41">
        <v>1764</v>
      </c>
      <c r="B1765" s="57" t="s">
        <v>464</v>
      </c>
      <c r="C1765" s="62" t="s">
        <v>172</v>
      </c>
      <c r="D1765" s="63" t="s">
        <v>183</v>
      </c>
      <c r="E1765" s="64" t="s">
        <v>3708</v>
      </c>
      <c r="F1765" s="64"/>
      <c r="M1765" s="40"/>
      <c r="N1765" s="40"/>
      <c r="O1765" s="40"/>
      <c r="P1765" s="40"/>
    </row>
    <row r="1766" spans="1:16" s="39" customFormat="1" ht="18" customHeight="1">
      <c r="A1766" s="41">
        <v>1765</v>
      </c>
      <c r="B1766" s="57" t="s">
        <v>3924</v>
      </c>
      <c r="C1766" s="62" t="s">
        <v>169</v>
      </c>
      <c r="D1766" s="63" t="s">
        <v>189</v>
      </c>
      <c r="E1766" s="64" t="s">
        <v>153</v>
      </c>
      <c r="F1766" s="64"/>
      <c r="M1766" s="40"/>
      <c r="N1766" s="40"/>
      <c r="O1766" s="40"/>
      <c r="P1766" s="40"/>
    </row>
    <row r="1767" spans="1:16" s="39" customFormat="1" ht="18" customHeight="1">
      <c r="A1767" s="41">
        <v>1766</v>
      </c>
      <c r="B1767" s="57" t="s">
        <v>3776</v>
      </c>
      <c r="C1767" s="62" t="s">
        <v>432</v>
      </c>
      <c r="D1767" s="63" t="s">
        <v>149</v>
      </c>
      <c r="E1767" s="64" t="s">
        <v>153</v>
      </c>
      <c r="F1767" s="64"/>
      <c r="M1767" s="40"/>
      <c r="N1767" s="40"/>
      <c r="O1767" s="40"/>
      <c r="P1767" s="40"/>
    </row>
    <row r="1768" spans="1:16" s="39" customFormat="1" ht="18" customHeight="1">
      <c r="A1768" s="41">
        <v>1767</v>
      </c>
      <c r="B1768" s="57" t="s">
        <v>3777</v>
      </c>
      <c r="C1768" s="62" t="s">
        <v>3176</v>
      </c>
      <c r="D1768" s="63"/>
      <c r="E1768" s="64" t="s">
        <v>153</v>
      </c>
      <c r="F1768" s="64"/>
      <c r="M1768" s="40"/>
      <c r="N1768" s="40"/>
      <c r="O1768" s="40"/>
      <c r="P1768" s="40"/>
    </row>
    <row r="1769" spans="1:16" s="39" customFormat="1" ht="18" customHeight="1">
      <c r="A1769" s="41">
        <v>1768</v>
      </c>
      <c r="B1769" s="57" t="s">
        <v>3778</v>
      </c>
      <c r="C1769" s="62" t="s">
        <v>18</v>
      </c>
      <c r="D1769" s="63" t="s">
        <v>3176</v>
      </c>
      <c r="E1769" s="64" t="s">
        <v>153</v>
      </c>
      <c r="F1769" s="64"/>
      <c r="M1769" s="40"/>
      <c r="N1769" s="40"/>
      <c r="O1769" s="40"/>
      <c r="P1769" s="40"/>
    </row>
    <row r="1770" spans="1:16" s="39" customFormat="1" ht="18" customHeight="1">
      <c r="A1770" s="41">
        <v>1769</v>
      </c>
      <c r="B1770" s="57" t="s">
        <v>3779</v>
      </c>
      <c r="C1770" s="62" t="s">
        <v>3141</v>
      </c>
      <c r="D1770" s="63" t="s">
        <v>149</v>
      </c>
      <c r="E1770" s="64" t="s">
        <v>153</v>
      </c>
      <c r="F1770" s="64"/>
      <c r="M1770" s="40"/>
      <c r="N1770" s="40"/>
      <c r="O1770" s="40"/>
      <c r="P1770" s="40"/>
    </row>
    <row r="1771" spans="1:16" s="39" customFormat="1" ht="18" customHeight="1">
      <c r="A1771" s="41">
        <v>1770</v>
      </c>
      <c r="B1771" s="57" t="s">
        <v>3780</v>
      </c>
      <c r="C1771" s="62" t="s">
        <v>3137</v>
      </c>
      <c r="D1771" s="63" t="s">
        <v>180</v>
      </c>
      <c r="E1771" s="64" t="s">
        <v>153</v>
      </c>
      <c r="F1771" s="64"/>
      <c r="M1771" s="40"/>
      <c r="N1771" s="40"/>
      <c r="O1771" s="40"/>
      <c r="P1771" s="40"/>
    </row>
    <row r="1772" spans="1:16" s="39" customFormat="1" ht="18" customHeight="1">
      <c r="A1772" s="41">
        <v>1771</v>
      </c>
      <c r="B1772" s="57" t="s">
        <v>3781</v>
      </c>
      <c r="C1772" s="62" t="s">
        <v>149</v>
      </c>
      <c r="D1772" s="63" t="s">
        <v>169</v>
      </c>
      <c r="E1772" s="64"/>
      <c r="F1772" s="64"/>
      <c r="M1772" s="40"/>
      <c r="N1772" s="40"/>
      <c r="O1772" s="40"/>
      <c r="P1772" s="40"/>
    </row>
    <row r="1773" spans="1:16" s="39" customFormat="1" ht="18" customHeight="1">
      <c r="A1773" s="41">
        <v>1772</v>
      </c>
      <c r="B1773" s="57" t="s">
        <v>3782</v>
      </c>
      <c r="C1773" s="62" t="s">
        <v>190</v>
      </c>
      <c r="D1773" s="63"/>
      <c r="E1773" s="64" t="s">
        <v>3889</v>
      </c>
      <c r="F1773" s="64"/>
      <c r="M1773" s="40"/>
      <c r="N1773" s="40"/>
      <c r="O1773" s="40"/>
      <c r="P1773" s="40"/>
    </row>
    <row r="1774" spans="1:16" s="39" customFormat="1" ht="18" customHeight="1">
      <c r="A1774" s="41">
        <v>1773</v>
      </c>
      <c r="B1774" s="57" t="s">
        <v>377</v>
      </c>
      <c r="C1774" s="62" t="s">
        <v>183</v>
      </c>
      <c r="D1774" s="63" t="s">
        <v>448</v>
      </c>
      <c r="E1774" s="64"/>
      <c r="F1774" s="64"/>
      <c r="M1774" s="40"/>
      <c r="N1774" s="40"/>
      <c r="O1774" s="40"/>
      <c r="P1774" s="40"/>
    </row>
    <row r="1775" spans="1:16" s="39" customFormat="1" ht="18" customHeight="1">
      <c r="A1775" s="41">
        <v>1774</v>
      </c>
      <c r="B1775" s="57" t="s">
        <v>109</v>
      </c>
      <c r="C1775" s="62" t="s">
        <v>18</v>
      </c>
      <c r="D1775" s="63" t="s">
        <v>3171</v>
      </c>
      <c r="E1775" s="64"/>
      <c r="F1775" s="64"/>
      <c r="M1775" s="40"/>
      <c r="N1775" s="40"/>
      <c r="O1775" s="40"/>
      <c r="P1775" s="40"/>
    </row>
    <row r="1776" spans="1:16" s="39" customFormat="1" ht="18" customHeight="1">
      <c r="A1776" s="41">
        <v>1775</v>
      </c>
      <c r="B1776" s="57" t="s">
        <v>3783</v>
      </c>
      <c r="C1776" s="62" t="s">
        <v>187</v>
      </c>
      <c r="D1776" s="63" t="s">
        <v>18</v>
      </c>
      <c r="E1776" s="64" t="s">
        <v>3315</v>
      </c>
      <c r="F1776" s="64"/>
      <c r="M1776" s="40"/>
      <c r="N1776" s="40"/>
      <c r="O1776" s="40"/>
      <c r="P1776" s="40"/>
    </row>
    <row r="1777" spans="1:16" s="39" customFormat="1" ht="18" customHeight="1">
      <c r="A1777" s="41">
        <v>1776</v>
      </c>
      <c r="B1777" s="57" t="s">
        <v>3785</v>
      </c>
      <c r="C1777" s="62" t="s">
        <v>18</v>
      </c>
      <c r="D1777" s="63" t="s">
        <v>168</v>
      </c>
      <c r="E1777" s="64"/>
      <c r="F1777" s="64"/>
      <c r="M1777" s="40"/>
      <c r="N1777" s="40"/>
      <c r="O1777" s="40"/>
      <c r="P1777" s="40"/>
    </row>
    <row r="1778" spans="1:16" s="39" customFormat="1" ht="18" customHeight="1">
      <c r="A1778" s="41">
        <v>1777</v>
      </c>
      <c r="B1778" s="57" t="s">
        <v>3784</v>
      </c>
      <c r="C1778" s="62" t="s">
        <v>18</v>
      </c>
      <c r="D1778" s="63" t="s">
        <v>168</v>
      </c>
      <c r="E1778" s="64"/>
      <c r="F1778" s="64"/>
      <c r="M1778" s="40"/>
      <c r="N1778" s="40"/>
      <c r="O1778" s="40"/>
      <c r="P1778" s="40"/>
    </row>
    <row r="1779" spans="1:16" s="39" customFormat="1" ht="18" customHeight="1">
      <c r="A1779" s="41">
        <v>1778</v>
      </c>
      <c r="B1779" s="57" t="s">
        <v>3286</v>
      </c>
      <c r="C1779" s="62" t="s">
        <v>3141</v>
      </c>
      <c r="D1779" s="63" t="s">
        <v>168</v>
      </c>
      <c r="E1779" s="64"/>
      <c r="F1779" s="64"/>
      <c r="M1779" s="40"/>
      <c r="N1779" s="40"/>
      <c r="O1779" s="40"/>
      <c r="P1779" s="40"/>
    </row>
    <row r="1780" spans="1:16" s="39" customFormat="1" ht="18" customHeight="1">
      <c r="A1780" s="41">
        <v>1779</v>
      </c>
      <c r="B1780" s="57" t="s">
        <v>1250</v>
      </c>
      <c r="C1780" s="62" t="s">
        <v>3141</v>
      </c>
      <c r="D1780" s="63" t="s">
        <v>168</v>
      </c>
      <c r="E1780" s="64"/>
      <c r="F1780" s="64"/>
      <c r="M1780" s="40"/>
      <c r="N1780" s="40"/>
      <c r="O1780" s="40"/>
      <c r="P1780" s="40"/>
    </row>
    <row r="1781" spans="1:16" s="39" customFormat="1" ht="18" customHeight="1">
      <c r="A1781" s="41">
        <v>1780</v>
      </c>
      <c r="B1781" s="57" t="s">
        <v>3786</v>
      </c>
      <c r="C1781" s="62" t="s">
        <v>3141</v>
      </c>
      <c r="D1781" s="63" t="s">
        <v>168</v>
      </c>
      <c r="E1781" s="64"/>
      <c r="F1781" s="64"/>
      <c r="M1781" s="40"/>
      <c r="N1781" s="40"/>
      <c r="O1781" s="40"/>
      <c r="P1781" s="40"/>
    </row>
    <row r="1782" spans="1:16" s="39" customFormat="1" ht="18" customHeight="1">
      <c r="A1782" s="41">
        <v>1781</v>
      </c>
      <c r="B1782" s="57" t="s">
        <v>3900</v>
      </c>
      <c r="C1782" s="62" t="s">
        <v>167</v>
      </c>
      <c r="D1782" s="63"/>
      <c r="E1782" s="64"/>
      <c r="F1782" s="64"/>
      <c r="M1782" s="40"/>
      <c r="N1782" s="40"/>
      <c r="O1782" s="40"/>
      <c r="P1782" s="40"/>
    </row>
    <row r="1783" spans="1:16" s="39" customFormat="1" ht="18" customHeight="1">
      <c r="A1783" s="41">
        <v>1782</v>
      </c>
      <c r="B1783" s="57" t="s">
        <v>3787</v>
      </c>
      <c r="C1783" s="62" t="s">
        <v>167</v>
      </c>
      <c r="D1783" s="63"/>
      <c r="E1783" s="64"/>
      <c r="F1783" s="64"/>
      <c r="M1783" s="40"/>
      <c r="N1783" s="40"/>
      <c r="O1783" s="40"/>
      <c r="P1783" s="40"/>
    </row>
    <row r="1784" spans="1:16" s="39" customFormat="1" ht="18" customHeight="1">
      <c r="A1784" s="41">
        <v>1783</v>
      </c>
      <c r="B1784" s="57" t="s">
        <v>1469</v>
      </c>
      <c r="C1784" s="62" t="s">
        <v>167</v>
      </c>
      <c r="D1784" s="63" t="s">
        <v>147</v>
      </c>
      <c r="E1784" s="64"/>
      <c r="F1784" s="64"/>
      <c r="M1784" s="40"/>
      <c r="N1784" s="40"/>
      <c r="O1784" s="40"/>
      <c r="P1784" s="40"/>
    </row>
    <row r="1785" spans="1:16" s="39" customFormat="1" ht="18" customHeight="1">
      <c r="A1785" s="41">
        <v>1784</v>
      </c>
      <c r="B1785" s="57" t="s">
        <v>3788</v>
      </c>
      <c r="C1785" s="62" t="s">
        <v>167</v>
      </c>
      <c r="D1785" s="63"/>
      <c r="E1785" s="64"/>
      <c r="F1785" s="64"/>
      <c r="M1785" s="40"/>
      <c r="N1785" s="40"/>
      <c r="O1785" s="40"/>
      <c r="P1785" s="40"/>
    </row>
    <row r="1786" spans="1:16" s="39" customFormat="1" ht="18" customHeight="1">
      <c r="A1786" s="41">
        <v>1785</v>
      </c>
      <c r="B1786" s="57" t="s">
        <v>3789</v>
      </c>
      <c r="C1786" s="62" t="s">
        <v>167</v>
      </c>
      <c r="D1786" s="63"/>
      <c r="E1786" s="64"/>
      <c r="F1786" s="64"/>
      <c r="M1786" s="40"/>
      <c r="N1786" s="40"/>
      <c r="O1786" s="40"/>
      <c r="P1786" s="40"/>
    </row>
    <row r="1787" spans="1:16" s="39" customFormat="1" ht="18" customHeight="1">
      <c r="A1787" s="41">
        <v>1786</v>
      </c>
      <c r="B1787" s="57" t="s">
        <v>3790</v>
      </c>
      <c r="C1787" s="62" t="s">
        <v>432</v>
      </c>
      <c r="D1787" s="63"/>
      <c r="E1787" s="64"/>
      <c r="F1787" s="64"/>
      <c r="M1787" s="40"/>
      <c r="N1787" s="40"/>
      <c r="O1787" s="40"/>
      <c r="P1787" s="40"/>
    </row>
    <row r="1788" spans="1:16" s="39" customFormat="1" ht="18" customHeight="1">
      <c r="A1788" s="41">
        <v>1787</v>
      </c>
      <c r="B1788" s="57" t="s">
        <v>1054</v>
      </c>
      <c r="C1788" s="62" t="s">
        <v>432</v>
      </c>
      <c r="D1788" s="63"/>
      <c r="E1788" s="64"/>
      <c r="F1788" s="64"/>
      <c r="M1788" s="40"/>
      <c r="N1788" s="40"/>
      <c r="O1788" s="40"/>
      <c r="P1788" s="40"/>
    </row>
    <row r="1789" spans="1:16" s="39" customFormat="1" ht="18" customHeight="1">
      <c r="A1789" s="41">
        <v>1788</v>
      </c>
      <c r="B1789" s="57" t="s">
        <v>3791</v>
      </c>
      <c r="C1789" s="62" t="s">
        <v>151</v>
      </c>
      <c r="D1789" s="63"/>
      <c r="E1789" s="64"/>
      <c r="F1789" s="64"/>
      <c r="M1789" s="40"/>
      <c r="N1789" s="40"/>
      <c r="O1789" s="40"/>
      <c r="P1789" s="40"/>
    </row>
    <row r="1790" spans="1:16" s="39" customFormat="1" ht="18" customHeight="1">
      <c r="A1790" s="41">
        <v>1789</v>
      </c>
      <c r="B1790" s="57" t="s">
        <v>3182</v>
      </c>
      <c r="C1790" s="62" t="s">
        <v>20</v>
      </c>
      <c r="D1790" s="63"/>
      <c r="E1790" s="64"/>
      <c r="F1790" s="64"/>
      <c r="M1790" s="40"/>
      <c r="N1790" s="40"/>
      <c r="O1790" s="40"/>
      <c r="P1790" s="40"/>
    </row>
    <row r="1791" spans="1:16" s="39" customFormat="1" ht="18" customHeight="1">
      <c r="A1791" s="41">
        <v>1790</v>
      </c>
      <c r="B1791" s="57" t="s">
        <v>3762</v>
      </c>
      <c r="C1791" s="62" t="s">
        <v>20</v>
      </c>
      <c r="D1791" s="63"/>
      <c r="E1791" s="64"/>
      <c r="F1791" s="64"/>
      <c r="M1791" s="40"/>
      <c r="N1791" s="40"/>
      <c r="O1791" s="40"/>
      <c r="P1791" s="40"/>
    </row>
    <row r="1792" spans="1:16" s="39" customFormat="1" ht="18" customHeight="1">
      <c r="A1792" s="41">
        <v>1791</v>
      </c>
      <c r="B1792" s="57" t="s">
        <v>1472</v>
      </c>
      <c r="C1792" s="62" t="s">
        <v>18</v>
      </c>
      <c r="D1792" s="63" t="s">
        <v>180</v>
      </c>
      <c r="E1792" s="64" t="s">
        <v>3885</v>
      </c>
      <c r="F1792" s="64" t="str">
        <f>"原型 "&amp;B153</f>
        <v>原型 麻羊胚</v>
      </c>
      <c r="M1792" s="40"/>
      <c r="N1792" s="40"/>
      <c r="O1792" s="40"/>
      <c r="P1792" s="40"/>
    </row>
    <row r="1793" spans="1:16" s="39" customFormat="1" ht="18" customHeight="1">
      <c r="A1793" s="41">
        <v>1792</v>
      </c>
      <c r="B1793" s="57" t="s">
        <v>1471</v>
      </c>
      <c r="C1793" s="62" t="s">
        <v>18</v>
      </c>
      <c r="D1793" s="63" t="s">
        <v>180</v>
      </c>
      <c r="E1793" s="64" t="s">
        <v>3885</v>
      </c>
      <c r="F1793" s="64" t="str">
        <f>"原型 "&amp;B154</f>
        <v>原型 杆成胚</v>
      </c>
      <c r="M1793" s="40"/>
      <c r="N1793" s="40"/>
      <c r="O1793" s="40"/>
      <c r="P1793" s="40"/>
    </row>
    <row r="1794" spans="1:16" s="39" customFormat="1" ht="18" customHeight="1">
      <c r="A1794" s="41">
        <v>1793</v>
      </c>
      <c r="B1794" s="57" t="s">
        <v>3792</v>
      </c>
      <c r="C1794" s="62" t="s">
        <v>18</v>
      </c>
      <c r="D1794" s="63" t="s">
        <v>180</v>
      </c>
      <c r="E1794" s="64" t="s">
        <v>3885</v>
      </c>
      <c r="F1794" s="64" t="str">
        <f>"原型 "&amp;B155</f>
        <v>原型 頎胚</v>
      </c>
      <c r="M1794" s="40"/>
      <c r="N1794" s="40"/>
      <c r="O1794" s="40"/>
      <c r="P1794" s="40"/>
    </row>
    <row r="1795" spans="1:16" s="39" customFormat="1" ht="18" customHeight="1">
      <c r="A1795" s="41">
        <v>1794</v>
      </c>
      <c r="B1795" s="57" t="s">
        <v>3793</v>
      </c>
      <c r="C1795" s="62" t="s">
        <v>18</v>
      </c>
      <c r="D1795" s="63" t="s">
        <v>167</v>
      </c>
      <c r="E1795" s="64" t="s">
        <v>3885</v>
      </c>
      <c r="F1795" s="64" t="str">
        <f>"原型 "&amp;B280</f>
        <v>原型 叔懇</v>
      </c>
      <c r="M1795" s="40"/>
      <c r="N1795" s="40"/>
      <c r="O1795" s="40"/>
      <c r="P1795" s="40"/>
    </row>
    <row r="1796" spans="1:16" s="39" customFormat="1" ht="18" customHeight="1">
      <c r="A1796" s="41">
        <v>1795</v>
      </c>
      <c r="B1796" s="57" t="s">
        <v>3796</v>
      </c>
      <c r="C1796" s="62" t="s">
        <v>3137</v>
      </c>
      <c r="D1796" s="63" t="s">
        <v>3176</v>
      </c>
      <c r="E1796" s="64" t="s">
        <v>3675</v>
      </c>
      <c r="F1796" s="64" t="str">
        <f>B198&amp;" + "&amp;B1044</f>
        <v>祥霽龍 + 建桀士</v>
      </c>
      <c r="M1796" s="40"/>
      <c r="N1796" s="40"/>
      <c r="O1796" s="40"/>
      <c r="P1796" s="40"/>
    </row>
    <row r="1797" spans="1:16" s="39" customFormat="1" ht="18" customHeight="1">
      <c r="A1797" s="41">
        <v>1796</v>
      </c>
      <c r="B1797" s="57" t="s">
        <v>3794</v>
      </c>
      <c r="C1797" s="62" t="s">
        <v>3137</v>
      </c>
      <c r="D1797" s="63" t="s">
        <v>3176</v>
      </c>
      <c r="E1797" s="64" t="s">
        <v>3675</v>
      </c>
      <c r="F1797" s="64" t="str">
        <f>B198&amp;" + "&amp;B1044</f>
        <v>祥霽龍 + 建桀士</v>
      </c>
      <c r="M1797" s="40"/>
      <c r="N1797" s="40"/>
      <c r="O1797" s="40"/>
      <c r="P1797" s="40"/>
    </row>
    <row r="1798" spans="1:16" s="39" customFormat="1" ht="18" customHeight="1">
      <c r="A1798" s="41">
        <v>1797</v>
      </c>
      <c r="B1798" s="57" t="s">
        <v>3795</v>
      </c>
      <c r="C1798" s="62" t="s">
        <v>3137</v>
      </c>
      <c r="D1798" s="63" t="s">
        <v>3176</v>
      </c>
      <c r="E1798" s="64" t="s">
        <v>3675</v>
      </c>
      <c r="F1798" s="64" t="str">
        <f>B198&amp;" + "&amp;B1044</f>
        <v>祥霽龍 + 建桀士</v>
      </c>
      <c r="M1798" s="40"/>
      <c r="N1798" s="40"/>
      <c r="O1798" s="40"/>
      <c r="P1798" s="40"/>
    </row>
    <row r="1799" spans="1:16" s="39" customFormat="1" ht="18" customHeight="1">
      <c r="A1799" s="41">
        <v>1798</v>
      </c>
      <c r="B1799" s="57" t="s">
        <v>3799</v>
      </c>
      <c r="C1799" s="62" t="s">
        <v>149</v>
      </c>
      <c r="D1799" s="63"/>
      <c r="E1799" s="64"/>
      <c r="F1799" s="64"/>
      <c r="M1799" s="40"/>
      <c r="N1799" s="40"/>
      <c r="O1799" s="40"/>
      <c r="P1799" s="40"/>
    </row>
    <row r="1800" spans="1:16" s="39" customFormat="1" ht="18" customHeight="1">
      <c r="A1800" s="41">
        <v>1799</v>
      </c>
      <c r="B1800" s="57" t="s">
        <v>3798</v>
      </c>
      <c r="C1800" s="62" t="s">
        <v>149</v>
      </c>
      <c r="D1800" s="63"/>
      <c r="E1800" s="64"/>
      <c r="F1800" s="64"/>
      <c r="M1800" s="40"/>
      <c r="N1800" s="40"/>
      <c r="O1800" s="40"/>
      <c r="P1800" s="40"/>
    </row>
    <row r="1801" spans="1:16" s="39" customFormat="1" ht="18" customHeight="1">
      <c r="A1801" s="41">
        <v>1800</v>
      </c>
      <c r="B1801" s="57" t="s">
        <v>3709</v>
      </c>
      <c r="C1801" s="62" t="s">
        <v>20</v>
      </c>
      <c r="D1801" s="63" t="s">
        <v>149</v>
      </c>
      <c r="E1801" s="64" t="s">
        <v>3675</v>
      </c>
      <c r="F1801" s="64" t="str">
        <f>B1791&amp;" + "&amp;B1800</f>
        <v>婆溫葉 + 耳壘</v>
      </c>
      <c r="M1801" s="40"/>
      <c r="N1801" s="40"/>
      <c r="O1801" s="40"/>
      <c r="P1801" s="40"/>
    </row>
    <row r="1802" spans="1:16" s="39" customFormat="1" ht="18" customHeight="1">
      <c r="A1802" s="41">
        <v>1801</v>
      </c>
      <c r="B1802" s="57" t="s">
        <v>3797</v>
      </c>
      <c r="C1802" s="62" t="s">
        <v>20</v>
      </c>
      <c r="D1802" s="63" t="s">
        <v>149</v>
      </c>
      <c r="E1802" s="64" t="s">
        <v>3675</v>
      </c>
      <c r="F1802" s="64" t="str">
        <f>B1791&amp;" + "&amp;B1800</f>
        <v>婆溫葉 + 耳壘</v>
      </c>
      <c r="M1802" s="40"/>
      <c r="N1802" s="40"/>
      <c r="O1802" s="40"/>
      <c r="P1802" s="40"/>
    </row>
    <row r="1803" spans="1:16" s="39" customFormat="1" ht="18" customHeight="1">
      <c r="A1803" s="41">
        <v>1802</v>
      </c>
      <c r="B1803" s="57" t="s">
        <v>3803</v>
      </c>
      <c r="C1803" s="62" t="s">
        <v>189</v>
      </c>
      <c r="D1803" s="63"/>
      <c r="E1803" s="64"/>
      <c r="F1803" s="64"/>
      <c r="M1803" s="40"/>
      <c r="N1803" s="40"/>
      <c r="O1803" s="40"/>
      <c r="P1803" s="40"/>
    </row>
    <row r="1804" spans="1:16" s="39" customFormat="1" ht="18" customHeight="1">
      <c r="A1804" s="41">
        <v>1803</v>
      </c>
      <c r="B1804" s="57" t="s">
        <v>3800</v>
      </c>
      <c r="C1804" s="62" t="s">
        <v>189</v>
      </c>
      <c r="D1804" s="63"/>
      <c r="E1804" s="64"/>
      <c r="F1804" s="64"/>
      <c r="M1804" s="40"/>
      <c r="N1804" s="40"/>
      <c r="O1804" s="40"/>
      <c r="P1804" s="40"/>
    </row>
    <row r="1805" spans="1:16" s="39" customFormat="1" ht="18" customHeight="1">
      <c r="A1805" s="41">
        <v>1804</v>
      </c>
      <c r="B1805" s="57" t="s">
        <v>3801</v>
      </c>
      <c r="C1805" s="62" t="s">
        <v>189</v>
      </c>
      <c r="D1805" s="63" t="s">
        <v>18</v>
      </c>
      <c r="E1805" s="64"/>
      <c r="F1805" s="64"/>
      <c r="M1805" s="40"/>
      <c r="N1805" s="40"/>
      <c r="O1805" s="40"/>
      <c r="P1805" s="40"/>
    </row>
    <row r="1806" spans="1:16" s="39" customFormat="1" ht="18" customHeight="1">
      <c r="A1806" s="41">
        <v>1805</v>
      </c>
      <c r="B1806" s="57" t="s">
        <v>3802</v>
      </c>
      <c r="C1806" s="62" t="s">
        <v>3179</v>
      </c>
      <c r="D1806" s="63"/>
      <c r="E1806" s="64"/>
      <c r="F1806" s="64"/>
      <c r="M1806" s="40"/>
      <c r="N1806" s="40"/>
      <c r="O1806" s="40"/>
      <c r="P1806" s="40"/>
    </row>
    <row r="1807" spans="1:16" s="39" customFormat="1" ht="18" customHeight="1">
      <c r="A1807" s="41">
        <v>1806</v>
      </c>
      <c r="B1807" s="57" t="s">
        <v>3804</v>
      </c>
      <c r="C1807" s="62" t="s">
        <v>168</v>
      </c>
      <c r="D1807" s="63"/>
      <c r="E1807" s="64"/>
      <c r="F1807" s="64"/>
      <c r="M1807" s="40"/>
      <c r="N1807" s="40"/>
      <c r="O1807" s="40"/>
      <c r="P1807" s="40"/>
    </row>
    <row r="1808" spans="1:16" s="39" customFormat="1" ht="18" customHeight="1">
      <c r="A1808" s="41">
        <v>1807</v>
      </c>
      <c r="B1808" s="57" t="s">
        <v>3805</v>
      </c>
      <c r="C1808" s="62" t="s">
        <v>168</v>
      </c>
      <c r="D1808" s="63" t="s">
        <v>3176</v>
      </c>
      <c r="E1808" s="64"/>
      <c r="F1808" s="64"/>
      <c r="M1808" s="40"/>
      <c r="N1808" s="40"/>
      <c r="O1808" s="40"/>
      <c r="P1808" s="40"/>
    </row>
    <row r="1809" spans="1:16" s="39" customFormat="1" ht="18" customHeight="1">
      <c r="A1809" s="41">
        <v>1808</v>
      </c>
      <c r="B1809" s="57" t="s">
        <v>3806</v>
      </c>
      <c r="C1809" s="62" t="s">
        <v>151</v>
      </c>
      <c r="D1809" s="63"/>
      <c r="E1809" s="64" t="s">
        <v>3675</v>
      </c>
      <c r="F1809" s="64" t="str">
        <f>B452&amp;" + "&amp;B1241</f>
        <v>大火缶 + 牽青玉翠馬</v>
      </c>
      <c r="M1809" s="40"/>
      <c r="N1809" s="40"/>
      <c r="O1809" s="40"/>
      <c r="P1809" s="40"/>
    </row>
    <row r="1810" spans="1:16" s="39" customFormat="1" ht="18" customHeight="1">
      <c r="A1810" s="41">
        <v>1809</v>
      </c>
      <c r="B1810" s="57" t="s">
        <v>3161</v>
      </c>
      <c r="C1810" s="62" t="s">
        <v>169</v>
      </c>
      <c r="D1810" s="63"/>
      <c r="E1810" s="64" t="s">
        <v>3675</v>
      </c>
      <c r="F1810" s="64" t="str">
        <f>B455&amp;" + "&amp;B1238</f>
        <v>尤淋俏 + 怯赧然海佼</v>
      </c>
      <c r="M1810" s="40"/>
      <c r="N1810" s="40"/>
      <c r="O1810" s="40"/>
      <c r="P1810" s="40"/>
    </row>
    <row r="1811" spans="1:16" s="39" customFormat="1" ht="18" customHeight="1">
      <c r="A1811" s="41">
        <v>1810</v>
      </c>
      <c r="B1811" s="57" t="s">
        <v>3807</v>
      </c>
      <c r="C1811" s="62" t="s">
        <v>20</v>
      </c>
      <c r="D1811" s="63"/>
      <c r="E1811" s="64" t="s">
        <v>3675</v>
      </c>
      <c r="F1811" s="64" t="str">
        <f>B457&amp;" + "&amp;B1235</f>
        <v>木貯歌 + 奉肉心貉戈</v>
      </c>
      <c r="M1811" s="40"/>
      <c r="N1811" s="40"/>
      <c r="O1811" s="40"/>
      <c r="P1811" s="40"/>
    </row>
    <row r="1812" spans="1:16" s="39" customFormat="1" ht="18" customHeight="1">
      <c r="A1812" s="41">
        <v>1811</v>
      </c>
      <c r="B1812" s="57" t="s">
        <v>4053</v>
      </c>
      <c r="C1812" s="62" t="s">
        <v>167</v>
      </c>
      <c r="D1812" s="63" t="s">
        <v>147</v>
      </c>
      <c r="E1812" s="64"/>
      <c r="F1812" s="64"/>
      <c r="M1812" s="40"/>
      <c r="N1812" s="40"/>
      <c r="O1812" s="40"/>
      <c r="P1812" s="40"/>
    </row>
    <row r="1813" spans="1:16" s="39" customFormat="1" ht="18" customHeight="1">
      <c r="A1813" s="41">
        <v>1812</v>
      </c>
      <c r="B1813" s="57" t="s">
        <v>3808</v>
      </c>
      <c r="C1813" s="62" t="s">
        <v>167</v>
      </c>
      <c r="D1813" s="63" t="s">
        <v>147</v>
      </c>
      <c r="E1813" s="64"/>
      <c r="F1813" s="64"/>
      <c r="M1813" s="40"/>
      <c r="N1813" s="40"/>
      <c r="O1813" s="40"/>
      <c r="P1813" s="40"/>
    </row>
    <row r="1814" spans="1:16" s="39" customFormat="1" ht="18" customHeight="1">
      <c r="A1814" s="41">
        <v>1813</v>
      </c>
      <c r="B1814" s="57" t="s">
        <v>3809</v>
      </c>
      <c r="C1814" s="62" t="s">
        <v>167</v>
      </c>
      <c r="D1814" s="63" t="s">
        <v>147</v>
      </c>
      <c r="E1814" s="64"/>
      <c r="F1814" s="64"/>
      <c r="M1814" s="40"/>
      <c r="N1814" s="40"/>
      <c r="O1814" s="40"/>
      <c r="P1814" s="40"/>
    </row>
    <row r="1815" spans="1:16" s="39" customFormat="1" ht="18" customHeight="1">
      <c r="A1815" s="41">
        <v>1814</v>
      </c>
      <c r="B1815" s="57" t="s">
        <v>3810</v>
      </c>
      <c r="C1815" s="62" t="s">
        <v>3179</v>
      </c>
      <c r="D1815" s="63"/>
      <c r="E1815" s="64"/>
      <c r="F1815" s="64"/>
      <c r="M1815" s="40"/>
      <c r="N1815" s="40"/>
      <c r="O1815" s="40"/>
      <c r="P1815" s="40"/>
    </row>
    <row r="1816" spans="1:16" s="39" customFormat="1" ht="18" customHeight="1">
      <c r="A1816" s="41">
        <v>1815</v>
      </c>
      <c r="B1816" s="57" t="s">
        <v>3811</v>
      </c>
      <c r="C1816" s="62" t="s">
        <v>3179</v>
      </c>
      <c r="D1816" s="63"/>
      <c r="E1816" s="64"/>
      <c r="F1816" s="64"/>
      <c r="M1816" s="40"/>
      <c r="N1816" s="40"/>
      <c r="O1816" s="40"/>
      <c r="P1816" s="40"/>
    </row>
    <row r="1817" spans="1:16" s="39" customFormat="1" ht="18" customHeight="1">
      <c r="A1817" s="41">
        <v>1816</v>
      </c>
      <c r="B1817" s="57" t="s">
        <v>3812</v>
      </c>
      <c r="C1817" s="62" t="s">
        <v>149</v>
      </c>
      <c r="D1817" s="63" t="s">
        <v>167</v>
      </c>
      <c r="E1817" s="64"/>
      <c r="F1817" s="64"/>
      <c r="M1817" s="40"/>
      <c r="N1817" s="40"/>
      <c r="O1817" s="40"/>
      <c r="P1817" s="40"/>
    </row>
    <row r="1818" spans="1:16" s="39" customFormat="1" ht="18" customHeight="1">
      <c r="A1818" s="41">
        <v>1817</v>
      </c>
      <c r="B1818" s="57" t="s">
        <v>4054</v>
      </c>
      <c r="C1818" s="62" t="s">
        <v>3179</v>
      </c>
      <c r="D1818" s="63"/>
      <c r="E1818" s="64"/>
      <c r="F1818" s="64"/>
      <c r="M1818" s="40"/>
      <c r="N1818" s="40"/>
      <c r="O1818" s="40"/>
      <c r="P1818" s="40"/>
    </row>
    <row r="1819" spans="1:16" s="39" customFormat="1" ht="18" customHeight="1">
      <c r="A1819" s="41">
        <v>1818</v>
      </c>
      <c r="B1819" s="57" t="s">
        <v>3406</v>
      </c>
      <c r="C1819" s="62" t="s">
        <v>391</v>
      </c>
      <c r="D1819" s="63" t="s">
        <v>3176</v>
      </c>
      <c r="E1819" s="64"/>
      <c r="F1819" s="64"/>
      <c r="M1819" s="40"/>
      <c r="N1819" s="40"/>
      <c r="O1819" s="40"/>
      <c r="P1819" s="40"/>
    </row>
    <row r="1820" spans="1:16" s="39" customFormat="1" ht="18" customHeight="1">
      <c r="A1820" s="41">
        <v>1819</v>
      </c>
      <c r="B1820" s="57" t="s">
        <v>1463</v>
      </c>
      <c r="C1820" s="62" t="s">
        <v>3179</v>
      </c>
      <c r="D1820" s="63"/>
      <c r="E1820" s="64"/>
      <c r="F1820" s="64"/>
      <c r="M1820" s="40"/>
      <c r="N1820" s="40"/>
      <c r="O1820" s="40"/>
      <c r="P1820" s="40"/>
    </row>
    <row r="1821" spans="1:16" s="39" customFormat="1" ht="18" customHeight="1">
      <c r="A1821" s="41">
        <v>1820</v>
      </c>
      <c r="B1821" s="57" t="s">
        <v>3813</v>
      </c>
      <c r="C1821" s="62" t="s">
        <v>167</v>
      </c>
      <c r="D1821" s="63"/>
      <c r="E1821" s="64"/>
      <c r="F1821" s="64"/>
      <c r="M1821" s="40"/>
      <c r="N1821" s="40"/>
      <c r="O1821" s="40"/>
      <c r="P1821" s="40"/>
    </row>
    <row r="1822" spans="1:16" s="39" customFormat="1" ht="18" customHeight="1">
      <c r="A1822" s="41">
        <v>1821</v>
      </c>
      <c r="B1822" s="57" t="s">
        <v>3814</v>
      </c>
      <c r="C1822" s="62" t="s">
        <v>3137</v>
      </c>
      <c r="D1822" s="63"/>
      <c r="E1822" s="64"/>
      <c r="F1822" s="64"/>
      <c r="M1822" s="40"/>
      <c r="N1822" s="40"/>
      <c r="O1822" s="40"/>
      <c r="P1822" s="40"/>
    </row>
    <row r="1823" spans="1:16" s="39" customFormat="1" ht="18" customHeight="1">
      <c r="A1823" s="41">
        <v>1822</v>
      </c>
      <c r="B1823" s="57" t="s">
        <v>3869</v>
      </c>
      <c r="C1823" s="62" t="s">
        <v>18</v>
      </c>
      <c r="D1823" s="63"/>
      <c r="E1823" s="64"/>
      <c r="F1823" s="64"/>
      <c r="M1823" s="40"/>
      <c r="N1823" s="40"/>
      <c r="O1823" s="40"/>
      <c r="P1823" s="40"/>
    </row>
    <row r="1824" spans="1:16" s="39" customFormat="1" ht="18" customHeight="1">
      <c r="A1824" s="41">
        <v>1823</v>
      </c>
      <c r="B1824" s="57" t="s">
        <v>3815</v>
      </c>
      <c r="C1824" s="62" t="s">
        <v>3137</v>
      </c>
      <c r="D1824" s="63" t="s">
        <v>3176</v>
      </c>
      <c r="E1824" s="64"/>
      <c r="F1824" s="64"/>
      <c r="M1824" s="40"/>
      <c r="N1824" s="40"/>
      <c r="O1824" s="40"/>
      <c r="P1824" s="40"/>
    </row>
    <row r="1825" spans="1:16" s="39" customFormat="1" ht="18" customHeight="1">
      <c r="A1825" s="41">
        <v>1824</v>
      </c>
      <c r="B1825" s="57" t="s">
        <v>4056</v>
      </c>
      <c r="C1825" s="62" t="s">
        <v>149</v>
      </c>
      <c r="D1825" s="63"/>
      <c r="E1825" s="64" t="s">
        <v>3885</v>
      </c>
      <c r="F1825" s="64" t="str">
        <f>"原型 "&amp;B1278</f>
        <v>原型 雲火團</v>
      </c>
      <c r="M1825" s="40"/>
      <c r="N1825" s="40"/>
      <c r="O1825" s="40"/>
      <c r="P1825" s="40"/>
    </row>
    <row r="1826" spans="1:16" s="39" customFormat="1" ht="18" customHeight="1">
      <c r="A1826" s="41">
        <v>1825</v>
      </c>
      <c r="B1826" s="57" t="s">
        <v>4055</v>
      </c>
      <c r="C1826" s="62" t="s">
        <v>149</v>
      </c>
      <c r="D1826" s="63"/>
      <c r="E1826" s="64" t="s">
        <v>3885</v>
      </c>
      <c r="F1826" s="64" t="str">
        <f>"原型 "&amp;B1279</f>
        <v>原型 星火團</v>
      </c>
      <c r="M1826" s="40"/>
      <c r="N1826" s="40"/>
      <c r="O1826" s="40"/>
      <c r="P1826" s="40"/>
    </row>
    <row r="1827" spans="1:16" s="39" customFormat="1" ht="18" customHeight="1">
      <c r="A1827" s="41">
        <v>1826</v>
      </c>
      <c r="B1827" s="57" t="s">
        <v>1477</v>
      </c>
      <c r="C1827" s="62" t="s">
        <v>3179</v>
      </c>
      <c r="D1827" s="63"/>
      <c r="E1827" s="64"/>
      <c r="F1827" s="64"/>
      <c r="M1827" s="40"/>
      <c r="N1827" s="40"/>
      <c r="O1827" s="40"/>
      <c r="P1827" s="40"/>
    </row>
    <row r="1828" spans="1:16" s="39" customFormat="1" ht="18" customHeight="1">
      <c r="A1828" s="41">
        <v>1827</v>
      </c>
      <c r="B1828" s="57" t="s">
        <v>3816</v>
      </c>
      <c r="C1828" s="62" t="s">
        <v>3179</v>
      </c>
      <c r="D1828" s="63"/>
      <c r="E1828" s="64"/>
      <c r="F1828" s="64"/>
      <c r="M1828" s="40"/>
      <c r="N1828" s="40"/>
      <c r="O1828" s="40"/>
      <c r="P1828" s="40"/>
    </row>
    <row r="1829" spans="1:16" s="39" customFormat="1" ht="18" customHeight="1">
      <c r="A1829" s="41">
        <v>1828</v>
      </c>
      <c r="B1829" s="57" t="s">
        <v>1669</v>
      </c>
      <c r="C1829" s="62" t="s">
        <v>3179</v>
      </c>
      <c r="D1829" s="63"/>
      <c r="E1829" s="64"/>
      <c r="F1829" s="64"/>
      <c r="M1829" s="40"/>
      <c r="N1829" s="40"/>
      <c r="O1829" s="40"/>
      <c r="P1829" s="40"/>
    </row>
    <row r="1830" spans="1:16" s="39" customFormat="1" ht="18" customHeight="1">
      <c r="A1830" s="41">
        <v>1829</v>
      </c>
      <c r="B1830" s="57" t="s">
        <v>3868</v>
      </c>
      <c r="C1830" s="62" t="s">
        <v>183</v>
      </c>
      <c r="D1830" s="63"/>
      <c r="E1830" s="64"/>
      <c r="F1830" s="64"/>
      <c r="M1830" s="40"/>
      <c r="N1830" s="40"/>
      <c r="O1830" s="40"/>
      <c r="P1830" s="40"/>
    </row>
    <row r="1831" spans="1:16" s="39" customFormat="1" ht="18" customHeight="1">
      <c r="A1831" s="41">
        <v>1830</v>
      </c>
      <c r="B1831" s="57" t="s">
        <v>2106</v>
      </c>
      <c r="C1831" s="62" t="s">
        <v>2076</v>
      </c>
      <c r="D1831" s="63"/>
      <c r="E1831" s="64"/>
      <c r="F1831" s="64"/>
      <c r="M1831" s="40"/>
      <c r="N1831" s="40"/>
      <c r="O1831" s="40"/>
      <c r="P1831" s="40"/>
    </row>
    <row r="1832" spans="1:16" s="39" customFormat="1" ht="18" customHeight="1">
      <c r="A1832" s="41">
        <v>1831</v>
      </c>
      <c r="B1832" s="57" t="s">
        <v>3291</v>
      </c>
      <c r="C1832" s="62" t="s">
        <v>2076</v>
      </c>
      <c r="D1832" s="63"/>
      <c r="E1832" s="64"/>
      <c r="F1832" s="64"/>
      <c r="M1832" s="40"/>
      <c r="N1832" s="40"/>
      <c r="O1832" s="40"/>
      <c r="P1832" s="40"/>
    </row>
    <row r="1833" spans="1:16" s="39" customFormat="1" ht="18" customHeight="1">
      <c r="A1833" s="41">
        <v>1832</v>
      </c>
      <c r="B1833" s="57" t="s">
        <v>3569</v>
      </c>
      <c r="C1833" s="62" t="s">
        <v>2076</v>
      </c>
      <c r="D1833" s="63"/>
      <c r="E1833" s="64"/>
      <c r="F1833" s="64"/>
      <c r="M1833" s="40"/>
      <c r="N1833" s="40"/>
      <c r="O1833" s="40"/>
      <c r="P1833" s="40"/>
    </row>
    <row r="1834" spans="1:16" s="39" customFormat="1" ht="18" customHeight="1">
      <c r="A1834" s="41">
        <v>1833</v>
      </c>
      <c r="B1834" s="57" t="s">
        <v>2101</v>
      </c>
      <c r="C1834" s="62" t="s">
        <v>448</v>
      </c>
      <c r="D1834" s="63" t="s">
        <v>18</v>
      </c>
      <c r="E1834" s="64"/>
      <c r="F1834" s="64"/>
      <c r="M1834" s="40"/>
      <c r="N1834" s="40"/>
      <c r="O1834" s="40"/>
      <c r="P1834" s="40"/>
    </row>
    <row r="1835" spans="1:16" s="39" customFormat="1" ht="18" customHeight="1">
      <c r="A1835" s="41">
        <v>1834</v>
      </c>
      <c r="B1835" s="57" t="s">
        <v>3570</v>
      </c>
      <c r="C1835" s="62" t="s">
        <v>448</v>
      </c>
      <c r="D1835" s="63"/>
      <c r="E1835" s="64" t="s">
        <v>3674</v>
      </c>
      <c r="F1835" s="64" t="str">
        <f>"原型 "&amp;B1834</f>
        <v>原型 落荷</v>
      </c>
      <c r="M1835" s="40"/>
      <c r="N1835" s="40"/>
      <c r="O1835" s="40"/>
      <c r="P1835" s="40"/>
    </row>
    <row r="1836" spans="1:16" s="39" customFormat="1" ht="18" customHeight="1">
      <c r="A1836" s="41">
        <v>1835</v>
      </c>
      <c r="B1836" s="57" t="s">
        <v>2103</v>
      </c>
      <c r="C1836" s="62" t="s">
        <v>18</v>
      </c>
      <c r="D1836" s="63"/>
      <c r="E1836" s="64" t="s">
        <v>3674</v>
      </c>
      <c r="F1836" s="64" t="str">
        <f>"原型 "&amp;B1834</f>
        <v>原型 落荷</v>
      </c>
      <c r="M1836" s="40"/>
      <c r="N1836" s="40"/>
      <c r="O1836" s="40"/>
      <c r="P1836" s="40"/>
    </row>
    <row r="1837" spans="1:16" s="39" customFormat="1" ht="18" customHeight="1">
      <c r="A1837" s="41">
        <v>1836</v>
      </c>
      <c r="B1837" s="57" t="s">
        <v>3571</v>
      </c>
      <c r="C1837" s="62" t="s">
        <v>3176</v>
      </c>
      <c r="D1837" s="63"/>
      <c r="E1837" s="64" t="s">
        <v>3674</v>
      </c>
      <c r="F1837" s="64" t="str">
        <f>"原型 "&amp;B1834</f>
        <v>原型 落荷</v>
      </c>
      <c r="M1837" s="40"/>
      <c r="N1837" s="40"/>
      <c r="O1837" s="40"/>
      <c r="P1837" s="40"/>
    </row>
    <row r="1838" spans="1:16" s="39" customFormat="1" ht="18" customHeight="1">
      <c r="A1838" s="41">
        <v>1837</v>
      </c>
      <c r="B1838" s="57" t="s">
        <v>3817</v>
      </c>
      <c r="C1838" s="62" t="s">
        <v>176</v>
      </c>
      <c r="D1838" s="63"/>
      <c r="E1838" s="64"/>
      <c r="F1838" s="64"/>
      <c r="M1838" s="40"/>
      <c r="N1838" s="40"/>
      <c r="O1838" s="40"/>
      <c r="P1838" s="40"/>
    </row>
    <row r="1839" spans="1:16" s="39" customFormat="1" ht="18" customHeight="1">
      <c r="A1839" s="41">
        <v>1838</v>
      </c>
      <c r="B1839" s="57" t="s">
        <v>3162</v>
      </c>
      <c r="C1839" s="62" t="s">
        <v>176</v>
      </c>
      <c r="D1839" s="63"/>
      <c r="E1839" s="64"/>
      <c r="F1839" s="64"/>
      <c r="M1839" s="40"/>
      <c r="N1839" s="40"/>
      <c r="O1839" s="40"/>
      <c r="P1839" s="40"/>
    </row>
    <row r="1840" spans="1:16" s="39" customFormat="1" ht="18" customHeight="1">
      <c r="A1840" s="41">
        <v>1839</v>
      </c>
      <c r="B1840" s="57" t="s">
        <v>3820</v>
      </c>
      <c r="C1840" s="62" t="s">
        <v>176</v>
      </c>
      <c r="D1840" s="63"/>
      <c r="E1840" s="64"/>
      <c r="F1840" s="64"/>
      <c r="M1840" s="40"/>
      <c r="N1840" s="40"/>
      <c r="O1840" s="40"/>
      <c r="P1840" s="40"/>
    </row>
    <row r="1841" spans="1:16" s="39" customFormat="1" ht="18" customHeight="1">
      <c r="A1841" s="41">
        <v>1840</v>
      </c>
      <c r="B1841" s="57" t="s">
        <v>3818</v>
      </c>
      <c r="C1841" s="62" t="s">
        <v>3176</v>
      </c>
      <c r="D1841" s="63"/>
      <c r="E1841" s="64"/>
      <c r="F1841" s="64"/>
      <c r="M1841" s="40"/>
      <c r="N1841" s="40"/>
      <c r="O1841" s="40"/>
      <c r="P1841" s="40"/>
    </row>
    <row r="1842" spans="1:16" s="39" customFormat="1" ht="18" customHeight="1">
      <c r="A1842" s="41">
        <v>1841</v>
      </c>
      <c r="B1842" s="57" t="s">
        <v>3819</v>
      </c>
      <c r="C1842" s="62" t="s">
        <v>186</v>
      </c>
      <c r="D1842" s="63"/>
      <c r="E1842" s="64"/>
      <c r="F1842" s="64"/>
      <c r="M1842" s="40"/>
      <c r="N1842" s="40"/>
      <c r="O1842" s="40"/>
      <c r="P1842" s="40"/>
    </row>
    <row r="1843" spans="1:16" s="39" customFormat="1" ht="18" customHeight="1">
      <c r="A1843" s="41">
        <v>1842</v>
      </c>
      <c r="B1843" s="57" t="s">
        <v>3135</v>
      </c>
      <c r="C1843" s="62" t="s">
        <v>149</v>
      </c>
      <c r="D1843" s="63"/>
      <c r="E1843" s="64"/>
      <c r="F1843" s="64"/>
      <c r="M1843" s="40"/>
      <c r="N1843" s="40"/>
      <c r="O1843" s="40"/>
      <c r="P1843" s="40"/>
    </row>
    <row r="1844" spans="1:16" s="39" customFormat="1" ht="18" customHeight="1">
      <c r="A1844" s="41">
        <v>1843</v>
      </c>
      <c r="B1844" s="57" t="s">
        <v>3971</v>
      </c>
      <c r="C1844" s="62" t="s">
        <v>149</v>
      </c>
      <c r="D1844" s="63"/>
      <c r="E1844" s="64"/>
      <c r="F1844" s="64"/>
      <c r="M1844" s="40"/>
      <c r="N1844" s="40"/>
      <c r="O1844" s="40"/>
      <c r="P1844" s="40"/>
    </row>
    <row r="1845" spans="1:16" s="39" customFormat="1" ht="18" customHeight="1">
      <c r="A1845" s="41">
        <v>1844</v>
      </c>
      <c r="B1845" s="57" t="s">
        <v>3821</v>
      </c>
      <c r="C1845" s="62" t="s">
        <v>169</v>
      </c>
      <c r="D1845" s="63"/>
      <c r="E1845" s="64"/>
      <c r="F1845" s="64"/>
      <c r="M1845" s="40"/>
      <c r="N1845" s="40"/>
      <c r="O1845" s="40"/>
      <c r="P1845" s="40"/>
    </row>
    <row r="1846" spans="1:16" s="39" customFormat="1" ht="18" customHeight="1">
      <c r="A1846" s="41">
        <v>1845</v>
      </c>
      <c r="B1846" s="57" t="s">
        <v>1465</v>
      </c>
      <c r="C1846" s="62" t="s">
        <v>169</v>
      </c>
      <c r="D1846" s="63"/>
      <c r="E1846" s="64"/>
      <c r="F1846" s="64"/>
      <c r="M1846" s="40"/>
      <c r="N1846" s="40"/>
      <c r="O1846" s="40"/>
      <c r="P1846" s="40"/>
    </row>
    <row r="1847" spans="1:16" s="39" customFormat="1" ht="18" customHeight="1">
      <c r="A1847" s="41">
        <v>1846</v>
      </c>
      <c r="B1847" s="57" t="s">
        <v>3972</v>
      </c>
      <c r="C1847" s="62" t="s">
        <v>180</v>
      </c>
      <c r="D1847" s="63"/>
      <c r="E1847" s="64" t="s">
        <v>3675</v>
      </c>
      <c r="F1847" s="64" t="str">
        <f>B152&amp;" + "&amp;B158</f>
        <v>冉禾 + 示暉</v>
      </c>
      <c r="M1847" s="40"/>
      <c r="N1847" s="40"/>
      <c r="O1847" s="40"/>
      <c r="P1847" s="40"/>
    </row>
    <row r="1848" spans="1:16" s="39" customFormat="1" ht="18" customHeight="1">
      <c r="A1848" s="41">
        <v>1847</v>
      </c>
      <c r="B1848" s="57" t="s">
        <v>2082</v>
      </c>
      <c r="C1848" s="62" t="s">
        <v>180</v>
      </c>
      <c r="D1848" s="63"/>
      <c r="E1848" s="64" t="s">
        <v>3675</v>
      </c>
      <c r="F1848" s="64" t="str">
        <f>B152&amp;" + "&amp;B158</f>
        <v>冉禾 + 示暉</v>
      </c>
      <c r="M1848" s="40"/>
      <c r="N1848" s="40"/>
      <c r="O1848" s="40"/>
      <c r="P1848" s="40"/>
    </row>
    <row r="1849" spans="1:16" s="39" customFormat="1" ht="18" customHeight="1">
      <c r="A1849" s="41">
        <v>1848</v>
      </c>
      <c r="B1849" s="57" t="s">
        <v>1480</v>
      </c>
      <c r="C1849" s="62" t="s">
        <v>180</v>
      </c>
      <c r="D1849" s="63"/>
      <c r="E1849" s="64" t="s">
        <v>3675</v>
      </c>
      <c r="F1849" s="64" t="str">
        <f>B152&amp;" + "&amp;B158</f>
        <v>冉禾 + 示暉</v>
      </c>
      <c r="M1849" s="40"/>
      <c r="N1849" s="40"/>
      <c r="O1849" s="40"/>
      <c r="P1849" s="40"/>
    </row>
    <row r="1850" spans="1:16" s="39" customFormat="1" ht="18" customHeight="1">
      <c r="A1850" s="41">
        <v>1849</v>
      </c>
      <c r="B1850" s="57" t="s">
        <v>3822</v>
      </c>
      <c r="C1850" s="62" t="s">
        <v>3176</v>
      </c>
      <c r="D1850" s="63"/>
      <c r="E1850" s="64" t="s">
        <v>3675</v>
      </c>
      <c r="F1850" s="64" t="str">
        <f>B201&amp;" + "&amp;B204</f>
        <v>加荊 + 合歡刎</v>
      </c>
      <c r="M1850" s="40"/>
      <c r="N1850" s="40"/>
      <c r="O1850" s="40"/>
      <c r="P1850" s="40"/>
    </row>
    <row r="1851" spans="1:16" s="39" customFormat="1" ht="18" customHeight="1">
      <c r="A1851" s="41">
        <v>1850</v>
      </c>
      <c r="B1851" s="57" t="s">
        <v>3823</v>
      </c>
      <c r="C1851" s="62" t="s">
        <v>3176</v>
      </c>
      <c r="D1851" s="63"/>
      <c r="E1851" s="64" t="s">
        <v>3675</v>
      </c>
      <c r="F1851" s="64" t="str">
        <f>B201&amp;" + "&amp;B204</f>
        <v>加荊 + 合歡刎</v>
      </c>
      <c r="M1851" s="40"/>
      <c r="N1851" s="40"/>
      <c r="O1851" s="40"/>
      <c r="P1851" s="40"/>
    </row>
    <row r="1852" spans="1:16" s="39" customFormat="1" ht="18" customHeight="1">
      <c r="A1852" s="41">
        <v>1851</v>
      </c>
      <c r="B1852" s="57" t="s">
        <v>1481</v>
      </c>
      <c r="C1852" s="62" t="s">
        <v>3176</v>
      </c>
      <c r="D1852" s="63"/>
      <c r="E1852" s="64" t="s">
        <v>3675</v>
      </c>
      <c r="F1852" s="64" t="str">
        <f>B201&amp;" + "&amp;B204</f>
        <v>加荊 + 合歡刎</v>
      </c>
      <c r="M1852" s="40"/>
      <c r="N1852" s="40"/>
      <c r="O1852" s="40"/>
      <c r="P1852" s="40"/>
    </row>
    <row r="1853" spans="1:16" s="39" customFormat="1" ht="18" customHeight="1">
      <c r="A1853" s="41">
        <v>1852</v>
      </c>
      <c r="B1853" s="57" t="s">
        <v>3824</v>
      </c>
      <c r="C1853" s="62" t="s">
        <v>3141</v>
      </c>
      <c r="D1853" s="63"/>
      <c r="E1853" s="64"/>
      <c r="F1853" s="64"/>
      <c r="M1853" s="40"/>
      <c r="N1853" s="40"/>
      <c r="O1853" s="40"/>
      <c r="P1853" s="40"/>
    </row>
    <row r="1854" spans="1:16" s="39" customFormat="1" ht="18" customHeight="1">
      <c r="A1854" s="41">
        <v>1853</v>
      </c>
      <c r="B1854" s="57" t="s">
        <v>3825</v>
      </c>
      <c r="C1854" s="62" t="s">
        <v>3179</v>
      </c>
      <c r="D1854" s="63"/>
      <c r="E1854" s="64"/>
      <c r="F1854" s="64"/>
      <c r="M1854" s="40"/>
      <c r="N1854" s="40"/>
      <c r="O1854" s="40"/>
      <c r="P1854" s="40"/>
    </row>
    <row r="1855" spans="1:16" s="39" customFormat="1" ht="18" customHeight="1">
      <c r="A1855" s="41">
        <v>1854</v>
      </c>
      <c r="B1855" s="57" t="s">
        <v>3826</v>
      </c>
      <c r="C1855" s="62" t="s">
        <v>3176</v>
      </c>
      <c r="D1855" s="63" t="s">
        <v>3168</v>
      </c>
      <c r="E1855" s="64"/>
      <c r="F1855" s="64"/>
      <c r="M1855" s="40"/>
      <c r="N1855" s="40"/>
      <c r="O1855" s="40"/>
      <c r="P1855" s="40"/>
    </row>
    <row r="1856" spans="1:16" s="39" customFormat="1" ht="18" customHeight="1">
      <c r="A1856" s="41">
        <v>1855</v>
      </c>
      <c r="B1856" s="57" t="s">
        <v>3165</v>
      </c>
      <c r="C1856" s="62" t="s">
        <v>149</v>
      </c>
      <c r="D1856" s="63"/>
      <c r="E1856" s="64"/>
      <c r="F1856" s="64"/>
      <c r="M1856" s="40"/>
      <c r="N1856" s="40"/>
      <c r="O1856" s="40"/>
      <c r="P1856" s="40"/>
    </row>
    <row r="1857" spans="1:16" s="39" customFormat="1" ht="18" customHeight="1">
      <c r="A1857" s="41">
        <v>1856</v>
      </c>
      <c r="B1857" s="57" t="s">
        <v>2084</v>
      </c>
      <c r="C1857" s="62" t="s">
        <v>168</v>
      </c>
      <c r="D1857" s="63"/>
      <c r="E1857" s="64"/>
      <c r="F1857" s="64"/>
      <c r="M1857" s="40"/>
      <c r="N1857" s="40"/>
      <c r="O1857" s="40"/>
      <c r="P1857" s="40"/>
    </row>
    <row r="1858" spans="1:16" s="39" customFormat="1" ht="18" customHeight="1">
      <c r="A1858" s="41">
        <v>1857</v>
      </c>
      <c r="B1858" s="57" t="s">
        <v>524</v>
      </c>
      <c r="C1858" s="62" t="s">
        <v>3176</v>
      </c>
      <c r="D1858" s="63"/>
      <c r="E1858" s="64"/>
      <c r="F1858" s="64"/>
      <c r="M1858" s="40"/>
      <c r="N1858" s="40"/>
      <c r="O1858" s="40"/>
      <c r="P1858" s="40"/>
    </row>
    <row r="1859" spans="1:16" s="39" customFormat="1" ht="18" customHeight="1">
      <c r="A1859" s="41">
        <v>1858</v>
      </c>
      <c r="B1859" s="57" t="s">
        <v>525</v>
      </c>
      <c r="C1859" s="62" t="s">
        <v>3176</v>
      </c>
      <c r="D1859" s="63"/>
      <c r="E1859" s="64"/>
      <c r="F1859" s="64"/>
      <c r="M1859" s="40"/>
      <c r="N1859" s="40"/>
      <c r="O1859" s="40"/>
      <c r="P1859" s="40"/>
    </row>
    <row r="1860" spans="1:16" s="39" customFormat="1" ht="18" customHeight="1">
      <c r="A1860" s="41">
        <v>1859</v>
      </c>
      <c r="B1860" s="57" t="s">
        <v>526</v>
      </c>
      <c r="C1860" s="62" t="s">
        <v>3176</v>
      </c>
      <c r="D1860" s="63" t="s">
        <v>180</v>
      </c>
      <c r="E1860" s="64"/>
      <c r="F1860" s="64"/>
      <c r="M1860" s="40"/>
      <c r="N1860" s="40"/>
      <c r="O1860" s="40"/>
      <c r="P1860" s="40"/>
    </row>
    <row r="1861" spans="1:16" s="39" customFormat="1" ht="18" customHeight="1">
      <c r="A1861" s="41">
        <v>1860</v>
      </c>
      <c r="B1861" s="57" t="s">
        <v>3828</v>
      </c>
      <c r="C1861" s="62" t="s">
        <v>176</v>
      </c>
      <c r="D1861" s="63"/>
      <c r="E1861" s="64"/>
      <c r="F1861" s="64"/>
      <c r="M1861" s="40"/>
      <c r="N1861" s="40"/>
      <c r="O1861" s="40"/>
      <c r="P1861" s="40"/>
    </row>
    <row r="1862" spans="1:16" s="39" customFormat="1" ht="18" customHeight="1">
      <c r="A1862" s="41">
        <v>1861</v>
      </c>
      <c r="B1862" s="57" t="s">
        <v>3827</v>
      </c>
      <c r="C1862" s="62" t="s">
        <v>176</v>
      </c>
      <c r="D1862" s="63"/>
      <c r="E1862" s="64"/>
      <c r="F1862" s="64"/>
      <c r="M1862" s="40"/>
      <c r="N1862" s="40"/>
      <c r="O1862" s="40"/>
      <c r="P1862" s="40"/>
    </row>
    <row r="1863" spans="1:16" s="39" customFormat="1" ht="18" customHeight="1">
      <c r="A1863" s="41">
        <v>1862</v>
      </c>
      <c r="B1863" s="57" t="s">
        <v>4072</v>
      </c>
      <c r="C1863" s="62" t="s">
        <v>2053</v>
      </c>
      <c r="D1863" s="63"/>
      <c r="E1863" s="64"/>
      <c r="F1863" s="64"/>
      <c r="M1863" s="40"/>
      <c r="N1863" s="40"/>
      <c r="O1863" s="40"/>
      <c r="P1863" s="40"/>
    </row>
    <row r="1864" spans="1:16" s="39" customFormat="1" ht="18" customHeight="1">
      <c r="A1864" s="41">
        <v>1863</v>
      </c>
      <c r="B1864" s="57" t="s">
        <v>4073</v>
      </c>
      <c r="C1864" s="62" t="s">
        <v>168</v>
      </c>
      <c r="D1864" s="63" t="s">
        <v>169</v>
      </c>
      <c r="E1864" s="64"/>
      <c r="F1864" s="64"/>
      <c r="M1864" s="40"/>
      <c r="N1864" s="40"/>
      <c r="O1864" s="40"/>
      <c r="P1864" s="40"/>
    </row>
    <row r="1865" spans="1:16" s="39" customFormat="1" ht="18" customHeight="1">
      <c r="A1865" s="41">
        <v>1864</v>
      </c>
      <c r="B1865" s="57" t="s">
        <v>4074</v>
      </c>
      <c r="C1865" s="62" t="s">
        <v>2053</v>
      </c>
      <c r="D1865" s="63"/>
      <c r="E1865" s="64"/>
      <c r="F1865" s="64"/>
      <c r="M1865" s="40"/>
      <c r="N1865" s="40"/>
      <c r="O1865" s="40"/>
      <c r="P1865" s="40"/>
    </row>
    <row r="1866" spans="1:16" s="39" customFormat="1" ht="18" customHeight="1">
      <c r="A1866" s="41">
        <v>1865</v>
      </c>
      <c r="B1866" s="57" t="s">
        <v>3601</v>
      </c>
      <c r="C1866" s="62" t="s">
        <v>168</v>
      </c>
      <c r="D1866" s="63" t="s">
        <v>171</v>
      </c>
      <c r="E1866" s="64"/>
      <c r="F1866" s="64"/>
      <c r="M1866" s="40"/>
      <c r="N1866" s="40"/>
      <c r="O1866" s="40"/>
      <c r="P1866" s="40"/>
    </row>
    <row r="1867" spans="1:16" s="39" customFormat="1" ht="18" customHeight="1">
      <c r="A1867" s="41">
        <v>1866</v>
      </c>
      <c r="B1867" s="57" t="s">
        <v>3498</v>
      </c>
      <c r="C1867" s="62" t="s">
        <v>3171</v>
      </c>
      <c r="D1867" s="63" t="s">
        <v>167</v>
      </c>
      <c r="E1867" s="64"/>
      <c r="F1867" s="64"/>
      <c r="M1867" s="40"/>
      <c r="N1867" s="40"/>
      <c r="O1867" s="40"/>
      <c r="P1867" s="40"/>
    </row>
    <row r="1868" spans="1:16" s="39" customFormat="1" ht="18" customHeight="1">
      <c r="A1868" s="41">
        <v>1867</v>
      </c>
      <c r="B1868" s="57" t="s">
        <v>3829</v>
      </c>
      <c r="C1868" s="62" t="s">
        <v>3171</v>
      </c>
      <c r="D1868" s="63" t="s">
        <v>167</v>
      </c>
      <c r="E1868" s="64"/>
      <c r="F1868" s="64"/>
      <c r="M1868" s="40"/>
      <c r="N1868" s="40"/>
      <c r="O1868" s="40"/>
      <c r="P1868" s="40"/>
    </row>
    <row r="1869" spans="1:16" s="39" customFormat="1" ht="18" customHeight="1">
      <c r="A1869" s="41">
        <v>1868</v>
      </c>
      <c r="B1869" s="57" t="s">
        <v>3830</v>
      </c>
      <c r="C1869" s="62" t="s">
        <v>3179</v>
      </c>
      <c r="D1869" s="63"/>
      <c r="E1869" s="64"/>
      <c r="F1869" s="64"/>
      <c r="M1869" s="40"/>
      <c r="N1869" s="40"/>
      <c r="O1869" s="40"/>
      <c r="P1869" s="40"/>
    </row>
    <row r="1870" spans="1:16" s="39" customFormat="1" ht="18" customHeight="1">
      <c r="A1870" s="41">
        <v>1869</v>
      </c>
      <c r="B1870" s="57" t="s">
        <v>3831</v>
      </c>
      <c r="C1870" s="62" t="s">
        <v>172</v>
      </c>
      <c r="D1870" s="63"/>
      <c r="E1870" s="64"/>
      <c r="F1870" s="64"/>
      <c r="M1870" s="40"/>
      <c r="N1870" s="40"/>
      <c r="O1870" s="40"/>
      <c r="P1870" s="40"/>
    </row>
    <row r="1871" spans="1:16" s="39" customFormat="1" ht="18" customHeight="1">
      <c r="A1871" s="41">
        <v>1870</v>
      </c>
      <c r="B1871" s="57" t="s">
        <v>3595</v>
      </c>
      <c r="C1871" s="62" t="s">
        <v>172</v>
      </c>
      <c r="D1871" s="63" t="s">
        <v>189</v>
      </c>
      <c r="E1871" s="64"/>
      <c r="F1871" s="64"/>
      <c r="M1871" s="40"/>
      <c r="N1871" s="40"/>
      <c r="O1871" s="40"/>
      <c r="P1871" s="40"/>
    </row>
    <row r="1872" spans="1:16" s="39" customFormat="1" ht="18" customHeight="1">
      <c r="A1872" s="41">
        <v>1871</v>
      </c>
      <c r="B1872" s="57" t="s">
        <v>1670</v>
      </c>
      <c r="C1872" s="62" t="s">
        <v>3175</v>
      </c>
      <c r="D1872" s="63" t="s">
        <v>149</v>
      </c>
      <c r="E1872" s="64"/>
      <c r="F1872" s="64"/>
      <c r="M1872" s="40"/>
      <c r="N1872" s="40"/>
      <c r="O1872" s="40"/>
      <c r="P1872" s="40"/>
    </row>
    <row r="1873" spans="1:16" s="39" customFormat="1" ht="18" customHeight="1">
      <c r="A1873" s="41">
        <v>1872</v>
      </c>
      <c r="B1873" s="57" t="s">
        <v>400</v>
      </c>
      <c r="C1873" s="62" t="s">
        <v>3175</v>
      </c>
      <c r="D1873" s="63" t="s">
        <v>187</v>
      </c>
      <c r="E1873" s="64"/>
      <c r="F1873" s="64"/>
      <c r="M1873" s="40"/>
      <c r="N1873" s="40"/>
      <c r="O1873" s="40"/>
      <c r="P1873" s="40"/>
    </row>
    <row r="1874" spans="1:16" s="39" customFormat="1" ht="18" customHeight="1">
      <c r="A1874" s="41">
        <v>1873</v>
      </c>
      <c r="B1874" s="57" t="s">
        <v>3832</v>
      </c>
      <c r="C1874" s="62" t="s">
        <v>20</v>
      </c>
      <c r="D1874" s="63" t="s">
        <v>167</v>
      </c>
      <c r="E1874" s="64"/>
      <c r="F1874" s="64"/>
      <c r="M1874" s="40"/>
      <c r="N1874" s="40"/>
      <c r="O1874" s="40"/>
      <c r="P1874" s="40"/>
    </row>
    <row r="1875" spans="1:16" s="39" customFormat="1" ht="18" customHeight="1">
      <c r="A1875" s="41">
        <v>1874</v>
      </c>
      <c r="B1875" s="57" t="s">
        <v>437</v>
      </c>
      <c r="C1875" s="62" t="s">
        <v>20</v>
      </c>
      <c r="D1875" s="63" t="s">
        <v>151</v>
      </c>
      <c r="E1875" s="64"/>
      <c r="F1875" s="64"/>
      <c r="M1875" s="40"/>
      <c r="N1875" s="40"/>
      <c r="O1875" s="40"/>
      <c r="P1875" s="40"/>
    </row>
    <row r="1876" spans="1:16" s="39" customFormat="1" ht="18" customHeight="1">
      <c r="A1876" s="41">
        <v>1875</v>
      </c>
      <c r="B1876" s="57" t="s">
        <v>402</v>
      </c>
      <c r="C1876" s="62" t="s">
        <v>20</v>
      </c>
      <c r="D1876" s="63" t="s">
        <v>151</v>
      </c>
      <c r="E1876" s="64"/>
      <c r="F1876" s="64"/>
      <c r="M1876" s="40"/>
      <c r="N1876" s="40"/>
      <c r="O1876" s="40"/>
      <c r="P1876" s="40"/>
    </row>
    <row r="1877" spans="1:16" s="39" customFormat="1" ht="18" customHeight="1">
      <c r="A1877" s="41">
        <v>1876</v>
      </c>
      <c r="B1877" s="57" t="s">
        <v>3269</v>
      </c>
      <c r="C1877" s="62" t="s">
        <v>168</v>
      </c>
      <c r="D1877" s="63"/>
      <c r="E1877" s="64"/>
      <c r="F1877" s="64"/>
      <c r="M1877" s="40"/>
      <c r="N1877" s="40"/>
      <c r="O1877" s="40"/>
      <c r="P1877" s="40"/>
    </row>
    <row r="1878" spans="1:16" s="39" customFormat="1" ht="18" customHeight="1">
      <c r="A1878" s="41">
        <v>1877</v>
      </c>
      <c r="B1878" s="57" t="s">
        <v>3183</v>
      </c>
      <c r="C1878" s="62" t="s">
        <v>168</v>
      </c>
      <c r="D1878" s="63" t="s">
        <v>18</v>
      </c>
      <c r="E1878" s="64"/>
      <c r="F1878" s="64"/>
      <c r="M1878" s="40"/>
      <c r="N1878" s="40"/>
      <c r="O1878" s="40"/>
      <c r="P1878" s="40"/>
    </row>
    <row r="1879" spans="1:16" s="39" customFormat="1" ht="18" customHeight="1">
      <c r="A1879" s="41">
        <v>1878</v>
      </c>
      <c r="B1879" s="57" t="s">
        <v>403</v>
      </c>
      <c r="C1879" s="62" t="s">
        <v>391</v>
      </c>
      <c r="D1879" s="63" t="s">
        <v>168</v>
      </c>
      <c r="E1879" s="64"/>
      <c r="F1879" s="64"/>
      <c r="M1879" s="40"/>
      <c r="N1879" s="40"/>
      <c r="O1879" s="40"/>
      <c r="P1879" s="40"/>
    </row>
    <row r="1880" spans="1:16" s="39" customFormat="1" ht="18" customHeight="1">
      <c r="A1880" s="41">
        <v>1879</v>
      </c>
      <c r="B1880" s="57" t="s">
        <v>3833</v>
      </c>
      <c r="C1880" s="62" t="s">
        <v>391</v>
      </c>
      <c r="D1880" s="63" t="s">
        <v>168</v>
      </c>
      <c r="E1880" s="64"/>
      <c r="F1880" s="64"/>
      <c r="M1880" s="40"/>
      <c r="N1880" s="40"/>
      <c r="O1880" s="40"/>
      <c r="P1880" s="40"/>
    </row>
    <row r="1881" spans="1:16" s="39" customFormat="1" ht="18" customHeight="1">
      <c r="A1881" s="41">
        <v>1880</v>
      </c>
      <c r="B1881" s="57" t="s">
        <v>1581</v>
      </c>
      <c r="C1881" s="62" t="s">
        <v>183</v>
      </c>
      <c r="D1881" s="63"/>
      <c r="E1881" s="64"/>
      <c r="F1881" s="64"/>
      <c r="M1881" s="40"/>
      <c r="N1881" s="40"/>
      <c r="O1881" s="40"/>
      <c r="P1881" s="40"/>
    </row>
    <row r="1882" spans="1:16" s="39" customFormat="1" ht="18" customHeight="1">
      <c r="A1882" s="41">
        <v>1881</v>
      </c>
      <c r="B1882" s="57" t="s">
        <v>3834</v>
      </c>
      <c r="C1882" s="62" t="s">
        <v>183</v>
      </c>
      <c r="D1882" s="63" t="s">
        <v>18</v>
      </c>
      <c r="E1882" s="64" t="s">
        <v>3901</v>
      </c>
      <c r="F1882" s="64"/>
      <c r="M1882" s="40"/>
      <c r="N1882" s="40"/>
      <c r="O1882" s="40"/>
      <c r="P1882" s="40"/>
    </row>
    <row r="1883" spans="1:16" s="39" customFormat="1" ht="18" customHeight="1">
      <c r="A1883" s="41">
        <v>1882</v>
      </c>
      <c r="B1883" s="57" t="s">
        <v>1582</v>
      </c>
      <c r="C1883" s="62" t="s">
        <v>3137</v>
      </c>
      <c r="D1883" s="63"/>
      <c r="E1883" s="64"/>
      <c r="F1883" s="64"/>
      <c r="M1883" s="40"/>
      <c r="N1883" s="40"/>
      <c r="O1883" s="40"/>
      <c r="P1883" s="40"/>
    </row>
    <row r="1884" spans="1:16" s="39" customFormat="1" ht="18" customHeight="1">
      <c r="A1884" s="41">
        <v>1883</v>
      </c>
      <c r="B1884" s="57" t="s">
        <v>1563</v>
      </c>
      <c r="C1884" s="62" t="s">
        <v>3137</v>
      </c>
      <c r="D1884" s="63" t="s">
        <v>171</v>
      </c>
      <c r="E1884" s="64" t="s">
        <v>2285</v>
      </c>
      <c r="F1884" s="64"/>
      <c r="M1884" s="40"/>
      <c r="N1884" s="40"/>
      <c r="O1884" s="40"/>
      <c r="P1884" s="40"/>
    </row>
    <row r="1885" spans="1:16" s="39" customFormat="1" ht="18" customHeight="1">
      <c r="A1885" s="41">
        <v>1884</v>
      </c>
      <c r="B1885" s="57" t="s">
        <v>3456</v>
      </c>
      <c r="C1885" s="62" t="s">
        <v>180</v>
      </c>
      <c r="D1885" s="63"/>
      <c r="E1885" s="64"/>
      <c r="F1885" s="64"/>
      <c r="M1885" s="40"/>
      <c r="N1885" s="40"/>
      <c r="O1885" s="40"/>
      <c r="P1885" s="40"/>
    </row>
    <row r="1886" spans="1:16" s="39" customFormat="1" ht="18" customHeight="1">
      <c r="A1886" s="41">
        <v>1885</v>
      </c>
      <c r="B1886" s="57" t="s">
        <v>405</v>
      </c>
      <c r="C1886" s="62" t="s">
        <v>180</v>
      </c>
      <c r="D1886" s="63" t="s">
        <v>172</v>
      </c>
      <c r="E1886" s="64" t="s">
        <v>2286</v>
      </c>
      <c r="F1886" s="64"/>
      <c r="M1886" s="40"/>
      <c r="N1886" s="40"/>
      <c r="O1886" s="40"/>
      <c r="P1886" s="40"/>
    </row>
    <row r="1887" spans="1:16" s="39" customFormat="1" ht="18" customHeight="1">
      <c r="A1887" s="41">
        <v>1886</v>
      </c>
      <c r="B1887" s="57" t="s">
        <v>1722</v>
      </c>
      <c r="C1887" s="62" t="s">
        <v>187</v>
      </c>
      <c r="D1887" s="63" t="s">
        <v>168</v>
      </c>
      <c r="E1887" s="64"/>
      <c r="F1887" s="64"/>
      <c r="M1887" s="40"/>
      <c r="N1887" s="40"/>
      <c r="O1887" s="40"/>
      <c r="P1887" s="40"/>
    </row>
    <row r="1888" spans="1:16" s="39" customFormat="1" ht="18" customHeight="1">
      <c r="A1888" s="41">
        <v>1887</v>
      </c>
      <c r="B1888" s="57" t="s">
        <v>1724</v>
      </c>
      <c r="C1888" s="62" t="s">
        <v>174</v>
      </c>
      <c r="D1888" s="63" t="s">
        <v>147</v>
      </c>
      <c r="E1888" s="64"/>
      <c r="F1888" s="64"/>
      <c r="M1888" s="40"/>
      <c r="N1888" s="40"/>
      <c r="O1888" s="40"/>
      <c r="P1888" s="40"/>
    </row>
    <row r="1889" spans="1:16" s="39" customFormat="1" ht="18" customHeight="1">
      <c r="A1889" s="41">
        <v>1888</v>
      </c>
      <c r="B1889" s="57" t="s">
        <v>3952</v>
      </c>
      <c r="C1889" s="62" t="s">
        <v>174</v>
      </c>
      <c r="D1889" s="63" t="s">
        <v>147</v>
      </c>
      <c r="E1889" s="64"/>
      <c r="F1889" s="64"/>
      <c r="M1889" s="40"/>
      <c r="N1889" s="40"/>
      <c r="O1889" s="40"/>
      <c r="P1889" s="40"/>
    </row>
    <row r="1890" spans="1:16" s="39" customFormat="1" ht="18" customHeight="1">
      <c r="A1890" s="41">
        <v>1889</v>
      </c>
      <c r="B1890" s="57" t="s">
        <v>1526</v>
      </c>
      <c r="C1890" s="62" t="s">
        <v>168</v>
      </c>
      <c r="D1890" s="63" t="s">
        <v>176</v>
      </c>
      <c r="E1890" s="64"/>
      <c r="F1890" s="64"/>
      <c r="M1890" s="40"/>
      <c r="N1890" s="40"/>
      <c r="O1890" s="40"/>
      <c r="P1890" s="40"/>
    </row>
    <row r="1891" spans="1:16" s="39" customFormat="1" ht="18" customHeight="1">
      <c r="A1891" s="41">
        <v>1890</v>
      </c>
      <c r="B1891" s="57" t="s">
        <v>3835</v>
      </c>
      <c r="C1891" s="62" t="s">
        <v>168</v>
      </c>
      <c r="D1891" s="63" t="s">
        <v>176</v>
      </c>
      <c r="E1891" s="64"/>
      <c r="F1891" s="64"/>
      <c r="M1891" s="40"/>
      <c r="N1891" s="40"/>
      <c r="O1891" s="40"/>
      <c r="P1891" s="40"/>
    </row>
    <row r="1892" spans="1:16" s="39" customFormat="1" ht="18" customHeight="1">
      <c r="A1892" s="41">
        <v>1891</v>
      </c>
      <c r="B1892" s="57" t="s">
        <v>3836</v>
      </c>
      <c r="C1892" s="62" t="s">
        <v>168</v>
      </c>
      <c r="D1892" s="63" t="s">
        <v>176</v>
      </c>
      <c r="E1892" s="64"/>
      <c r="F1892" s="64"/>
      <c r="M1892" s="40"/>
      <c r="N1892" s="40"/>
      <c r="O1892" s="40"/>
      <c r="P1892" s="40"/>
    </row>
    <row r="1893" spans="1:16" s="39" customFormat="1" ht="18" customHeight="1">
      <c r="A1893" s="41">
        <v>1892</v>
      </c>
      <c r="B1893" s="57" t="s">
        <v>3837</v>
      </c>
      <c r="C1893" s="62" t="s">
        <v>20</v>
      </c>
      <c r="D1893" s="63" t="s">
        <v>188</v>
      </c>
      <c r="E1893" s="64"/>
      <c r="F1893" s="64"/>
      <c r="M1893" s="40"/>
      <c r="N1893" s="40"/>
      <c r="O1893" s="40"/>
      <c r="P1893" s="40"/>
    </row>
    <row r="1894" spans="1:16" s="39" customFormat="1" ht="18" customHeight="1">
      <c r="A1894" s="41">
        <v>1893</v>
      </c>
      <c r="B1894" s="57" t="s">
        <v>1527</v>
      </c>
      <c r="C1894" s="62" t="s">
        <v>20</v>
      </c>
      <c r="D1894" s="63" t="s">
        <v>188</v>
      </c>
      <c r="E1894" s="64"/>
      <c r="F1894" s="64"/>
      <c r="M1894" s="40"/>
      <c r="N1894" s="40"/>
      <c r="O1894" s="40"/>
      <c r="P1894" s="40"/>
    </row>
    <row r="1895" spans="1:16" s="39" customFormat="1" ht="18" customHeight="1">
      <c r="A1895" s="41">
        <v>1894</v>
      </c>
      <c r="B1895" s="57" t="s">
        <v>1524</v>
      </c>
      <c r="C1895" s="62" t="s">
        <v>20</v>
      </c>
      <c r="D1895" s="63" t="s">
        <v>188</v>
      </c>
      <c r="E1895" s="64"/>
      <c r="F1895" s="64"/>
      <c r="M1895" s="40"/>
      <c r="N1895" s="40"/>
      <c r="O1895" s="40"/>
      <c r="P1895" s="40"/>
    </row>
    <row r="1896" spans="1:16" s="39" customFormat="1" ht="18" customHeight="1">
      <c r="A1896" s="41">
        <v>1895</v>
      </c>
      <c r="B1896" s="57" t="s">
        <v>3838</v>
      </c>
      <c r="C1896" s="62" t="s">
        <v>168</v>
      </c>
      <c r="D1896" s="63" t="s">
        <v>180</v>
      </c>
      <c r="E1896" s="64"/>
      <c r="F1896" s="64"/>
      <c r="M1896" s="40"/>
      <c r="N1896" s="40"/>
      <c r="O1896" s="40"/>
      <c r="P1896" s="40"/>
    </row>
    <row r="1897" spans="1:16" s="39" customFormat="1" ht="18" customHeight="1">
      <c r="A1897" s="41">
        <v>1896</v>
      </c>
      <c r="B1897" s="57" t="s">
        <v>3839</v>
      </c>
      <c r="C1897" s="62" t="s">
        <v>168</v>
      </c>
      <c r="D1897" s="63" t="s">
        <v>180</v>
      </c>
      <c r="E1897" s="64"/>
      <c r="F1897" s="64"/>
      <c r="M1897" s="40"/>
      <c r="N1897" s="40"/>
      <c r="O1897" s="40"/>
      <c r="P1897" s="40"/>
    </row>
    <row r="1898" spans="1:16" s="39" customFormat="1" ht="18" customHeight="1">
      <c r="A1898" s="41">
        <v>1897</v>
      </c>
      <c r="B1898" s="57" t="s">
        <v>408</v>
      </c>
      <c r="C1898" s="62" t="s">
        <v>180</v>
      </c>
      <c r="D1898" s="63"/>
      <c r="E1898" s="64"/>
      <c r="F1898" s="64"/>
      <c r="M1898" s="40"/>
      <c r="N1898" s="40"/>
      <c r="O1898" s="40"/>
      <c r="P1898" s="40"/>
    </row>
    <row r="1899" spans="1:16" s="39" customFormat="1" ht="18" customHeight="1">
      <c r="A1899" s="41">
        <v>1898</v>
      </c>
      <c r="B1899" s="57" t="s">
        <v>3277</v>
      </c>
      <c r="C1899" s="62" t="s">
        <v>180</v>
      </c>
      <c r="D1899" s="63" t="s">
        <v>3169</v>
      </c>
      <c r="E1899" s="64"/>
      <c r="F1899" s="64"/>
      <c r="M1899" s="40"/>
      <c r="N1899" s="40"/>
      <c r="O1899" s="40"/>
      <c r="P1899" s="40"/>
    </row>
    <row r="1900" spans="1:16" s="39" customFormat="1" ht="18" customHeight="1">
      <c r="A1900" s="41">
        <v>1899</v>
      </c>
      <c r="B1900" s="57" t="s">
        <v>3840</v>
      </c>
      <c r="C1900" s="62" t="s">
        <v>183</v>
      </c>
      <c r="D1900" s="63"/>
      <c r="E1900" s="64"/>
      <c r="F1900" s="64"/>
      <c r="M1900" s="40"/>
      <c r="N1900" s="40"/>
      <c r="O1900" s="40"/>
      <c r="P1900" s="40"/>
    </row>
    <row r="1901" spans="1:16" s="39" customFormat="1" ht="18" customHeight="1">
      <c r="A1901" s="41">
        <v>1900</v>
      </c>
      <c r="B1901" s="57" t="s">
        <v>483</v>
      </c>
      <c r="C1901" s="62" t="s">
        <v>183</v>
      </c>
      <c r="D1901" s="63"/>
      <c r="E1901" s="64"/>
      <c r="F1901" s="64"/>
      <c r="M1901" s="40"/>
      <c r="N1901" s="40"/>
      <c r="O1901" s="40"/>
      <c r="P1901" s="40"/>
    </row>
    <row r="1902" spans="1:16" s="39" customFormat="1" ht="18" customHeight="1">
      <c r="A1902" s="41">
        <v>1901</v>
      </c>
      <c r="B1902" s="57" t="s">
        <v>3841</v>
      </c>
      <c r="C1902" s="62" t="s">
        <v>391</v>
      </c>
      <c r="D1902" s="63"/>
      <c r="E1902" s="64"/>
      <c r="F1902" s="64"/>
      <c r="M1902" s="40"/>
      <c r="N1902" s="40"/>
      <c r="O1902" s="40"/>
      <c r="P1902" s="40"/>
    </row>
    <row r="1903" spans="1:16" s="39" customFormat="1" ht="18" customHeight="1">
      <c r="A1903" s="41">
        <v>1902</v>
      </c>
      <c r="B1903" s="57" t="s">
        <v>3842</v>
      </c>
      <c r="C1903" s="62" t="s">
        <v>391</v>
      </c>
      <c r="D1903" s="63" t="s">
        <v>174</v>
      </c>
      <c r="E1903" s="64"/>
      <c r="F1903" s="64"/>
      <c r="M1903" s="40"/>
      <c r="N1903" s="40"/>
      <c r="O1903" s="40"/>
      <c r="P1903" s="40"/>
    </row>
    <row r="1904" spans="1:16" s="39" customFormat="1" ht="18" customHeight="1">
      <c r="A1904" s="41">
        <v>1903</v>
      </c>
      <c r="B1904" s="57" t="s">
        <v>3843</v>
      </c>
      <c r="C1904" s="62" t="s">
        <v>391</v>
      </c>
      <c r="D1904" s="63" t="s">
        <v>3175</v>
      </c>
      <c r="E1904" s="64"/>
      <c r="F1904" s="64"/>
      <c r="M1904" s="40"/>
      <c r="N1904" s="40"/>
      <c r="O1904" s="40"/>
      <c r="P1904" s="40"/>
    </row>
    <row r="1905" spans="1:16" s="39" customFormat="1" ht="18" customHeight="1">
      <c r="A1905" s="41">
        <v>1904</v>
      </c>
      <c r="B1905" s="57" t="s">
        <v>3844</v>
      </c>
      <c r="C1905" s="62" t="s">
        <v>174</v>
      </c>
      <c r="D1905" s="63"/>
      <c r="E1905" s="64"/>
      <c r="F1905" s="64"/>
      <c r="M1905" s="40"/>
      <c r="N1905" s="40"/>
      <c r="O1905" s="40"/>
      <c r="P1905" s="40"/>
    </row>
    <row r="1906" spans="1:16" s="39" customFormat="1" ht="18" customHeight="1">
      <c r="A1906" s="41">
        <v>1905</v>
      </c>
      <c r="B1906" s="57" t="s">
        <v>1038</v>
      </c>
      <c r="C1906" s="62" t="s">
        <v>174</v>
      </c>
      <c r="D1906" s="63"/>
      <c r="E1906" s="64"/>
      <c r="F1906" s="64"/>
      <c r="M1906" s="40"/>
      <c r="N1906" s="40"/>
      <c r="O1906" s="40"/>
      <c r="P1906" s="40"/>
    </row>
    <row r="1907" spans="1:16" s="39" customFormat="1" ht="18" customHeight="1">
      <c r="A1907" s="41">
        <v>1906</v>
      </c>
      <c r="B1907" s="57" t="s">
        <v>485</v>
      </c>
      <c r="C1907" s="62" t="s">
        <v>186</v>
      </c>
      <c r="D1907" s="63" t="s">
        <v>168</v>
      </c>
      <c r="E1907" s="64"/>
      <c r="F1907" s="64"/>
      <c r="M1907" s="40"/>
      <c r="N1907" s="40"/>
      <c r="O1907" s="40"/>
      <c r="P1907" s="40"/>
    </row>
    <row r="1908" spans="1:16" s="39" customFormat="1" ht="18" customHeight="1">
      <c r="A1908" s="41">
        <v>1907</v>
      </c>
      <c r="B1908" s="57" t="s">
        <v>3435</v>
      </c>
      <c r="C1908" s="62" t="s">
        <v>168</v>
      </c>
      <c r="D1908" s="63" t="s">
        <v>20</v>
      </c>
      <c r="E1908" s="64"/>
      <c r="F1908" s="64"/>
      <c r="M1908" s="40"/>
      <c r="N1908" s="40"/>
      <c r="O1908" s="40"/>
      <c r="P1908" s="40"/>
    </row>
    <row r="1909" spans="1:16" s="39" customFormat="1" ht="18" customHeight="1">
      <c r="A1909" s="41">
        <v>1908</v>
      </c>
      <c r="B1909" s="57" t="s">
        <v>1082</v>
      </c>
      <c r="C1909" s="62" t="s">
        <v>3175</v>
      </c>
      <c r="D1909" s="63"/>
      <c r="E1909" s="64"/>
      <c r="F1909" s="64"/>
      <c r="M1909" s="40"/>
      <c r="N1909" s="40"/>
      <c r="O1909" s="40"/>
      <c r="P1909" s="40"/>
    </row>
    <row r="1910" spans="1:16" s="39" customFormat="1" ht="18" customHeight="1">
      <c r="A1910" s="41">
        <v>1909</v>
      </c>
      <c r="B1910" s="57" t="s">
        <v>3918</v>
      </c>
      <c r="C1910" s="62" t="s">
        <v>3175</v>
      </c>
      <c r="D1910" s="63" t="s">
        <v>189</v>
      </c>
      <c r="E1910" s="64"/>
      <c r="F1910" s="64"/>
      <c r="M1910" s="40"/>
      <c r="N1910" s="40"/>
      <c r="O1910" s="40"/>
      <c r="P1910" s="40"/>
    </row>
    <row r="1911" spans="1:16" s="39" customFormat="1" ht="18" customHeight="1">
      <c r="A1911" s="41">
        <v>1910</v>
      </c>
      <c r="B1911" s="57" t="s">
        <v>3144</v>
      </c>
      <c r="C1911" s="62" t="s">
        <v>3141</v>
      </c>
      <c r="D1911" s="63" t="s">
        <v>176</v>
      </c>
      <c r="E1911" s="64"/>
      <c r="F1911" s="64"/>
      <c r="M1911" s="40"/>
      <c r="N1911" s="40"/>
      <c r="O1911" s="40"/>
      <c r="P1911" s="40"/>
    </row>
    <row r="1912" spans="1:16" s="39" customFormat="1" ht="18" customHeight="1">
      <c r="A1912" s="41">
        <v>1911</v>
      </c>
      <c r="B1912" s="57" t="s">
        <v>3440</v>
      </c>
      <c r="C1912" s="62" t="s">
        <v>3141</v>
      </c>
      <c r="D1912" s="63" t="s">
        <v>176</v>
      </c>
      <c r="E1912" s="64"/>
      <c r="F1912" s="64"/>
      <c r="M1912" s="40"/>
      <c r="N1912" s="40"/>
      <c r="O1912" s="40"/>
      <c r="P1912" s="40"/>
    </row>
    <row r="1913" spans="1:16" s="39" customFormat="1" ht="18" customHeight="1">
      <c r="A1913" s="41">
        <v>1912</v>
      </c>
      <c r="B1913" s="57" t="s">
        <v>3845</v>
      </c>
      <c r="C1913" s="62" t="s">
        <v>3141</v>
      </c>
      <c r="D1913" s="63" t="s">
        <v>180</v>
      </c>
      <c r="E1913" s="64"/>
      <c r="F1913" s="64"/>
      <c r="M1913" s="40"/>
      <c r="N1913" s="40"/>
      <c r="O1913" s="40"/>
      <c r="P1913" s="40"/>
    </row>
    <row r="1914" spans="1:16" s="39" customFormat="1" ht="18" customHeight="1">
      <c r="A1914" s="41">
        <v>1913</v>
      </c>
      <c r="B1914" s="57" t="s">
        <v>3846</v>
      </c>
      <c r="C1914" s="62" t="s">
        <v>448</v>
      </c>
      <c r="D1914" s="63"/>
      <c r="E1914" s="64"/>
      <c r="F1914" s="64"/>
      <c r="M1914" s="40"/>
      <c r="N1914" s="40"/>
      <c r="O1914" s="40"/>
      <c r="P1914" s="40"/>
    </row>
    <row r="1915" spans="1:16" s="39" customFormat="1" ht="18" customHeight="1">
      <c r="A1915" s="41">
        <v>1914</v>
      </c>
      <c r="B1915" s="57" t="s">
        <v>3847</v>
      </c>
      <c r="C1915" s="62" t="s">
        <v>448</v>
      </c>
      <c r="D1915" s="63" t="s">
        <v>172</v>
      </c>
      <c r="E1915" s="64"/>
      <c r="F1915" s="64"/>
      <c r="M1915" s="40"/>
      <c r="N1915" s="40"/>
      <c r="O1915" s="40"/>
      <c r="P1915" s="40"/>
    </row>
    <row r="1916" spans="1:16" s="39" customFormat="1" ht="18" customHeight="1">
      <c r="A1916" s="41">
        <v>1915</v>
      </c>
      <c r="B1916" s="57" t="s">
        <v>3220</v>
      </c>
      <c r="C1916" s="62" t="s">
        <v>189</v>
      </c>
      <c r="D1916" s="63" t="s">
        <v>168</v>
      </c>
      <c r="E1916" s="64"/>
      <c r="F1916" s="64"/>
      <c r="M1916" s="40"/>
      <c r="N1916" s="40"/>
      <c r="O1916" s="40"/>
      <c r="P1916" s="40"/>
    </row>
    <row r="1917" spans="1:16" s="39" customFormat="1" ht="18" customHeight="1">
      <c r="A1917" s="41">
        <v>1916</v>
      </c>
      <c r="B1917" s="57" t="s">
        <v>3848</v>
      </c>
      <c r="C1917" s="62" t="s">
        <v>175</v>
      </c>
      <c r="D1917" s="63"/>
      <c r="E1917" s="64"/>
      <c r="F1917" s="64"/>
      <c r="M1917" s="40"/>
      <c r="N1917" s="40"/>
      <c r="O1917" s="40"/>
      <c r="P1917" s="40"/>
    </row>
    <row r="1918" spans="1:16" s="39" customFormat="1" ht="18" customHeight="1">
      <c r="A1918" s="41">
        <v>1917</v>
      </c>
      <c r="B1918" s="57" t="s">
        <v>3849</v>
      </c>
      <c r="C1918" s="62" t="s">
        <v>175</v>
      </c>
      <c r="D1918" s="63"/>
      <c r="E1918" s="64"/>
      <c r="F1918" s="64"/>
      <c r="M1918" s="40"/>
      <c r="N1918" s="40"/>
      <c r="O1918" s="40"/>
      <c r="P1918" s="40"/>
    </row>
    <row r="1919" spans="1:16" s="39" customFormat="1" ht="18" customHeight="1">
      <c r="A1919" s="41">
        <v>1918</v>
      </c>
      <c r="B1919" s="57" t="s">
        <v>3850</v>
      </c>
      <c r="C1919" s="62" t="s">
        <v>151</v>
      </c>
      <c r="D1919" s="63"/>
      <c r="E1919" s="64"/>
      <c r="F1919" s="64"/>
      <c r="M1919" s="40"/>
      <c r="N1919" s="40"/>
      <c r="O1919" s="40"/>
      <c r="P1919" s="40"/>
    </row>
    <row r="1920" spans="1:16" s="39" customFormat="1" ht="18" customHeight="1">
      <c r="A1920" s="41">
        <v>1919</v>
      </c>
      <c r="B1920" s="57" t="s">
        <v>3600</v>
      </c>
      <c r="C1920" s="62" t="s">
        <v>176</v>
      </c>
      <c r="D1920" s="63"/>
      <c r="E1920" s="64"/>
      <c r="F1920" s="64"/>
      <c r="M1920" s="40"/>
      <c r="N1920" s="40"/>
      <c r="O1920" s="40"/>
      <c r="P1920" s="40"/>
    </row>
    <row r="1921" spans="1:16" s="39" customFormat="1" ht="18" customHeight="1">
      <c r="A1921" s="41">
        <v>1920</v>
      </c>
      <c r="B1921" s="57" t="s">
        <v>3572</v>
      </c>
      <c r="C1921" s="62" t="s">
        <v>176</v>
      </c>
      <c r="D1921" s="63"/>
      <c r="E1921" s="64"/>
      <c r="F1921" s="64"/>
      <c r="M1921" s="40"/>
      <c r="N1921" s="40"/>
      <c r="O1921" s="40"/>
      <c r="P1921" s="40"/>
    </row>
    <row r="1922" spans="1:16" s="39" customFormat="1" ht="18" customHeight="1">
      <c r="A1922" s="41">
        <v>1921</v>
      </c>
      <c r="B1922" s="57" t="s">
        <v>3851</v>
      </c>
      <c r="C1922" s="62" t="s">
        <v>151</v>
      </c>
      <c r="D1922" s="63" t="s">
        <v>3175</v>
      </c>
      <c r="E1922" s="64"/>
      <c r="F1922" s="64"/>
      <c r="M1922" s="40"/>
      <c r="N1922" s="40"/>
      <c r="O1922" s="40"/>
      <c r="P1922" s="40"/>
    </row>
    <row r="1923" spans="1:16" s="39" customFormat="1" ht="18" customHeight="1">
      <c r="A1923" s="41">
        <v>1922</v>
      </c>
      <c r="B1923" s="57" t="s">
        <v>3853</v>
      </c>
      <c r="C1923" s="62" t="s">
        <v>20</v>
      </c>
      <c r="D1923" s="63" t="s">
        <v>3176</v>
      </c>
      <c r="E1923" s="64"/>
      <c r="F1923" s="64"/>
      <c r="M1923" s="40"/>
      <c r="N1923" s="40"/>
      <c r="O1923" s="40"/>
      <c r="P1923" s="40"/>
    </row>
    <row r="1924" spans="1:16" s="39" customFormat="1" ht="18" customHeight="1">
      <c r="A1924" s="41">
        <v>1923</v>
      </c>
      <c r="B1924" s="57" t="s">
        <v>3852</v>
      </c>
      <c r="C1924" s="62" t="s">
        <v>169</v>
      </c>
      <c r="D1924" s="63" t="s">
        <v>2053</v>
      </c>
      <c r="E1924" s="64"/>
      <c r="F1924" s="64"/>
      <c r="M1924" s="40"/>
      <c r="N1924" s="40"/>
      <c r="O1924" s="40"/>
      <c r="P1924" s="40"/>
    </row>
    <row r="1925" spans="1:16" s="39" customFormat="1" ht="18" customHeight="1">
      <c r="A1925" s="41">
        <v>1924</v>
      </c>
      <c r="B1925" s="57" t="s">
        <v>2035</v>
      </c>
      <c r="C1925" s="62" t="s">
        <v>2036</v>
      </c>
      <c r="D1925" s="63" t="s">
        <v>1981</v>
      </c>
      <c r="E1925" s="64"/>
      <c r="F1925" s="64"/>
      <c r="M1925" s="40"/>
      <c r="N1925" s="40"/>
      <c r="O1925" s="40"/>
      <c r="P1925" s="40"/>
    </row>
    <row r="1926" spans="1:16" s="39" customFormat="1" ht="18" customHeight="1">
      <c r="A1926" s="41">
        <v>1925</v>
      </c>
      <c r="B1926" s="57" t="s">
        <v>2081</v>
      </c>
      <c r="C1926" s="62" t="s">
        <v>2036</v>
      </c>
      <c r="D1926" s="63" t="s">
        <v>1981</v>
      </c>
      <c r="E1926" s="64"/>
      <c r="F1926" s="64"/>
      <c r="M1926" s="40"/>
      <c r="N1926" s="40"/>
      <c r="O1926" s="40"/>
      <c r="P1926" s="40"/>
    </row>
    <row r="1927" spans="1:16" s="39" customFormat="1" ht="18" customHeight="1">
      <c r="A1927" s="41">
        <v>1926</v>
      </c>
      <c r="B1927" s="57" t="s">
        <v>3854</v>
      </c>
      <c r="C1927" s="62" t="s">
        <v>168</v>
      </c>
      <c r="D1927" s="63" t="s">
        <v>167</v>
      </c>
      <c r="E1927" s="64"/>
      <c r="F1927" s="64"/>
      <c r="M1927" s="40"/>
      <c r="N1927" s="40"/>
      <c r="O1927" s="40"/>
      <c r="P1927" s="40"/>
    </row>
    <row r="1928" spans="1:16" s="39" customFormat="1" ht="18" customHeight="1">
      <c r="A1928" s="41">
        <v>1927</v>
      </c>
      <c r="B1928" s="57" t="s">
        <v>475</v>
      </c>
      <c r="C1928" s="62" t="s">
        <v>168</v>
      </c>
      <c r="D1928" s="63"/>
      <c r="E1928" s="64"/>
      <c r="F1928" s="64"/>
      <c r="M1928" s="40"/>
      <c r="N1928" s="40"/>
      <c r="O1928" s="40"/>
      <c r="P1928" s="40"/>
    </row>
    <row r="1929" spans="1:16" s="39" customFormat="1" ht="18" customHeight="1">
      <c r="A1929" s="41">
        <v>1928</v>
      </c>
      <c r="B1929" s="57" t="s">
        <v>3855</v>
      </c>
      <c r="C1929" s="62" t="s">
        <v>168</v>
      </c>
      <c r="D1929" s="63" t="s">
        <v>189</v>
      </c>
      <c r="E1929" s="64"/>
      <c r="F1929" s="64"/>
      <c r="M1929" s="40"/>
      <c r="N1929" s="40"/>
      <c r="O1929" s="40"/>
      <c r="P1929" s="40"/>
    </row>
    <row r="1930" spans="1:16" s="39" customFormat="1" ht="18" customHeight="1">
      <c r="A1930" s="41">
        <v>1929</v>
      </c>
      <c r="B1930" s="57" t="s">
        <v>3856</v>
      </c>
      <c r="C1930" s="62" t="s">
        <v>189</v>
      </c>
      <c r="D1930" s="63" t="s">
        <v>3176</v>
      </c>
      <c r="E1930" s="64"/>
      <c r="F1930" s="64"/>
      <c r="M1930" s="40"/>
      <c r="N1930" s="40"/>
      <c r="O1930" s="40"/>
      <c r="P1930" s="40"/>
    </row>
    <row r="1931" spans="1:16" s="39" customFormat="1" ht="18" customHeight="1">
      <c r="A1931" s="41">
        <v>1930</v>
      </c>
      <c r="B1931" s="57" t="s">
        <v>3857</v>
      </c>
      <c r="C1931" s="62" t="s">
        <v>189</v>
      </c>
      <c r="D1931" s="63"/>
      <c r="E1931" s="64"/>
      <c r="F1931" s="64"/>
      <c r="M1931" s="40"/>
      <c r="N1931" s="40"/>
      <c r="O1931" s="40"/>
      <c r="P1931" s="40"/>
    </row>
    <row r="1932" spans="1:16" s="39" customFormat="1" ht="18" customHeight="1">
      <c r="A1932" s="41">
        <v>1931</v>
      </c>
      <c r="B1932" s="57" t="s">
        <v>3858</v>
      </c>
      <c r="C1932" s="62" t="s">
        <v>189</v>
      </c>
      <c r="D1932" s="63" t="s">
        <v>168</v>
      </c>
      <c r="E1932" s="64"/>
      <c r="F1932" s="64"/>
      <c r="M1932" s="40"/>
      <c r="N1932" s="40"/>
      <c r="O1932" s="40"/>
      <c r="P1932" s="40"/>
    </row>
    <row r="1933" spans="1:16" s="39" customFormat="1" ht="18" customHeight="1">
      <c r="A1933" s="41">
        <v>1932</v>
      </c>
      <c r="B1933" s="57" t="s">
        <v>1572</v>
      </c>
      <c r="C1933" s="62" t="s">
        <v>183</v>
      </c>
      <c r="D1933" s="63" t="s">
        <v>174</v>
      </c>
      <c r="E1933" s="64"/>
      <c r="F1933" s="64"/>
      <c r="M1933" s="40"/>
      <c r="N1933" s="40"/>
      <c r="O1933" s="40"/>
      <c r="P1933" s="40"/>
    </row>
    <row r="1934" spans="1:16" s="39" customFormat="1" ht="18" customHeight="1">
      <c r="A1934" s="41">
        <v>1933</v>
      </c>
      <c r="B1934" s="57" t="s">
        <v>417</v>
      </c>
      <c r="C1934" s="62" t="s">
        <v>151</v>
      </c>
      <c r="D1934" s="63"/>
      <c r="E1934" s="64"/>
      <c r="F1934" s="64"/>
      <c r="M1934" s="40"/>
      <c r="N1934" s="40"/>
      <c r="O1934" s="40"/>
      <c r="P1934" s="40"/>
    </row>
    <row r="1935" spans="1:16" s="39" customFormat="1" ht="18" customHeight="1">
      <c r="A1935" s="41">
        <v>1934</v>
      </c>
      <c r="B1935" s="57" t="s">
        <v>418</v>
      </c>
      <c r="C1935" s="62" t="s">
        <v>151</v>
      </c>
      <c r="D1935" s="63"/>
      <c r="E1935" s="64"/>
      <c r="F1935" s="64"/>
      <c r="M1935" s="40"/>
      <c r="N1935" s="40"/>
      <c r="O1935" s="40"/>
      <c r="P1935" s="40"/>
    </row>
    <row r="1936" spans="1:16" s="39" customFormat="1" ht="18" customHeight="1">
      <c r="A1936" s="41">
        <v>1935</v>
      </c>
      <c r="B1936" s="57" t="s">
        <v>419</v>
      </c>
      <c r="C1936" s="62" t="s">
        <v>151</v>
      </c>
      <c r="D1936" s="63"/>
      <c r="E1936" s="64"/>
      <c r="F1936" s="64"/>
      <c r="M1936" s="40"/>
      <c r="N1936" s="40"/>
      <c r="O1936" s="40"/>
      <c r="P1936" s="40"/>
    </row>
    <row r="1937" spans="1:16" s="39" customFormat="1" ht="18" customHeight="1">
      <c r="A1937" s="41">
        <v>1936</v>
      </c>
      <c r="B1937" s="57" t="s">
        <v>4057</v>
      </c>
      <c r="C1937" s="62" t="s">
        <v>169</v>
      </c>
      <c r="D1937" s="63"/>
      <c r="E1937" s="64"/>
      <c r="F1937" s="64"/>
      <c r="M1937" s="40"/>
      <c r="N1937" s="40"/>
      <c r="O1937" s="40"/>
      <c r="P1937" s="40"/>
    </row>
    <row r="1938" spans="1:16" s="39" customFormat="1" ht="18" customHeight="1">
      <c r="A1938" s="41">
        <v>1937</v>
      </c>
      <c r="B1938" s="57" t="s">
        <v>3909</v>
      </c>
      <c r="C1938" s="62" t="s">
        <v>151</v>
      </c>
      <c r="D1938" s="63"/>
      <c r="E1938" s="64" t="str">
        <f>B1147&amp;" 的 "&amp;"成相"</f>
        <v>銜秋 的 成相</v>
      </c>
      <c r="F1938" s="64"/>
      <c r="M1938" s="40"/>
      <c r="N1938" s="40"/>
      <c r="O1938" s="40"/>
      <c r="P1938" s="40"/>
    </row>
    <row r="1939" spans="1:16" s="39" customFormat="1" ht="18" customHeight="1">
      <c r="A1939" s="41">
        <v>1938</v>
      </c>
      <c r="B1939" s="57" t="s">
        <v>3859</v>
      </c>
      <c r="C1939" s="62" t="s">
        <v>20</v>
      </c>
      <c r="D1939" s="63"/>
      <c r="E1939" s="64" t="str">
        <f>B1064&amp;" 的 "&amp;"成相"</f>
        <v>刺飾球 的 成相</v>
      </c>
      <c r="F1939" s="64"/>
      <c r="M1939" s="40"/>
      <c r="N1939" s="40"/>
      <c r="O1939" s="40"/>
      <c r="P1939" s="40"/>
    </row>
    <row r="1940" spans="1:16" s="39" customFormat="1" ht="18" customHeight="1">
      <c r="A1940" s="41">
        <v>1939</v>
      </c>
      <c r="B1940" s="57" t="s">
        <v>4061</v>
      </c>
      <c r="C1940" s="62" t="s">
        <v>180</v>
      </c>
      <c r="D1940" s="63"/>
      <c r="E1940" s="64"/>
      <c r="F1940" s="64"/>
      <c r="M1940" s="40"/>
      <c r="N1940" s="40"/>
      <c r="O1940" s="40"/>
      <c r="P1940" s="40"/>
    </row>
    <row r="1941" spans="1:16" s="39" customFormat="1" ht="18" customHeight="1">
      <c r="A1941" s="41">
        <v>1940</v>
      </c>
      <c r="B1941" s="57" t="s">
        <v>4058</v>
      </c>
      <c r="C1941" s="62" t="s">
        <v>180</v>
      </c>
      <c r="D1941" s="63"/>
      <c r="E1941" s="64"/>
      <c r="F1941" s="64"/>
      <c r="M1941" s="40"/>
      <c r="N1941" s="40"/>
      <c r="O1941" s="40"/>
      <c r="P1941" s="40"/>
    </row>
    <row r="1942" spans="1:16" s="39" customFormat="1" ht="18" customHeight="1">
      <c r="A1942" s="41">
        <v>1941</v>
      </c>
      <c r="B1942" s="57" t="s">
        <v>4059</v>
      </c>
      <c r="C1942" s="62" t="s">
        <v>180</v>
      </c>
      <c r="D1942" s="63" t="s">
        <v>18</v>
      </c>
      <c r="E1942" s="64"/>
      <c r="F1942" s="64"/>
      <c r="M1942" s="40"/>
      <c r="N1942" s="40"/>
      <c r="O1942" s="40"/>
      <c r="P1942" s="40"/>
    </row>
    <row r="1943" spans="1:16" s="39" customFormat="1" ht="18" customHeight="1">
      <c r="A1943" s="41">
        <v>1942</v>
      </c>
      <c r="B1943" s="57" t="s">
        <v>4060</v>
      </c>
      <c r="C1943" s="62" t="s">
        <v>180</v>
      </c>
      <c r="D1943" s="63" t="s">
        <v>18</v>
      </c>
      <c r="E1943" s="64"/>
      <c r="F1943" s="64"/>
      <c r="M1943" s="40"/>
      <c r="N1943" s="40"/>
      <c r="O1943" s="40"/>
      <c r="P1943" s="40"/>
    </row>
    <row r="1944" spans="1:16" s="39" customFormat="1" ht="18" customHeight="1">
      <c r="A1944" s="41">
        <v>1943</v>
      </c>
      <c r="B1944" s="57" t="s">
        <v>3432</v>
      </c>
      <c r="C1944" s="62" t="s">
        <v>3176</v>
      </c>
      <c r="D1944" s="63"/>
      <c r="E1944" s="64" t="s">
        <v>1718</v>
      </c>
      <c r="F1944" s="64"/>
      <c r="M1944" s="40"/>
      <c r="N1944" s="40"/>
      <c r="O1944" s="40"/>
      <c r="P1944" s="40"/>
    </row>
    <row r="1945" spans="1:16" s="39" customFormat="1" ht="18" customHeight="1">
      <c r="A1945" s="41">
        <v>1944</v>
      </c>
      <c r="B1945" s="57" t="s">
        <v>3433</v>
      </c>
      <c r="C1945" s="62" t="s">
        <v>3176</v>
      </c>
      <c r="D1945" s="63" t="s">
        <v>167</v>
      </c>
      <c r="E1945" s="64" t="s">
        <v>1726</v>
      </c>
      <c r="F1945" s="64"/>
      <c r="M1945" s="40"/>
      <c r="N1945" s="40"/>
      <c r="O1945" s="40"/>
      <c r="P1945" s="40"/>
    </row>
    <row r="1946" spans="1:16" s="39" customFormat="1" ht="18" customHeight="1">
      <c r="A1946" s="41">
        <v>1945</v>
      </c>
      <c r="B1946" s="57" t="s">
        <v>3426</v>
      </c>
      <c r="C1946" s="62" t="s">
        <v>3141</v>
      </c>
      <c r="D1946" s="63" t="s">
        <v>183</v>
      </c>
      <c r="E1946" s="64" t="s">
        <v>1725</v>
      </c>
      <c r="F1946" s="64"/>
      <c r="M1946" s="40"/>
      <c r="N1946" s="40"/>
      <c r="O1946" s="40"/>
      <c r="P1946" s="40"/>
    </row>
    <row r="1947" spans="1:16" s="39" customFormat="1" ht="18" customHeight="1">
      <c r="A1947" s="41">
        <v>1946</v>
      </c>
      <c r="B1947" s="57" t="s">
        <v>3377</v>
      </c>
      <c r="C1947" s="62" t="s">
        <v>176</v>
      </c>
      <c r="D1947" s="63" t="s">
        <v>147</v>
      </c>
      <c r="E1947" s="64"/>
      <c r="F1947" s="64"/>
      <c r="M1947" s="40"/>
      <c r="N1947" s="40"/>
      <c r="O1947" s="40"/>
      <c r="P1947" s="40"/>
    </row>
    <row r="1948" spans="1:16" s="39" customFormat="1" ht="18" customHeight="1">
      <c r="A1948" s="41">
        <v>1947</v>
      </c>
      <c r="B1948" s="57" t="s">
        <v>1611</v>
      </c>
      <c r="C1948" s="62" t="s">
        <v>176</v>
      </c>
      <c r="D1948" s="63" t="s">
        <v>147</v>
      </c>
      <c r="E1948" s="64"/>
      <c r="F1948" s="64"/>
      <c r="M1948" s="40"/>
      <c r="N1948" s="40"/>
      <c r="O1948" s="40"/>
      <c r="P1948" s="40"/>
    </row>
    <row r="1949" spans="1:16" s="39" customFormat="1" ht="18" customHeight="1">
      <c r="A1949" s="41">
        <v>1948</v>
      </c>
      <c r="B1949" s="57" t="s">
        <v>4066</v>
      </c>
      <c r="C1949" s="62" t="s">
        <v>188</v>
      </c>
      <c r="D1949" s="63" t="s">
        <v>168</v>
      </c>
      <c r="E1949" s="64"/>
      <c r="F1949" s="64"/>
      <c r="M1949" s="40"/>
      <c r="N1949" s="40"/>
      <c r="O1949" s="40"/>
      <c r="P1949" s="40"/>
    </row>
    <row r="1950" spans="1:16" s="39" customFormat="1" ht="18" customHeight="1">
      <c r="A1950" s="41">
        <v>1949</v>
      </c>
      <c r="B1950" s="57" t="s">
        <v>1637</v>
      </c>
      <c r="C1950" s="62" t="s">
        <v>3169</v>
      </c>
      <c r="D1950" s="63" t="s">
        <v>3141</v>
      </c>
      <c r="E1950" s="64"/>
      <c r="F1950" s="64"/>
      <c r="M1950" s="40"/>
      <c r="N1950" s="40"/>
      <c r="O1950" s="40"/>
      <c r="P1950" s="40"/>
    </row>
    <row r="1951" spans="1:16" s="39" customFormat="1" ht="18" customHeight="1">
      <c r="A1951" s="41">
        <v>1950</v>
      </c>
      <c r="B1951" s="57" t="s">
        <v>3860</v>
      </c>
      <c r="C1951" s="62" t="s">
        <v>3169</v>
      </c>
      <c r="D1951" s="63" t="s">
        <v>3141</v>
      </c>
      <c r="E1951" s="64"/>
      <c r="F1951" s="64"/>
      <c r="M1951" s="40"/>
      <c r="N1951" s="40"/>
      <c r="O1951" s="40"/>
      <c r="P1951" s="40"/>
    </row>
    <row r="1952" spans="1:16" s="39" customFormat="1" ht="18" customHeight="1">
      <c r="A1952" s="41">
        <v>1951</v>
      </c>
      <c r="B1952" s="57" t="s">
        <v>1626</v>
      </c>
      <c r="C1952" s="62" t="s">
        <v>183</v>
      </c>
      <c r="D1952" s="63" t="s">
        <v>432</v>
      </c>
      <c r="E1952" s="64"/>
      <c r="F1952" s="64"/>
      <c r="M1952" s="40"/>
      <c r="N1952" s="40"/>
      <c r="O1952" s="40"/>
      <c r="P1952" s="40"/>
    </row>
    <row r="1953" spans="1:16" s="39" customFormat="1" ht="18" customHeight="1">
      <c r="A1953" s="41">
        <v>1952</v>
      </c>
      <c r="B1953" s="57" t="s">
        <v>4070</v>
      </c>
      <c r="C1953" s="62" t="s">
        <v>183</v>
      </c>
      <c r="D1953" s="63" t="s">
        <v>432</v>
      </c>
      <c r="E1953" s="64"/>
      <c r="F1953" s="64"/>
      <c r="M1953" s="40"/>
      <c r="N1953" s="40"/>
      <c r="O1953" s="40"/>
      <c r="P1953" s="40"/>
    </row>
    <row r="1954" spans="1:16" s="39" customFormat="1" ht="18" customHeight="1">
      <c r="A1954" s="41">
        <v>1953</v>
      </c>
      <c r="B1954" s="57" t="s">
        <v>1615</v>
      </c>
      <c r="C1954" s="62" t="s">
        <v>174</v>
      </c>
      <c r="D1954" s="63" t="s">
        <v>151</v>
      </c>
      <c r="E1954" s="64"/>
      <c r="F1954" s="64"/>
      <c r="M1954" s="40"/>
      <c r="N1954" s="40"/>
      <c r="O1954" s="40"/>
      <c r="P1954" s="40"/>
    </row>
    <row r="1955" spans="1:16" s="39" customFormat="1" ht="18" customHeight="1">
      <c r="A1955" s="41">
        <v>1954</v>
      </c>
      <c r="B1955" s="57" t="s">
        <v>3599</v>
      </c>
      <c r="C1955" s="62" t="s">
        <v>174</v>
      </c>
      <c r="D1955" s="63" t="s">
        <v>151</v>
      </c>
      <c r="E1955" s="64"/>
      <c r="F1955" s="64"/>
      <c r="M1955" s="40"/>
      <c r="N1955" s="40"/>
      <c r="O1955" s="40"/>
      <c r="P1955" s="40"/>
    </row>
    <row r="1956" spans="1:16" s="39" customFormat="1" ht="18" customHeight="1">
      <c r="A1956" s="41">
        <v>1955</v>
      </c>
      <c r="B1956" s="57" t="s">
        <v>2309</v>
      </c>
      <c r="C1956" s="62" t="s">
        <v>174</v>
      </c>
      <c r="D1956" s="63" t="s">
        <v>151</v>
      </c>
      <c r="E1956" s="64"/>
      <c r="F1956" s="64"/>
      <c r="M1956" s="40"/>
      <c r="N1956" s="40"/>
      <c r="O1956" s="40"/>
      <c r="P1956" s="40"/>
    </row>
    <row r="1957" spans="1:16" s="39" customFormat="1" ht="18" customHeight="1">
      <c r="A1957" s="41">
        <v>1956</v>
      </c>
      <c r="B1957" s="57" t="s">
        <v>3598</v>
      </c>
      <c r="C1957" s="62" t="s">
        <v>187</v>
      </c>
      <c r="D1957" s="63"/>
      <c r="E1957" s="64"/>
      <c r="F1957" s="64"/>
      <c r="M1957" s="40"/>
      <c r="N1957" s="40"/>
      <c r="O1957" s="40"/>
      <c r="P1957" s="40"/>
    </row>
    <row r="1958" spans="1:16" s="39" customFormat="1" ht="18" customHeight="1">
      <c r="A1958" s="41">
        <v>1957</v>
      </c>
      <c r="B1958" s="57" t="s">
        <v>3367</v>
      </c>
      <c r="C1958" s="62" t="s">
        <v>186</v>
      </c>
      <c r="D1958" s="63" t="s">
        <v>176</v>
      </c>
      <c r="E1958" s="64"/>
      <c r="F1958" s="64"/>
      <c r="M1958" s="40"/>
      <c r="N1958" s="40"/>
      <c r="O1958" s="40"/>
      <c r="P1958" s="40"/>
    </row>
    <row r="1959" spans="1:16" s="39" customFormat="1" ht="18" customHeight="1">
      <c r="A1959" s="41">
        <v>1958</v>
      </c>
      <c r="B1959" s="57" t="s">
        <v>3596</v>
      </c>
      <c r="C1959" s="62" t="s">
        <v>1988</v>
      </c>
      <c r="D1959" s="63"/>
      <c r="E1959" s="64"/>
      <c r="F1959" s="64"/>
      <c r="M1959" s="40"/>
      <c r="N1959" s="40"/>
      <c r="O1959" s="40"/>
      <c r="P1959" s="40"/>
    </row>
    <row r="1960" spans="1:16" s="39" customFormat="1" ht="18" customHeight="1">
      <c r="A1960" s="41">
        <v>1959</v>
      </c>
      <c r="B1960" s="57" t="s">
        <v>2118</v>
      </c>
      <c r="C1960" s="62" t="s">
        <v>1988</v>
      </c>
      <c r="D1960" s="63" t="s">
        <v>1986</v>
      </c>
      <c r="E1960" s="64"/>
      <c r="F1960" s="64"/>
      <c r="M1960" s="40"/>
      <c r="N1960" s="40"/>
      <c r="O1960" s="40"/>
      <c r="P1960" s="40"/>
    </row>
    <row r="1961" spans="1:16" s="39" customFormat="1" ht="18" customHeight="1">
      <c r="A1961" s="41">
        <v>1960</v>
      </c>
      <c r="B1961" s="57" t="s">
        <v>3594</v>
      </c>
      <c r="C1961" s="62" t="s">
        <v>1988</v>
      </c>
      <c r="D1961" s="63" t="s">
        <v>1986</v>
      </c>
      <c r="E1961" s="64"/>
      <c r="F1961" s="64"/>
      <c r="M1961" s="40"/>
      <c r="N1961" s="40"/>
      <c r="O1961" s="40"/>
      <c r="P1961" s="40"/>
    </row>
    <row r="1962" spans="1:16" s="39" customFormat="1" ht="18" customHeight="1">
      <c r="A1962" s="41">
        <v>1961</v>
      </c>
      <c r="B1962" s="57" t="s">
        <v>3597</v>
      </c>
      <c r="C1962" s="62" t="s">
        <v>2076</v>
      </c>
      <c r="D1962" s="63"/>
      <c r="E1962" s="64"/>
      <c r="F1962" s="64"/>
      <c r="M1962" s="40"/>
      <c r="N1962" s="40"/>
      <c r="O1962" s="40"/>
      <c r="P1962" s="40"/>
    </row>
    <row r="1963" spans="1:16" s="39" customFormat="1" ht="18" customHeight="1">
      <c r="A1963" s="41">
        <v>1962</v>
      </c>
      <c r="B1963" s="57" t="s">
        <v>521</v>
      </c>
      <c r="C1963" s="62" t="s">
        <v>2076</v>
      </c>
      <c r="D1963" s="63" t="s">
        <v>18</v>
      </c>
      <c r="E1963" s="64"/>
      <c r="F1963" s="64"/>
      <c r="M1963" s="40"/>
      <c r="N1963" s="40"/>
      <c r="O1963" s="40"/>
      <c r="P1963" s="40"/>
    </row>
    <row r="1964" spans="1:16" s="39" customFormat="1" ht="18" customHeight="1">
      <c r="A1964" s="41">
        <v>1963</v>
      </c>
      <c r="B1964" s="57" t="s">
        <v>3185</v>
      </c>
      <c r="C1964" s="62" t="s">
        <v>3179</v>
      </c>
      <c r="D1964" s="63"/>
      <c r="E1964" s="64"/>
      <c r="F1964" s="64"/>
      <c r="M1964" s="40"/>
      <c r="N1964" s="40"/>
      <c r="O1964" s="40"/>
      <c r="P1964" s="40"/>
    </row>
    <row r="1965" spans="1:16" s="39" customFormat="1" ht="18" customHeight="1">
      <c r="A1965" s="41">
        <v>1964</v>
      </c>
      <c r="B1965" s="57" t="s">
        <v>3575</v>
      </c>
      <c r="C1965" s="62" t="s">
        <v>151</v>
      </c>
      <c r="D1965" s="63"/>
      <c r="E1965" s="64" t="str">
        <f>B1964&amp;" 的 "&amp;C1965&amp;"系"&amp;" 分支衍相"</f>
        <v>喪腕肱 的 火系 分支衍相</v>
      </c>
      <c r="F1965" s="64"/>
      <c r="M1965" s="40"/>
      <c r="N1965" s="40"/>
      <c r="O1965" s="40"/>
      <c r="P1965" s="40"/>
    </row>
    <row r="1966" spans="1:16" s="39" customFormat="1" ht="18" customHeight="1">
      <c r="A1966" s="41">
        <v>1965</v>
      </c>
      <c r="B1966" s="57" t="s">
        <v>3186</v>
      </c>
      <c r="C1966" s="62" t="s">
        <v>3141</v>
      </c>
      <c r="D1966" s="63"/>
      <c r="E1966" s="64" t="str">
        <f>B1964&amp;" 的 "&amp;C1966&amp;"系"&amp;" 分支衍相"</f>
        <v>喪腕肱 的 電系 分支衍相</v>
      </c>
      <c r="F1966" s="64"/>
      <c r="M1966" s="40"/>
      <c r="N1966" s="40"/>
      <c r="O1966" s="40"/>
      <c r="P1966" s="40"/>
    </row>
    <row r="1967" spans="1:16" s="39" customFormat="1" ht="18" customHeight="1">
      <c r="A1967" s="41">
        <v>1966</v>
      </c>
      <c r="B1967" s="57" t="s">
        <v>3576</v>
      </c>
      <c r="C1967" s="62" t="s">
        <v>3176</v>
      </c>
      <c r="D1967" s="63"/>
      <c r="E1967" s="64" t="str">
        <f>B1964&amp;" 的 "&amp;C1967&amp;"系"&amp;" 分支衍相"</f>
        <v>喪腕肱 的 鬥系 分支衍相</v>
      </c>
      <c r="F1967" s="64"/>
      <c r="M1967" s="40"/>
      <c r="N1967" s="40"/>
      <c r="O1967" s="40"/>
      <c r="P1967" s="40"/>
    </row>
    <row r="1968" spans="1:16" s="39" customFormat="1" ht="18" customHeight="1">
      <c r="A1968" s="41">
        <v>1967</v>
      </c>
      <c r="B1968" s="57" t="s">
        <v>3397</v>
      </c>
      <c r="C1968" s="62" t="s">
        <v>169</v>
      </c>
      <c r="D1968" s="63"/>
      <c r="E1968" s="64" t="str">
        <f>B1964&amp;" 的 "&amp;C1968&amp;"系"&amp;" 分支衍相"</f>
        <v>喪腕肱 的 水系 分支衍相</v>
      </c>
      <c r="F1968" s="64"/>
      <c r="M1968" s="40"/>
      <c r="N1968" s="40"/>
      <c r="O1968" s="40"/>
      <c r="P1968" s="40"/>
    </row>
    <row r="1969" spans="1:16" s="39" customFormat="1" ht="18" customHeight="1">
      <c r="A1969" s="41">
        <v>1968</v>
      </c>
      <c r="B1969" s="57" t="s">
        <v>3187</v>
      </c>
      <c r="C1969" s="62" t="s">
        <v>187</v>
      </c>
      <c r="D1969" s="63"/>
      <c r="E1969" s="64" t="str">
        <f>B1964&amp;" 的 "&amp;C1969&amp;"系"&amp;" 分支衍相"</f>
        <v>喪腕肱 的 冰系 分支衍相</v>
      </c>
      <c r="F1969" s="64"/>
      <c r="M1969" s="40"/>
      <c r="N1969" s="40"/>
      <c r="O1969" s="40"/>
      <c r="P1969" s="40"/>
    </row>
    <row r="1970" spans="1:16" s="39" customFormat="1" ht="18" customHeight="1">
      <c r="A1970" s="41">
        <v>1969</v>
      </c>
      <c r="B1970" s="57" t="s">
        <v>3577</v>
      </c>
      <c r="C1970" s="62" t="s">
        <v>149</v>
      </c>
      <c r="D1970" s="63"/>
      <c r="E1970" s="64" t="str">
        <f>B1964&amp;" 的 "&amp;C1970&amp;"系"&amp;" 分支衍相"</f>
        <v>喪腕肱 的 霄系 分支衍相</v>
      </c>
      <c r="F1970" s="64"/>
      <c r="M1970" s="40"/>
      <c r="N1970" s="40"/>
      <c r="O1970" s="40"/>
      <c r="P1970" s="40"/>
    </row>
    <row r="1971" spans="1:16" s="39" customFormat="1" ht="18" customHeight="1">
      <c r="A1971" s="41">
        <v>1970</v>
      </c>
      <c r="B1971" s="57" t="s">
        <v>3578</v>
      </c>
      <c r="C1971" s="62" t="s">
        <v>3137</v>
      </c>
      <c r="D1971" s="63"/>
      <c r="E1971" s="64" t="str">
        <f>B1964&amp;" 的 "&amp;C1971&amp;"系"&amp;" 分支衍相"</f>
        <v>喪腕肱 的 龍系 分支衍相</v>
      </c>
      <c r="F1971" s="64"/>
      <c r="M1971" s="40"/>
      <c r="N1971" s="40"/>
      <c r="O1971" s="40"/>
      <c r="P1971" s="40"/>
    </row>
    <row r="1972" spans="1:16" s="39" customFormat="1" ht="18" customHeight="1">
      <c r="A1972" s="41">
        <v>1971</v>
      </c>
      <c r="B1972" s="57" t="s">
        <v>3188</v>
      </c>
      <c r="C1972" s="62" t="s">
        <v>172</v>
      </c>
      <c r="D1972" s="63"/>
      <c r="E1972" s="64" t="str">
        <f>B1964&amp;" 的 "&amp;C1972&amp;"系"&amp;" 分支衍相"</f>
        <v>喪腕肱 的 古系 分支衍相</v>
      </c>
      <c r="F1972" s="64"/>
      <c r="M1972" s="40"/>
      <c r="N1972" s="40"/>
      <c r="O1972" s="40"/>
      <c r="P1972" s="40"/>
    </row>
    <row r="1973" spans="1:16" s="39" customFormat="1" ht="18" customHeight="1">
      <c r="A1973" s="41">
        <v>1972</v>
      </c>
      <c r="B1973" s="57" t="s">
        <v>3189</v>
      </c>
      <c r="C1973" s="62" t="s">
        <v>448</v>
      </c>
      <c r="D1973" s="63"/>
      <c r="E1973" s="64" t="str">
        <f>B1964&amp;" 的 "&amp;C1973&amp;"系"&amp;" 分支衍相"</f>
        <v>喪腕肱 的 曜系 分支衍相</v>
      </c>
      <c r="F1973" s="64"/>
      <c r="M1973" s="40"/>
      <c r="N1973" s="40"/>
      <c r="O1973" s="40"/>
      <c r="P1973" s="40"/>
    </row>
    <row r="1974" spans="1:16" s="39" customFormat="1" ht="18" customHeight="1">
      <c r="A1974" s="41">
        <v>1973</v>
      </c>
      <c r="B1974" s="57" t="s">
        <v>3190</v>
      </c>
      <c r="C1974" s="62" t="s">
        <v>147</v>
      </c>
      <c r="D1974" s="63"/>
      <c r="E1974" s="64" t="str">
        <f>B1964&amp;" 的 "&amp;C1974&amp;"系"&amp;" 分支衍相"</f>
        <v>喪腕肱 的 罪系 分支衍相</v>
      </c>
      <c r="F1974" s="64"/>
      <c r="M1974" s="40"/>
      <c r="N1974" s="40"/>
      <c r="O1974" s="40"/>
      <c r="P1974" s="40"/>
    </row>
    <row r="1975" spans="1:16" s="39" customFormat="1" ht="18" customHeight="1">
      <c r="A1975" s="41">
        <v>1974</v>
      </c>
      <c r="B1975" s="57" t="s">
        <v>3579</v>
      </c>
      <c r="C1975" s="62" t="s">
        <v>432</v>
      </c>
      <c r="D1975" s="63"/>
      <c r="E1975" s="64" t="str">
        <f>B1964&amp;" 的 "&amp;C1975&amp;"系"&amp;" 分支衍相"</f>
        <v>喪腕肱 的 廉系 分支衍相</v>
      </c>
      <c r="F1975" s="64"/>
      <c r="M1975" s="40"/>
      <c r="N1975" s="40"/>
      <c r="O1975" s="40"/>
      <c r="P1975" s="40"/>
    </row>
    <row r="1976" spans="1:16" s="39" customFormat="1" ht="18" customHeight="1">
      <c r="A1976" s="41">
        <v>1975</v>
      </c>
      <c r="B1976" s="57" t="s">
        <v>3191</v>
      </c>
      <c r="C1976" s="62" t="s">
        <v>18</v>
      </c>
      <c r="D1976" s="63"/>
      <c r="E1976" s="64" t="str">
        <f>B1964&amp;" 的 "&amp;C1976&amp;"系"&amp;" 分支衍相"</f>
        <v>喪腕肱 的 意系 分支衍相</v>
      </c>
      <c r="F1976" s="64"/>
      <c r="M1976" s="40"/>
      <c r="N1976" s="40"/>
      <c r="O1976" s="40"/>
      <c r="P1976" s="40"/>
    </row>
    <row r="1977" spans="1:16" s="39" customFormat="1" ht="18" customHeight="1">
      <c r="A1977" s="41">
        <v>1976</v>
      </c>
      <c r="B1977" s="57" t="s">
        <v>3192</v>
      </c>
      <c r="C1977" s="62" t="s">
        <v>186</v>
      </c>
      <c r="D1977" s="63"/>
      <c r="E1977" s="64" t="str">
        <f>B1964&amp;" 的 "&amp;C1977&amp;"系"&amp;" 分支衍相"</f>
        <v>喪腕肱 的 幻系 分支衍相</v>
      </c>
      <c r="F1977" s="64"/>
      <c r="M1977" s="40"/>
      <c r="N1977" s="40"/>
      <c r="O1977" s="40"/>
      <c r="P1977" s="40"/>
    </row>
    <row r="1978" spans="1:16" s="39" customFormat="1" ht="18" customHeight="1">
      <c r="A1978" s="41">
        <v>1977</v>
      </c>
      <c r="B1978" s="57" t="s">
        <v>3580</v>
      </c>
      <c r="C1978" s="62" t="s">
        <v>3169</v>
      </c>
      <c r="D1978" s="63"/>
      <c r="E1978" s="64" t="str">
        <f>B1964&amp;" 的 "&amp;C1978&amp;"系"&amp;" 分支衍相"</f>
        <v>喪腕肱 的 飾系 分支衍相</v>
      </c>
      <c r="F1978" s="64"/>
      <c r="M1978" s="40"/>
      <c r="N1978" s="40"/>
      <c r="O1978" s="40"/>
      <c r="P1978" s="40"/>
    </row>
    <row r="1979" spans="1:16" s="39" customFormat="1" ht="18" customHeight="1">
      <c r="A1979" s="41">
        <v>1978</v>
      </c>
      <c r="B1979" s="57" t="s">
        <v>3581</v>
      </c>
      <c r="C1979" s="62" t="s">
        <v>20</v>
      </c>
      <c r="D1979" s="63"/>
      <c r="E1979" s="64" t="str">
        <f>B1964&amp;" 的 "&amp;C1979&amp;"系"&amp;" 分支衍相"</f>
        <v>喪腕肱 的 卉系 分支衍相</v>
      </c>
      <c r="F1979" s="64" t="s">
        <v>4095</v>
      </c>
      <c r="M1979" s="40"/>
      <c r="N1979" s="40"/>
      <c r="O1979" s="40"/>
      <c r="P1979" s="40"/>
    </row>
    <row r="1980" spans="1:16" s="39" customFormat="1" ht="18" customHeight="1">
      <c r="A1980" s="41">
        <v>1979</v>
      </c>
      <c r="B1980" s="57" t="s">
        <v>3582</v>
      </c>
      <c r="C1980" s="62" t="s">
        <v>168</v>
      </c>
      <c r="D1980" s="63"/>
      <c r="E1980" s="64" t="str">
        <f>B1964&amp;" 的 "&amp;C1980&amp;"系"&amp;" 分支衍相"</f>
        <v>喪腕肱 的 地系 分支衍相</v>
      </c>
      <c r="F1980" s="64"/>
      <c r="M1980" s="40"/>
      <c r="N1980" s="40"/>
      <c r="O1980" s="40"/>
      <c r="P1980" s="40"/>
    </row>
    <row r="1981" spans="1:16" s="39" customFormat="1" ht="18" customHeight="1">
      <c r="A1981" s="41">
        <v>1980</v>
      </c>
      <c r="B1981" s="57" t="s">
        <v>3583</v>
      </c>
      <c r="C1981" s="62" t="s">
        <v>3175</v>
      </c>
      <c r="D1981" s="63"/>
      <c r="E1981" s="64" t="str">
        <f>B1964&amp;" 的 "&amp;C1981&amp;"系"&amp;" 分支衍相"</f>
        <v>喪腕肱 的 蟲系 分支衍相</v>
      </c>
      <c r="F1981" s="64"/>
      <c r="M1981" s="40"/>
      <c r="N1981" s="40"/>
      <c r="O1981" s="40"/>
      <c r="P1981" s="40"/>
    </row>
    <row r="1982" spans="1:16" s="39" customFormat="1" ht="18" customHeight="1">
      <c r="A1982" s="41">
        <v>1981</v>
      </c>
      <c r="B1982" s="57" t="s">
        <v>3584</v>
      </c>
      <c r="C1982" s="62" t="s">
        <v>180</v>
      </c>
      <c r="D1982" s="63"/>
      <c r="E1982" s="64" t="str">
        <f>B1964&amp;" 的 "&amp;C1982&amp;"系"&amp;" 分支衍相"</f>
        <v>喪腕肱 的 光系 分支衍相</v>
      </c>
      <c r="F1982" s="64"/>
      <c r="M1982" s="40"/>
      <c r="N1982" s="40"/>
      <c r="O1982" s="40"/>
      <c r="P1982" s="40"/>
    </row>
    <row r="1983" spans="1:16" s="39" customFormat="1" ht="18" customHeight="1">
      <c r="A1983" s="41">
        <v>1982</v>
      </c>
      <c r="B1983" s="57" t="s">
        <v>3585</v>
      </c>
      <c r="C1983" s="62" t="s">
        <v>167</v>
      </c>
      <c r="D1983" s="63"/>
      <c r="E1983" s="64" t="str">
        <f>B1964&amp;" 的 "&amp;C1983&amp;"系"&amp;" 分支衍相"</f>
        <v>喪腕肱 的 暗系 分支衍相</v>
      </c>
      <c r="F1983" s="64"/>
      <c r="M1983" s="40"/>
      <c r="N1983" s="40"/>
      <c r="O1983" s="40"/>
      <c r="P1983" s="40"/>
    </row>
    <row r="1984" spans="1:16" s="39" customFormat="1" ht="18" customHeight="1">
      <c r="A1984" s="41">
        <v>1983</v>
      </c>
      <c r="B1984" s="57" t="s">
        <v>3586</v>
      </c>
      <c r="C1984" s="62" t="s">
        <v>174</v>
      </c>
      <c r="D1984" s="63"/>
      <c r="E1984" s="64" t="str">
        <f>B1964&amp;" 的 "&amp;C1984&amp;"系"&amp;" 分支衍相"</f>
        <v>喪腕肱 的 毒系 分支衍相</v>
      </c>
      <c r="F1984" s="64"/>
      <c r="M1984" s="40"/>
      <c r="N1984" s="40"/>
      <c r="O1984" s="40"/>
      <c r="P1984" s="40"/>
    </row>
    <row r="1985" spans="1:16" s="39" customFormat="1" ht="18" customHeight="1">
      <c r="A1985" s="41">
        <v>1984</v>
      </c>
      <c r="B1985" s="57" t="s">
        <v>3193</v>
      </c>
      <c r="C1985" s="62" t="s">
        <v>391</v>
      </c>
      <c r="D1985" s="63"/>
      <c r="E1985" s="64" t="str">
        <f>B1964&amp;" 的 "&amp;C1985&amp;"系"&amp;" 分支衍相"</f>
        <v>喪腕肱 的 媸系 分支衍相</v>
      </c>
      <c r="F1985" s="64"/>
      <c r="M1985" s="40"/>
      <c r="N1985" s="40"/>
      <c r="O1985" s="40"/>
      <c r="P1985" s="40"/>
    </row>
    <row r="1986" spans="1:16" s="39" customFormat="1" ht="18" customHeight="1">
      <c r="A1986" s="41">
        <v>1985</v>
      </c>
      <c r="B1986" s="57" t="s">
        <v>3587</v>
      </c>
      <c r="C1986" s="62" t="s">
        <v>183</v>
      </c>
      <c r="D1986" s="63"/>
      <c r="E1986" s="64" t="str">
        <f>B1964&amp;" 的 "&amp;C1986&amp;"系"&amp;" 分支衍相"</f>
        <v>喪腕肱 的 限系 分支衍相</v>
      </c>
      <c r="F1986" s="64"/>
      <c r="M1986" s="40"/>
      <c r="N1986" s="40"/>
      <c r="O1986" s="40"/>
      <c r="P1986" s="40"/>
    </row>
    <row r="1987" spans="1:16" s="39" customFormat="1" ht="18" customHeight="1">
      <c r="A1987" s="41">
        <v>1986</v>
      </c>
      <c r="B1987" s="57" t="s">
        <v>3194</v>
      </c>
      <c r="C1987" s="62" t="s">
        <v>189</v>
      </c>
      <c r="D1987" s="63"/>
      <c r="E1987" s="64" t="str">
        <f>B1964&amp;" 的 "&amp;C1987&amp;"系"&amp;" 分支衍相"</f>
        <v>喪腕肱 的 金系 分支衍相</v>
      </c>
      <c r="F1987" s="64"/>
      <c r="M1987" s="40"/>
      <c r="N1987" s="40"/>
      <c r="O1987" s="40"/>
      <c r="P1987" s="40"/>
    </row>
    <row r="1988" spans="1:16" s="39" customFormat="1" ht="18" customHeight="1">
      <c r="A1988" s="41">
        <v>1987</v>
      </c>
      <c r="B1988" s="57" t="s">
        <v>3588</v>
      </c>
      <c r="C1988" s="62" t="s">
        <v>188</v>
      </c>
      <c r="D1988" s="63"/>
      <c r="E1988" s="64" t="str">
        <f>B1964&amp;" 的 "&amp;C1988&amp;"系"&amp;" 分支衍相"</f>
        <v>喪腕肱 的 秀系 分支衍相</v>
      </c>
      <c r="F1988" s="64"/>
      <c r="M1988" s="40"/>
      <c r="N1988" s="40"/>
      <c r="O1988" s="40"/>
      <c r="P1988" s="40"/>
    </row>
    <row r="1989" spans="1:16" s="39" customFormat="1" ht="18" customHeight="1">
      <c r="A1989" s="41">
        <v>1988</v>
      </c>
      <c r="B1989" s="57" t="s">
        <v>3589</v>
      </c>
      <c r="C1989" s="62" t="s">
        <v>175</v>
      </c>
      <c r="D1989" s="63"/>
      <c r="E1989" s="64" t="str">
        <f>B1964&amp;" 的 "&amp;C1989&amp;"系"&amp;" 分支衍相"</f>
        <v>喪腕肱 的 音系 分支衍相</v>
      </c>
      <c r="F1989" s="64"/>
      <c r="M1989" s="40"/>
      <c r="N1989" s="40"/>
      <c r="O1989" s="40"/>
      <c r="P1989" s="40"/>
    </row>
    <row r="1990" spans="1:16" s="39" customFormat="1" ht="18" customHeight="1">
      <c r="A1990" s="41">
        <v>1989</v>
      </c>
      <c r="B1990" s="57" t="s">
        <v>3590</v>
      </c>
      <c r="C1990" s="62" t="s">
        <v>3168</v>
      </c>
      <c r="D1990" s="63"/>
      <c r="E1990" s="64" t="str">
        <f>B1964&amp;" 的 "&amp;C1990&amp;"系"&amp;" 分支衍相"</f>
        <v>喪腕肱 的 騖系 分支衍相</v>
      </c>
      <c r="F1990" s="64"/>
      <c r="M1990" s="40"/>
      <c r="N1990" s="40"/>
      <c r="O1990" s="40"/>
      <c r="P1990" s="40"/>
    </row>
    <row r="1991" spans="1:16" s="39" customFormat="1" ht="18" customHeight="1">
      <c r="A1991" s="41">
        <v>1990</v>
      </c>
      <c r="B1991" s="57" t="s">
        <v>3195</v>
      </c>
      <c r="C1991" s="62" t="s">
        <v>176</v>
      </c>
      <c r="D1991" s="63"/>
      <c r="E1991" s="64" t="str">
        <f>B1964&amp;" 的 "&amp;C1991&amp;"系"&amp;" 分支衍相"</f>
        <v>喪腕肱 的 器系 分支衍相</v>
      </c>
      <c r="F1991" s="64"/>
      <c r="M1991" s="40"/>
      <c r="N1991" s="40"/>
      <c r="O1991" s="40"/>
      <c r="P1991" s="40"/>
    </row>
    <row r="1992" spans="1:16" s="39" customFormat="1" ht="18" customHeight="1">
      <c r="A1992" s="41">
        <v>1991</v>
      </c>
      <c r="B1992" s="57" t="s">
        <v>3196</v>
      </c>
      <c r="C1992" s="62" t="s">
        <v>3171</v>
      </c>
      <c r="D1992" s="63"/>
      <c r="E1992" s="64" t="str">
        <f>B1964&amp;" 的 "&amp;C1992&amp;"系"&amp;" 分支衍相"</f>
        <v>喪腕肱 的 僞系 分支衍相</v>
      </c>
      <c r="F1992" s="64"/>
      <c r="M1992" s="40"/>
      <c r="N1992" s="40"/>
      <c r="O1992" s="40"/>
      <c r="P1992" s="40"/>
    </row>
    <row r="1993" spans="1:16" s="39" customFormat="1" ht="18" customHeight="1">
      <c r="A1993" s="41">
        <v>1992</v>
      </c>
      <c r="B1993" s="57" t="s">
        <v>3591</v>
      </c>
      <c r="C1993" s="62" t="s">
        <v>171</v>
      </c>
      <c r="D1993" s="63"/>
      <c r="E1993" s="64" t="str">
        <f>B1964&amp;" 的 "&amp;C1993&amp;"系"&amp;" 分支衍相"</f>
        <v>喪腕肱 的 咒系 分支衍相</v>
      </c>
      <c r="F1993" s="64"/>
      <c r="M1993" s="40"/>
      <c r="N1993" s="40"/>
      <c r="O1993" s="40"/>
      <c r="P1993" s="40"/>
    </row>
    <row r="1994" spans="1:16" s="39" customFormat="1" ht="18" customHeight="1">
      <c r="A1994" s="41">
        <v>1993</v>
      </c>
      <c r="B1994" s="57" t="s">
        <v>3197</v>
      </c>
      <c r="C1994" s="62" t="s">
        <v>3179</v>
      </c>
      <c r="D1994" s="63"/>
      <c r="E1994" s="64" t="str">
        <f>B1964&amp;" 的 "&amp;C1994&amp;"系"&amp;" 分支衍相"</f>
        <v>喪腕肱 的 樸系 分支衍相</v>
      </c>
      <c r="F1994" s="64"/>
      <c r="M1994" s="40"/>
      <c r="N1994" s="40"/>
      <c r="O1994" s="40"/>
      <c r="P1994" s="40"/>
    </row>
    <row r="1995" spans="1:16" s="39" customFormat="1" ht="18" customHeight="1">
      <c r="A1995" s="41">
        <v>1994</v>
      </c>
      <c r="B1995" s="57" t="s">
        <v>3592</v>
      </c>
      <c r="C1995" s="62" t="s">
        <v>190</v>
      </c>
      <c r="D1995" s="63"/>
      <c r="E1995" s="64" t="str">
        <f>B1964&amp;" 的 "&amp;C1995&amp;"系"&amp;" 分支衍相"</f>
        <v>喪腕肱 的 盛系 分支衍相</v>
      </c>
      <c r="F1995" s="64"/>
      <c r="M1995" s="40"/>
      <c r="N1995" s="40"/>
      <c r="O1995" s="40"/>
      <c r="P1995" s="40"/>
    </row>
    <row r="1996" spans="1:16" s="39" customFormat="1" ht="18" customHeight="1">
      <c r="A1996" s="41">
        <v>1995</v>
      </c>
      <c r="B1996" s="57" t="s">
        <v>3593</v>
      </c>
      <c r="C1996" s="62" t="s">
        <v>3179</v>
      </c>
      <c r="D1996" s="63"/>
      <c r="E1996" s="64"/>
      <c r="F1996" s="64"/>
      <c r="M1996" s="40"/>
      <c r="N1996" s="40"/>
      <c r="O1996" s="40"/>
      <c r="P1996" s="40"/>
    </row>
    <row r="1997" spans="1:16" s="39" customFormat="1" ht="18" customHeight="1">
      <c r="A1997" s="41">
        <v>1996</v>
      </c>
      <c r="B1997" s="57" t="s">
        <v>2215</v>
      </c>
      <c r="C1997" s="62" t="s">
        <v>183</v>
      </c>
      <c r="D1997" s="63"/>
      <c r="E1997" s="64" t="s">
        <v>1757</v>
      </c>
      <c r="F1997" s="64"/>
      <c r="M1997" s="40"/>
      <c r="N1997" s="40"/>
      <c r="O1997" s="40"/>
      <c r="P1997" s="40"/>
    </row>
    <row r="1998" spans="1:16" s="39" customFormat="1" ht="18" customHeight="1">
      <c r="A1998" s="41">
        <v>1997</v>
      </c>
      <c r="B1998" s="57" t="s">
        <v>3574</v>
      </c>
      <c r="C1998" s="62" t="s">
        <v>183</v>
      </c>
      <c r="D1998" s="63"/>
      <c r="E1998" s="64" t="s">
        <v>3948</v>
      </c>
      <c r="F1998" s="64"/>
      <c r="M1998" s="40"/>
      <c r="N1998" s="40"/>
      <c r="O1998" s="40"/>
      <c r="P1998" s="40"/>
    </row>
    <row r="1999" spans="1:16" s="39" customFormat="1" ht="18" customHeight="1">
      <c r="A1999" s="41">
        <v>1998</v>
      </c>
      <c r="B1999" s="57" t="s">
        <v>3969</v>
      </c>
      <c r="C1999" s="62" t="s">
        <v>167</v>
      </c>
      <c r="D1999" s="63"/>
      <c r="E1999" s="64"/>
      <c r="F1999" s="64"/>
      <c r="M1999" s="40"/>
      <c r="N1999" s="40"/>
      <c r="O1999" s="40"/>
      <c r="P1999" s="40"/>
    </row>
    <row r="2000" spans="1:16" s="39" customFormat="1" ht="18" customHeight="1">
      <c r="A2000" s="41">
        <v>1999</v>
      </c>
      <c r="B2000" s="57" t="s">
        <v>937</v>
      </c>
      <c r="C2000" s="62" t="s">
        <v>167</v>
      </c>
      <c r="D2000" s="63"/>
      <c r="E2000" s="64"/>
      <c r="F2000" s="64"/>
      <c r="M2000" s="40"/>
      <c r="N2000" s="40"/>
      <c r="O2000" s="40"/>
      <c r="P2000" s="40"/>
    </row>
    <row r="2001" spans="1:16" s="39" customFormat="1" ht="18" customHeight="1">
      <c r="A2001" s="41">
        <v>2000</v>
      </c>
      <c r="B2001" s="57" t="s">
        <v>3933</v>
      </c>
      <c r="C2001" s="63" t="s">
        <v>188</v>
      </c>
      <c r="D2001" s="63"/>
      <c r="E2001" s="64"/>
      <c r="F2001" s="64"/>
      <c r="M2001" s="40"/>
      <c r="N2001" s="40"/>
      <c r="O2001" s="40"/>
      <c r="P2001" s="40"/>
    </row>
    <row r="2002" spans="1:16" s="39" customFormat="1" ht="18" customHeight="1">
      <c r="A2002" s="41">
        <v>2001</v>
      </c>
      <c r="B2002" s="57" t="s">
        <v>3934</v>
      </c>
      <c r="C2002" s="63" t="s">
        <v>188</v>
      </c>
      <c r="D2002" s="63"/>
      <c r="E2002" s="64"/>
      <c r="F2002" s="64"/>
      <c r="M2002" s="40"/>
      <c r="N2002" s="40"/>
      <c r="O2002" s="40"/>
      <c r="P2002" s="40"/>
    </row>
    <row r="2003" spans="1:16" s="39" customFormat="1" ht="18" customHeight="1">
      <c r="A2003" s="41">
        <v>2002</v>
      </c>
      <c r="B2003" s="57" t="s">
        <v>3970</v>
      </c>
      <c r="C2003" s="62" t="s">
        <v>20</v>
      </c>
      <c r="D2003" s="63" t="s">
        <v>3171</v>
      </c>
      <c r="E2003" s="64"/>
      <c r="F2003" s="64"/>
      <c r="M2003" s="40"/>
      <c r="N2003" s="40"/>
      <c r="O2003" s="40"/>
      <c r="P2003" s="40"/>
    </row>
    <row r="2004" spans="1:16" s="39" customFormat="1" ht="18" customHeight="1">
      <c r="A2004" s="41">
        <v>2003</v>
      </c>
      <c r="B2004" s="57" t="s">
        <v>4071</v>
      </c>
      <c r="C2004" s="62" t="s">
        <v>175</v>
      </c>
      <c r="D2004" s="63" t="s">
        <v>186</v>
      </c>
      <c r="E2004" s="64"/>
      <c r="F2004" s="64"/>
      <c r="M2004" s="40"/>
      <c r="N2004" s="40"/>
      <c r="O2004" s="40"/>
      <c r="P2004" s="40"/>
    </row>
    <row r="2005" spans="1:16" s="39" customFormat="1" ht="18" customHeight="1">
      <c r="A2005" s="41">
        <v>2004</v>
      </c>
      <c r="B2005" s="57" t="s">
        <v>1600</v>
      </c>
      <c r="C2005" s="62" t="s">
        <v>175</v>
      </c>
      <c r="D2005" s="63" t="s">
        <v>186</v>
      </c>
      <c r="E2005" s="64"/>
      <c r="F2005" s="64"/>
      <c r="M2005" s="40"/>
      <c r="N2005" s="40"/>
      <c r="O2005" s="40"/>
      <c r="P2005" s="40"/>
    </row>
    <row r="2006" spans="1:16" s="39" customFormat="1" ht="18" customHeight="1">
      <c r="A2006" s="41">
        <v>2005</v>
      </c>
      <c r="B2006" s="57" t="s">
        <v>3318</v>
      </c>
      <c r="C2006" s="62" t="s">
        <v>167</v>
      </c>
      <c r="D2006" s="63"/>
      <c r="E2006" s="64" t="str">
        <f>B12&amp;" 的 "&amp;"成相"</f>
        <v>鬼離形 的 成相</v>
      </c>
      <c r="F2006" s="64"/>
      <c r="M2006" s="40"/>
      <c r="N2006" s="40"/>
      <c r="O2006" s="40"/>
      <c r="P2006" s="40"/>
    </row>
    <row r="2007" spans="1:16" s="39" customFormat="1" ht="18" customHeight="1">
      <c r="A2007" s="41">
        <v>2006</v>
      </c>
      <c r="B2007" s="57" t="s">
        <v>3573</v>
      </c>
      <c r="C2007" s="62" t="s">
        <v>432</v>
      </c>
      <c r="D2007" s="63"/>
      <c r="E2007" s="64" t="str">
        <f>B401&amp;" 的 "&amp;"成相"</f>
        <v>蟪蛄辰 的 成相</v>
      </c>
      <c r="F2007" s="64"/>
      <c r="M2007" s="40"/>
      <c r="N2007" s="40"/>
      <c r="O2007" s="40"/>
      <c r="P2007" s="40"/>
    </row>
    <row r="2008" spans="1:16" s="39" customFormat="1" ht="18" customHeight="1">
      <c r="A2008" s="41">
        <v>2007</v>
      </c>
      <c r="B2008" s="57" t="s">
        <v>3861</v>
      </c>
      <c r="C2008" s="62" t="s">
        <v>187</v>
      </c>
      <c r="D2008" s="63"/>
      <c r="E2008" s="64" t="str">
        <f>B227&amp;" 的 "&amp;"成相"</f>
        <v>善易諾 的 成相</v>
      </c>
      <c r="F2008" s="64"/>
      <c r="M2008" s="40"/>
      <c r="N2008" s="40"/>
      <c r="O2008" s="40"/>
      <c r="P2008" s="40"/>
    </row>
    <row r="2009" spans="1:16" s="39" customFormat="1" ht="18" customHeight="1">
      <c r="A2009" s="41">
        <v>2008</v>
      </c>
      <c r="B2009" s="57" t="s">
        <v>3958</v>
      </c>
      <c r="C2009" s="62" t="s">
        <v>171</v>
      </c>
      <c r="D2009" s="63"/>
      <c r="E2009" s="64" t="str">
        <f>B263&amp;" 的 "&amp;"成相"</f>
        <v>怨孰 的 成相</v>
      </c>
      <c r="F2009" s="64"/>
      <c r="M2009" s="40"/>
      <c r="N2009" s="40"/>
      <c r="O2009" s="40"/>
      <c r="P2009" s="40"/>
    </row>
    <row r="2010" spans="1:16" s="39" customFormat="1" ht="18" customHeight="1">
      <c r="A2010" s="41">
        <v>2009</v>
      </c>
      <c r="B2010" s="57" t="s">
        <v>3862</v>
      </c>
      <c r="C2010" s="62" t="s">
        <v>3141</v>
      </c>
      <c r="D2010" s="63" t="s">
        <v>168</v>
      </c>
      <c r="E2010" s="64"/>
      <c r="F2010" s="64"/>
      <c r="M2010" s="40"/>
      <c r="N2010" s="40"/>
      <c r="O2010" s="40"/>
      <c r="P2010" s="40"/>
    </row>
    <row r="2011" spans="1:16" s="39" customFormat="1" ht="18" customHeight="1">
      <c r="A2011" s="41">
        <v>2010</v>
      </c>
      <c r="B2011" s="57" t="s">
        <v>491</v>
      </c>
      <c r="C2011" s="62" t="s">
        <v>3179</v>
      </c>
      <c r="D2011" s="63"/>
      <c r="E2011" s="64"/>
      <c r="F2011" s="64"/>
      <c r="M2011" s="40"/>
      <c r="N2011" s="40"/>
      <c r="O2011" s="40"/>
      <c r="P2011" s="40"/>
    </row>
    <row r="2012" spans="1:16" s="39" customFormat="1" ht="18" customHeight="1">
      <c r="A2012" s="41">
        <v>2011</v>
      </c>
      <c r="B2012" s="57" t="s">
        <v>3375</v>
      </c>
      <c r="C2012" s="62" t="s">
        <v>3169</v>
      </c>
      <c r="D2012" s="63" t="s">
        <v>169</v>
      </c>
      <c r="E2012" s="64"/>
      <c r="F2012" s="64"/>
      <c r="M2012" s="40"/>
      <c r="N2012" s="40"/>
      <c r="O2012" s="40"/>
      <c r="P2012" s="40"/>
    </row>
    <row r="2013" spans="1:16" s="39" customFormat="1" ht="18" customHeight="1">
      <c r="A2013" s="41">
        <v>2012</v>
      </c>
      <c r="B2013" s="57" t="s">
        <v>3136</v>
      </c>
      <c r="C2013" s="62" t="s">
        <v>172</v>
      </c>
      <c r="D2013" s="63" t="s">
        <v>149</v>
      </c>
      <c r="E2013" s="64"/>
      <c r="F2013" s="64"/>
      <c r="M2013" s="40"/>
      <c r="N2013" s="40"/>
      <c r="O2013" s="40"/>
      <c r="P2013" s="40"/>
    </row>
    <row r="2014" spans="1:16" s="39" customFormat="1" ht="18" customHeight="1">
      <c r="A2014" s="41">
        <v>2013</v>
      </c>
      <c r="B2014" s="57" t="s">
        <v>3140</v>
      </c>
      <c r="C2014" s="62" t="s">
        <v>3137</v>
      </c>
      <c r="D2014" s="63" t="s">
        <v>149</v>
      </c>
      <c r="E2014" s="64"/>
      <c r="F2014" s="64"/>
      <c r="M2014" s="40"/>
      <c r="N2014" s="40"/>
      <c r="O2014" s="40"/>
      <c r="P2014" s="40"/>
    </row>
    <row r="2015" spans="1:16" s="39" customFormat="1" ht="18" customHeight="1">
      <c r="A2015" s="41">
        <v>2014</v>
      </c>
      <c r="B2015" s="57" t="s">
        <v>3374</v>
      </c>
      <c r="C2015" s="62" t="s">
        <v>3137</v>
      </c>
      <c r="D2015" s="63" t="s">
        <v>149</v>
      </c>
      <c r="E2015" s="64"/>
      <c r="F2015" s="64"/>
      <c r="M2015" s="40"/>
      <c r="N2015" s="40"/>
      <c r="O2015" s="40"/>
      <c r="P2015" s="40"/>
    </row>
    <row r="2016" spans="1:16" s="39" customFormat="1" ht="18" customHeight="1">
      <c r="A2016" s="41">
        <v>2015</v>
      </c>
      <c r="B2016" s="57" t="s">
        <v>3863</v>
      </c>
      <c r="C2016" s="62" t="s">
        <v>147</v>
      </c>
      <c r="D2016" s="63" t="s">
        <v>3171</v>
      </c>
      <c r="E2016" s="64"/>
      <c r="F2016" s="64"/>
      <c r="M2016" s="40"/>
      <c r="N2016" s="40"/>
      <c r="O2016" s="40"/>
      <c r="P2016" s="40"/>
    </row>
    <row r="2017" spans="1:16" s="39" customFormat="1" ht="18" customHeight="1">
      <c r="A2017" s="41">
        <v>2016</v>
      </c>
      <c r="B2017" s="57" t="s">
        <v>1638</v>
      </c>
      <c r="C2017" s="62" t="s">
        <v>20</v>
      </c>
      <c r="D2017" s="63" t="s">
        <v>175</v>
      </c>
      <c r="E2017" s="64"/>
      <c r="F2017" s="64"/>
      <c r="M2017" s="40"/>
      <c r="N2017" s="40"/>
      <c r="O2017" s="40"/>
      <c r="P2017" s="40"/>
    </row>
    <row r="2018" spans="1:16" s="39" customFormat="1" ht="18" customHeight="1">
      <c r="A2018" s="41">
        <v>2017</v>
      </c>
      <c r="B2018" s="57" t="s">
        <v>1639</v>
      </c>
      <c r="C2018" s="62" t="s">
        <v>20</v>
      </c>
      <c r="D2018" s="63" t="s">
        <v>188</v>
      </c>
      <c r="E2018" s="64"/>
      <c r="F2018" s="64"/>
      <c r="M2018" s="40"/>
      <c r="N2018" s="40"/>
      <c r="O2018" s="40"/>
      <c r="P2018" s="40"/>
    </row>
    <row r="2019" spans="1:16" s="39" customFormat="1" ht="18" customHeight="1">
      <c r="A2019" s="41">
        <v>2018</v>
      </c>
      <c r="B2019" s="57" t="s">
        <v>3373</v>
      </c>
      <c r="C2019" s="62" t="s">
        <v>20</v>
      </c>
      <c r="D2019" s="63" t="s">
        <v>189</v>
      </c>
      <c r="E2019" s="64"/>
      <c r="F2019" s="64"/>
      <c r="M2019" s="40"/>
      <c r="N2019" s="40"/>
      <c r="O2019" s="40"/>
      <c r="P2019" s="40"/>
    </row>
    <row r="2020" spans="1:16" s="39" customFormat="1" ht="18" customHeight="1">
      <c r="A2020" s="41">
        <v>2019</v>
      </c>
      <c r="B2020" s="57" t="s">
        <v>3184</v>
      </c>
      <c r="C2020" s="62" t="s">
        <v>20</v>
      </c>
      <c r="D2020" s="63" t="s">
        <v>391</v>
      </c>
      <c r="E2020" s="64"/>
      <c r="F2020" s="64"/>
      <c r="M2020" s="40"/>
      <c r="N2020" s="40"/>
      <c r="O2020" s="40"/>
      <c r="P2020" s="40"/>
    </row>
    <row r="2021" spans="1:16" s="39" customFormat="1" ht="18" customHeight="1">
      <c r="A2021" s="41">
        <v>2020</v>
      </c>
      <c r="B2021" s="57" t="s">
        <v>1642</v>
      </c>
      <c r="C2021" s="62" t="s">
        <v>20</v>
      </c>
      <c r="D2021" s="63"/>
      <c r="E2021" s="64"/>
      <c r="F2021" s="64"/>
      <c r="M2021" s="40"/>
      <c r="N2021" s="40"/>
      <c r="O2021" s="40"/>
      <c r="P2021" s="40"/>
    </row>
    <row r="2022" spans="1:16" s="39" customFormat="1" ht="18" customHeight="1">
      <c r="A2022" s="41">
        <v>2021</v>
      </c>
      <c r="B2022" s="57" t="s">
        <v>3642</v>
      </c>
      <c r="C2022" s="62" t="s">
        <v>189</v>
      </c>
      <c r="D2022" s="63" t="s">
        <v>176</v>
      </c>
      <c r="E2022" s="64"/>
      <c r="F2022" s="64"/>
      <c r="M2022" s="40"/>
      <c r="N2022" s="40"/>
      <c r="O2022" s="40"/>
      <c r="P2022" s="40"/>
    </row>
    <row r="2023" spans="1:16" s="39" customFormat="1" ht="18" customHeight="1">
      <c r="A2023" s="41">
        <v>2022</v>
      </c>
      <c r="B2023" s="57" t="s">
        <v>3453</v>
      </c>
      <c r="C2023" s="62" t="s">
        <v>189</v>
      </c>
      <c r="D2023" s="63" t="s">
        <v>176</v>
      </c>
      <c r="E2023" s="64"/>
      <c r="F2023" s="64"/>
      <c r="M2023" s="40"/>
      <c r="N2023" s="40"/>
      <c r="O2023" s="40"/>
      <c r="P2023" s="40"/>
    </row>
    <row r="2024" spans="1:16" s="39" customFormat="1" ht="18" customHeight="1">
      <c r="A2024" s="41">
        <v>2023</v>
      </c>
      <c r="B2024" s="57" t="s">
        <v>1625</v>
      </c>
      <c r="C2024" s="63" t="s">
        <v>174</v>
      </c>
      <c r="D2024" s="63"/>
      <c r="E2024" s="64"/>
      <c r="F2024" s="64"/>
      <c r="M2024" s="40"/>
      <c r="N2024" s="40"/>
      <c r="O2024" s="40"/>
      <c r="P2024" s="40"/>
    </row>
    <row r="2025" spans="1:16" s="39" customFormat="1" ht="18" customHeight="1">
      <c r="A2025" s="41">
        <v>2024</v>
      </c>
      <c r="B2025" s="57" t="s">
        <v>1629</v>
      </c>
      <c r="C2025" s="62" t="s">
        <v>186</v>
      </c>
      <c r="D2025" s="63" t="s">
        <v>169</v>
      </c>
      <c r="E2025" s="64"/>
      <c r="F2025" s="64"/>
      <c r="M2025" s="40"/>
      <c r="N2025" s="40"/>
      <c r="O2025" s="40"/>
      <c r="P2025" s="40"/>
    </row>
    <row r="2026" spans="1:16" s="39" customFormat="1" ht="18" customHeight="1">
      <c r="A2026" s="41">
        <v>2025</v>
      </c>
      <c r="B2026" s="57" t="s">
        <v>1630</v>
      </c>
      <c r="C2026" s="62" t="s">
        <v>186</v>
      </c>
      <c r="D2026" s="63" t="s">
        <v>183</v>
      </c>
      <c r="E2026" s="64"/>
      <c r="F2026" s="64"/>
      <c r="M2026" s="40"/>
      <c r="N2026" s="40"/>
      <c r="O2026" s="40"/>
      <c r="P2026" s="40"/>
    </row>
    <row r="2027" spans="1:16" s="39" customFormat="1" ht="18" customHeight="1">
      <c r="A2027" s="41">
        <v>2026</v>
      </c>
      <c r="B2027" s="57" t="s">
        <v>3376</v>
      </c>
      <c r="C2027" s="62" t="s">
        <v>171</v>
      </c>
      <c r="D2027" s="63" t="s">
        <v>3171</v>
      </c>
      <c r="E2027" s="64"/>
      <c r="F2027" s="64"/>
      <c r="M2027" s="40"/>
      <c r="N2027" s="40"/>
      <c r="O2027" s="40"/>
      <c r="P2027" s="40"/>
    </row>
    <row r="2028" spans="1:16" s="39" customFormat="1" ht="18" customHeight="1">
      <c r="A2028" s="41">
        <v>2027</v>
      </c>
      <c r="B2028" s="57" t="s">
        <v>1627</v>
      </c>
      <c r="C2028" s="62" t="s">
        <v>448</v>
      </c>
      <c r="D2028" s="63" t="s">
        <v>2045</v>
      </c>
      <c r="E2028" s="64"/>
      <c r="F2028" s="64"/>
      <c r="M2028" s="40"/>
      <c r="N2028" s="40"/>
      <c r="O2028" s="40"/>
      <c r="P2028" s="40"/>
    </row>
    <row r="2029" spans="1:16" s="39" customFormat="1" ht="18" customHeight="1">
      <c r="A2029" s="41">
        <v>2028</v>
      </c>
      <c r="B2029" s="57" t="s">
        <v>1628</v>
      </c>
      <c r="C2029" s="62" t="s">
        <v>448</v>
      </c>
      <c r="D2029" s="63" t="s">
        <v>2045</v>
      </c>
      <c r="E2029" s="64"/>
      <c r="F2029" s="64"/>
      <c r="M2029" s="40"/>
      <c r="N2029" s="40"/>
      <c r="O2029" s="40"/>
      <c r="P2029" s="40"/>
    </row>
    <row r="2030" spans="1:16" s="39" customFormat="1" ht="18" customHeight="1">
      <c r="A2030" s="41">
        <v>2029</v>
      </c>
      <c r="B2030" s="57" t="s">
        <v>3959</v>
      </c>
      <c r="C2030" s="62" t="s">
        <v>174</v>
      </c>
      <c r="D2030" s="63" t="s">
        <v>3176</v>
      </c>
      <c r="E2030" s="64"/>
      <c r="F2030" s="64"/>
      <c r="M2030" s="40"/>
      <c r="N2030" s="40"/>
      <c r="O2030" s="40"/>
      <c r="P2030" s="40"/>
    </row>
    <row r="2031" spans="1:16" s="39" customFormat="1" ht="18" customHeight="1">
      <c r="A2031" s="41">
        <v>2030</v>
      </c>
      <c r="B2031" s="57" t="s">
        <v>3960</v>
      </c>
      <c r="C2031" s="62" t="s">
        <v>174</v>
      </c>
      <c r="D2031" s="63" t="s">
        <v>3176</v>
      </c>
      <c r="E2031" s="64"/>
      <c r="F2031" s="64"/>
      <c r="M2031" s="40"/>
      <c r="N2031" s="40"/>
      <c r="O2031" s="40"/>
      <c r="P2031" s="40"/>
    </row>
    <row r="2032" spans="1:16" s="39" customFormat="1" ht="18" customHeight="1">
      <c r="A2032" s="41">
        <v>2031</v>
      </c>
      <c r="B2032" s="57" t="s">
        <v>3248</v>
      </c>
      <c r="C2032" s="62" t="s">
        <v>3168</v>
      </c>
      <c r="D2032" s="63" t="s">
        <v>448</v>
      </c>
      <c r="E2032" s="64" t="s">
        <v>3675</v>
      </c>
      <c r="F2032" s="64" t="str">
        <f>B328&amp;" + "&amp;B618&amp;" + "&amp;B818</f>
        <v>輊螈 + 暮徙 + 送明祉</v>
      </c>
      <c r="M2032" s="40"/>
      <c r="N2032" s="40"/>
      <c r="O2032" s="40"/>
      <c r="P2032" s="40"/>
    </row>
    <row r="2033" spans="1:16" s="39" customFormat="1" ht="18" customHeight="1">
      <c r="A2033" s="41">
        <v>2032</v>
      </c>
      <c r="B2033" s="57" t="s">
        <v>3957</v>
      </c>
      <c r="C2033" s="62" t="s">
        <v>149</v>
      </c>
      <c r="D2033" s="63" t="s">
        <v>168</v>
      </c>
      <c r="E2033" s="64"/>
      <c r="F2033" s="64"/>
      <c r="M2033" s="40"/>
      <c r="N2033" s="40"/>
      <c r="O2033" s="40"/>
      <c r="P2033" s="40"/>
    </row>
    <row r="2034" spans="1:16" s="39" customFormat="1" ht="18" customHeight="1">
      <c r="A2034" s="41">
        <v>2033</v>
      </c>
      <c r="B2034" s="57" t="s">
        <v>3962</v>
      </c>
      <c r="C2034" s="62" t="s">
        <v>149</v>
      </c>
      <c r="D2034" s="63" t="s">
        <v>168</v>
      </c>
      <c r="E2034" s="64"/>
      <c r="F2034" s="64"/>
      <c r="M2034" s="40"/>
      <c r="N2034" s="40"/>
      <c r="O2034" s="40"/>
      <c r="P2034" s="40"/>
    </row>
    <row r="2035" spans="1:16" s="39" customFormat="1" ht="18" customHeight="1">
      <c r="A2035" s="41">
        <v>2034</v>
      </c>
      <c r="B2035" s="57" t="s">
        <v>3371</v>
      </c>
      <c r="C2035" s="62" t="s">
        <v>432</v>
      </c>
      <c r="D2035" s="63" t="s">
        <v>168</v>
      </c>
      <c r="E2035" s="64"/>
      <c r="F2035" s="64"/>
      <c r="M2035" s="40"/>
      <c r="N2035" s="40"/>
      <c r="O2035" s="40"/>
      <c r="P2035" s="40"/>
    </row>
    <row r="2036" spans="1:16" s="39" customFormat="1" ht="18" customHeight="1">
      <c r="A2036" s="41">
        <v>2035</v>
      </c>
      <c r="B2036" s="57" t="s">
        <v>1650</v>
      </c>
      <c r="C2036" s="62" t="s">
        <v>169</v>
      </c>
      <c r="D2036" s="63" t="s">
        <v>180</v>
      </c>
      <c r="E2036" s="64"/>
      <c r="F2036" s="64"/>
      <c r="M2036" s="40"/>
      <c r="N2036" s="40"/>
      <c r="O2036" s="40"/>
      <c r="P2036" s="40"/>
    </row>
    <row r="2037" spans="1:16" s="39" customFormat="1" ht="18" customHeight="1">
      <c r="A2037" s="41">
        <v>2036</v>
      </c>
      <c r="B2037" s="57" t="s">
        <v>3123</v>
      </c>
      <c r="C2037" s="62" t="s">
        <v>180</v>
      </c>
      <c r="D2037" s="63"/>
      <c r="E2037" s="64"/>
      <c r="F2037" s="64"/>
      <c r="M2037" s="40"/>
      <c r="N2037" s="40"/>
      <c r="O2037" s="40"/>
      <c r="P2037" s="40"/>
    </row>
    <row r="2038" spans="1:16" s="39" customFormat="1" ht="18" customHeight="1">
      <c r="A2038" s="41">
        <v>2037</v>
      </c>
      <c r="B2038" s="57" t="s">
        <v>1652</v>
      </c>
      <c r="C2038" s="62" t="s">
        <v>180</v>
      </c>
      <c r="D2038" s="63"/>
      <c r="E2038" s="64"/>
      <c r="F2038" s="64"/>
      <c r="M2038" s="40"/>
      <c r="N2038" s="40"/>
      <c r="O2038" s="40"/>
      <c r="P2038" s="40"/>
    </row>
    <row r="2039" spans="1:16" s="39" customFormat="1" ht="18" customHeight="1">
      <c r="A2039" s="41">
        <v>2038</v>
      </c>
      <c r="B2039" s="57" t="s">
        <v>3222</v>
      </c>
      <c r="C2039" s="62" t="s">
        <v>180</v>
      </c>
      <c r="D2039" s="63" t="s">
        <v>3169</v>
      </c>
      <c r="E2039" s="64"/>
      <c r="F2039" s="64"/>
      <c r="M2039" s="40"/>
      <c r="N2039" s="40"/>
      <c r="O2039" s="40"/>
      <c r="P2039" s="40"/>
    </row>
    <row r="2040" spans="1:16" s="39" customFormat="1" ht="18" customHeight="1">
      <c r="A2040" s="41">
        <v>2039</v>
      </c>
      <c r="B2040" s="57" t="s">
        <v>3372</v>
      </c>
      <c r="C2040" s="62" t="s">
        <v>432</v>
      </c>
      <c r="D2040" s="63" t="s">
        <v>186</v>
      </c>
      <c r="E2040" s="64"/>
      <c r="F2040" s="64"/>
      <c r="M2040" s="40"/>
      <c r="N2040" s="40"/>
      <c r="O2040" s="40"/>
      <c r="P2040" s="40"/>
    </row>
    <row r="2041" spans="1:16" s="39" customFormat="1" ht="18" customHeight="1">
      <c r="A2041" s="41">
        <v>2040</v>
      </c>
      <c r="B2041" s="57" t="s">
        <v>2303</v>
      </c>
      <c r="C2041" s="62" t="s">
        <v>3169</v>
      </c>
      <c r="D2041" s="63" t="s">
        <v>20</v>
      </c>
      <c r="E2041" s="64"/>
      <c r="F2041" s="64"/>
      <c r="M2041" s="40"/>
      <c r="N2041" s="40"/>
      <c r="O2041" s="40"/>
      <c r="P2041" s="40"/>
    </row>
    <row r="2042" spans="1:16" s="39" customFormat="1" ht="18" customHeight="1">
      <c r="A2042" s="41">
        <v>2041</v>
      </c>
      <c r="B2042" s="57" t="s">
        <v>3122</v>
      </c>
      <c r="C2042" s="62" t="s">
        <v>3169</v>
      </c>
      <c r="D2042" s="63" t="s">
        <v>20</v>
      </c>
      <c r="E2042" s="64"/>
      <c r="F2042" s="64"/>
      <c r="M2042" s="40"/>
      <c r="N2042" s="40"/>
      <c r="O2042" s="40"/>
      <c r="P2042" s="40"/>
    </row>
    <row r="2043" spans="1:16" s="39" customFormat="1" ht="18" customHeight="1">
      <c r="A2043" s="41">
        <v>2042</v>
      </c>
      <c r="B2043" s="57" t="s">
        <v>1646</v>
      </c>
      <c r="C2043" s="62" t="s">
        <v>3171</v>
      </c>
      <c r="D2043" s="63" t="s">
        <v>169</v>
      </c>
      <c r="E2043" s="64"/>
      <c r="F2043" s="64"/>
      <c r="M2043" s="40"/>
      <c r="N2043" s="40"/>
      <c r="O2043" s="40"/>
      <c r="P2043" s="40"/>
    </row>
    <row r="2044" spans="1:16" s="39" customFormat="1" ht="18" customHeight="1">
      <c r="A2044" s="41">
        <v>2043</v>
      </c>
      <c r="B2044" s="57" t="s">
        <v>1647</v>
      </c>
      <c r="C2044" s="62" t="s">
        <v>3171</v>
      </c>
      <c r="D2044" s="63" t="s">
        <v>169</v>
      </c>
      <c r="E2044" s="64"/>
      <c r="F2044" s="64"/>
      <c r="M2044" s="40"/>
      <c r="N2044" s="40"/>
      <c r="O2044" s="40"/>
      <c r="P2044" s="40"/>
    </row>
    <row r="2045" spans="1:16" s="39" customFormat="1" ht="18" customHeight="1">
      <c r="A2045" s="41">
        <v>2044</v>
      </c>
      <c r="B2045" s="57" t="s">
        <v>2316</v>
      </c>
      <c r="C2045" s="62" t="s">
        <v>3171</v>
      </c>
      <c r="D2045" s="63" t="s">
        <v>448</v>
      </c>
      <c r="E2045" s="64"/>
      <c r="F2045" s="64"/>
      <c r="M2045" s="40"/>
      <c r="N2045" s="40"/>
      <c r="O2045" s="40"/>
      <c r="P2045" s="40"/>
    </row>
    <row r="2046" spans="1:16" s="39" customFormat="1" ht="18" customHeight="1">
      <c r="A2046" s="41">
        <v>2045</v>
      </c>
      <c r="B2046" s="57" t="s">
        <v>1631</v>
      </c>
      <c r="C2046" s="62" t="s">
        <v>183</v>
      </c>
      <c r="D2046" s="63" t="s">
        <v>3141</v>
      </c>
      <c r="E2046" s="64"/>
      <c r="F2046" s="64"/>
      <c r="M2046" s="40"/>
      <c r="N2046" s="40"/>
      <c r="O2046" s="40"/>
      <c r="P2046" s="40"/>
    </row>
    <row r="2047" spans="1:16" s="39" customFormat="1" ht="18" customHeight="1">
      <c r="A2047" s="41">
        <v>2046</v>
      </c>
      <c r="B2047" s="57" t="s">
        <v>3121</v>
      </c>
      <c r="C2047" s="62" t="s">
        <v>183</v>
      </c>
      <c r="D2047" s="63" t="s">
        <v>3141</v>
      </c>
      <c r="E2047" s="64"/>
      <c r="F2047" s="64"/>
      <c r="M2047" s="40"/>
      <c r="N2047" s="40"/>
      <c r="O2047" s="40"/>
      <c r="P2047" s="40"/>
    </row>
    <row r="2048" spans="1:16" s="39" customFormat="1" ht="18" customHeight="1">
      <c r="A2048" s="41">
        <v>2047</v>
      </c>
      <c r="B2048" s="57" t="s">
        <v>3955</v>
      </c>
      <c r="C2048" s="62" t="s">
        <v>171</v>
      </c>
      <c r="D2048" s="63"/>
      <c r="E2048" s="64" t="s">
        <v>3885</v>
      </c>
      <c r="F2048" s="64" t="str">
        <f>"原型 "&amp;B1858</f>
        <v>原型 刺棘</v>
      </c>
      <c r="M2048" s="40"/>
      <c r="N2048" s="40"/>
      <c r="O2048" s="40"/>
      <c r="P2048" s="40"/>
    </row>
    <row r="2049" spans="1:16" s="39" customFormat="1" ht="18" customHeight="1">
      <c r="A2049" s="41">
        <v>2048</v>
      </c>
      <c r="B2049" s="57" t="s">
        <v>3956</v>
      </c>
      <c r="C2049" s="62" t="s">
        <v>171</v>
      </c>
      <c r="D2049" s="63"/>
      <c r="E2049" s="64" t="s">
        <v>3885</v>
      </c>
      <c r="F2049" s="64" t="str">
        <f>"原型 "&amp;B1859</f>
        <v>原型 刺棘策</v>
      </c>
      <c r="M2049" s="40"/>
      <c r="N2049" s="40"/>
      <c r="O2049" s="40"/>
      <c r="P2049" s="40"/>
    </row>
    <row r="2050" spans="1:16" s="39" customFormat="1" ht="18" customHeight="1">
      <c r="A2050" s="41">
        <v>2049</v>
      </c>
      <c r="B2050" s="57" t="s">
        <v>1636</v>
      </c>
      <c r="C2050" s="62" t="s">
        <v>171</v>
      </c>
      <c r="D2050" s="63" t="s">
        <v>3176</v>
      </c>
      <c r="E2050" s="64" t="s">
        <v>3885</v>
      </c>
      <c r="F2050" s="64" t="str">
        <f>"原型 "&amp;B1860</f>
        <v>原型 剃吾</v>
      </c>
      <c r="M2050" s="40"/>
      <c r="N2050" s="40"/>
      <c r="O2050" s="40"/>
      <c r="P2050" s="40"/>
    </row>
    <row r="2051" spans="1:16" s="39" customFormat="1" ht="18" customHeight="1">
      <c r="A2051" s="41">
        <v>2050</v>
      </c>
      <c r="B2051" s="57" t="s">
        <v>3120</v>
      </c>
      <c r="C2051" s="62" t="s">
        <v>147</v>
      </c>
      <c r="D2051" s="63" t="s">
        <v>18</v>
      </c>
      <c r="E2051" s="64"/>
      <c r="F2051" s="64"/>
      <c r="M2051" s="40"/>
      <c r="N2051" s="40"/>
      <c r="O2051" s="40"/>
      <c r="P2051" s="40"/>
    </row>
    <row r="2052" spans="1:16" s="39" customFormat="1" ht="18" customHeight="1">
      <c r="A2052" s="41">
        <v>2051</v>
      </c>
      <c r="B2052" s="57" t="s">
        <v>3953</v>
      </c>
      <c r="C2052" s="62" t="s">
        <v>4062</v>
      </c>
      <c r="D2052" s="63" t="s">
        <v>2076</v>
      </c>
      <c r="E2052" s="64"/>
      <c r="F2052" s="64"/>
      <c r="M2052" s="40"/>
      <c r="N2052" s="40"/>
      <c r="O2052" s="40"/>
      <c r="P2052" s="40"/>
    </row>
    <row r="2053" spans="1:16" s="39" customFormat="1" ht="18" customHeight="1">
      <c r="A2053" s="41">
        <v>2052</v>
      </c>
      <c r="B2053" s="57"/>
      <c r="C2053" s="62"/>
      <c r="D2053" s="63"/>
      <c r="E2053" s="64"/>
      <c r="F2053" s="64"/>
      <c r="M2053" s="40"/>
      <c r="N2053" s="40"/>
      <c r="O2053" s="40"/>
      <c r="P2053" s="40"/>
    </row>
    <row r="2054" spans="1:16" s="39" customFormat="1" ht="18" customHeight="1">
      <c r="A2054" s="41">
        <v>2053</v>
      </c>
      <c r="B2054" s="57"/>
      <c r="C2054" s="62"/>
      <c r="D2054" s="63"/>
      <c r="E2054" s="64"/>
      <c r="F2054" s="64"/>
      <c r="M2054" s="40"/>
      <c r="N2054" s="40"/>
      <c r="O2054" s="40"/>
      <c r="P2054" s="40"/>
    </row>
    <row r="2055" spans="1:16" s="39" customFormat="1" ht="18" customHeight="1">
      <c r="A2055" s="41">
        <v>2054</v>
      </c>
      <c r="B2055" s="57"/>
      <c r="C2055" s="62"/>
      <c r="D2055" s="63"/>
      <c r="E2055" s="64"/>
      <c r="F2055" s="64"/>
      <c r="M2055" s="40"/>
      <c r="N2055" s="40"/>
      <c r="O2055" s="40"/>
      <c r="P2055" s="40"/>
    </row>
    <row r="2056" spans="1:16" s="39" customFormat="1" ht="18" customHeight="1">
      <c r="A2056" s="41">
        <v>2055</v>
      </c>
      <c r="B2056" s="57"/>
      <c r="C2056" s="62"/>
      <c r="D2056" s="63"/>
      <c r="E2056" s="64"/>
      <c r="F2056" s="64"/>
      <c r="M2056" s="40"/>
      <c r="N2056" s="40"/>
      <c r="O2056" s="40"/>
      <c r="P2056" s="40"/>
    </row>
    <row r="2057" spans="1:16" s="39" customFormat="1" ht="18" customHeight="1">
      <c r="A2057" s="41">
        <v>2056</v>
      </c>
      <c r="B2057" s="57"/>
      <c r="C2057" s="62"/>
      <c r="D2057" s="63"/>
      <c r="E2057" s="64"/>
      <c r="F2057" s="64"/>
      <c r="M2057" s="40"/>
      <c r="N2057" s="40"/>
      <c r="O2057" s="40"/>
      <c r="P2057" s="40"/>
    </row>
    <row r="2058" spans="1:16" s="39" customFormat="1" ht="18" customHeight="1">
      <c r="A2058" s="41">
        <v>2057</v>
      </c>
      <c r="B2058" s="57"/>
      <c r="C2058" s="62"/>
      <c r="D2058" s="63"/>
      <c r="E2058" s="64"/>
      <c r="F2058" s="64"/>
      <c r="M2058" s="40"/>
      <c r="N2058" s="40"/>
      <c r="O2058" s="40"/>
      <c r="P2058" s="40"/>
    </row>
    <row r="2059" spans="1:16" s="39" customFormat="1" ht="18" customHeight="1">
      <c r="A2059" s="41">
        <v>2058</v>
      </c>
      <c r="B2059" s="57"/>
      <c r="C2059" s="62"/>
      <c r="D2059" s="63"/>
      <c r="E2059" s="64"/>
      <c r="F2059" s="64"/>
      <c r="M2059" s="40"/>
      <c r="N2059" s="40"/>
      <c r="O2059" s="40"/>
      <c r="P2059" s="40"/>
    </row>
    <row r="2060" spans="1:16" s="39" customFormat="1" ht="18" customHeight="1">
      <c r="A2060" s="41">
        <v>2059</v>
      </c>
      <c r="B2060" s="57" t="s">
        <v>3961</v>
      </c>
      <c r="C2060" s="62" t="s">
        <v>4063</v>
      </c>
      <c r="D2060" s="62"/>
      <c r="E2060" s="64"/>
      <c r="F2060" s="64"/>
      <c r="M2060" s="40"/>
      <c r="N2060" s="40"/>
      <c r="O2060" s="40"/>
      <c r="P2060" s="40"/>
    </row>
    <row r="2061" spans="1:16" s="39" customFormat="1" ht="18" customHeight="1">
      <c r="A2061" s="41">
        <v>2060</v>
      </c>
      <c r="B2061" s="57" t="s">
        <v>3384</v>
      </c>
      <c r="C2061" s="62" t="s">
        <v>190</v>
      </c>
      <c r="D2061" s="63"/>
      <c r="E2061" s="64" t="str">
        <f>B2 &amp; " 的 "&amp;"幼相 "&amp;" 末[Endeath]"</f>
        <v>啓草 的 幼相  末[Endeath]</v>
      </c>
      <c r="F2061" s="64"/>
      <c r="M2061" s="40"/>
      <c r="N2061" s="40"/>
      <c r="O2061" s="40"/>
      <c r="P2061" s="40"/>
    </row>
  </sheetData>
  <autoFilter ref="A1:F2061" xr:uid="{00000000-0009-0000-0000-000000000000}"/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DEF82-6293-4526-96D4-DE3B62362FBE}">
  <dimension ref="A1:V2102"/>
  <sheetViews>
    <sheetView zoomScaleNormal="100" zoomScaleSheetLayoutView="50" workbookViewId="0">
      <pane ySplit="1" topLeftCell="A2039" activePane="bottomLeft" state="frozen"/>
      <selection pane="bottomLeft" activeCell="L2064" sqref="L2064"/>
    </sheetView>
  </sheetViews>
  <sheetFormatPr defaultColWidth="9" defaultRowHeight="18" customHeight="1"/>
  <cols>
    <col min="1" max="1" width="11.69921875" style="28" customWidth="1"/>
    <col min="2" max="2" width="10.5" style="29" customWidth="1"/>
    <col min="3" max="3" width="6.8984375" style="30" customWidth="1"/>
    <col min="4" max="5" width="6.8984375" style="31" customWidth="1"/>
    <col min="6" max="7" width="9.296875" style="34" customWidth="1"/>
    <col min="8" max="10" width="3.69921875" style="31" customWidth="1"/>
    <col min="11" max="11" width="26.3984375" style="32" customWidth="1"/>
    <col min="12" max="12" width="29" style="32" customWidth="1"/>
    <col min="13" max="16" width="12.59765625" style="1" customWidth="1"/>
    <col min="17" max="17" width="9" style="1" customWidth="1"/>
    <col min="18" max="18" width="9" style="1"/>
    <col min="19" max="19" width="10" bestFit="1" customWidth="1"/>
    <col min="20" max="22" width="9" bestFit="1" customWidth="1"/>
  </cols>
  <sheetData>
    <row r="1" spans="1:18" s="22" customFormat="1" ht="18" customHeight="1">
      <c r="A1" s="35" t="s">
        <v>193</v>
      </c>
      <c r="B1" s="35" t="s">
        <v>473</v>
      </c>
      <c r="C1" s="19" t="s">
        <v>1982</v>
      </c>
      <c r="D1" s="35" t="s">
        <v>1983</v>
      </c>
      <c r="E1" s="35" t="s">
        <v>1984</v>
      </c>
      <c r="F1" s="35" t="s">
        <v>1972</v>
      </c>
      <c r="G1" s="35" t="s">
        <v>1974</v>
      </c>
      <c r="H1" s="102" t="s">
        <v>1973</v>
      </c>
      <c r="I1" s="102"/>
      <c r="J1" s="102"/>
      <c r="K1" s="35" t="s">
        <v>148</v>
      </c>
      <c r="L1" s="35" t="s">
        <v>1446</v>
      </c>
      <c r="M1" s="20"/>
      <c r="N1" s="21"/>
      <c r="O1" s="21"/>
      <c r="P1" s="21"/>
      <c r="Q1" s="21"/>
      <c r="R1" s="21"/>
    </row>
    <row r="2" spans="1:18" ht="18" customHeight="1">
      <c r="A2" s="23">
        <v>1</v>
      </c>
      <c r="B2" s="17" t="s">
        <v>204</v>
      </c>
      <c r="C2" s="16" t="s">
        <v>190</v>
      </c>
      <c r="D2" s="24"/>
      <c r="E2" s="24"/>
      <c r="F2" s="33" t="s">
        <v>1985</v>
      </c>
      <c r="G2" s="33" t="s">
        <v>1997</v>
      </c>
      <c r="H2" s="24" t="s">
        <v>1994</v>
      </c>
      <c r="I2" s="24"/>
      <c r="J2" s="24"/>
      <c r="K2" s="25" t="str">
        <f>B2101&amp;" 的 "&amp;"幼相 "&amp;" 始[Origrass]"</f>
        <v>竟了焉 的 幼相  始[Origrass]</v>
      </c>
      <c r="L2" s="25"/>
      <c r="M2" s="26"/>
    </row>
    <row r="3" spans="1:18" ht="18" customHeight="1">
      <c r="A3" s="23">
        <v>2</v>
      </c>
      <c r="B3" s="17" t="s">
        <v>203</v>
      </c>
      <c r="C3" s="16" t="s">
        <v>20</v>
      </c>
      <c r="D3" s="24"/>
      <c r="E3" s="24"/>
      <c r="F3" s="33" t="s">
        <v>1985</v>
      </c>
      <c r="G3" s="33" t="s">
        <v>1997</v>
      </c>
      <c r="H3" s="24" t="s">
        <v>1987</v>
      </c>
      <c r="I3" s="24"/>
      <c r="J3" s="24"/>
      <c r="K3" s="25"/>
      <c r="L3" s="25"/>
      <c r="M3" s="26"/>
    </row>
    <row r="4" spans="1:18" ht="18" customHeight="1">
      <c r="A4" s="23">
        <v>3</v>
      </c>
      <c r="B4" s="17" t="s">
        <v>202</v>
      </c>
      <c r="C4" s="16" t="s">
        <v>20</v>
      </c>
      <c r="D4" s="24"/>
      <c r="E4" s="24"/>
      <c r="F4" s="33" t="s">
        <v>1985</v>
      </c>
      <c r="G4" s="33" t="s">
        <v>1997</v>
      </c>
      <c r="H4" s="24" t="s">
        <v>1987</v>
      </c>
      <c r="J4" s="24"/>
      <c r="K4" s="25"/>
      <c r="L4" s="25"/>
      <c r="M4" s="26"/>
    </row>
    <row r="5" spans="1:18" ht="18" customHeight="1">
      <c r="A5" s="23">
        <v>4</v>
      </c>
      <c r="B5" s="17" t="s">
        <v>205</v>
      </c>
      <c r="C5" s="16" t="s">
        <v>182</v>
      </c>
      <c r="D5" s="24"/>
      <c r="E5" s="24"/>
      <c r="F5" s="33" t="s">
        <v>1985</v>
      </c>
      <c r="G5" s="33" t="s">
        <v>1997</v>
      </c>
      <c r="H5" s="24" t="s">
        <v>1995</v>
      </c>
      <c r="J5" s="24"/>
      <c r="K5" s="25"/>
      <c r="L5" s="25"/>
      <c r="M5" s="26"/>
    </row>
    <row r="6" spans="1:18" ht="18" customHeight="1">
      <c r="A6" s="23">
        <v>5</v>
      </c>
      <c r="B6" s="17" t="s">
        <v>539</v>
      </c>
      <c r="C6" s="16" t="s">
        <v>182</v>
      </c>
      <c r="D6" s="24"/>
      <c r="E6" s="24"/>
      <c r="F6" s="33" t="s">
        <v>1985</v>
      </c>
      <c r="G6" s="33" t="s">
        <v>1997</v>
      </c>
      <c r="H6" s="24" t="s">
        <v>1995</v>
      </c>
      <c r="J6" s="24"/>
      <c r="K6" s="25"/>
      <c r="L6" s="25"/>
      <c r="M6" s="26"/>
    </row>
    <row r="7" spans="1:18" ht="18" customHeight="1">
      <c r="A7" s="23">
        <v>6</v>
      </c>
      <c r="B7" s="17" t="s">
        <v>552</v>
      </c>
      <c r="C7" s="16" t="s">
        <v>18</v>
      </c>
      <c r="D7" s="24"/>
      <c r="E7" s="24"/>
      <c r="F7" s="33" t="s">
        <v>1985</v>
      </c>
      <c r="G7" s="33" t="s">
        <v>1997</v>
      </c>
      <c r="H7" s="24" t="s">
        <v>2001</v>
      </c>
      <c r="J7" s="24"/>
      <c r="K7" s="25"/>
      <c r="L7" s="25"/>
      <c r="M7" s="26"/>
    </row>
    <row r="8" spans="1:18" ht="18" customHeight="1">
      <c r="A8" s="23">
        <v>7</v>
      </c>
      <c r="B8" s="17" t="s">
        <v>540</v>
      </c>
      <c r="C8" s="16" t="s">
        <v>18</v>
      </c>
      <c r="D8" s="24"/>
      <c r="E8" s="24"/>
      <c r="F8" s="33" t="s">
        <v>1985</v>
      </c>
      <c r="G8" s="33" t="s">
        <v>1997</v>
      </c>
      <c r="H8" s="24" t="s">
        <v>2001</v>
      </c>
      <c r="J8" s="24"/>
      <c r="K8" s="25"/>
      <c r="L8" s="25"/>
      <c r="M8" s="26"/>
    </row>
    <row r="9" spans="1:18" ht="18" customHeight="1">
      <c r="A9" s="23">
        <v>8</v>
      </c>
      <c r="B9" s="17" t="s">
        <v>2275</v>
      </c>
      <c r="C9" s="16" t="s">
        <v>18</v>
      </c>
      <c r="D9" s="24"/>
      <c r="E9" s="24"/>
      <c r="F9" s="33" t="s">
        <v>1985</v>
      </c>
      <c r="G9" s="33" t="s">
        <v>1997</v>
      </c>
      <c r="H9" s="24" t="s">
        <v>2001</v>
      </c>
      <c r="J9" s="24"/>
      <c r="K9" s="25"/>
      <c r="L9" s="25"/>
      <c r="M9" s="26"/>
    </row>
    <row r="10" spans="1:18" ht="18" customHeight="1">
      <c r="A10" s="23">
        <v>9</v>
      </c>
      <c r="B10" s="17" t="s">
        <v>550</v>
      </c>
      <c r="C10" s="16" t="s">
        <v>167</v>
      </c>
      <c r="D10" s="24"/>
      <c r="E10" s="24"/>
      <c r="F10" s="33" t="s">
        <v>1985</v>
      </c>
      <c r="G10" s="33" t="s">
        <v>1997</v>
      </c>
      <c r="H10" s="24" t="s">
        <v>1992</v>
      </c>
      <c r="J10" s="24"/>
      <c r="K10" s="25"/>
      <c r="L10" s="25"/>
      <c r="M10" s="26"/>
    </row>
    <row r="11" spans="1:18" ht="18" customHeight="1">
      <c r="A11" s="23">
        <v>10</v>
      </c>
      <c r="B11" s="17" t="s">
        <v>541</v>
      </c>
      <c r="C11" s="16" t="s">
        <v>167</v>
      </c>
      <c r="D11" s="24"/>
      <c r="E11" s="24"/>
      <c r="F11" s="33" t="s">
        <v>1985</v>
      </c>
      <c r="G11" s="33" t="s">
        <v>1997</v>
      </c>
      <c r="H11" s="24" t="s">
        <v>1992</v>
      </c>
      <c r="J11" s="24"/>
      <c r="K11" s="25"/>
      <c r="L11" s="25"/>
      <c r="M11" s="26"/>
    </row>
    <row r="12" spans="1:18" ht="18" customHeight="1">
      <c r="A12" s="23">
        <v>11</v>
      </c>
      <c r="B12" s="17" t="s">
        <v>542</v>
      </c>
      <c r="C12" s="16" t="s">
        <v>167</v>
      </c>
      <c r="D12" s="24"/>
      <c r="E12" s="24"/>
      <c r="F12" s="33" t="s">
        <v>1985</v>
      </c>
      <c r="G12" s="33" t="s">
        <v>1997</v>
      </c>
      <c r="H12" s="24" t="s">
        <v>1992</v>
      </c>
      <c r="J12" s="24"/>
      <c r="K12" s="25"/>
      <c r="L12" s="25"/>
      <c r="M12" s="26"/>
    </row>
    <row r="13" spans="1:18" ht="18" customHeight="1">
      <c r="A13" s="23">
        <v>12</v>
      </c>
      <c r="B13" s="17" t="s">
        <v>551</v>
      </c>
      <c r="C13" s="16" t="s">
        <v>169</v>
      </c>
      <c r="D13" s="24"/>
      <c r="E13" s="24"/>
      <c r="F13" s="33" t="s">
        <v>1985</v>
      </c>
      <c r="G13" s="33" t="s">
        <v>1997</v>
      </c>
      <c r="H13" s="24" t="s">
        <v>1988</v>
      </c>
      <c r="J13" s="24"/>
      <c r="K13" s="25"/>
      <c r="L13" s="25"/>
      <c r="M13" s="26"/>
    </row>
    <row r="14" spans="1:18" ht="18" customHeight="1">
      <c r="A14" s="23">
        <v>13</v>
      </c>
      <c r="B14" s="17" t="s">
        <v>553</v>
      </c>
      <c r="C14" s="16" t="s">
        <v>169</v>
      </c>
      <c r="D14" s="24"/>
      <c r="E14" s="24"/>
      <c r="F14" s="33" t="s">
        <v>1985</v>
      </c>
      <c r="G14" s="33" t="s">
        <v>1997</v>
      </c>
      <c r="H14" s="24" t="s">
        <v>1988</v>
      </c>
      <c r="J14" s="24"/>
      <c r="K14" s="25"/>
      <c r="L14" s="25"/>
      <c r="M14" s="26"/>
    </row>
    <row r="15" spans="1:18" ht="18" customHeight="1">
      <c r="A15" s="23">
        <v>14</v>
      </c>
      <c r="B15" s="17" t="s">
        <v>1782</v>
      </c>
      <c r="C15" s="16" t="s">
        <v>169</v>
      </c>
      <c r="D15" s="24"/>
      <c r="E15" s="24"/>
      <c r="F15" s="33" t="s">
        <v>1985</v>
      </c>
      <c r="G15" s="33" t="s">
        <v>1997</v>
      </c>
      <c r="H15" s="24" t="s">
        <v>1988</v>
      </c>
      <c r="L15" s="25"/>
      <c r="M15" s="26"/>
    </row>
    <row r="16" spans="1:18" ht="18" customHeight="1">
      <c r="A16" s="23">
        <v>15</v>
      </c>
      <c r="B16" s="17" t="s">
        <v>866</v>
      </c>
      <c r="C16" s="16" t="s">
        <v>151</v>
      </c>
      <c r="D16" s="24"/>
      <c r="E16" s="24"/>
      <c r="F16" s="33" t="s">
        <v>1985</v>
      </c>
      <c r="G16" s="33" t="s">
        <v>1997</v>
      </c>
      <c r="H16" s="24" t="s">
        <v>1989</v>
      </c>
      <c r="L16" s="25"/>
      <c r="M16" s="26"/>
    </row>
    <row r="17" spans="1:22" s="1" customFormat="1" ht="18" customHeight="1">
      <c r="A17" s="23">
        <v>16</v>
      </c>
      <c r="B17" s="17" t="s">
        <v>609</v>
      </c>
      <c r="C17" s="16" t="s">
        <v>151</v>
      </c>
      <c r="D17" s="24"/>
      <c r="E17" s="24"/>
      <c r="F17" s="33" t="s">
        <v>1985</v>
      </c>
      <c r="G17" s="33" t="s">
        <v>1997</v>
      </c>
      <c r="H17" s="24" t="s">
        <v>1989</v>
      </c>
      <c r="I17" s="31"/>
      <c r="J17" s="31"/>
      <c r="K17" s="32"/>
      <c r="L17" s="25"/>
      <c r="M17" s="26"/>
      <c r="S17"/>
      <c r="T17"/>
      <c r="U17"/>
      <c r="V17"/>
    </row>
    <row r="18" spans="1:22" s="1" customFormat="1" ht="18" customHeight="1">
      <c r="A18" s="23">
        <v>17</v>
      </c>
      <c r="B18" s="17" t="s">
        <v>2021</v>
      </c>
      <c r="C18" s="16" t="s">
        <v>151</v>
      </c>
      <c r="D18" s="24"/>
      <c r="E18" s="24"/>
      <c r="F18" s="33" t="s">
        <v>1985</v>
      </c>
      <c r="G18" s="33" t="s">
        <v>1997</v>
      </c>
      <c r="H18" s="24" t="s">
        <v>1989</v>
      </c>
      <c r="I18" s="31"/>
      <c r="J18" s="31"/>
      <c r="K18" s="32"/>
      <c r="L18" s="25"/>
      <c r="M18" s="26"/>
      <c r="S18"/>
      <c r="T18"/>
      <c r="U18"/>
      <c r="V18"/>
    </row>
    <row r="19" spans="1:22" s="1" customFormat="1" ht="18" customHeight="1">
      <c r="A19" s="23">
        <v>18</v>
      </c>
      <c r="B19" s="17" t="s">
        <v>2148</v>
      </c>
      <c r="C19" s="24" t="s">
        <v>20</v>
      </c>
      <c r="D19" s="31"/>
      <c r="E19" s="24"/>
      <c r="F19" s="33" t="s">
        <v>1985</v>
      </c>
      <c r="G19" s="33" t="s">
        <v>1997</v>
      </c>
      <c r="H19" s="24" t="s">
        <v>1987</v>
      </c>
      <c r="I19" s="31"/>
      <c r="J19" s="24"/>
      <c r="K19" s="25" t="s">
        <v>2040</v>
      </c>
      <c r="L19" s="25"/>
      <c r="M19" s="26"/>
      <c r="S19"/>
      <c r="T19"/>
      <c r="U19"/>
      <c r="V19"/>
    </row>
    <row r="20" spans="1:22" s="1" customFormat="1" ht="18" customHeight="1">
      <c r="A20" s="23">
        <v>19</v>
      </c>
      <c r="B20" s="17" t="s">
        <v>2160</v>
      </c>
      <c r="C20" s="16" t="s">
        <v>2038</v>
      </c>
      <c r="D20" s="16" t="s">
        <v>2005</v>
      </c>
      <c r="E20" s="24"/>
      <c r="F20" s="33" t="s">
        <v>1985</v>
      </c>
      <c r="G20" s="33" t="s">
        <v>1997</v>
      </c>
      <c r="H20" s="24" t="s">
        <v>1994</v>
      </c>
      <c r="I20" s="24" t="s">
        <v>1991</v>
      </c>
      <c r="J20" s="24"/>
      <c r="K20" s="25" t="s">
        <v>2044</v>
      </c>
      <c r="L20" s="25"/>
      <c r="M20" s="26"/>
      <c r="S20"/>
      <c r="T20"/>
      <c r="U20"/>
      <c r="V20"/>
    </row>
    <row r="21" spans="1:22" s="1" customFormat="1" ht="18" customHeight="1">
      <c r="A21" s="23">
        <v>20</v>
      </c>
      <c r="B21" s="17" t="s">
        <v>2147</v>
      </c>
      <c r="C21" s="16" t="s">
        <v>167</v>
      </c>
      <c r="D21" s="24" t="s">
        <v>188</v>
      </c>
      <c r="E21" s="24"/>
      <c r="F21" s="33" t="s">
        <v>1985</v>
      </c>
      <c r="G21" s="33" t="s">
        <v>1997</v>
      </c>
      <c r="H21" s="24" t="s">
        <v>1992</v>
      </c>
      <c r="I21" s="24" t="s">
        <v>2001</v>
      </c>
      <c r="J21" s="24"/>
      <c r="K21" s="25" t="s">
        <v>2041</v>
      </c>
      <c r="L21" s="25"/>
      <c r="M21" s="26"/>
      <c r="S21"/>
      <c r="T21"/>
      <c r="U21"/>
      <c r="V21"/>
    </row>
    <row r="22" spans="1:22" s="1" customFormat="1" ht="18" customHeight="1">
      <c r="A22" s="23">
        <v>21</v>
      </c>
      <c r="B22" s="17" t="s">
        <v>2037</v>
      </c>
      <c r="C22" s="16" t="s">
        <v>189</v>
      </c>
      <c r="D22" s="24" t="s">
        <v>1988</v>
      </c>
      <c r="E22" s="24"/>
      <c r="F22" s="33" t="s">
        <v>1985</v>
      </c>
      <c r="G22" s="33" t="s">
        <v>1997</v>
      </c>
      <c r="H22" s="24" t="s">
        <v>1986</v>
      </c>
      <c r="I22" s="24" t="s">
        <v>1988</v>
      </c>
      <c r="J22" s="24"/>
      <c r="K22" s="25" t="s">
        <v>2042</v>
      </c>
      <c r="L22" s="25"/>
      <c r="M22" s="26"/>
      <c r="S22"/>
      <c r="T22"/>
      <c r="U22"/>
      <c r="V22"/>
    </row>
    <row r="23" spans="1:22" s="1" customFormat="1" ht="15.6">
      <c r="A23" s="23">
        <v>22</v>
      </c>
      <c r="B23" s="17" t="s">
        <v>2039</v>
      </c>
      <c r="C23" s="16" t="s">
        <v>1995</v>
      </c>
      <c r="D23" s="24"/>
      <c r="E23" s="24"/>
      <c r="F23" s="33" t="s">
        <v>1985</v>
      </c>
      <c r="G23" s="33" t="s">
        <v>1997</v>
      </c>
      <c r="H23" s="24" t="s">
        <v>1995</v>
      </c>
      <c r="I23" s="24"/>
      <c r="J23" s="24"/>
      <c r="K23" s="25" t="s">
        <v>2043</v>
      </c>
      <c r="L23" s="25"/>
      <c r="M23" s="26"/>
      <c r="S23"/>
      <c r="T23"/>
      <c r="U23"/>
      <c r="V23"/>
    </row>
    <row r="24" spans="1:22" s="1" customFormat="1" ht="18" customHeight="1">
      <c r="A24" s="23">
        <v>23</v>
      </c>
      <c r="B24" s="17" t="s">
        <v>554</v>
      </c>
      <c r="C24" s="16" t="s">
        <v>149</v>
      </c>
      <c r="D24" s="24"/>
      <c r="E24" s="24"/>
      <c r="F24" s="33" t="s">
        <v>1985</v>
      </c>
      <c r="G24" s="33" t="s">
        <v>1997</v>
      </c>
      <c r="H24" s="24" t="s">
        <v>1991</v>
      </c>
      <c r="I24" s="31"/>
      <c r="J24" s="24"/>
      <c r="K24" s="25"/>
      <c r="L24" s="25"/>
      <c r="M24" s="26"/>
      <c r="S24"/>
      <c r="T24"/>
      <c r="U24"/>
      <c r="V24"/>
    </row>
    <row r="25" spans="1:22" s="1" customFormat="1" ht="18" customHeight="1">
      <c r="A25" s="23">
        <v>24</v>
      </c>
      <c r="B25" s="17" t="s">
        <v>555</v>
      </c>
      <c r="C25" s="16" t="s">
        <v>149</v>
      </c>
      <c r="D25" s="24"/>
      <c r="E25" s="24"/>
      <c r="F25" s="33" t="s">
        <v>1985</v>
      </c>
      <c r="G25" s="33" t="s">
        <v>1997</v>
      </c>
      <c r="H25" s="24" t="s">
        <v>1991</v>
      </c>
      <c r="I25" s="31"/>
      <c r="J25" s="24"/>
      <c r="K25" s="25"/>
      <c r="L25" s="25"/>
      <c r="M25" s="26"/>
      <c r="S25"/>
      <c r="T25"/>
      <c r="U25"/>
      <c r="V25"/>
    </row>
    <row r="26" spans="1:22" s="1" customFormat="1" ht="15.75" customHeight="1">
      <c r="A26" s="23">
        <v>25</v>
      </c>
      <c r="B26" s="17" t="s">
        <v>557</v>
      </c>
      <c r="C26" s="16" t="s">
        <v>168</v>
      </c>
      <c r="D26" s="24"/>
      <c r="E26" s="24"/>
      <c r="F26" s="33" t="s">
        <v>1985</v>
      </c>
      <c r="G26" s="33" t="s">
        <v>1997</v>
      </c>
      <c r="H26" s="24" t="s">
        <v>1990</v>
      </c>
      <c r="I26" s="31"/>
      <c r="J26" s="24"/>
      <c r="K26" s="25"/>
      <c r="L26" s="25"/>
      <c r="M26" s="26"/>
      <c r="S26"/>
      <c r="T26"/>
      <c r="U26"/>
      <c r="V26"/>
    </row>
    <row r="27" spans="1:22" s="1" customFormat="1" ht="18" customHeight="1">
      <c r="A27" s="23">
        <v>26</v>
      </c>
      <c r="B27" s="17" t="s">
        <v>556</v>
      </c>
      <c r="C27" s="16" t="s">
        <v>168</v>
      </c>
      <c r="D27" s="24"/>
      <c r="E27" s="24"/>
      <c r="F27" s="33" t="s">
        <v>1985</v>
      </c>
      <c r="G27" s="33" t="s">
        <v>1997</v>
      </c>
      <c r="H27" s="24" t="s">
        <v>1990</v>
      </c>
      <c r="I27" s="31"/>
      <c r="J27" s="24"/>
      <c r="K27" s="25"/>
      <c r="L27" s="25"/>
      <c r="M27" s="26"/>
      <c r="S27"/>
      <c r="T27"/>
      <c r="U27"/>
      <c r="V27"/>
    </row>
    <row r="28" spans="1:22" s="1" customFormat="1" ht="18" customHeight="1">
      <c r="A28" s="23">
        <v>27</v>
      </c>
      <c r="B28" s="17" t="s">
        <v>1889</v>
      </c>
      <c r="C28" s="16" t="s">
        <v>168</v>
      </c>
      <c r="D28" s="24"/>
      <c r="E28" s="24"/>
      <c r="F28" s="33" t="s">
        <v>1985</v>
      </c>
      <c r="G28" s="33" t="s">
        <v>1997</v>
      </c>
      <c r="H28" s="24" t="s">
        <v>1990</v>
      </c>
      <c r="I28" s="31"/>
      <c r="J28" s="24"/>
      <c r="K28" s="25"/>
      <c r="L28" s="25"/>
      <c r="M28" s="26"/>
      <c r="S28"/>
      <c r="T28"/>
      <c r="U28"/>
      <c r="V28"/>
    </row>
    <row r="29" spans="1:22" s="1" customFormat="1" ht="18" customHeight="1">
      <c r="A29" s="23">
        <v>28</v>
      </c>
      <c r="B29" s="17" t="s">
        <v>558</v>
      </c>
      <c r="C29" s="16" t="s">
        <v>167</v>
      </c>
      <c r="D29" s="24"/>
      <c r="E29" s="24"/>
      <c r="F29" s="33" t="s">
        <v>1985</v>
      </c>
      <c r="G29" s="33" t="s">
        <v>1997</v>
      </c>
      <c r="H29" s="24" t="s">
        <v>1992</v>
      </c>
      <c r="I29" s="31"/>
      <c r="J29" s="24"/>
      <c r="K29" s="25"/>
      <c r="L29" s="25"/>
      <c r="M29" s="26"/>
      <c r="S29"/>
      <c r="T29"/>
      <c r="U29"/>
      <c r="V29"/>
    </row>
    <row r="30" spans="1:22" s="1" customFormat="1" ht="18" customHeight="1">
      <c r="A30" s="23">
        <v>29</v>
      </c>
      <c r="B30" s="17" t="s">
        <v>867</v>
      </c>
      <c r="C30" s="16" t="s">
        <v>176</v>
      </c>
      <c r="D30" s="24"/>
      <c r="E30" s="24"/>
      <c r="F30" s="33" t="s">
        <v>1985</v>
      </c>
      <c r="G30" s="33" t="s">
        <v>1997</v>
      </c>
      <c r="H30" s="24" t="s">
        <v>1995</v>
      </c>
      <c r="I30" s="31"/>
      <c r="J30" s="24"/>
      <c r="K30" s="25"/>
      <c r="L30" s="25"/>
      <c r="M30" s="26"/>
      <c r="S30"/>
      <c r="T30"/>
      <c r="U30"/>
      <c r="V30"/>
    </row>
    <row r="31" spans="1:22" s="1" customFormat="1" ht="18" customHeight="1">
      <c r="A31" s="23">
        <v>30</v>
      </c>
      <c r="B31" s="17" t="s">
        <v>560</v>
      </c>
      <c r="C31" s="16" t="s">
        <v>176</v>
      </c>
      <c r="D31" s="24"/>
      <c r="E31" s="24"/>
      <c r="F31" s="33" t="s">
        <v>1985</v>
      </c>
      <c r="G31" s="33" t="s">
        <v>1997</v>
      </c>
      <c r="H31" s="24" t="s">
        <v>1995</v>
      </c>
      <c r="I31" s="31"/>
      <c r="J31" s="24"/>
      <c r="K31" s="25"/>
      <c r="L31" s="25"/>
      <c r="M31" s="26"/>
      <c r="S31"/>
      <c r="T31"/>
      <c r="U31"/>
      <c r="V31"/>
    </row>
    <row r="32" spans="1:22" s="1" customFormat="1" ht="18" customHeight="1">
      <c r="A32" s="23">
        <v>31</v>
      </c>
      <c r="B32" s="17" t="s">
        <v>1745</v>
      </c>
      <c r="C32" s="16" t="s">
        <v>176</v>
      </c>
      <c r="D32" s="24"/>
      <c r="E32" s="24"/>
      <c r="F32" s="33" t="s">
        <v>1985</v>
      </c>
      <c r="G32" s="33" t="s">
        <v>1997</v>
      </c>
      <c r="H32" s="24" t="s">
        <v>1995</v>
      </c>
      <c r="I32" s="31"/>
      <c r="J32" s="24"/>
      <c r="K32" s="25"/>
      <c r="L32" s="25"/>
      <c r="M32" s="26"/>
      <c r="S32"/>
      <c r="T32"/>
      <c r="U32"/>
      <c r="V32"/>
    </row>
    <row r="33" spans="1:22" s="1" customFormat="1" ht="18" customHeight="1">
      <c r="A33" s="23">
        <v>32</v>
      </c>
      <c r="B33" s="17" t="s">
        <v>559</v>
      </c>
      <c r="C33" s="16" t="s">
        <v>187</v>
      </c>
      <c r="D33" s="24"/>
      <c r="E33" s="24"/>
      <c r="F33" s="33" t="s">
        <v>1985</v>
      </c>
      <c r="G33" s="33" t="s">
        <v>1997</v>
      </c>
      <c r="H33" s="24" t="s">
        <v>2001</v>
      </c>
      <c r="I33" s="31"/>
      <c r="J33" s="24"/>
      <c r="K33" s="25"/>
      <c r="L33" s="25"/>
      <c r="M33" s="26"/>
      <c r="S33"/>
      <c r="T33"/>
      <c r="U33"/>
      <c r="V33"/>
    </row>
    <row r="34" spans="1:22" s="1" customFormat="1" ht="18" customHeight="1">
      <c r="A34" s="23">
        <v>33</v>
      </c>
      <c r="B34" s="17" t="s">
        <v>1845</v>
      </c>
      <c r="C34" s="16" t="s">
        <v>187</v>
      </c>
      <c r="D34" s="24"/>
      <c r="E34" s="24"/>
      <c r="F34" s="33" t="s">
        <v>1985</v>
      </c>
      <c r="G34" s="33" t="s">
        <v>1997</v>
      </c>
      <c r="H34" s="24" t="s">
        <v>2001</v>
      </c>
      <c r="I34" s="31"/>
      <c r="J34" s="24"/>
      <c r="K34" s="25"/>
      <c r="L34" s="25"/>
      <c r="M34" s="26"/>
      <c r="S34"/>
      <c r="T34"/>
      <c r="U34"/>
      <c r="V34"/>
    </row>
    <row r="35" spans="1:22" s="1" customFormat="1" ht="18" customHeight="1">
      <c r="A35" s="23">
        <v>34</v>
      </c>
      <c r="B35" s="17" t="s">
        <v>568</v>
      </c>
      <c r="C35" s="16" t="s">
        <v>18</v>
      </c>
      <c r="D35" s="24"/>
      <c r="E35" s="24"/>
      <c r="F35" s="33" t="s">
        <v>1985</v>
      </c>
      <c r="G35" s="33" t="s">
        <v>1997</v>
      </c>
      <c r="H35" s="24" t="s">
        <v>2001</v>
      </c>
      <c r="I35" s="31"/>
      <c r="J35" s="24"/>
      <c r="K35" s="25"/>
      <c r="L35" s="25"/>
      <c r="M35" s="26"/>
      <c r="S35"/>
      <c r="T35"/>
      <c r="U35"/>
      <c r="V35"/>
    </row>
    <row r="36" spans="1:22" s="1" customFormat="1" ht="18" customHeight="1">
      <c r="A36" s="23">
        <v>35</v>
      </c>
      <c r="B36" s="17" t="s">
        <v>1812</v>
      </c>
      <c r="C36" s="16" t="s">
        <v>18</v>
      </c>
      <c r="D36" s="24"/>
      <c r="E36" s="24"/>
      <c r="F36" s="33" t="s">
        <v>1985</v>
      </c>
      <c r="G36" s="33" t="s">
        <v>1997</v>
      </c>
      <c r="H36" s="24" t="s">
        <v>2001</v>
      </c>
      <c r="I36" s="31"/>
      <c r="J36" s="24"/>
      <c r="K36" s="25"/>
      <c r="L36" s="25"/>
      <c r="M36" s="26"/>
      <c r="S36"/>
      <c r="T36"/>
      <c r="U36"/>
      <c r="V36"/>
    </row>
    <row r="37" spans="1:22" s="1" customFormat="1" ht="18" customHeight="1">
      <c r="A37" s="23">
        <v>36</v>
      </c>
      <c r="B37" s="17" t="s">
        <v>1890</v>
      </c>
      <c r="C37" s="16" t="s">
        <v>447</v>
      </c>
      <c r="D37" s="24"/>
      <c r="E37" s="24"/>
      <c r="F37" s="33" t="s">
        <v>1985</v>
      </c>
      <c r="G37" s="33" t="s">
        <v>1997</v>
      </c>
      <c r="H37" s="24" t="s">
        <v>1995</v>
      </c>
      <c r="I37" s="31"/>
      <c r="J37" s="24"/>
      <c r="K37" s="25"/>
      <c r="L37" s="25"/>
      <c r="M37" s="26"/>
      <c r="S37"/>
      <c r="T37"/>
      <c r="U37"/>
      <c r="V37"/>
    </row>
    <row r="38" spans="1:22" s="1" customFormat="1" ht="18" customHeight="1">
      <c r="A38" s="23">
        <v>37</v>
      </c>
      <c r="B38" s="17" t="s">
        <v>1891</v>
      </c>
      <c r="C38" s="16" t="s">
        <v>447</v>
      </c>
      <c r="D38" s="24"/>
      <c r="E38" s="24"/>
      <c r="F38" s="33" t="s">
        <v>1985</v>
      </c>
      <c r="G38" s="33" t="s">
        <v>1997</v>
      </c>
      <c r="H38" s="24" t="s">
        <v>1995</v>
      </c>
      <c r="I38" s="31"/>
      <c r="J38" s="24"/>
      <c r="K38" s="25"/>
      <c r="L38" s="25"/>
      <c r="M38" s="26"/>
      <c r="S38"/>
      <c r="T38"/>
      <c r="U38"/>
      <c r="V38"/>
    </row>
    <row r="39" spans="1:22" s="1" customFormat="1" ht="18" customHeight="1">
      <c r="A39" s="23">
        <v>38</v>
      </c>
      <c r="B39" s="17" t="s">
        <v>569</v>
      </c>
      <c r="C39" s="16" t="s">
        <v>168</v>
      </c>
      <c r="D39" s="24"/>
      <c r="E39" s="24"/>
      <c r="F39" s="33" t="s">
        <v>1985</v>
      </c>
      <c r="G39" s="33" t="s">
        <v>1997</v>
      </c>
      <c r="H39" s="24" t="s">
        <v>1990</v>
      </c>
      <c r="I39" s="31"/>
      <c r="J39" s="24"/>
      <c r="K39" s="25"/>
      <c r="L39" s="25"/>
      <c r="M39" s="26"/>
      <c r="S39"/>
      <c r="T39"/>
      <c r="U39"/>
      <c r="V39"/>
    </row>
    <row r="40" spans="1:22" s="1" customFormat="1" ht="18" customHeight="1">
      <c r="A40" s="23">
        <v>39</v>
      </c>
      <c r="B40" s="17" t="s">
        <v>570</v>
      </c>
      <c r="C40" s="16" t="s">
        <v>168</v>
      </c>
      <c r="D40" s="24"/>
      <c r="E40" s="24"/>
      <c r="F40" s="33" t="s">
        <v>1985</v>
      </c>
      <c r="G40" s="33" t="s">
        <v>1997</v>
      </c>
      <c r="H40" s="24" t="s">
        <v>1990</v>
      </c>
      <c r="I40" s="31"/>
      <c r="J40" s="24"/>
      <c r="K40" s="25"/>
      <c r="L40" s="25"/>
      <c r="M40" s="26"/>
      <c r="S40"/>
      <c r="T40"/>
      <c r="U40"/>
      <c r="V40"/>
    </row>
    <row r="41" spans="1:22" s="1" customFormat="1" ht="18" customHeight="1">
      <c r="A41" s="23">
        <v>40</v>
      </c>
      <c r="B41" s="17" t="s">
        <v>571</v>
      </c>
      <c r="C41" s="16" t="s">
        <v>168</v>
      </c>
      <c r="D41" s="24"/>
      <c r="E41" s="24"/>
      <c r="F41" s="33" t="s">
        <v>1985</v>
      </c>
      <c r="G41" s="33" t="s">
        <v>1997</v>
      </c>
      <c r="H41" s="24" t="s">
        <v>1990</v>
      </c>
      <c r="I41" s="31"/>
      <c r="J41" s="24"/>
      <c r="K41" s="25"/>
      <c r="L41" s="25"/>
      <c r="M41" s="26"/>
      <c r="S41"/>
      <c r="T41"/>
      <c r="U41"/>
      <c r="V41"/>
    </row>
    <row r="42" spans="1:22" s="1" customFormat="1" ht="18" customHeight="1">
      <c r="A42" s="23">
        <v>41</v>
      </c>
      <c r="B42" s="17" t="s">
        <v>194</v>
      </c>
      <c r="C42" s="16" t="s">
        <v>447</v>
      </c>
      <c r="D42" s="24"/>
      <c r="E42" s="24"/>
      <c r="F42" s="33" t="s">
        <v>1985</v>
      </c>
      <c r="G42" s="33" t="s">
        <v>1997</v>
      </c>
      <c r="H42" s="24" t="s">
        <v>1995</v>
      </c>
      <c r="I42" s="31"/>
      <c r="J42" s="24"/>
      <c r="K42" s="25"/>
      <c r="L42" s="25"/>
      <c r="M42" s="26"/>
      <c r="S42"/>
      <c r="T42"/>
      <c r="U42"/>
      <c r="V42"/>
    </row>
    <row r="43" spans="1:22" s="1" customFormat="1" ht="18" customHeight="1">
      <c r="A43" s="23">
        <v>42</v>
      </c>
      <c r="B43" s="17" t="s">
        <v>574</v>
      </c>
      <c r="C43" s="16" t="s">
        <v>167</v>
      </c>
      <c r="D43" s="24"/>
      <c r="E43" s="24"/>
      <c r="F43" s="33" t="s">
        <v>1985</v>
      </c>
      <c r="G43" s="33" t="s">
        <v>1997</v>
      </c>
      <c r="H43" s="24" t="s">
        <v>1992</v>
      </c>
      <c r="I43" s="31"/>
      <c r="J43" s="24"/>
      <c r="K43" s="25" t="str">
        <f>B42&amp;" 的 "&amp;C43&amp;"系"&amp;" 分支衍相"</f>
        <v>环尔 的 暗系 分支衍相</v>
      </c>
      <c r="L43" s="25"/>
      <c r="M43" s="26"/>
      <c r="S43"/>
      <c r="T43"/>
      <c r="U43"/>
      <c r="V43"/>
    </row>
    <row r="44" spans="1:22" s="1" customFormat="1" ht="18" customHeight="1">
      <c r="A44" s="23">
        <v>43</v>
      </c>
      <c r="B44" s="17" t="s">
        <v>572</v>
      </c>
      <c r="C44" s="16" t="s">
        <v>180</v>
      </c>
      <c r="D44" s="24"/>
      <c r="E44" s="24"/>
      <c r="F44" s="33" t="s">
        <v>1985</v>
      </c>
      <c r="G44" s="33" t="s">
        <v>1997</v>
      </c>
      <c r="H44" s="24" t="s">
        <v>1993</v>
      </c>
      <c r="I44" s="31"/>
      <c r="J44" s="24"/>
      <c r="K44" s="25" t="str">
        <f>B42&amp;" 的 "&amp;C44&amp;"系"&amp;" 分支衍相"</f>
        <v>环尔 的 光系 分支衍相</v>
      </c>
      <c r="L44" s="25"/>
      <c r="M44" s="26"/>
      <c r="S44"/>
      <c r="T44"/>
      <c r="U44"/>
      <c r="V44"/>
    </row>
    <row r="45" spans="1:22" s="1" customFormat="1" ht="18" customHeight="1">
      <c r="A45" s="23">
        <v>44</v>
      </c>
      <c r="B45" s="17" t="s">
        <v>573</v>
      </c>
      <c r="C45" s="16" t="s">
        <v>176</v>
      </c>
      <c r="D45" s="24"/>
      <c r="E45" s="24"/>
      <c r="F45" s="33" t="s">
        <v>1985</v>
      </c>
      <c r="G45" s="33" t="s">
        <v>1997</v>
      </c>
      <c r="H45" s="24" t="s">
        <v>1995</v>
      </c>
      <c r="I45" s="31"/>
      <c r="J45" s="24"/>
      <c r="K45" s="25" t="str">
        <f>B42&amp;" 的 "&amp;C45&amp;"系"&amp;" 分支衍相"</f>
        <v>环尔 的 器系 分支衍相</v>
      </c>
      <c r="L45" s="25"/>
      <c r="M45" s="26"/>
      <c r="S45"/>
      <c r="T45"/>
      <c r="U45"/>
      <c r="V45"/>
    </row>
    <row r="46" spans="1:22" s="1" customFormat="1" ht="18" customHeight="1">
      <c r="A46" s="23">
        <v>45</v>
      </c>
      <c r="B46" s="17" t="s">
        <v>200</v>
      </c>
      <c r="C46" s="16" t="s">
        <v>149</v>
      </c>
      <c r="D46" s="24"/>
      <c r="E46" s="24"/>
      <c r="F46" s="33" t="s">
        <v>1985</v>
      </c>
      <c r="G46" s="33" t="s">
        <v>1997</v>
      </c>
      <c r="H46" s="24" t="s">
        <v>1991</v>
      </c>
      <c r="I46" s="31"/>
      <c r="J46" s="24"/>
      <c r="K46" s="25"/>
      <c r="L46" s="25"/>
      <c r="M46" s="26"/>
      <c r="S46"/>
      <c r="T46"/>
      <c r="U46"/>
      <c r="V46"/>
    </row>
    <row r="47" spans="1:22" s="1" customFormat="1" ht="18" customHeight="1">
      <c r="A47" s="23">
        <v>46</v>
      </c>
      <c r="B47" s="17" t="s">
        <v>201</v>
      </c>
      <c r="C47" s="16" t="s">
        <v>149</v>
      </c>
      <c r="D47" s="24"/>
      <c r="E47" s="24"/>
      <c r="F47" s="33" t="s">
        <v>1985</v>
      </c>
      <c r="G47" s="33" t="s">
        <v>1997</v>
      </c>
      <c r="H47" s="24" t="s">
        <v>1991</v>
      </c>
      <c r="I47" s="31"/>
      <c r="J47" s="24"/>
      <c r="K47" s="25"/>
      <c r="L47" s="25"/>
      <c r="M47" s="26"/>
      <c r="S47"/>
      <c r="T47"/>
      <c r="U47"/>
      <c r="V47"/>
    </row>
    <row r="48" spans="1:22" s="1" customFormat="1" ht="18" customHeight="1">
      <c r="A48" s="23">
        <v>47</v>
      </c>
      <c r="B48" s="17" t="s">
        <v>2063</v>
      </c>
      <c r="C48" s="16" t="s">
        <v>20</v>
      </c>
      <c r="D48" s="24" t="s">
        <v>149</v>
      </c>
      <c r="E48" s="24"/>
      <c r="F48" s="33" t="s">
        <v>1985</v>
      </c>
      <c r="G48" s="33" t="s">
        <v>1997</v>
      </c>
      <c r="H48" s="24" t="s">
        <v>1987</v>
      </c>
      <c r="I48" s="24" t="s">
        <v>1991</v>
      </c>
      <c r="J48" s="24"/>
      <c r="K48" s="25"/>
      <c r="L48" s="25"/>
      <c r="M48" s="26"/>
      <c r="S48"/>
      <c r="T48"/>
      <c r="U48"/>
      <c r="V48"/>
    </row>
    <row r="49" spans="1:22" s="1" customFormat="1" ht="18" customHeight="1">
      <c r="A49" s="23">
        <v>48</v>
      </c>
      <c r="B49" s="17" t="s">
        <v>1892</v>
      </c>
      <c r="C49" s="16" t="s">
        <v>20</v>
      </c>
      <c r="D49" s="24" t="s">
        <v>149</v>
      </c>
      <c r="E49" s="24"/>
      <c r="F49" s="33" t="s">
        <v>1985</v>
      </c>
      <c r="G49" s="33" t="s">
        <v>1997</v>
      </c>
      <c r="H49" s="24" t="s">
        <v>1987</v>
      </c>
      <c r="I49" s="24" t="s">
        <v>1991</v>
      </c>
      <c r="J49" s="24"/>
      <c r="K49" s="25"/>
      <c r="L49" s="25"/>
      <c r="M49" s="26"/>
      <c r="S49"/>
      <c r="T49"/>
      <c r="U49"/>
      <c r="V49"/>
    </row>
    <row r="50" spans="1:22" s="1" customFormat="1" ht="18" customHeight="1">
      <c r="A50" s="23">
        <v>49</v>
      </c>
      <c r="B50" s="17" t="s">
        <v>575</v>
      </c>
      <c r="C50" s="16" t="s">
        <v>20</v>
      </c>
      <c r="D50" s="24" t="s">
        <v>149</v>
      </c>
      <c r="E50" s="24"/>
      <c r="F50" s="33" t="s">
        <v>1985</v>
      </c>
      <c r="G50" s="33" t="s">
        <v>1997</v>
      </c>
      <c r="H50" s="24" t="s">
        <v>1987</v>
      </c>
      <c r="I50" s="24" t="s">
        <v>1991</v>
      </c>
      <c r="J50" s="24"/>
      <c r="K50" s="25"/>
      <c r="L50" s="25"/>
      <c r="M50" s="26"/>
      <c r="S50"/>
      <c r="T50"/>
      <c r="U50"/>
      <c r="V50"/>
    </row>
    <row r="51" spans="1:22" s="1" customFormat="1" ht="18" customHeight="1">
      <c r="A51" s="23">
        <v>50</v>
      </c>
      <c r="B51" s="17" t="s">
        <v>576</v>
      </c>
      <c r="C51" s="16" t="s">
        <v>182</v>
      </c>
      <c r="D51" s="24"/>
      <c r="E51" s="24"/>
      <c r="F51" s="33" t="s">
        <v>1985</v>
      </c>
      <c r="G51" s="33" t="s">
        <v>1997</v>
      </c>
      <c r="H51" s="24" t="s">
        <v>1995</v>
      </c>
      <c r="I51" s="24"/>
      <c r="J51" s="24"/>
      <c r="K51" s="25"/>
      <c r="L51" s="25"/>
      <c r="M51" s="26"/>
      <c r="S51"/>
      <c r="T51"/>
      <c r="U51"/>
      <c r="V51"/>
    </row>
    <row r="52" spans="1:22" s="1" customFormat="1" ht="18" customHeight="1">
      <c r="A52" s="23">
        <v>51</v>
      </c>
      <c r="B52" s="17" t="s">
        <v>577</v>
      </c>
      <c r="C52" s="16" t="s">
        <v>182</v>
      </c>
      <c r="D52" s="24"/>
      <c r="E52" s="24"/>
      <c r="F52" s="33" t="s">
        <v>1985</v>
      </c>
      <c r="G52" s="33" t="s">
        <v>1997</v>
      </c>
      <c r="H52" s="24" t="s">
        <v>1995</v>
      </c>
      <c r="I52" s="24"/>
      <c r="J52" s="24"/>
      <c r="K52" s="25"/>
      <c r="L52" s="25"/>
      <c r="M52" s="26"/>
      <c r="S52"/>
      <c r="T52"/>
      <c r="U52"/>
      <c r="V52"/>
    </row>
    <row r="53" spans="1:22" s="1" customFormat="1" ht="18" customHeight="1">
      <c r="A53" s="23">
        <v>52</v>
      </c>
      <c r="B53" s="17" t="s">
        <v>1894</v>
      </c>
      <c r="C53" s="16" t="s">
        <v>167</v>
      </c>
      <c r="D53" s="24"/>
      <c r="E53" s="24"/>
      <c r="F53" s="33" t="s">
        <v>1985</v>
      </c>
      <c r="G53" s="33" t="s">
        <v>1997</v>
      </c>
      <c r="H53" s="24" t="s">
        <v>1992</v>
      </c>
      <c r="I53" s="24"/>
      <c r="J53" s="24"/>
      <c r="K53" s="25"/>
      <c r="L53" s="25"/>
      <c r="M53" s="26"/>
      <c r="S53"/>
      <c r="T53"/>
      <c r="U53"/>
      <c r="V53"/>
    </row>
    <row r="54" spans="1:22" s="1" customFormat="1" ht="18" customHeight="1">
      <c r="A54" s="23">
        <v>53</v>
      </c>
      <c r="B54" s="17" t="s">
        <v>1893</v>
      </c>
      <c r="C54" s="16" t="s">
        <v>167</v>
      </c>
      <c r="D54" s="24"/>
      <c r="E54" s="24"/>
      <c r="F54" s="33" t="s">
        <v>1985</v>
      </c>
      <c r="G54" s="33" t="s">
        <v>1997</v>
      </c>
      <c r="H54" s="24" t="s">
        <v>1992</v>
      </c>
      <c r="I54" s="24"/>
      <c r="J54" s="24"/>
      <c r="K54" s="25"/>
      <c r="L54" s="25"/>
      <c r="M54" s="26"/>
      <c r="S54"/>
      <c r="T54"/>
      <c r="U54"/>
      <c r="V54"/>
    </row>
    <row r="55" spans="1:22" s="1" customFormat="1" ht="18" customHeight="1">
      <c r="A55" s="23">
        <v>54</v>
      </c>
      <c r="B55" s="17" t="s">
        <v>578</v>
      </c>
      <c r="C55" s="16" t="s">
        <v>151</v>
      </c>
      <c r="D55" s="24"/>
      <c r="E55" s="24"/>
      <c r="F55" s="33" t="s">
        <v>1985</v>
      </c>
      <c r="G55" s="33" t="s">
        <v>1997</v>
      </c>
      <c r="H55" s="24" t="s">
        <v>1989</v>
      </c>
      <c r="I55" s="24"/>
      <c r="J55" s="24"/>
      <c r="K55" s="25"/>
      <c r="L55" s="25"/>
      <c r="M55" s="26"/>
      <c r="S55"/>
      <c r="T55"/>
      <c r="U55"/>
      <c r="V55"/>
    </row>
    <row r="56" spans="1:22" s="1" customFormat="1" ht="18" customHeight="1">
      <c r="A56" s="23">
        <v>55</v>
      </c>
      <c r="B56" s="17" t="s">
        <v>579</v>
      </c>
      <c r="C56" s="16" t="s">
        <v>151</v>
      </c>
      <c r="D56" s="24"/>
      <c r="E56" s="24"/>
      <c r="F56" s="33" t="s">
        <v>1985</v>
      </c>
      <c r="G56" s="33" t="s">
        <v>1997</v>
      </c>
      <c r="H56" s="24" t="s">
        <v>1989</v>
      </c>
      <c r="I56" s="24"/>
      <c r="J56" s="24"/>
      <c r="K56" s="25"/>
      <c r="L56" s="25"/>
      <c r="M56" s="26"/>
      <c r="S56"/>
      <c r="T56"/>
      <c r="U56"/>
      <c r="V56"/>
    </row>
    <row r="57" spans="1:22" s="1" customFormat="1" ht="18" customHeight="1">
      <c r="A57" s="23">
        <v>56</v>
      </c>
      <c r="B57" s="17" t="s">
        <v>580</v>
      </c>
      <c r="C57" s="16" t="s">
        <v>1989</v>
      </c>
      <c r="D57" s="24"/>
      <c r="E57" s="24"/>
      <c r="F57" s="33" t="s">
        <v>1985</v>
      </c>
      <c r="G57" s="33" t="s">
        <v>1997</v>
      </c>
      <c r="H57" s="24" t="s">
        <v>1989</v>
      </c>
      <c r="I57" s="24"/>
      <c r="J57" s="24"/>
      <c r="K57" s="25"/>
      <c r="L57" s="25"/>
      <c r="M57" s="26"/>
      <c r="S57"/>
      <c r="T57"/>
      <c r="U57"/>
      <c r="V57"/>
    </row>
    <row r="58" spans="1:22" s="1" customFormat="1" ht="18" customHeight="1">
      <c r="A58" s="23">
        <v>57</v>
      </c>
      <c r="B58" s="17" t="s">
        <v>2062</v>
      </c>
      <c r="C58" s="16" t="s">
        <v>176</v>
      </c>
      <c r="D58" s="24"/>
      <c r="E58" s="24"/>
      <c r="F58" s="33" t="s">
        <v>1985</v>
      </c>
      <c r="G58" s="33" t="s">
        <v>1997</v>
      </c>
      <c r="H58" s="24" t="s">
        <v>1995</v>
      </c>
      <c r="I58" s="24"/>
      <c r="J58" s="24"/>
      <c r="K58" s="25"/>
      <c r="L58" s="25"/>
      <c r="M58" s="26"/>
      <c r="S58"/>
      <c r="T58"/>
      <c r="U58"/>
      <c r="V58"/>
    </row>
    <row r="59" spans="1:22" s="1" customFormat="1" ht="18" customHeight="1">
      <c r="A59" s="23">
        <v>58</v>
      </c>
      <c r="B59" s="17" t="s">
        <v>581</v>
      </c>
      <c r="C59" s="16" t="s">
        <v>176</v>
      </c>
      <c r="D59" s="24"/>
      <c r="E59" s="24"/>
      <c r="F59" s="33" t="s">
        <v>1985</v>
      </c>
      <c r="G59" s="33" t="s">
        <v>1997</v>
      </c>
      <c r="H59" s="24" t="s">
        <v>1995</v>
      </c>
      <c r="I59" s="24"/>
      <c r="J59" s="24"/>
      <c r="K59" s="25"/>
      <c r="L59" s="25"/>
      <c r="M59" s="26"/>
      <c r="S59"/>
      <c r="T59"/>
      <c r="U59"/>
      <c r="V59"/>
    </row>
    <row r="60" spans="1:22" s="1" customFormat="1" ht="18" customHeight="1">
      <c r="A60" s="23">
        <v>59</v>
      </c>
      <c r="B60" s="17" t="s">
        <v>2260</v>
      </c>
      <c r="C60" s="16" t="s">
        <v>176</v>
      </c>
      <c r="D60" s="24"/>
      <c r="E60" s="24"/>
      <c r="F60" s="33" t="s">
        <v>1985</v>
      </c>
      <c r="G60" s="33" t="s">
        <v>1997</v>
      </c>
      <c r="H60" s="24" t="s">
        <v>1995</v>
      </c>
      <c r="I60" s="24"/>
      <c r="J60" s="24"/>
      <c r="K60" s="25"/>
      <c r="L60" s="25"/>
      <c r="M60" s="26"/>
      <c r="S60"/>
      <c r="T60"/>
      <c r="U60"/>
      <c r="V60"/>
    </row>
    <row r="61" spans="1:22" s="1" customFormat="1" ht="18" customHeight="1">
      <c r="A61" s="23">
        <v>60</v>
      </c>
      <c r="B61" s="17" t="s">
        <v>1507</v>
      </c>
      <c r="C61" s="16" t="s">
        <v>18</v>
      </c>
      <c r="D61" s="24"/>
      <c r="E61" s="24"/>
      <c r="F61" s="33" t="s">
        <v>1985</v>
      </c>
      <c r="G61" s="33" t="s">
        <v>1997</v>
      </c>
      <c r="H61" s="24" t="s">
        <v>2001</v>
      </c>
      <c r="I61" s="24"/>
      <c r="J61" s="24"/>
      <c r="K61" s="25"/>
      <c r="L61" s="25"/>
      <c r="M61" s="26"/>
      <c r="S61"/>
      <c r="T61"/>
      <c r="U61"/>
      <c r="V61"/>
    </row>
    <row r="62" spans="1:22" s="1" customFormat="1" ht="18" customHeight="1">
      <c r="A62" s="23">
        <v>61</v>
      </c>
      <c r="B62" s="17" t="s">
        <v>605</v>
      </c>
      <c r="C62" s="16" t="s">
        <v>18</v>
      </c>
      <c r="D62" s="24"/>
      <c r="E62" s="24"/>
      <c r="F62" s="33" t="s">
        <v>1985</v>
      </c>
      <c r="G62" s="33" t="s">
        <v>1997</v>
      </c>
      <c r="H62" s="24" t="s">
        <v>2001</v>
      </c>
      <c r="I62" s="24"/>
      <c r="J62" s="24"/>
      <c r="K62" s="25"/>
      <c r="L62" s="25"/>
      <c r="M62" s="26"/>
      <c r="S62"/>
      <c r="T62"/>
      <c r="U62"/>
      <c r="V62"/>
    </row>
    <row r="63" spans="1:22" s="1" customFormat="1" ht="18" customHeight="1">
      <c r="A63" s="23">
        <v>62</v>
      </c>
      <c r="B63" s="17" t="s">
        <v>582</v>
      </c>
      <c r="C63" s="16" t="s">
        <v>18</v>
      </c>
      <c r="D63" s="24"/>
      <c r="E63" s="24"/>
      <c r="F63" s="33" t="s">
        <v>1985</v>
      </c>
      <c r="G63" s="33" t="s">
        <v>1997</v>
      </c>
      <c r="H63" s="24" t="s">
        <v>2001</v>
      </c>
      <c r="I63" s="24"/>
      <c r="J63" s="24"/>
      <c r="K63" s="25"/>
      <c r="L63" s="25"/>
      <c r="M63" s="26"/>
      <c r="S63"/>
      <c r="T63"/>
      <c r="U63"/>
      <c r="V63"/>
    </row>
    <row r="64" spans="1:22" s="1" customFormat="1" ht="18" customHeight="1">
      <c r="A64" s="23">
        <v>63</v>
      </c>
      <c r="B64" s="17" t="s">
        <v>1896</v>
      </c>
      <c r="C64" s="16" t="s">
        <v>447</v>
      </c>
      <c r="D64" s="24"/>
      <c r="E64" s="24"/>
      <c r="F64" s="33" t="s">
        <v>1985</v>
      </c>
      <c r="G64" s="33" t="s">
        <v>1997</v>
      </c>
      <c r="H64" s="24" t="s">
        <v>1995</v>
      </c>
      <c r="I64" s="24"/>
      <c r="J64" s="24"/>
      <c r="K64" s="25"/>
      <c r="L64" s="25"/>
      <c r="M64" s="26"/>
      <c r="S64"/>
      <c r="T64"/>
      <c r="U64"/>
      <c r="V64"/>
    </row>
    <row r="65" spans="1:22" s="1" customFormat="1" ht="18" customHeight="1">
      <c r="A65" s="23">
        <v>64</v>
      </c>
      <c r="B65" s="17" t="s">
        <v>1895</v>
      </c>
      <c r="C65" s="16" t="s">
        <v>447</v>
      </c>
      <c r="D65" s="24"/>
      <c r="E65" s="24"/>
      <c r="F65" s="33" t="s">
        <v>1985</v>
      </c>
      <c r="G65" s="33" t="s">
        <v>1997</v>
      </c>
      <c r="H65" s="24" t="s">
        <v>1995</v>
      </c>
      <c r="I65" s="24"/>
      <c r="J65" s="24"/>
      <c r="K65" s="25"/>
      <c r="L65" s="25"/>
      <c r="M65" s="26"/>
      <c r="S65"/>
      <c r="T65"/>
      <c r="U65"/>
      <c r="V65"/>
    </row>
    <row r="66" spans="1:22" s="1" customFormat="1" ht="18" customHeight="1">
      <c r="A66" s="23">
        <v>65</v>
      </c>
      <c r="B66" s="17" t="s">
        <v>1291</v>
      </c>
      <c r="C66" s="16" t="s">
        <v>447</v>
      </c>
      <c r="D66" s="24"/>
      <c r="E66" s="24"/>
      <c r="F66" s="33" t="s">
        <v>1985</v>
      </c>
      <c r="G66" s="33" t="s">
        <v>1997</v>
      </c>
      <c r="H66" s="24" t="s">
        <v>1995</v>
      </c>
      <c r="I66" s="24"/>
      <c r="J66" s="24"/>
      <c r="K66" s="25"/>
      <c r="L66" s="25"/>
      <c r="M66" s="26"/>
      <c r="S66"/>
      <c r="T66"/>
      <c r="U66"/>
      <c r="V66"/>
    </row>
    <row r="67" spans="1:22" s="1" customFormat="1" ht="18" customHeight="1">
      <c r="A67" s="23">
        <v>66</v>
      </c>
      <c r="B67" s="17" t="s">
        <v>584</v>
      </c>
      <c r="C67" s="16" t="s">
        <v>169</v>
      </c>
      <c r="D67" s="24"/>
      <c r="E67" s="24"/>
      <c r="F67" s="33" t="s">
        <v>1985</v>
      </c>
      <c r="G67" s="33" t="s">
        <v>1997</v>
      </c>
      <c r="H67" s="24" t="s">
        <v>1988</v>
      </c>
      <c r="I67" s="24"/>
      <c r="J67" s="24"/>
      <c r="K67" s="25"/>
      <c r="L67" s="25"/>
      <c r="M67" s="26"/>
      <c r="S67"/>
      <c r="T67"/>
      <c r="U67"/>
      <c r="V67"/>
    </row>
    <row r="68" spans="1:22" s="1" customFormat="1" ht="18" customHeight="1">
      <c r="A68" s="23">
        <v>67</v>
      </c>
      <c r="B68" s="17" t="s">
        <v>585</v>
      </c>
      <c r="C68" s="16" t="s">
        <v>169</v>
      </c>
      <c r="D68" s="24"/>
      <c r="E68" s="24"/>
      <c r="F68" s="33" t="s">
        <v>1985</v>
      </c>
      <c r="G68" s="33" t="s">
        <v>1997</v>
      </c>
      <c r="H68" s="24" t="s">
        <v>1988</v>
      </c>
      <c r="I68" s="24"/>
      <c r="J68" s="24"/>
      <c r="K68" s="25"/>
      <c r="L68" s="25"/>
      <c r="M68" s="26"/>
      <c r="S68"/>
      <c r="T68"/>
      <c r="U68"/>
      <c r="V68"/>
    </row>
    <row r="69" spans="1:22" s="1" customFormat="1" ht="18" customHeight="1">
      <c r="A69" s="23">
        <v>68</v>
      </c>
      <c r="B69" s="17" t="s">
        <v>586</v>
      </c>
      <c r="C69" s="16" t="s">
        <v>169</v>
      </c>
      <c r="D69" s="24"/>
      <c r="E69" s="24"/>
      <c r="F69" s="33" t="s">
        <v>1985</v>
      </c>
      <c r="G69" s="33" t="s">
        <v>1997</v>
      </c>
      <c r="H69" s="24" t="s">
        <v>1988</v>
      </c>
      <c r="I69" s="24"/>
      <c r="J69" s="24"/>
      <c r="K69" s="25"/>
      <c r="L69" s="25"/>
      <c r="M69" s="26"/>
      <c r="S69"/>
      <c r="T69"/>
      <c r="U69"/>
      <c r="V69"/>
    </row>
    <row r="70" spans="1:22" s="1" customFormat="1" ht="18" customHeight="1">
      <c r="A70" s="23">
        <v>69</v>
      </c>
      <c r="B70" s="17" t="s">
        <v>587</v>
      </c>
      <c r="C70" s="16" t="s">
        <v>149</v>
      </c>
      <c r="D70" s="24"/>
      <c r="E70" s="24"/>
      <c r="F70" s="33" t="s">
        <v>1985</v>
      </c>
      <c r="G70" s="33" t="s">
        <v>1997</v>
      </c>
      <c r="H70" s="24" t="s">
        <v>1991</v>
      </c>
      <c r="I70" s="24"/>
      <c r="J70" s="24"/>
      <c r="K70" s="25"/>
      <c r="L70" s="25"/>
      <c r="M70" s="26"/>
      <c r="S70"/>
      <c r="T70"/>
      <c r="U70"/>
      <c r="V70"/>
    </row>
    <row r="71" spans="1:22" s="1" customFormat="1" ht="18" customHeight="1">
      <c r="A71" s="23">
        <v>70</v>
      </c>
      <c r="B71" s="17" t="s">
        <v>1897</v>
      </c>
      <c r="C71" s="16" t="s">
        <v>149</v>
      </c>
      <c r="D71" s="24"/>
      <c r="E71" s="24"/>
      <c r="F71" s="33" t="s">
        <v>1985</v>
      </c>
      <c r="G71" s="33" t="s">
        <v>1997</v>
      </c>
      <c r="H71" s="24" t="s">
        <v>1991</v>
      </c>
      <c r="I71" s="24"/>
      <c r="J71" s="24"/>
      <c r="K71" s="25"/>
      <c r="L71" s="25"/>
      <c r="M71" s="26"/>
      <c r="S71"/>
      <c r="T71"/>
      <c r="U71"/>
      <c r="V71"/>
    </row>
    <row r="72" spans="1:22" s="1" customFormat="1" ht="18" customHeight="1">
      <c r="A72" s="23">
        <v>71</v>
      </c>
      <c r="B72" s="17" t="s">
        <v>1898</v>
      </c>
      <c r="C72" s="16" t="s">
        <v>149</v>
      </c>
      <c r="D72" s="24"/>
      <c r="E72" s="24"/>
      <c r="F72" s="33" t="s">
        <v>1985</v>
      </c>
      <c r="G72" s="33" t="s">
        <v>1997</v>
      </c>
      <c r="H72" s="24" t="s">
        <v>1991</v>
      </c>
      <c r="I72" s="24"/>
      <c r="J72" s="24"/>
      <c r="K72" s="25"/>
      <c r="L72" s="25"/>
      <c r="M72" s="26"/>
      <c r="S72"/>
      <c r="T72"/>
      <c r="U72"/>
      <c r="V72"/>
    </row>
    <row r="73" spans="1:22" s="1" customFormat="1" ht="18" customHeight="1">
      <c r="A73" s="23">
        <v>72</v>
      </c>
      <c r="B73" s="17" t="s">
        <v>1971</v>
      </c>
      <c r="C73" s="16" t="s">
        <v>167</v>
      </c>
      <c r="D73" s="24"/>
      <c r="E73" s="24"/>
      <c r="F73" s="33" t="s">
        <v>1985</v>
      </c>
      <c r="G73" s="33" t="s">
        <v>1997</v>
      </c>
      <c r="H73" s="24" t="s">
        <v>1992</v>
      </c>
      <c r="I73" s="24"/>
      <c r="J73" s="24"/>
      <c r="K73" s="25"/>
      <c r="L73" s="25"/>
      <c r="M73" s="26"/>
      <c r="S73"/>
      <c r="T73"/>
      <c r="U73"/>
      <c r="V73"/>
    </row>
    <row r="74" spans="1:22" s="1" customFormat="1" ht="18" customHeight="1">
      <c r="A74" s="23">
        <v>73</v>
      </c>
      <c r="B74" s="17" t="s">
        <v>588</v>
      </c>
      <c r="C74" s="16" t="s">
        <v>167</v>
      </c>
      <c r="D74" s="24"/>
      <c r="E74" s="24"/>
      <c r="F74" s="33" t="s">
        <v>1985</v>
      </c>
      <c r="G74" s="33" t="s">
        <v>1997</v>
      </c>
      <c r="H74" s="24" t="s">
        <v>1992</v>
      </c>
      <c r="I74" s="24"/>
      <c r="J74" s="24"/>
      <c r="K74" s="25"/>
      <c r="L74" s="25"/>
      <c r="M74" s="26"/>
      <c r="S74"/>
      <c r="T74"/>
      <c r="U74"/>
      <c r="V74"/>
    </row>
    <row r="75" spans="1:22" s="1" customFormat="1" ht="18" customHeight="1">
      <c r="A75" s="23">
        <v>74</v>
      </c>
      <c r="B75" s="17" t="s">
        <v>583</v>
      </c>
      <c r="C75" s="16" t="s">
        <v>181</v>
      </c>
      <c r="D75" s="24"/>
      <c r="E75" s="24"/>
      <c r="F75" s="33" t="s">
        <v>1985</v>
      </c>
      <c r="G75" s="33" t="s">
        <v>1997</v>
      </c>
      <c r="H75" s="24" t="s">
        <v>1996</v>
      </c>
      <c r="I75" s="24"/>
      <c r="J75" s="24"/>
      <c r="K75" s="25"/>
      <c r="L75" s="25"/>
      <c r="M75" s="26"/>
      <c r="S75"/>
      <c r="T75"/>
      <c r="U75"/>
      <c r="V75"/>
    </row>
    <row r="76" spans="1:22" s="1" customFormat="1" ht="18" customHeight="1">
      <c r="A76" s="23">
        <v>75</v>
      </c>
      <c r="B76" s="17" t="s">
        <v>804</v>
      </c>
      <c r="C76" s="16" t="s">
        <v>181</v>
      </c>
      <c r="D76" s="24"/>
      <c r="E76" s="24"/>
      <c r="F76" s="33" t="s">
        <v>1985</v>
      </c>
      <c r="G76" s="33" t="s">
        <v>1997</v>
      </c>
      <c r="H76" s="24" t="s">
        <v>1996</v>
      </c>
      <c r="I76" s="24"/>
      <c r="J76" s="24"/>
      <c r="K76" s="25"/>
      <c r="L76" s="25"/>
      <c r="M76" s="26"/>
      <c r="S76"/>
      <c r="T76"/>
      <c r="U76"/>
      <c r="V76"/>
    </row>
    <row r="77" spans="1:22" s="1" customFormat="1" ht="18" customHeight="1">
      <c r="A77" s="23">
        <v>76</v>
      </c>
      <c r="B77" s="17" t="s">
        <v>195</v>
      </c>
      <c r="C77" s="16" t="s">
        <v>181</v>
      </c>
      <c r="D77" s="24"/>
      <c r="E77" s="17"/>
      <c r="F77" s="33" t="s">
        <v>1985</v>
      </c>
      <c r="G77" s="33" t="s">
        <v>1997</v>
      </c>
      <c r="H77" s="24" t="s">
        <v>1996</v>
      </c>
      <c r="I77" s="24"/>
      <c r="J77" s="24"/>
      <c r="K77" s="25"/>
      <c r="L77" s="25"/>
      <c r="M77" s="26"/>
      <c r="S77"/>
      <c r="T77"/>
      <c r="U77"/>
      <c r="V77"/>
    </row>
    <row r="78" spans="1:22" s="1" customFormat="1" ht="18" customHeight="1">
      <c r="A78" s="23">
        <v>77</v>
      </c>
      <c r="B78" s="17" t="s">
        <v>589</v>
      </c>
      <c r="C78" s="16" t="s">
        <v>181</v>
      </c>
      <c r="D78" s="24" t="s">
        <v>18</v>
      </c>
      <c r="E78" s="24"/>
      <c r="F78" s="33" t="s">
        <v>1985</v>
      </c>
      <c r="G78" s="33" t="s">
        <v>1997</v>
      </c>
      <c r="H78" s="24" t="s">
        <v>1996</v>
      </c>
      <c r="I78" s="24" t="s">
        <v>2001</v>
      </c>
      <c r="J78" s="24"/>
      <c r="K78" s="25"/>
      <c r="L78" s="25"/>
      <c r="M78" s="26"/>
      <c r="S78"/>
      <c r="T78"/>
      <c r="U78"/>
      <c r="V78"/>
    </row>
    <row r="79" spans="1:22" s="1" customFormat="1" ht="18" customHeight="1">
      <c r="A79" s="23">
        <v>78</v>
      </c>
      <c r="B79" s="17" t="s">
        <v>590</v>
      </c>
      <c r="C79" s="16" t="s">
        <v>181</v>
      </c>
      <c r="D79" s="24" t="s">
        <v>18</v>
      </c>
      <c r="E79" s="24"/>
      <c r="F79" s="33" t="s">
        <v>1985</v>
      </c>
      <c r="G79" s="33" t="s">
        <v>1997</v>
      </c>
      <c r="H79" s="24" t="s">
        <v>1996</v>
      </c>
      <c r="I79" s="24" t="s">
        <v>2001</v>
      </c>
      <c r="J79" s="24"/>
      <c r="K79" s="25"/>
      <c r="L79" s="25"/>
      <c r="M79" s="26"/>
      <c r="S79"/>
      <c r="T79"/>
      <c r="U79"/>
      <c r="V79"/>
    </row>
    <row r="80" spans="1:22" s="1" customFormat="1" ht="18" customHeight="1">
      <c r="A80" s="23">
        <v>79</v>
      </c>
      <c r="B80" s="17" t="s">
        <v>591</v>
      </c>
      <c r="C80" s="16" t="s">
        <v>181</v>
      </c>
      <c r="D80" s="24" t="s">
        <v>18</v>
      </c>
      <c r="E80" s="24"/>
      <c r="F80" s="33" t="s">
        <v>1985</v>
      </c>
      <c r="G80" s="33" t="s">
        <v>1997</v>
      </c>
      <c r="H80" s="24" t="s">
        <v>1996</v>
      </c>
      <c r="I80" s="24" t="s">
        <v>2001</v>
      </c>
      <c r="J80" s="24"/>
      <c r="K80" s="25"/>
      <c r="L80" s="25"/>
      <c r="M80" s="26"/>
      <c r="S80"/>
      <c r="T80"/>
      <c r="U80"/>
      <c r="V80"/>
    </row>
    <row r="81" spans="1:22" s="1" customFormat="1" ht="18" customHeight="1">
      <c r="A81" s="23">
        <v>80</v>
      </c>
      <c r="B81" s="17" t="s">
        <v>592</v>
      </c>
      <c r="C81" s="16" t="s">
        <v>447</v>
      </c>
      <c r="D81" s="24"/>
      <c r="E81" s="24"/>
      <c r="F81" s="33" t="s">
        <v>1985</v>
      </c>
      <c r="G81" s="33" t="s">
        <v>1997</v>
      </c>
      <c r="H81" s="24" t="s">
        <v>1995</v>
      </c>
      <c r="I81" s="24"/>
      <c r="J81" s="24"/>
      <c r="K81" s="25"/>
      <c r="L81" s="25"/>
      <c r="M81" s="26"/>
      <c r="S81"/>
      <c r="T81"/>
      <c r="U81"/>
      <c r="V81"/>
    </row>
    <row r="82" spans="1:22" s="1" customFormat="1" ht="18" customHeight="1">
      <c r="A82" s="23">
        <v>81</v>
      </c>
      <c r="B82" s="17" t="s">
        <v>593</v>
      </c>
      <c r="C82" s="16" t="s">
        <v>151</v>
      </c>
      <c r="D82" s="24"/>
      <c r="E82" s="24"/>
      <c r="F82" s="33" t="s">
        <v>1985</v>
      </c>
      <c r="G82" s="33" t="s">
        <v>1997</v>
      </c>
      <c r="H82" s="24" t="s">
        <v>1989</v>
      </c>
      <c r="I82" s="24"/>
      <c r="J82" s="24"/>
      <c r="K82" s="25" t="str">
        <f>B81&amp;" 的 "&amp;C82&amp;"系"&amp;" 分支衍相"</f>
        <v>屈猫 的 火系 分支衍相</v>
      </c>
      <c r="L82" s="25"/>
      <c r="M82" s="26"/>
      <c r="S82"/>
      <c r="T82"/>
      <c r="U82"/>
      <c r="V82"/>
    </row>
    <row r="83" spans="1:22" s="1" customFormat="1" ht="18" customHeight="1">
      <c r="A83" s="23">
        <v>82</v>
      </c>
      <c r="B83" s="17" t="s">
        <v>594</v>
      </c>
      <c r="C83" s="16" t="s">
        <v>169</v>
      </c>
      <c r="D83" s="24"/>
      <c r="E83" s="24"/>
      <c r="F83" s="33" t="s">
        <v>1985</v>
      </c>
      <c r="G83" s="33" t="s">
        <v>1997</v>
      </c>
      <c r="H83" s="24" t="s">
        <v>1988</v>
      </c>
      <c r="I83" s="24"/>
      <c r="J83" s="24"/>
      <c r="K83" s="25" t="str">
        <f>B81&amp;" 的 "&amp;C83&amp;"系"&amp;" 分支衍相"</f>
        <v>屈猫 的 水系 分支衍相</v>
      </c>
      <c r="L83" s="25"/>
      <c r="M83" s="26"/>
      <c r="S83"/>
      <c r="T83"/>
      <c r="U83"/>
      <c r="V83"/>
    </row>
    <row r="84" spans="1:22" s="1" customFormat="1" ht="18" customHeight="1">
      <c r="A84" s="23">
        <v>83</v>
      </c>
      <c r="B84" s="17" t="s">
        <v>1899</v>
      </c>
      <c r="C84" s="16" t="s">
        <v>189</v>
      </c>
      <c r="D84" s="24"/>
      <c r="E84" s="24"/>
      <c r="F84" s="33" t="s">
        <v>1985</v>
      </c>
      <c r="G84" s="33" t="s">
        <v>1997</v>
      </c>
      <c r="H84" s="24" t="s">
        <v>1986</v>
      </c>
      <c r="I84" s="24"/>
      <c r="J84" s="24"/>
      <c r="K84" s="25"/>
      <c r="L84" s="25"/>
      <c r="M84" s="26"/>
      <c r="S84"/>
      <c r="T84"/>
      <c r="U84"/>
      <c r="V84"/>
    </row>
    <row r="85" spans="1:22" s="1" customFormat="1" ht="18" customHeight="1">
      <c r="A85" s="23">
        <v>84</v>
      </c>
      <c r="B85" s="17" t="s">
        <v>1900</v>
      </c>
      <c r="C85" s="16" t="s">
        <v>189</v>
      </c>
      <c r="D85" s="24"/>
      <c r="E85" s="24"/>
      <c r="F85" s="33" t="s">
        <v>1985</v>
      </c>
      <c r="G85" s="33" t="s">
        <v>1997</v>
      </c>
      <c r="H85" s="24" t="s">
        <v>1986</v>
      </c>
      <c r="I85" s="24"/>
      <c r="J85" s="24"/>
      <c r="K85" s="25"/>
      <c r="L85" s="25"/>
      <c r="M85" s="26"/>
      <c r="S85"/>
      <c r="T85"/>
      <c r="U85"/>
      <c r="V85"/>
    </row>
    <row r="86" spans="1:22" s="1" customFormat="1" ht="18" customHeight="1">
      <c r="A86" s="23">
        <v>85</v>
      </c>
      <c r="B86" s="17" t="s">
        <v>595</v>
      </c>
      <c r="C86" s="16" t="s">
        <v>189</v>
      </c>
      <c r="D86" s="24"/>
      <c r="E86" s="24"/>
      <c r="F86" s="33" t="s">
        <v>1985</v>
      </c>
      <c r="G86" s="33" t="s">
        <v>1997</v>
      </c>
      <c r="H86" s="24" t="s">
        <v>1986</v>
      </c>
      <c r="I86" s="24"/>
      <c r="J86" s="24"/>
      <c r="K86" s="25"/>
      <c r="L86" s="25"/>
      <c r="M86" s="26"/>
      <c r="S86"/>
      <c r="T86"/>
      <c r="U86"/>
      <c r="V86"/>
    </row>
    <row r="87" spans="1:22" s="1" customFormat="1" ht="18" customHeight="1">
      <c r="A87" s="23">
        <v>86</v>
      </c>
      <c r="B87" s="17" t="s">
        <v>1901</v>
      </c>
      <c r="C87" s="16" t="s">
        <v>186</v>
      </c>
      <c r="D87" s="24"/>
      <c r="E87" s="24"/>
      <c r="F87" s="33" t="s">
        <v>1985</v>
      </c>
      <c r="G87" s="33" t="s">
        <v>1997</v>
      </c>
      <c r="H87" s="24" t="s">
        <v>2001</v>
      </c>
      <c r="I87" s="24"/>
      <c r="J87" s="24"/>
      <c r="K87" s="25"/>
      <c r="L87" s="25"/>
      <c r="M87" s="26"/>
      <c r="S87"/>
      <c r="T87"/>
      <c r="U87"/>
      <c r="V87"/>
    </row>
    <row r="88" spans="1:22" s="1" customFormat="1" ht="18" customHeight="1">
      <c r="A88" s="23">
        <v>87</v>
      </c>
      <c r="B88" s="17" t="s">
        <v>1902</v>
      </c>
      <c r="C88" s="16" t="s">
        <v>186</v>
      </c>
      <c r="D88" s="24"/>
      <c r="E88" s="24"/>
      <c r="F88" s="33" t="s">
        <v>1985</v>
      </c>
      <c r="G88" s="33" t="s">
        <v>1997</v>
      </c>
      <c r="H88" s="24" t="s">
        <v>2001</v>
      </c>
      <c r="I88" s="24"/>
      <c r="J88" s="24"/>
      <c r="K88" s="25"/>
      <c r="L88" s="25"/>
      <c r="M88" s="26"/>
      <c r="S88"/>
      <c r="T88"/>
      <c r="U88"/>
      <c r="V88"/>
    </row>
    <row r="89" spans="1:22" s="1" customFormat="1" ht="18" customHeight="1">
      <c r="A89" s="23">
        <v>88</v>
      </c>
      <c r="B89" s="17" t="s">
        <v>1903</v>
      </c>
      <c r="C89" s="16" t="s">
        <v>150</v>
      </c>
      <c r="D89" s="24"/>
      <c r="E89" s="24"/>
      <c r="F89" s="33" t="s">
        <v>1985</v>
      </c>
      <c r="G89" s="33" t="s">
        <v>1997</v>
      </c>
      <c r="H89" s="24" t="s">
        <v>1986</v>
      </c>
      <c r="I89" s="24"/>
      <c r="J89" s="24"/>
      <c r="K89" s="25"/>
      <c r="L89" s="25"/>
      <c r="M89" s="26"/>
      <c r="S89"/>
      <c r="T89"/>
      <c r="U89"/>
      <c r="V89"/>
    </row>
    <row r="90" spans="1:22" s="1" customFormat="1" ht="18" customHeight="1">
      <c r="A90" s="23">
        <v>89</v>
      </c>
      <c r="B90" s="17" t="s">
        <v>596</v>
      </c>
      <c r="C90" s="16" t="s">
        <v>150</v>
      </c>
      <c r="D90" s="24"/>
      <c r="E90" s="24"/>
      <c r="F90" s="33" t="s">
        <v>1985</v>
      </c>
      <c r="G90" s="33" t="s">
        <v>1997</v>
      </c>
      <c r="H90" s="24" t="s">
        <v>1986</v>
      </c>
      <c r="I90" s="24"/>
      <c r="J90" s="24"/>
      <c r="K90" s="25"/>
      <c r="L90" s="25"/>
      <c r="M90" s="26"/>
      <c r="S90"/>
      <c r="T90"/>
      <c r="U90"/>
      <c r="V90"/>
    </row>
    <row r="91" spans="1:22" s="1" customFormat="1" ht="18" customHeight="1">
      <c r="A91" s="23">
        <v>90</v>
      </c>
      <c r="B91" s="17" t="s">
        <v>597</v>
      </c>
      <c r="C91" s="16" t="s">
        <v>183</v>
      </c>
      <c r="D91" s="24"/>
      <c r="E91" s="24"/>
      <c r="F91" s="33" t="s">
        <v>1985</v>
      </c>
      <c r="G91" s="33" t="s">
        <v>1997</v>
      </c>
      <c r="H91" s="24" t="s">
        <v>1994</v>
      </c>
      <c r="I91" s="24"/>
      <c r="J91" s="24"/>
      <c r="K91" s="25"/>
      <c r="L91" s="25"/>
      <c r="M91" s="26"/>
      <c r="S91"/>
      <c r="T91"/>
      <c r="U91"/>
      <c r="V91"/>
    </row>
    <row r="92" spans="1:22" s="1" customFormat="1" ht="18" customHeight="1">
      <c r="A92" s="23">
        <v>91</v>
      </c>
      <c r="B92" s="17" t="s">
        <v>1905</v>
      </c>
      <c r="C92" s="16" t="s">
        <v>183</v>
      </c>
      <c r="D92" s="24"/>
      <c r="E92" s="24"/>
      <c r="F92" s="33" t="s">
        <v>1985</v>
      </c>
      <c r="G92" s="33" t="s">
        <v>1997</v>
      </c>
      <c r="H92" s="24" t="s">
        <v>1994</v>
      </c>
      <c r="I92" s="24"/>
      <c r="J92" s="24"/>
      <c r="K92" s="25"/>
      <c r="L92" s="25"/>
      <c r="M92" s="26"/>
      <c r="S92"/>
      <c r="T92"/>
      <c r="U92"/>
      <c r="V92"/>
    </row>
    <row r="93" spans="1:22" s="1" customFormat="1" ht="18" customHeight="1">
      <c r="A93" s="23">
        <v>92</v>
      </c>
      <c r="B93" s="17" t="s">
        <v>1675</v>
      </c>
      <c r="C93" s="16" t="s">
        <v>183</v>
      </c>
      <c r="D93" s="24"/>
      <c r="E93" s="24"/>
      <c r="F93" s="33" t="s">
        <v>1985</v>
      </c>
      <c r="G93" s="33" t="s">
        <v>1997</v>
      </c>
      <c r="H93" s="24" t="s">
        <v>1994</v>
      </c>
      <c r="I93" s="24"/>
      <c r="J93" s="24"/>
      <c r="K93" s="25"/>
      <c r="L93" s="25"/>
      <c r="M93" s="26"/>
      <c r="S93"/>
      <c r="T93"/>
      <c r="U93"/>
      <c r="V93"/>
    </row>
    <row r="94" spans="1:22" s="1" customFormat="1" ht="18" customHeight="1">
      <c r="A94" s="23">
        <v>93</v>
      </c>
      <c r="B94" s="17" t="s">
        <v>794</v>
      </c>
      <c r="C94" s="16" t="s">
        <v>432</v>
      </c>
      <c r="D94" s="24"/>
      <c r="E94" s="24"/>
      <c r="F94" s="33" t="s">
        <v>1985</v>
      </c>
      <c r="G94" s="33" t="s">
        <v>1997</v>
      </c>
      <c r="H94" s="24" t="s">
        <v>1994</v>
      </c>
      <c r="I94" s="24"/>
      <c r="J94" s="24"/>
      <c r="K94" s="25"/>
      <c r="L94" s="25"/>
      <c r="M94" s="26"/>
      <c r="S94"/>
      <c r="T94"/>
      <c r="U94"/>
      <c r="V94"/>
    </row>
    <row r="95" spans="1:22" s="1" customFormat="1" ht="18" customHeight="1">
      <c r="A95" s="23">
        <v>94</v>
      </c>
      <c r="B95" s="17" t="s">
        <v>457</v>
      </c>
      <c r="C95" s="16" t="s">
        <v>432</v>
      </c>
      <c r="D95" s="24"/>
      <c r="E95" s="24"/>
      <c r="F95" s="33" t="s">
        <v>1985</v>
      </c>
      <c r="G95" s="33" t="s">
        <v>1997</v>
      </c>
      <c r="H95" s="24" t="s">
        <v>1994</v>
      </c>
      <c r="I95" s="24"/>
      <c r="J95" s="24"/>
      <c r="K95" s="25"/>
      <c r="L95" s="25"/>
      <c r="M95" s="26"/>
      <c r="S95"/>
      <c r="T95"/>
      <c r="U95"/>
      <c r="V95"/>
    </row>
    <row r="96" spans="1:22" s="1" customFormat="1" ht="18" customHeight="1">
      <c r="A96" s="23">
        <v>95</v>
      </c>
      <c r="B96" s="17" t="s">
        <v>599</v>
      </c>
      <c r="C96" s="16" t="s">
        <v>187</v>
      </c>
      <c r="D96" s="24"/>
      <c r="E96" s="24"/>
      <c r="F96" s="33" t="s">
        <v>1985</v>
      </c>
      <c r="G96" s="33" t="s">
        <v>1997</v>
      </c>
      <c r="H96" s="24" t="s">
        <v>1988</v>
      </c>
      <c r="I96" s="24"/>
      <c r="J96" s="24"/>
      <c r="K96" s="25"/>
      <c r="L96" s="25"/>
      <c r="M96" s="26"/>
      <c r="S96"/>
      <c r="T96"/>
      <c r="U96"/>
      <c r="V96"/>
    </row>
    <row r="97" spans="1:22" s="1" customFormat="1" ht="18" customHeight="1">
      <c r="A97" s="23">
        <v>96</v>
      </c>
      <c r="B97" s="17" t="s">
        <v>598</v>
      </c>
      <c r="C97" s="16" t="s">
        <v>187</v>
      </c>
      <c r="D97" s="24"/>
      <c r="E97" s="24"/>
      <c r="F97" s="33" t="s">
        <v>1985</v>
      </c>
      <c r="G97" s="33" t="s">
        <v>1997</v>
      </c>
      <c r="H97" s="24" t="s">
        <v>1988</v>
      </c>
      <c r="I97" s="24"/>
      <c r="J97" s="24"/>
      <c r="K97" s="25"/>
      <c r="L97" s="25"/>
      <c r="M97" s="26"/>
      <c r="S97"/>
      <c r="T97"/>
      <c r="U97"/>
      <c r="V97"/>
    </row>
    <row r="98" spans="1:22" s="1" customFormat="1" ht="18" customHeight="1">
      <c r="A98" s="23">
        <v>97</v>
      </c>
      <c r="B98" s="17" t="s">
        <v>600</v>
      </c>
      <c r="C98" s="16" t="s">
        <v>187</v>
      </c>
      <c r="D98" s="24"/>
      <c r="E98" s="24"/>
      <c r="F98" s="33" t="s">
        <v>1985</v>
      </c>
      <c r="G98" s="33" t="s">
        <v>1997</v>
      </c>
      <c r="H98" s="24" t="s">
        <v>1988</v>
      </c>
      <c r="I98" s="24"/>
      <c r="J98" s="24"/>
      <c r="K98" s="25"/>
      <c r="L98" s="25"/>
      <c r="M98" s="26"/>
      <c r="S98"/>
      <c r="T98"/>
      <c r="U98"/>
      <c r="V98"/>
    </row>
    <row r="99" spans="1:22" s="1" customFormat="1" ht="18" customHeight="1">
      <c r="A99" s="23">
        <v>98</v>
      </c>
      <c r="B99" s="17" t="s">
        <v>2158</v>
      </c>
      <c r="C99" s="16" t="s">
        <v>190</v>
      </c>
      <c r="D99" s="24"/>
      <c r="E99" s="24"/>
      <c r="F99" s="33" t="s">
        <v>1985</v>
      </c>
      <c r="G99" s="33" t="s">
        <v>1997</v>
      </c>
      <c r="H99" s="24" t="s">
        <v>1994</v>
      </c>
      <c r="I99" s="24"/>
      <c r="J99" s="24"/>
      <c r="K99" s="25"/>
      <c r="L99" s="25"/>
      <c r="M99" s="26"/>
      <c r="S99"/>
      <c r="T99"/>
      <c r="U99"/>
      <c r="V99"/>
    </row>
    <row r="100" spans="1:22" s="1" customFormat="1" ht="18" customHeight="1">
      <c r="A100" s="23">
        <v>99</v>
      </c>
      <c r="B100" s="17" t="s">
        <v>2159</v>
      </c>
      <c r="C100" s="16" t="s">
        <v>190</v>
      </c>
      <c r="D100" s="24"/>
      <c r="E100" s="24"/>
      <c r="F100" s="33" t="s">
        <v>1985</v>
      </c>
      <c r="G100" s="33" t="s">
        <v>1997</v>
      </c>
      <c r="H100" s="24" t="s">
        <v>1994</v>
      </c>
      <c r="I100" s="24"/>
      <c r="J100" s="24"/>
      <c r="K100" s="25"/>
      <c r="L100" s="25"/>
      <c r="M100" s="26"/>
      <c r="S100"/>
      <c r="T100"/>
      <c r="U100"/>
      <c r="V100"/>
    </row>
    <row r="101" spans="1:22" s="1" customFormat="1" ht="18" customHeight="1">
      <c r="A101" s="23">
        <v>100</v>
      </c>
      <c r="B101" s="17" t="s">
        <v>2145</v>
      </c>
      <c r="C101" s="16" t="s">
        <v>183</v>
      </c>
      <c r="D101" s="24" t="s">
        <v>1557</v>
      </c>
      <c r="E101" s="24"/>
      <c r="F101" s="33" t="s">
        <v>1985</v>
      </c>
      <c r="G101" s="33" t="s">
        <v>1997</v>
      </c>
      <c r="H101" s="24" t="s">
        <v>1994</v>
      </c>
      <c r="I101" s="24" t="s">
        <v>1992</v>
      </c>
      <c r="J101" s="24"/>
      <c r="K101" s="25" t="s">
        <v>2154</v>
      </c>
      <c r="L101" s="25"/>
      <c r="M101" s="26"/>
      <c r="S101"/>
      <c r="T101"/>
      <c r="U101"/>
      <c r="V101"/>
    </row>
    <row r="102" spans="1:22" s="1" customFormat="1" ht="18" customHeight="1">
      <c r="A102" s="23">
        <v>101</v>
      </c>
      <c r="B102" s="17" t="s">
        <v>2151</v>
      </c>
      <c r="C102" s="16" t="s">
        <v>186</v>
      </c>
      <c r="D102" s="24" t="s">
        <v>168</v>
      </c>
      <c r="E102" s="24"/>
      <c r="F102" s="33" t="s">
        <v>1985</v>
      </c>
      <c r="G102" s="33" t="s">
        <v>1997</v>
      </c>
      <c r="H102" s="24" t="s">
        <v>2001</v>
      </c>
      <c r="I102" s="24" t="s">
        <v>1990</v>
      </c>
      <c r="J102" s="24"/>
      <c r="K102" s="25" t="s">
        <v>2180</v>
      </c>
      <c r="L102" s="25"/>
      <c r="M102" s="26"/>
      <c r="S102"/>
      <c r="T102"/>
      <c r="U102"/>
      <c r="V102"/>
    </row>
    <row r="103" spans="1:22" s="1" customFormat="1" ht="18" customHeight="1">
      <c r="A103" s="23">
        <v>102</v>
      </c>
      <c r="B103" s="17" t="s">
        <v>1556</v>
      </c>
      <c r="C103" s="16" t="s">
        <v>189</v>
      </c>
      <c r="D103" s="24" t="s">
        <v>147</v>
      </c>
      <c r="E103" s="24"/>
      <c r="F103" s="33" t="s">
        <v>1985</v>
      </c>
      <c r="G103" s="33" t="s">
        <v>1997</v>
      </c>
      <c r="H103" s="24" t="s">
        <v>1986</v>
      </c>
      <c r="I103" s="24" t="s">
        <v>1992</v>
      </c>
      <c r="J103" s="24"/>
      <c r="K103" s="25" t="s">
        <v>2179</v>
      </c>
      <c r="L103" s="25"/>
      <c r="M103" s="26"/>
      <c r="S103"/>
      <c r="T103"/>
      <c r="U103"/>
      <c r="V103"/>
    </row>
    <row r="104" spans="1:22" s="1" customFormat="1" ht="18" customHeight="1">
      <c r="A104" s="23">
        <v>103</v>
      </c>
      <c r="B104" s="17" t="s">
        <v>2149</v>
      </c>
      <c r="C104" s="16" t="s">
        <v>19</v>
      </c>
      <c r="D104" s="24" t="s">
        <v>188</v>
      </c>
      <c r="E104" s="24"/>
      <c r="F104" s="33" t="s">
        <v>1985</v>
      </c>
      <c r="G104" s="33" t="s">
        <v>1997</v>
      </c>
      <c r="H104" s="24" t="s">
        <v>1993</v>
      </c>
      <c r="I104" s="24" t="s">
        <v>1995</v>
      </c>
      <c r="J104" s="24"/>
      <c r="K104" s="25" t="s">
        <v>2226</v>
      </c>
      <c r="L104" s="25"/>
      <c r="M104" s="26"/>
      <c r="S104"/>
      <c r="T104"/>
      <c r="U104"/>
      <c r="V104"/>
    </row>
    <row r="105" spans="1:22" s="1" customFormat="1" ht="18" customHeight="1">
      <c r="A105" s="23">
        <v>104</v>
      </c>
      <c r="B105" s="17" t="s">
        <v>1555</v>
      </c>
      <c r="C105" s="16" t="s">
        <v>150</v>
      </c>
      <c r="D105" s="24" t="s">
        <v>448</v>
      </c>
      <c r="E105" s="24"/>
      <c r="F105" s="33" t="s">
        <v>1985</v>
      </c>
      <c r="G105" s="33" t="s">
        <v>1997</v>
      </c>
      <c r="H105" s="24" t="s">
        <v>1993</v>
      </c>
      <c r="I105" s="24"/>
      <c r="J105" s="24"/>
      <c r="K105" s="25" t="s">
        <v>2178</v>
      </c>
      <c r="L105" s="25"/>
      <c r="M105" s="26"/>
      <c r="S105"/>
      <c r="T105"/>
      <c r="U105"/>
      <c r="V105"/>
    </row>
    <row r="106" spans="1:22" s="1" customFormat="1" ht="18" customHeight="1">
      <c r="A106" s="23">
        <v>105</v>
      </c>
      <c r="B106" s="17" t="s">
        <v>2146</v>
      </c>
      <c r="C106" s="16" t="s">
        <v>181</v>
      </c>
      <c r="D106" s="24" t="s">
        <v>172</v>
      </c>
      <c r="E106" s="24"/>
      <c r="F106" s="33" t="s">
        <v>1985</v>
      </c>
      <c r="G106" s="33" t="s">
        <v>1997</v>
      </c>
      <c r="H106" s="24" t="s">
        <v>1996</v>
      </c>
      <c r="I106" s="24" t="s">
        <v>1994</v>
      </c>
      <c r="J106" s="24"/>
      <c r="K106" s="25" t="s">
        <v>2182</v>
      </c>
      <c r="L106" s="25"/>
      <c r="M106" s="26"/>
      <c r="S106"/>
      <c r="T106"/>
      <c r="U106"/>
      <c r="V106"/>
    </row>
    <row r="107" spans="1:22" s="1" customFormat="1" ht="18" customHeight="1">
      <c r="A107" s="23">
        <v>106</v>
      </c>
      <c r="B107" s="17" t="s">
        <v>2144</v>
      </c>
      <c r="C107" s="16" t="s">
        <v>184</v>
      </c>
      <c r="D107" s="24" t="s">
        <v>149</v>
      </c>
      <c r="E107" s="24"/>
      <c r="F107" s="33" t="s">
        <v>1985</v>
      </c>
      <c r="G107" s="33" t="s">
        <v>1997</v>
      </c>
      <c r="H107" s="24" t="s">
        <v>1986</v>
      </c>
      <c r="I107" s="24" t="s">
        <v>1991</v>
      </c>
      <c r="J107" s="24"/>
      <c r="K107" s="25" t="s">
        <v>2203</v>
      </c>
      <c r="L107" s="25"/>
      <c r="M107" s="26"/>
      <c r="S107"/>
      <c r="T107"/>
      <c r="U107"/>
      <c r="V107"/>
    </row>
    <row r="108" spans="1:22" s="1" customFormat="1" ht="18" customHeight="1">
      <c r="A108" s="23">
        <v>107</v>
      </c>
      <c r="B108" s="17" t="s">
        <v>2150</v>
      </c>
      <c r="C108" s="16" t="s">
        <v>187</v>
      </c>
      <c r="D108" s="24" t="s">
        <v>180</v>
      </c>
      <c r="E108" s="24"/>
      <c r="F108" s="33" t="s">
        <v>1985</v>
      </c>
      <c r="G108" s="33" t="s">
        <v>1997</v>
      </c>
      <c r="H108" s="24" t="s">
        <v>1993</v>
      </c>
      <c r="I108" s="24" t="s">
        <v>1988</v>
      </c>
      <c r="J108" s="24"/>
      <c r="K108" s="25" t="s">
        <v>2153</v>
      </c>
      <c r="L108" s="25"/>
      <c r="M108" s="26"/>
      <c r="S108"/>
      <c r="T108"/>
      <c r="U108"/>
      <c r="V108"/>
    </row>
    <row r="109" spans="1:22" s="1" customFormat="1" ht="18" customHeight="1">
      <c r="A109" s="23">
        <v>108</v>
      </c>
      <c r="B109" s="17" t="s">
        <v>2152</v>
      </c>
      <c r="C109" s="16" t="s">
        <v>169</v>
      </c>
      <c r="D109" s="24" t="s">
        <v>182</v>
      </c>
      <c r="E109" s="24"/>
      <c r="F109" s="33" t="s">
        <v>1985</v>
      </c>
      <c r="G109" s="33" t="s">
        <v>1997</v>
      </c>
      <c r="H109" s="24" t="s">
        <v>2001</v>
      </c>
      <c r="I109" s="24" t="s">
        <v>1995</v>
      </c>
      <c r="J109" s="24"/>
      <c r="K109" s="25" t="s">
        <v>2175</v>
      </c>
      <c r="L109" s="25"/>
      <c r="M109" s="26"/>
      <c r="S109"/>
      <c r="T109"/>
      <c r="U109"/>
      <c r="V109"/>
    </row>
    <row r="110" spans="1:22" s="1" customFormat="1" ht="18" customHeight="1">
      <c r="A110" s="23">
        <v>109</v>
      </c>
      <c r="B110" s="17" t="s">
        <v>2110</v>
      </c>
      <c r="C110" s="16" t="s">
        <v>180</v>
      </c>
      <c r="D110" s="24" t="s">
        <v>151</v>
      </c>
      <c r="E110" s="24"/>
      <c r="F110" s="33" t="s">
        <v>1985</v>
      </c>
      <c r="G110" s="33" t="s">
        <v>1997</v>
      </c>
      <c r="H110" s="24" t="s">
        <v>1993</v>
      </c>
      <c r="I110" s="24" t="s">
        <v>1989</v>
      </c>
      <c r="J110" s="24"/>
      <c r="K110" s="25" t="s">
        <v>2174</v>
      </c>
      <c r="L110" s="25"/>
      <c r="M110" s="26"/>
      <c r="S110"/>
      <c r="T110"/>
      <c r="U110"/>
      <c r="V110"/>
    </row>
    <row r="111" spans="1:22" s="1" customFormat="1" ht="18" customHeight="1">
      <c r="A111" s="23">
        <v>110</v>
      </c>
      <c r="B111" s="17" t="s">
        <v>2155</v>
      </c>
      <c r="C111" s="16" t="s">
        <v>151</v>
      </c>
      <c r="D111" s="24" t="s">
        <v>184</v>
      </c>
      <c r="E111" s="24"/>
      <c r="F111" s="33" t="s">
        <v>1985</v>
      </c>
      <c r="G111" s="33" t="s">
        <v>1997</v>
      </c>
      <c r="H111" s="24" t="s">
        <v>1989</v>
      </c>
      <c r="I111" s="24" t="s">
        <v>2001</v>
      </c>
      <c r="J111" s="24"/>
      <c r="K111" s="25" t="s">
        <v>2177</v>
      </c>
      <c r="L111" s="25"/>
      <c r="M111" s="26"/>
      <c r="S111"/>
      <c r="T111"/>
      <c r="U111"/>
      <c r="V111"/>
    </row>
    <row r="112" spans="1:22" s="1" customFormat="1" ht="18" customHeight="1">
      <c r="A112" s="23">
        <v>111</v>
      </c>
      <c r="B112" s="17" t="s">
        <v>2156</v>
      </c>
      <c r="C112" s="16" t="s">
        <v>432</v>
      </c>
      <c r="D112" s="24" t="s">
        <v>18</v>
      </c>
      <c r="E112" s="24"/>
      <c r="F112" s="33" t="s">
        <v>1985</v>
      </c>
      <c r="G112" s="33" t="s">
        <v>1997</v>
      </c>
      <c r="H112" s="24" t="s">
        <v>1994</v>
      </c>
      <c r="I112" s="24" t="s">
        <v>2001</v>
      </c>
      <c r="J112" s="24"/>
      <c r="K112" s="25" t="s">
        <v>2176</v>
      </c>
      <c r="L112" s="25"/>
      <c r="M112" s="26"/>
      <c r="S112"/>
      <c r="T112"/>
      <c r="U112"/>
      <c r="V112"/>
    </row>
    <row r="113" spans="1:22" s="1" customFormat="1" ht="18" customHeight="1">
      <c r="A113" s="23">
        <v>112</v>
      </c>
      <c r="B113" s="17" t="s">
        <v>2161</v>
      </c>
      <c r="C113" s="16" t="s">
        <v>1989</v>
      </c>
      <c r="D113" s="24" t="s">
        <v>1981</v>
      </c>
      <c r="E113" s="24"/>
      <c r="F113" s="33" t="s">
        <v>1985</v>
      </c>
      <c r="G113" s="33" t="s">
        <v>1997</v>
      </c>
      <c r="H113" s="24" t="s">
        <v>1989</v>
      </c>
      <c r="I113" s="24"/>
      <c r="J113" s="24"/>
      <c r="K113" s="25" t="s">
        <v>2168</v>
      </c>
      <c r="L113" s="25"/>
      <c r="M113" s="26"/>
      <c r="S113"/>
      <c r="T113"/>
      <c r="U113"/>
      <c r="V113"/>
    </row>
    <row r="114" spans="1:22" s="1" customFormat="1" ht="18" customHeight="1">
      <c r="A114" s="23">
        <v>113</v>
      </c>
      <c r="B114" s="17" t="s">
        <v>1969</v>
      </c>
      <c r="C114" s="16" t="s">
        <v>1986</v>
      </c>
      <c r="D114" s="24" t="s">
        <v>2164</v>
      </c>
      <c r="E114" s="24"/>
      <c r="F114" s="33" t="s">
        <v>1985</v>
      </c>
      <c r="G114" s="33" t="s">
        <v>1997</v>
      </c>
      <c r="H114" s="24" t="s">
        <v>1986</v>
      </c>
      <c r="I114" s="24"/>
      <c r="J114" s="24"/>
      <c r="K114" s="25" t="s">
        <v>2172</v>
      </c>
      <c r="L114" s="25"/>
      <c r="M114" s="26"/>
      <c r="S114"/>
      <c r="T114"/>
      <c r="U114"/>
      <c r="V114"/>
    </row>
    <row r="115" spans="1:22" s="1" customFormat="1" ht="18" customHeight="1">
      <c r="A115" s="23">
        <v>114</v>
      </c>
      <c r="B115" s="17" t="s">
        <v>2162</v>
      </c>
      <c r="C115" s="16" t="s">
        <v>1988</v>
      </c>
      <c r="D115" s="24" t="s">
        <v>2053</v>
      </c>
      <c r="E115" s="24"/>
      <c r="F115" s="33" t="s">
        <v>1985</v>
      </c>
      <c r="G115" s="33" t="s">
        <v>1997</v>
      </c>
      <c r="H115" s="24" t="s">
        <v>1988</v>
      </c>
      <c r="I115" s="24"/>
      <c r="J115" s="24"/>
      <c r="K115" s="25" t="s">
        <v>2169</v>
      </c>
      <c r="L115" s="25"/>
      <c r="M115" s="26"/>
      <c r="S115"/>
      <c r="T115"/>
      <c r="U115"/>
      <c r="V115"/>
    </row>
    <row r="116" spans="1:22" s="1" customFormat="1" ht="18" customHeight="1">
      <c r="A116" s="23">
        <v>115</v>
      </c>
      <c r="B116" s="17" t="s">
        <v>1970</v>
      </c>
      <c r="C116" s="16" t="s">
        <v>2059</v>
      </c>
      <c r="D116" s="24" t="s">
        <v>2163</v>
      </c>
      <c r="E116" s="24"/>
      <c r="F116" s="33" t="s">
        <v>1985</v>
      </c>
      <c r="G116" s="33" t="s">
        <v>1997</v>
      </c>
      <c r="H116" s="24" t="s">
        <v>1987</v>
      </c>
      <c r="I116" s="24"/>
      <c r="J116" s="24"/>
      <c r="K116" s="25" t="s">
        <v>2173</v>
      </c>
      <c r="L116" s="25"/>
      <c r="M116" s="26"/>
      <c r="S116"/>
      <c r="T116"/>
      <c r="U116"/>
      <c r="V116"/>
    </row>
    <row r="117" spans="1:22" s="1" customFormat="1" ht="18" customHeight="1">
      <c r="A117" s="23">
        <v>116</v>
      </c>
      <c r="B117" s="17" t="s">
        <v>2165</v>
      </c>
      <c r="C117" s="16" t="s">
        <v>2059</v>
      </c>
      <c r="D117" s="24" t="s">
        <v>2038</v>
      </c>
      <c r="E117" s="24"/>
      <c r="F117" s="33" t="s">
        <v>1985</v>
      </c>
      <c r="G117" s="33" t="s">
        <v>1997</v>
      </c>
      <c r="H117" s="24" t="s">
        <v>1987</v>
      </c>
      <c r="I117" s="24" t="s">
        <v>1995</v>
      </c>
      <c r="J117" s="24"/>
      <c r="K117" s="25" t="s">
        <v>2170</v>
      </c>
      <c r="L117" s="25"/>
      <c r="M117" s="26"/>
      <c r="S117"/>
      <c r="T117"/>
      <c r="U117"/>
      <c r="V117"/>
    </row>
    <row r="118" spans="1:22" s="1" customFormat="1" ht="18" customHeight="1">
      <c r="A118" s="23">
        <v>117</v>
      </c>
      <c r="B118" s="17" t="s">
        <v>2184</v>
      </c>
      <c r="C118" s="16" t="s">
        <v>1989</v>
      </c>
      <c r="D118" s="24" t="s">
        <v>2038</v>
      </c>
      <c r="E118" s="24"/>
      <c r="F118" s="33" t="s">
        <v>1985</v>
      </c>
      <c r="G118" s="33" t="s">
        <v>1997</v>
      </c>
      <c r="H118" s="24" t="s">
        <v>1989</v>
      </c>
      <c r="I118" s="24" t="s">
        <v>1995</v>
      </c>
      <c r="J118" s="24"/>
      <c r="K118" s="25" t="s">
        <v>2181</v>
      </c>
      <c r="L118" s="25"/>
      <c r="M118" s="26"/>
      <c r="S118"/>
      <c r="T118"/>
      <c r="U118"/>
      <c r="V118"/>
    </row>
    <row r="119" spans="1:22" s="1" customFormat="1" ht="18" customHeight="1">
      <c r="A119" s="23">
        <v>118</v>
      </c>
      <c r="B119" s="17" t="s">
        <v>2167</v>
      </c>
      <c r="C119" s="16" t="s">
        <v>1990</v>
      </c>
      <c r="D119" s="24" t="s">
        <v>2038</v>
      </c>
      <c r="E119" s="24"/>
      <c r="F119" s="33" t="s">
        <v>1985</v>
      </c>
      <c r="G119" s="33" t="s">
        <v>1997</v>
      </c>
      <c r="H119" s="24" t="s">
        <v>1990</v>
      </c>
      <c r="I119" s="24" t="s">
        <v>1995</v>
      </c>
      <c r="J119" s="24"/>
      <c r="K119" s="25" t="s">
        <v>2171</v>
      </c>
      <c r="L119" s="25"/>
      <c r="M119" s="26"/>
      <c r="S119"/>
      <c r="T119"/>
      <c r="U119"/>
      <c r="V119"/>
    </row>
    <row r="120" spans="1:22" s="1" customFormat="1" ht="18" customHeight="1">
      <c r="A120" s="23">
        <v>119</v>
      </c>
      <c r="B120" s="17" t="s">
        <v>2166</v>
      </c>
      <c r="C120" s="16" t="s">
        <v>2164</v>
      </c>
      <c r="D120" s="24" t="s">
        <v>2038</v>
      </c>
      <c r="E120" s="24"/>
      <c r="F120" s="33" t="s">
        <v>1985</v>
      </c>
      <c r="G120" s="33" t="s">
        <v>1997</v>
      </c>
      <c r="H120" s="24" t="s">
        <v>1988</v>
      </c>
      <c r="I120" s="24" t="s">
        <v>1995</v>
      </c>
      <c r="J120" s="24"/>
      <c r="K120" s="25" t="s">
        <v>2183</v>
      </c>
      <c r="L120" s="25"/>
      <c r="M120" s="26"/>
      <c r="S120"/>
      <c r="T120"/>
      <c r="U120"/>
      <c r="V120"/>
    </row>
    <row r="121" spans="1:22" s="1" customFormat="1" ht="18" customHeight="1">
      <c r="A121" s="23">
        <v>120</v>
      </c>
      <c r="B121" s="17" t="s">
        <v>1770</v>
      </c>
      <c r="C121" s="16" t="s">
        <v>188</v>
      </c>
      <c r="D121" s="24" t="s">
        <v>167</v>
      </c>
      <c r="E121" s="24"/>
      <c r="F121" s="33" t="s">
        <v>1985</v>
      </c>
      <c r="G121" s="33" t="s">
        <v>1997</v>
      </c>
      <c r="H121" s="24" t="s">
        <v>1986</v>
      </c>
      <c r="I121" s="24" t="s">
        <v>1992</v>
      </c>
      <c r="J121" s="24"/>
      <c r="K121" s="25" t="s">
        <v>2190</v>
      </c>
      <c r="L121" s="25"/>
      <c r="M121" s="26"/>
      <c r="S121"/>
      <c r="T121"/>
      <c r="U121"/>
      <c r="V121"/>
    </row>
    <row r="122" spans="1:22" s="1" customFormat="1" ht="18" customHeight="1">
      <c r="A122" s="23">
        <v>121</v>
      </c>
      <c r="B122" s="17" t="s">
        <v>134</v>
      </c>
      <c r="C122" s="16" t="s">
        <v>18</v>
      </c>
      <c r="D122" s="24" t="s">
        <v>182</v>
      </c>
      <c r="E122" s="24"/>
      <c r="F122" s="33" t="s">
        <v>1985</v>
      </c>
      <c r="G122" s="33" t="s">
        <v>1997</v>
      </c>
      <c r="H122" s="24" t="s">
        <v>2001</v>
      </c>
      <c r="I122" s="24" t="s">
        <v>1995</v>
      </c>
      <c r="J122" s="24"/>
      <c r="K122" s="25" t="s">
        <v>2191</v>
      </c>
      <c r="L122" s="25"/>
      <c r="M122" s="26"/>
      <c r="S122"/>
      <c r="T122"/>
      <c r="U122"/>
      <c r="V122"/>
    </row>
    <row r="123" spans="1:22" s="1" customFormat="1" ht="18" customHeight="1">
      <c r="A123" s="23">
        <v>122</v>
      </c>
      <c r="B123" s="17" t="s">
        <v>135</v>
      </c>
      <c r="C123" s="16" t="s">
        <v>173</v>
      </c>
      <c r="D123" s="24" t="s">
        <v>181</v>
      </c>
      <c r="E123" s="24"/>
      <c r="F123" s="33" t="s">
        <v>1985</v>
      </c>
      <c r="G123" s="33" t="s">
        <v>1997</v>
      </c>
      <c r="H123" s="24" t="s">
        <v>1987</v>
      </c>
      <c r="I123" s="24" t="s">
        <v>1996</v>
      </c>
      <c r="J123" s="24"/>
      <c r="K123" s="25" t="s">
        <v>2192</v>
      </c>
      <c r="L123" s="25"/>
      <c r="M123" s="26"/>
      <c r="S123"/>
      <c r="T123"/>
      <c r="U123"/>
      <c r="V123"/>
    </row>
    <row r="124" spans="1:22" s="1" customFormat="1" ht="18" customHeight="1">
      <c r="A124" s="23">
        <v>123</v>
      </c>
      <c r="B124" s="17" t="s">
        <v>2202</v>
      </c>
      <c r="C124" s="16" t="s">
        <v>182</v>
      </c>
      <c r="D124" s="24" t="s">
        <v>448</v>
      </c>
      <c r="E124" s="24"/>
      <c r="F124" s="33" t="s">
        <v>1985</v>
      </c>
      <c r="G124" s="33" t="s">
        <v>1997</v>
      </c>
      <c r="H124" s="24" t="s">
        <v>1993</v>
      </c>
      <c r="I124" s="24"/>
      <c r="J124" s="24"/>
      <c r="K124" s="25" t="s">
        <v>2201</v>
      </c>
      <c r="L124" s="25"/>
      <c r="M124" s="26"/>
      <c r="S124"/>
      <c r="T124"/>
      <c r="U124"/>
      <c r="V124"/>
    </row>
    <row r="125" spans="1:22" s="1" customFormat="1" ht="18" customHeight="1">
      <c r="A125" s="23">
        <v>124</v>
      </c>
      <c r="B125" s="17" t="s">
        <v>1952</v>
      </c>
      <c r="C125" s="16" t="s">
        <v>169</v>
      </c>
      <c r="D125" s="24" t="s">
        <v>175</v>
      </c>
      <c r="E125" s="24"/>
      <c r="F125" s="33" t="s">
        <v>1985</v>
      </c>
      <c r="G125" s="33" t="s">
        <v>1997</v>
      </c>
      <c r="H125" s="24" t="s">
        <v>1988</v>
      </c>
      <c r="I125" s="24" t="s">
        <v>2001</v>
      </c>
      <c r="J125" s="24"/>
      <c r="K125" s="25" t="s">
        <v>2193</v>
      </c>
      <c r="L125" s="25"/>
      <c r="M125" s="26"/>
      <c r="S125"/>
      <c r="T125"/>
      <c r="U125"/>
      <c r="V125"/>
    </row>
    <row r="126" spans="1:22" s="1" customFormat="1" ht="18" customHeight="1">
      <c r="A126" s="23">
        <v>125</v>
      </c>
      <c r="B126" s="17" t="s">
        <v>2113</v>
      </c>
      <c r="C126" s="16" t="s">
        <v>188</v>
      </c>
      <c r="D126" s="24" t="s">
        <v>168</v>
      </c>
      <c r="E126" s="24"/>
      <c r="F126" s="33" t="s">
        <v>1985</v>
      </c>
      <c r="G126" s="33" t="s">
        <v>1997</v>
      </c>
      <c r="H126" s="24" t="s">
        <v>1986</v>
      </c>
      <c r="I126" s="24" t="s">
        <v>1990</v>
      </c>
      <c r="J126" s="24"/>
      <c r="K126" s="25" t="s">
        <v>2194</v>
      </c>
      <c r="L126" s="25"/>
      <c r="M126" s="26"/>
      <c r="S126"/>
      <c r="T126"/>
      <c r="U126"/>
      <c r="V126"/>
    </row>
    <row r="127" spans="1:22" s="1" customFormat="1" ht="18" customHeight="1">
      <c r="A127" s="23">
        <v>126</v>
      </c>
      <c r="B127" s="17" t="s">
        <v>1953</v>
      </c>
      <c r="C127" s="16" t="s">
        <v>169</v>
      </c>
      <c r="D127" s="24" t="s">
        <v>391</v>
      </c>
      <c r="E127" s="24"/>
      <c r="F127" s="33" t="s">
        <v>1985</v>
      </c>
      <c r="G127" s="33" t="s">
        <v>1997</v>
      </c>
      <c r="H127" s="24" t="s">
        <v>1988</v>
      </c>
      <c r="I127" s="24" t="s">
        <v>1995</v>
      </c>
      <c r="J127" s="24"/>
      <c r="K127" s="25" t="s">
        <v>2195</v>
      </c>
      <c r="L127" s="25"/>
      <c r="M127" s="26"/>
      <c r="S127"/>
      <c r="T127"/>
      <c r="U127"/>
      <c r="V127"/>
    </row>
    <row r="128" spans="1:22" s="1" customFormat="1" ht="18" customHeight="1">
      <c r="A128" s="23">
        <v>127</v>
      </c>
      <c r="B128" s="17" t="s">
        <v>1492</v>
      </c>
      <c r="C128" s="16" t="s">
        <v>184</v>
      </c>
      <c r="D128" s="24" t="s">
        <v>189</v>
      </c>
      <c r="E128" s="24"/>
      <c r="F128" s="33" t="s">
        <v>1985</v>
      </c>
      <c r="G128" s="33" t="s">
        <v>1997</v>
      </c>
      <c r="H128" s="24" t="s">
        <v>1990</v>
      </c>
      <c r="I128" s="24" t="s">
        <v>1986</v>
      </c>
      <c r="J128" s="24"/>
      <c r="K128" s="25" t="s">
        <v>2196</v>
      </c>
      <c r="L128" s="25"/>
      <c r="M128" s="26"/>
      <c r="S128"/>
      <c r="T128"/>
      <c r="U128"/>
      <c r="V128"/>
    </row>
    <row r="129" spans="1:22" s="1" customFormat="1" ht="18" customHeight="1">
      <c r="A129" s="23">
        <v>128</v>
      </c>
      <c r="B129" s="17" t="s">
        <v>1774</v>
      </c>
      <c r="C129" s="16" t="s">
        <v>432</v>
      </c>
      <c r="D129" s="24" t="s">
        <v>168</v>
      </c>
      <c r="E129" s="24"/>
      <c r="F129" s="33" t="s">
        <v>1985</v>
      </c>
      <c r="G129" s="33" t="s">
        <v>1997</v>
      </c>
      <c r="H129" s="24" t="s">
        <v>1994</v>
      </c>
      <c r="I129" s="24" t="s">
        <v>1990</v>
      </c>
      <c r="J129" s="24"/>
      <c r="K129" s="25" t="s">
        <v>2197</v>
      </c>
      <c r="L129" s="25"/>
      <c r="M129" s="26"/>
      <c r="S129"/>
      <c r="T129"/>
      <c r="U129"/>
      <c r="V129"/>
    </row>
    <row r="130" spans="1:22" s="1" customFormat="1" ht="18" customHeight="1">
      <c r="A130" s="23">
        <v>129</v>
      </c>
      <c r="B130" s="17" t="s">
        <v>1301</v>
      </c>
      <c r="C130" s="16" t="s">
        <v>180</v>
      </c>
      <c r="D130" s="24" t="s">
        <v>167</v>
      </c>
      <c r="E130" s="24"/>
      <c r="F130" s="33" t="s">
        <v>1985</v>
      </c>
      <c r="G130" s="33" t="s">
        <v>1997</v>
      </c>
      <c r="H130" s="24" t="s">
        <v>1993</v>
      </c>
      <c r="I130" s="24"/>
      <c r="J130" s="24"/>
      <c r="K130" s="25" t="s">
        <v>2198</v>
      </c>
      <c r="L130" s="25"/>
      <c r="M130" s="26"/>
      <c r="S130"/>
      <c r="T130"/>
      <c r="U130"/>
      <c r="V130"/>
    </row>
    <row r="131" spans="1:22" s="1" customFormat="1" ht="18" customHeight="1">
      <c r="A131" s="23">
        <v>130</v>
      </c>
      <c r="B131" s="17" t="s">
        <v>136</v>
      </c>
      <c r="C131" s="16" t="s">
        <v>168</v>
      </c>
      <c r="D131" s="24" t="s">
        <v>171</v>
      </c>
      <c r="E131" s="24"/>
      <c r="F131" s="33" t="s">
        <v>1985</v>
      </c>
      <c r="G131" s="33" t="s">
        <v>1997</v>
      </c>
      <c r="H131" s="24" t="s">
        <v>1990</v>
      </c>
      <c r="I131" s="24" t="s">
        <v>1992</v>
      </c>
      <c r="J131" s="24"/>
      <c r="K131" s="25" t="s">
        <v>2199</v>
      </c>
      <c r="L131" s="25"/>
      <c r="M131" s="26"/>
      <c r="S131"/>
      <c r="T131"/>
      <c r="U131"/>
      <c r="V131"/>
    </row>
    <row r="132" spans="1:22" s="1" customFormat="1" ht="18" customHeight="1">
      <c r="A132" s="23">
        <v>131</v>
      </c>
      <c r="B132" s="17" t="s">
        <v>137</v>
      </c>
      <c r="C132" s="16" t="s">
        <v>147</v>
      </c>
      <c r="D132" s="24" t="s">
        <v>182</v>
      </c>
      <c r="E132" s="24"/>
      <c r="F132" s="33" t="s">
        <v>1985</v>
      </c>
      <c r="G132" s="33" t="s">
        <v>1997</v>
      </c>
      <c r="H132" s="24" t="s">
        <v>1992</v>
      </c>
      <c r="I132" s="24" t="s">
        <v>1995</v>
      </c>
      <c r="J132" s="24"/>
      <c r="K132" s="25" t="s">
        <v>2200</v>
      </c>
      <c r="L132" s="25"/>
      <c r="M132" s="26"/>
      <c r="S132"/>
      <c r="T132"/>
      <c r="U132"/>
      <c r="V132"/>
    </row>
    <row r="133" spans="1:22" s="1" customFormat="1" ht="18" customHeight="1">
      <c r="A133" s="23">
        <v>132</v>
      </c>
      <c r="B133" s="17" t="s">
        <v>1499</v>
      </c>
      <c r="C133" s="16" t="s">
        <v>180</v>
      </c>
      <c r="D133" s="24" t="s">
        <v>167</v>
      </c>
      <c r="E133" s="24"/>
      <c r="F133" s="33" t="s">
        <v>1985</v>
      </c>
      <c r="G133" s="33" t="s">
        <v>1997</v>
      </c>
      <c r="H133" s="24" t="s">
        <v>1993</v>
      </c>
      <c r="I133" s="24" t="s">
        <v>1992</v>
      </c>
      <c r="J133" s="24"/>
      <c r="K133" s="25"/>
      <c r="L133" s="25"/>
      <c r="M133" s="26"/>
      <c r="S133"/>
      <c r="T133"/>
      <c r="U133"/>
      <c r="V133"/>
    </row>
    <row r="134" spans="1:22" s="1" customFormat="1" ht="18" customHeight="1">
      <c r="A134" s="23">
        <v>133</v>
      </c>
      <c r="B134" s="17" t="s">
        <v>1500</v>
      </c>
      <c r="C134" s="16" t="s">
        <v>180</v>
      </c>
      <c r="D134" s="24" t="s">
        <v>167</v>
      </c>
      <c r="E134" s="24"/>
      <c r="F134" s="33" t="s">
        <v>1985</v>
      </c>
      <c r="G134" s="33" t="s">
        <v>1997</v>
      </c>
      <c r="H134" s="24" t="s">
        <v>1993</v>
      </c>
      <c r="I134" s="24" t="s">
        <v>1992</v>
      </c>
      <c r="J134" s="24"/>
      <c r="K134" s="25"/>
      <c r="L134" s="25"/>
      <c r="M134" s="26"/>
      <c r="S134"/>
      <c r="T134"/>
      <c r="U134"/>
      <c r="V134"/>
    </row>
    <row r="135" spans="1:22" s="1" customFormat="1" ht="18" customHeight="1">
      <c r="A135" s="23">
        <v>134</v>
      </c>
      <c r="B135" s="17" t="s">
        <v>601</v>
      </c>
      <c r="C135" s="16" t="s">
        <v>175</v>
      </c>
      <c r="D135" s="24"/>
      <c r="E135" s="24"/>
      <c r="F135" s="33" t="s">
        <v>1985</v>
      </c>
      <c r="G135" s="33" t="s">
        <v>1997</v>
      </c>
      <c r="H135" s="24" t="s">
        <v>2001</v>
      </c>
      <c r="I135" s="24"/>
      <c r="J135" s="24"/>
      <c r="K135" s="25"/>
      <c r="L135" s="25"/>
      <c r="M135" s="26"/>
      <c r="S135"/>
      <c r="T135"/>
      <c r="U135"/>
      <c r="V135"/>
    </row>
    <row r="136" spans="1:22" s="1" customFormat="1" ht="18" customHeight="1">
      <c r="A136" s="23">
        <v>135</v>
      </c>
      <c r="B136" s="17" t="s">
        <v>1904</v>
      </c>
      <c r="C136" s="16" t="s">
        <v>175</v>
      </c>
      <c r="D136" s="24"/>
      <c r="E136" s="24"/>
      <c r="F136" s="33" t="s">
        <v>1985</v>
      </c>
      <c r="G136" s="33" t="s">
        <v>1997</v>
      </c>
      <c r="H136" s="24" t="s">
        <v>2001</v>
      </c>
      <c r="I136" s="24"/>
      <c r="J136" s="24"/>
      <c r="K136" s="25"/>
      <c r="L136" s="25"/>
      <c r="M136" s="26"/>
      <c r="S136"/>
      <c r="T136"/>
      <c r="U136"/>
      <c r="V136"/>
    </row>
    <row r="137" spans="1:22" s="1" customFormat="1" ht="18" customHeight="1">
      <c r="A137" s="23">
        <v>136</v>
      </c>
      <c r="B137" s="17" t="s">
        <v>616</v>
      </c>
      <c r="C137" s="16" t="s">
        <v>175</v>
      </c>
      <c r="D137" s="24"/>
      <c r="E137" s="24"/>
      <c r="F137" s="33" t="s">
        <v>1985</v>
      </c>
      <c r="G137" s="33" t="s">
        <v>1997</v>
      </c>
      <c r="H137" s="24" t="s">
        <v>2001</v>
      </c>
      <c r="I137" s="24"/>
      <c r="J137" s="24"/>
      <c r="K137" s="25"/>
      <c r="L137" s="25"/>
      <c r="M137" s="26"/>
      <c r="S137"/>
      <c r="T137"/>
      <c r="U137"/>
      <c r="V137"/>
    </row>
    <row r="138" spans="1:22" s="1" customFormat="1" ht="18" customHeight="1">
      <c r="A138" s="23">
        <v>137</v>
      </c>
      <c r="B138" s="17" t="s">
        <v>449</v>
      </c>
      <c r="C138" s="16" t="s">
        <v>448</v>
      </c>
      <c r="D138" s="24"/>
      <c r="E138" s="24"/>
      <c r="F138" s="33" t="s">
        <v>1985</v>
      </c>
      <c r="G138" s="33" t="s">
        <v>1997</v>
      </c>
      <c r="H138" s="24" t="s">
        <v>1993</v>
      </c>
      <c r="I138" s="24"/>
      <c r="J138" s="24"/>
      <c r="K138" s="25"/>
      <c r="L138" s="25"/>
      <c r="M138" s="26"/>
      <c r="S138"/>
      <c r="T138"/>
      <c r="U138"/>
      <c r="V138"/>
    </row>
    <row r="139" spans="1:22" s="1" customFormat="1" ht="18" customHeight="1">
      <c r="A139" s="23">
        <v>138</v>
      </c>
      <c r="B139" s="17" t="s">
        <v>1788</v>
      </c>
      <c r="C139" s="16" t="s">
        <v>448</v>
      </c>
      <c r="D139" s="24"/>
      <c r="E139" s="24"/>
      <c r="F139" s="33" t="s">
        <v>1985</v>
      </c>
      <c r="G139" s="33" t="s">
        <v>1997</v>
      </c>
      <c r="H139" s="24" t="s">
        <v>1993</v>
      </c>
      <c r="I139" s="24"/>
      <c r="J139" s="24"/>
      <c r="K139" s="25"/>
      <c r="L139" s="25"/>
      <c r="M139" s="26"/>
      <c r="S139"/>
      <c r="T139"/>
      <c r="U139"/>
      <c r="V139"/>
    </row>
    <row r="140" spans="1:22" s="1" customFormat="1" ht="18" customHeight="1">
      <c r="A140" s="23">
        <v>139</v>
      </c>
      <c r="B140" s="17" t="s">
        <v>602</v>
      </c>
      <c r="C140" s="16" t="s">
        <v>448</v>
      </c>
      <c r="D140" s="24"/>
      <c r="E140" s="24"/>
      <c r="F140" s="33" t="s">
        <v>1985</v>
      </c>
      <c r="G140" s="33" t="s">
        <v>1997</v>
      </c>
      <c r="H140" s="24" t="s">
        <v>1993</v>
      </c>
      <c r="I140" s="24"/>
      <c r="J140" s="24"/>
      <c r="K140" s="25"/>
      <c r="L140" s="25"/>
      <c r="M140" s="26"/>
      <c r="S140"/>
      <c r="T140"/>
      <c r="U140"/>
      <c r="V140"/>
    </row>
    <row r="141" spans="1:22" s="1" customFormat="1" ht="18" customHeight="1">
      <c r="A141" s="23">
        <v>140</v>
      </c>
      <c r="B141" s="17" t="s">
        <v>603</v>
      </c>
      <c r="C141" s="16" t="s">
        <v>173</v>
      </c>
      <c r="D141" s="24" t="s">
        <v>149</v>
      </c>
      <c r="E141" s="24"/>
      <c r="F141" s="33" t="s">
        <v>1985</v>
      </c>
      <c r="G141" s="33" t="s">
        <v>1997</v>
      </c>
      <c r="H141" s="24" t="s">
        <v>1987</v>
      </c>
      <c r="I141" s="24" t="s">
        <v>1991</v>
      </c>
      <c r="J141" s="24"/>
      <c r="K141" s="25"/>
      <c r="L141" s="25"/>
      <c r="M141" s="26"/>
      <c r="S141"/>
      <c r="T141"/>
      <c r="U141"/>
      <c r="V141"/>
    </row>
    <row r="142" spans="1:22" s="1" customFormat="1" ht="18" customHeight="1">
      <c r="A142" s="23">
        <v>141</v>
      </c>
      <c r="B142" s="17" t="s">
        <v>604</v>
      </c>
      <c r="C142" s="16" t="s">
        <v>173</v>
      </c>
      <c r="D142" s="24" t="s">
        <v>149</v>
      </c>
      <c r="E142" s="24"/>
      <c r="F142" s="33" t="s">
        <v>1985</v>
      </c>
      <c r="G142" s="33" t="s">
        <v>1997</v>
      </c>
      <c r="H142" s="24" t="s">
        <v>1987</v>
      </c>
      <c r="I142" s="24" t="s">
        <v>1991</v>
      </c>
      <c r="J142" s="24"/>
      <c r="K142" s="25"/>
      <c r="L142" s="25"/>
      <c r="M142" s="26"/>
      <c r="S142"/>
      <c r="T142"/>
      <c r="U142"/>
      <c r="V142"/>
    </row>
    <row r="143" spans="1:22" s="1" customFormat="1" ht="18" customHeight="1">
      <c r="A143" s="23">
        <v>142</v>
      </c>
      <c r="B143" s="17" t="s">
        <v>196</v>
      </c>
      <c r="C143" s="16" t="s">
        <v>20</v>
      </c>
      <c r="D143" s="24" t="s">
        <v>182</v>
      </c>
      <c r="E143" s="24"/>
      <c r="F143" s="33" t="s">
        <v>1985</v>
      </c>
      <c r="G143" s="33" t="s">
        <v>1997</v>
      </c>
      <c r="H143" s="24" t="s">
        <v>1987</v>
      </c>
      <c r="I143" s="24" t="s">
        <v>1995</v>
      </c>
      <c r="J143" s="24"/>
      <c r="K143" s="25"/>
      <c r="L143" s="25"/>
      <c r="M143" s="26"/>
      <c r="S143"/>
      <c r="T143"/>
      <c r="U143"/>
      <c r="V143"/>
    </row>
    <row r="144" spans="1:22" s="1" customFormat="1" ht="18" customHeight="1">
      <c r="A144" s="23">
        <v>143</v>
      </c>
      <c r="B144" s="17" t="s">
        <v>1919</v>
      </c>
      <c r="C144" s="16" t="s">
        <v>20</v>
      </c>
      <c r="D144" s="24" t="s">
        <v>182</v>
      </c>
      <c r="E144" s="24"/>
      <c r="F144" s="33" t="s">
        <v>1985</v>
      </c>
      <c r="G144" s="33" t="s">
        <v>1997</v>
      </c>
      <c r="H144" s="24" t="s">
        <v>1987</v>
      </c>
      <c r="I144" s="24" t="s">
        <v>1995</v>
      </c>
      <c r="J144" s="24"/>
      <c r="K144" s="25"/>
      <c r="L144" s="25"/>
      <c r="M144" s="26"/>
      <c r="S144"/>
      <c r="T144"/>
      <c r="U144"/>
      <c r="V144"/>
    </row>
    <row r="145" spans="1:22" s="1" customFormat="1" ht="18" customHeight="1">
      <c r="A145" s="23">
        <v>144</v>
      </c>
      <c r="B145" s="17" t="s">
        <v>1918</v>
      </c>
      <c r="C145" s="16" t="s">
        <v>20</v>
      </c>
      <c r="D145" s="24" t="s">
        <v>182</v>
      </c>
      <c r="E145" s="24"/>
      <c r="F145" s="33" t="s">
        <v>1985</v>
      </c>
      <c r="G145" s="33" t="s">
        <v>1997</v>
      </c>
      <c r="H145" s="24" t="s">
        <v>1987</v>
      </c>
      <c r="I145" s="24" t="s">
        <v>1995</v>
      </c>
      <c r="J145" s="24"/>
      <c r="K145" s="25"/>
      <c r="L145" s="25"/>
      <c r="M145" s="26"/>
      <c r="S145"/>
      <c r="T145"/>
      <c r="U145"/>
      <c r="V145"/>
    </row>
    <row r="146" spans="1:22" s="1" customFormat="1" ht="18" customHeight="1">
      <c r="A146" s="23">
        <v>145</v>
      </c>
      <c r="B146" s="17" t="s">
        <v>606</v>
      </c>
      <c r="C146" s="16" t="s">
        <v>169</v>
      </c>
      <c r="D146" s="24" t="s">
        <v>20</v>
      </c>
      <c r="E146" s="24"/>
      <c r="F146" s="33" t="s">
        <v>1985</v>
      </c>
      <c r="G146" s="33" t="s">
        <v>1997</v>
      </c>
      <c r="H146" s="24" t="s">
        <v>1988</v>
      </c>
      <c r="I146" s="24" t="s">
        <v>1987</v>
      </c>
      <c r="J146" s="24"/>
      <c r="K146" s="25"/>
      <c r="L146" s="25"/>
      <c r="M146" s="26"/>
      <c r="S146"/>
      <c r="T146"/>
      <c r="U146"/>
      <c r="V146"/>
    </row>
    <row r="147" spans="1:22" s="1" customFormat="1" ht="18" customHeight="1">
      <c r="A147" s="23">
        <v>146</v>
      </c>
      <c r="B147" s="17" t="s">
        <v>607</v>
      </c>
      <c r="C147" s="16" t="s">
        <v>169</v>
      </c>
      <c r="D147" s="24" t="s">
        <v>20</v>
      </c>
      <c r="E147" s="24"/>
      <c r="F147" s="33" t="s">
        <v>1985</v>
      </c>
      <c r="G147" s="33" t="s">
        <v>1997</v>
      </c>
      <c r="H147" s="24" t="s">
        <v>1988</v>
      </c>
      <c r="I147" s="24" t="s">
        <v>1987</v>
      </c>
      <c r="J147" s="24"/>
      <c r="K147" s="25"/>
      <c r="L147" s="25"/>
      <c r="M147" s="26"/>
      <c r="S147"/>
      <c r="T147"/>
      <c r="U147"/>
      <c r="V147"/>
    </row>
    <row r="148" spans="1:22" s="1" customFormat="1" ht="18" customHeight="1">
      <c r="A148" s="23">
        <v>147</v>
      </c>
      <c r="B148" s="17" t="s">
        <v>608</v>
      </c>
      <c r="C148" s="16" t="s">
        <v>181</v>
      </c>
      <c r="D148" s="24"/>
      <c r="E148" s="24"/>
      <c r="F148" s="33" t="s">
        <v>1985</v>
      </c>
      <c r="G148" s="33" t="s">
        <v>1997</v>
      </c>
      <c r="H148" s="24" t="s">
        <v>1996</v>
      </c>
      <c r="I148" s="24"/>
      <c r="J148" s="24"/>
      <c r="K148" s="25"/>
      <c r="L148" s="25"/>
      <c r="M148" s="26"/>
      <c r="S148"/>
      <c r="T148"/>
      <c r="U148"/>
      <c r="V148"/>
    </row>
    <row r="149" spans="1:22" s="1" customFormat="1" ht="18" customHeight="1">
      <c r="A149" s="23">
        <v>148</v>
      </c>
      <c r="B149" s="17" t="s">
        <v>1920</v>
      </c>
      <c r="C149" s="16" t="s">
        <v>167</v>
      </c>
      <c r="D149" s="24" t="s">
        <v>174</v>
      </c>
      <c r="E149" s="24"/>
      <c r="F149" s="33" t="s">
        <v>1985</v>
      </c>
      <c r="G149" s="33" t="s">
        <v>1997</v>
      </c>
      <c r="H149" s="24" t="s">
        <v>1992</v>
      </c>
      <c r="I149" s="24"/>
      <c r="J149" s="24"/>
      <c r="K149" s="25"/>
      <c r="L149" s="25"/>
      <c r="M149" s="26"/>
      <c r="S149"/>
      <c r="T149"/>
      <c r="U149"/>
      <c r="V149"/>
    </row>
    <row r="150" spans="1:22" s="1" customFormat="1" ht="18" customHeight="1">
      <c r="A150" s="23">
        <v>149</v>
      </c>
      <c r="B150" s="17" t="s">
        <v>2187</v>
      </c>
      <c r="C150" s="16" t="s">
        <v>167</v>
      </c>
      <c r="D150" s="24" t="s">
        <v>174</v>
      </c>
      <c r="E150" s="24"/>
      <c r="F150" s="33" t="s">
        <v>1985</v>
      </c>
      <c r="G150" s="33" t="s">
        <v>1997</v>
      </c>
      <c r="H150" s="24" t="s">
        <v>1992</v>
      </c>
      <c r="I150" s="24"/>
      <c r="J150" s="24"/>
      <c r="K150" s="25"/>
      <c r="L150" s="25"/>
      <c r="M150" s="26"/>
      <c r="S150"/>
      <c r="T150"/>
      <c r="U150"/>
      <c r="V150"/>
    </row>
    <row r="151" spans="1:22" s="1" customFormat="1" ht="18" customHeight="1">
      <c r="A151" s="23">
        <v>150</v>
      </c>
      <c r="B151" s="17" t="s">
        <v>1921</v>
      </c>
      <c r="C151" s="16" t="s">
        <v>167</v>
      </c>
      <c r="D151" s="24" t="s">
        <v>1557</v>
      </c>
      <c r="E151" s="24"/>
      <c r="F151" s="33" t="s">
        <v>1985</v>
      </c>
      <c r="G151" s="33" t="s">
        <v>1997</v>
      </c>
      <c r="H151" s="24" t="s">
        <v>1992</v>
      </c>
      <c r="I151" s="24"/>
      <c r="J151" s="24"/>
      <c r="K151" s="25"/>
      <c r="L151" s="25"/>
      <c r="M151" s="26"/>
      <c r="S151"/>
      <c r="T151"/>
      <c r="U151"/>
      <c r="V151"/>
    </row>
    <row r="152" spans="1:22" s="1" customFormat="1" ht="18" customHeight="1">
      <c r="A152" s="23">
        <v>151</v>
      </c>
      <c r="B152" s="17" t="s">
        <v>610</v>
      </c>
      <c r="C152" s="16" t="s">
        <v>167</v>
      </c>
      <c r="D152" s="24" t="s">
        <v>1557</v>
      </c>
      <c r="E152" s="24"/>
      <c r="F152" s="33" t="s">
        <v>1985</v>
      </c>
      <c r="G152" s="33" t="s">
        <v>1997</v>
      </c>
      <c r="H152" s="24" t="s">
        <v>1992</v>
      </c>
      <c r="I152" s="24"/>
      <c r="J152" s="24"/>
      <c r="K152" s="25"/>
      <c r="L152" s="25"/>
      <c r="M152" s="26"/>
      <c r="S152"/>
      <c r="T152"/>
      <c r="U152"/>
      <c r="V152"/>
    </row>
    <row r="153" spans="1:22" s="1" customFormat="1" ht="18" customHeight="1">
      <c r="A153" s="23">
        <v>152</v>
      </c>
      <c r="B153" s="17" t="s">
        <v>611</v>
      </c>
      <c r="C153" s="16" t="s">
        <v>167</v>
      </c>
      <c r="D153" s="24" t="s">
        <v>188</v>
      </c>
      <c r="E153" s="24"/>
      <c r="F153" s="33" t="s">
        <v>1985</v>
      </c>
      <c r="G153" s="33" t="s">
        <v>1997</v>
      </c>
      <c r="H153" s="24" t="s">
        <v>1992</v>
      </c>
      <c r="I153" s="24" t="s">
        <v>1995</v>
      </c>
      <c r="J153" s="24"/>
      <c r="K153" s="25"/>
      <c r="L153" s="25"/>
      <c r="M153" s="26"/>
      <c r="S153"/>
      <c r="T153"/>
      <c r="U153"/>
      <c r="V153"/>
    </row>
    <row r="154" spans="1:22" s="1" customFormat="1" ht="18" customHeight="1">
      <c r="A154" s="23">
        <v>153</v>
      </c>
      <c r="B154" s="17" t="s">
        <v>2186</v>
      </c>
      <c r="C154" s="16" t="s">
        <v>167</v>
      </c>
      <c r="D154" s="24" t="s">
        <v>188</v>
      </c>
      <c r="E154" s="24"/>
      <c r="F154" s="33" t="s">
        <v>1985</v>
      </c>
      <c r="G154" s="33" t="s">
        <v>1997</v>
      </c>
      <c r="H154" s="24" t="s">
        <v>1992</v>
      </c>
      <c r="I154" s="24" t="s">
        <v>1995</v>
      </c>
      <c r="J154" s="24"/>
      <c r="K154" s="25"/>
      <c r="L154" s="25"/>
      <c r="M154" s="26"/>
      <c r="S154"/>
      <c r="T154"/>
      <c r="U154"/>
      <c r="V154"/>
    </row>
    <row r="155" spans="1:22" s="1" customFormat="1" ht="18" customHeight="1">
      <c r="A155" s="23">
        <v>154</v>
      </c>
      <c r="B155" s="17" t="s">
        <v>2252</v>
      </c>
      <c r="C155" s="16" t="s">
        <v>167</v>
      </c>
      <c r="D155" s="24" t="s">
        <v>183</v>
      </c>
      <c r="E155" s="24"/>
      <c r="F155" s="33" t="s">
        <v>1985</v>
      </c>
      <c r="G155" s="33" t="s">
        <v>1997</v>
      </c>
      <c r="H155" s="24" t="s">
        <v>1992</v>
      </c>
      <c r="I155" s="24" t="s">
        <v>1994</v>
      </c>
      <c r="J155" s="24"/>
      <c r="K155" s="25"/>
      <c r="L155" s="25"/>
      <c r="M155" s="26"/>
      <c r="S155"/>
      <c r="T155"/>
      <c r="U155"/>
      <c r="V155"/>
    </row>
    <row r="156" spans="1:22" s="1" customFormat="1" ht="18" customHeight="1">
      <c r="A156" s="23">
        <v>155</v>
      </c>
      <c r="B156" s="17" t="s">
        <v>1112</v>
      </c>
      <c r="C156" s="16" t="s">
        <v>167</v>
      </c>
      <c r="D156" s="24" t="s">
        <v>183</v>
      </c>
      <c r="E156" s="24"/>
      <c r="F156" s="33" t="s">
        <v>1985</v>
      </c>
      <c r="G156" s="33" t="s">
        <v>1997</v>
      </c>
      <c r="H156" s="24" t="s">
        <v>1992</v>
      </c>
      <c r="I156" s="24" t="s">
        <v>1994</v>
      </c>
      <c r="J156" s="24"/>
      <c r="K156" s="25"/>
      <c r="L156" s="25"/>
      <c r="M156" s="26"/>
      <c r="S156"/>
      <c r="T156"/>
      <c r="U156"/>
      <c r="V156"/>
    </row>
    <row r="157" spans="1:22" s="1" customFormat="1" ht="18" customHeight="1">
      <c r="A157" s="23">
        <v>156</v>
      </c>
      <c r="B157" s="17" t="s">
        <v>612</v>
      </c>
      <c r="C157" s="16" t="s">
        <v>169</v>
      </c>
      <c r="D157" s="24" t="s">
        <v>167</v>
      </c>
      <c r="E157" s="24"/>
      <c r="F157" s="33" t="s">
        <v>1985</v>
      </c>
      <c r="G157" s="33" t="s">
        <v>1997</v>
      </c>
      <c r="H157" s="24" t="s">
        <v>1988</v>
      </c>
      <c r="I157" s="24" t="s">
        <v>1992</v>
      </c>
      <c r="J157" s="24"/>
      <c r="K157" s="25"/>
      <c r="L157" s="25"/>
      <c r="M157" s="26"/>
      <c r="S157"/>
      <c r="T157"/>
      <c r="U157"/>
      <c r="V157"/>
    </row>
    <row r="158" spans="1:22" s="1" customFormat="1" ht="18" customHeight="1">
      <c r="A158" s="23">
        <v>157</v>
      </c>
      <c r="B158" s="17" t="s">
        <v>2204</v>
      </c>
      <c r="C158" s="16" t="s">
        <v>169</v>
      </c>
      <c r="D158" s="24" t="s">
        <v>167</v>
      </c>
      <c r="E158" s="24"/>
      <c r="F158" s="33" t="s">
        <v>1985</v>
      </c>
      <c r="G158" s="33" t="s">
        <v>1997</v>
      </c>
      <c r="H158" s="24" t="s">
        <v>1988</v>
      </c>
      <c r="I158" s="24" t="s">
        <v>1992</v>
      </c>
      <c r="J158" s="24"/>
      <c r="K158" s="25"/>
      <c r="L158" s="25"/>
      <c r="M158" s="26"/>
      <c r="S158"/>
      <c r="T158"/>
      <c r="U158"/>
      <c r="V158"/>
    </row>
    <row r="159" spans="1:22" s="1" customFormat="1" ht="18" customHeight="1">
      <c r="A159" s="23">
        <v>158</v>
      </c>
      <c r="B159" s="17" t="s">
        <v>1922</v>
      </c>
      <c r="C159" s="16" t="s">
        <v>180</v>
      </c>
      <c r="D159" s="24"/>
      <c r="E159" s="24"/>
      <c r="F159" s="33" t="s">
        <v>1985</v>
      </c>
      <c r="G159" s="33" t="s">
        <v>1997</v>
      </c>
      <c r="H159" s="24" t="s">
        <v>1993</v>
      </c>
      <c r="I159" s="24"/>
      <c r="J159" s="24"/>
      <c r="K159" s="25"/>
      <c r="L159" s="25"/>
      <c r="M159" s="26"/>
      <c r="S159"/>
      <c r="T159"/>
      <c r="U159"/>
      <c r="V159"/>
    </row>
    <row r="160" spans="1:22" s="1" customFormat="1" ht="18" customHeight="1">
      <c r="A160" s="23">
        <v>159</v>
      </c>
      <c r="B160" s="17" t="s">
        <v>613</v>
      </c>
      <c r="C160" s="16" t="s">
        <v>180</v>
      </c>
      <c r="D160" s="24"/>
      <c r="E160" s="24"/>
      <c r="F160" s="33" t="s">
        <v>1985</v>
      </c>
      <c r="G160" s="33" t="s">
        <v>1997</v>
      </c>
      <c r="H160" s="24" t="s">
        <v>1993</v>
      </c>
      <c r="I160" s="24"/>
      <c r="J160" s="24"/>
      <c r="K160" s="25"/>
      <c r="L160" s="25"/>
      <c r="M160" s="26"/>
      <c r="S160"/>
      <c r="T160"/>
      <c r="U160"/>
      <c r="V160"/>
    </row>
    <row r="161" spans="1:22" s="1" customFormat="1" ht="18" customHeight="1">
      <c r="A161" s="23">
        <v>160</v>
      </c>
      <c r="B161" s="17" t="s">
        <v>614</v>
      </c>
      <c r="C161" s="16" t="s">
        <v>180</v>
      </c>
      <c r="D161" s="24"/>
      <c r="E161" s="24"/>
      <c r="F161" s="33" t="s">
        <v>1985</v>
      </c>
      <c r="G161" s="33" t="s">
        <v>1997</v>
      </c>
      <c r="H161" s="24" t="s">
        <v>1993</v>
      </c>
      <c r="I161" s="24"/>
      <c r="J161" s="24"/>
      <c r="K161" s="25"/>
      <c r="L161" s="25"/>
      <c r="M161" s="26"/>
      <c r="S161"/>
      <c r="T161"/>
      <c r="U161"/>
      <c r="V161"/>
    </row>
    <row r="162" spans="1:22" s="1" customFormat="1" ht="18" customHeight="1">
      <c r="A162" s="23">
        <v>161</v>
      </c>
      <c r="B162" s="17" t="s">
        <v>617</v>
      </c>
      <c r="C162" s="16" t="s">
        <v>18</v>
      </c>
      <c r="D162" s="24"/>
      <c r="E162" s="24"/>
      <c r="F162" s="33" t="s">
        <v>1985</v>
      </c>
      <c r="G162" s="33" t="s">
        <v>1997</v>
      </c>
      <c r="H162" s="24" t="s">
        <v>2001</v>
      </c>
      <c r="I162" s="24"/>
      <c r="J162" s="24"/>
      <c r="K162" s="25"/>
      <c r="L162" s="25"/>
      <c r="M162" s="26"/>
      <c r="S162"/>
      <c r="T162"/>
      <c r="U162"/>
      <c r="V162"/>
    </row>
    <row r="163" spans="1:22" s="1" customFormat="1" ht="18" customHeight="1">
      <c r="A163" s="23">
        <v>162</v>
      </c>
      <c r="B163" s="17" t="s">
        <v>618</v>
      </c>
      <c r="C163" s="16" t="s">
        <v>18</v>
      </c>
      <c r="D163" s="24"/>
      <c r="E163" s="24"/>
      <c r="F163" s="33" t="s">
        <v>1985</v>
      </c>
      <c r="G163" s="33" t="s">
        <v>1997</v>
      </c>
      <c r="H163" s="24" t="s">
        <v>2001</v>
      </c>
      <c r="I163" s="24"/>
      <c r="J163" s="24"/>
      <c r="K163" s="25"/>
      <c r="L163" s="25"/>
      <c r="M163" s="26"/>
      <c r="S163"/>
      <c r="T163"/>
      <c r="U163"/>
      <c r="V163"/>
    </row>
    <row r="164" spans="1:22" s="1" customFormat="1" ht="18" customHeight="1">
      <c r="A164" s="23">
        <v>163</v>
      </c>
      <c r="B164" s="17" t="s">
        <v>1501</v>
      </c>
      <c r="C164" s="16" t="s">
        <v>18</v>
      </c>
      <c r="D164" s="24"/>
      <c r="E164" s="24"/>
      <c r="F164" s="33" t="s">
        <v>1985</v>
      </c>
      <c r="G164" s="33" t="s">
        <v>1997</v>
      </c>
      <c r="H164" s="24" t="s">
        <v>2001</v>
      </c>
      <c r="I164" s="24"/>
      <c r="J164" s="24"/>
      <c r="K164" s="25"/>
      <c r="L164" s="25"/>
      <c r="M164" s="26"/>
      <c r="S164"/>
      <c r="T164"/>
      <c r="U164"/>
      <c r="V164"/>
    </row>
    <row r="165" spans="1:22" s="1" customFormat="1" ht="18" customHeight="1">
      <c r="A165" s="23">
        <v>164</v>
      </c>
      <c r="B165" s="17" t="s">
        <v>1104</v>
      </c>
      <c r="C165" s="16" t="s">
        <v>180</v>
      </c>
      <c r="D165" s="24"/>
      <c r="E165" s="24"/>
      <c r="F165" s="33" t="s">
        <v>1985</v>
      </c>
      <c r="G165" s="33" t="s">
        <v>1997</v>
      </c>
      <c r="H165" s="24" t="s">
        <v>1993</v>
      </c>
      <c r="I165" s="24"/>
      <c r="J165" s="24"/>
      <c r="K165" s="25"/>
      <c r="L165" s="25"/>
      <c r="M165" s="26"/>
      <c r="S165"/>
      <c r="T165"/>
      <c r="U165"/>
      <c r="V165"/>
    </row>
    <row r="166" spans="1:22" s="1" customFormat="1" ht="18" customHeight="1">
      <c r="A166" s="23">
        <v>165</v>
      </c>
      <c r="B166" s="17" t="s">
        <v>619</v>
      </c>
      <c r="C166" s="16" t="s">
        <v>180</v>
      </c>
      <c r="D166" s="24"/>
      <c r="E166" s="24"/>
      <c r="F166" s="33" t="s">
        <v>1985</v>
      </c>
      <c r="G166" s="33" t="s">
        <v>1997</v>
      </c>
      <c r="H166" s="24" t="s">
        <v>1993</v>
      </c>
      <c r="I166" s="24"/>
      <c r="J166" s="24"/>
      <c r="K166" s="25"/>
      <c r="L166" s="25"/>
      <c r="M166" s="26"/>
      <c r="S166"/>
      <c r="T166"/>
      <c r="U166"/>
      <c r="V166"/>
    </row>
    <row r="167" spans="1:22" s="1" customFormat="1" ht="18" customHeight="1">
      <c r="A167" s="23">
        <v>166</v>
      </c>
      <c r="B167" s="17" t="s">
        <v>620</v>
      </c>
      <c r="C167" s="16" t="s">
        <v>180</v>
      </c>
      <c r="D167" s="24"/>
      <c r="E167" s="24"/>
      <c r="F167" s="33" t="s">
        <v>1985</v>
      </c>
      <c r="G167" s="33" t="s">
        <v>1997</v>
      </c>
      <c r="H167" s="24" t="s">
        <v>1993</v>
      </c>
      <c r="I167" s="24"/>
      <c r="J167" s="24"/>
      <c r="K167" s="25"/>
      <c r="L167" s="25"/>
      <c r="M167" s="26"/>
      <c r="S167"/>
      <c r="T167"/>
      <c r="U167"/>
      <c r="V167"/>
    </row>
    <row r="168" spans="1:22" s="1" customFormat="1" ht="18" customHeight="1">
      <c r="A168" s="23">
        <v>167</v>
      </c>
      <c r="B168" s="17" t="s">
        <v>615</v>
      </c>
      <c r="C168" s="16" t="s">
        <v>447</v>
      </c>
      <c r="D168" s="24"/>
      <c r="E168" s="24"/>
      <c r="F168" s="33" t="s">
        <v>1985</v>
      </c>
      <c r="G168" s="33" t="s">
        <v>1997</v>
      </c>
      <c r="H168" s="24" t="s">
        <v>1995</v>
      </c>
      <c r="I168" s="24"/>
      <c r="J168" s="24"/>
      <c r="K168" s="25"/>
      <c r="L168" s="25"/>
      <c r="M168" s="26"/>
      <c r="S168"/>
      <c r="T168"/>
      <c r="U168"/>
      <c r="V168"/>
    </row>
    <row r="169" spans="1:22" s="1" customFormat="1" ht="18" customHeight="1">
      <c r="A169" s="23">
        <v>168</v>
      </c>
      <c r="B169" s="17" t="s">
        <v>621</v>
      </c>
      <c r="C169" s="16" t="s">
        <v>447</v>
      </c>
      <c r="D169" s="24"/>
      <c r="E169" s="24"/>
      <c r="F169" s="33" t="s">
        <v>1985</v>
      </c>
      <c r="G169" s="33" t="s">
        <v>1997</v>
      </c>
      <c r="H169" s="24" t="s">
        <v>1995</v>
      </c>
      <c r="I169" s="24"/>
      <c r="J169" s="24"/>
      <c r="K169" s="25" t="str">
        <f>B168&amp;" 的 分支衍相"</f>
        <v>凹坛图 的 分支衍相</v>
      </c>
      <c r="L169" s="25"/>
      <c r="M169" s="26"/>
      <c r="S169"/>
      <c r="T169"/>
      <c r="U169"/>
      <c r="V169"/>
    </row>
    <row r="170" spans="1:22" s="1" customFormat="1" ht="18" customHeight="1">
      <c r="A170" s="23">
        <v>169</v>
      </c>
      <c r="B170" s="17" t="s">
        <v>622</v>
      </c>
      <c r="C170" s="16" t="s">
        <v>447</v>
      </c>
      <c r="D170" s="24"/>
      <c r="E170" s="24"/>
      <c r="F170" s="33" t="s">
        <v>1985</v>
      </c>
      <c r="G170" s="33" t="s">
        <v>1997</v>
      </c>
      <c r="H170" s="24" t="s">
        <v>1995</v>
      </c>
      <c r="I170" s="24"/>
      <c r="J170" s="24"/>
      <c r="K170" s="25" t="str">
        <f>B168&amp;" 的 分支衍相"</f>
        <v>凹坛图 的 分支衍相</v>
      </c>
      <c r="L170" s="25"/>
      <c r="M170" s="26"/>
      <c r="S170"/>
      <c r="T170"/>
      <c r="U170"/>
      <c r="V170"/>
    </row>
    <row r="171" spans="1:22" s="1" customFormat="1" ht="18" customHeight="1">
      <c r="A171" s="23">
        <v>170</v>
      </c>
      <c r="B171" s="17" t="s">
        <v>625</v>
      </c>
      <c r="C171" s="16" t="s">
        <v>151</v>
      </c>
      <c r="D171" s="24"/>
      <c r="E171" s="24"/>
      <c r="F171" s="33" t="s">
        <v>1985</v>
      </c>
      <c r="G171" s="33" t="s">
        <v>1997</v>
      </c>
      <c r="H171" s="24" t="s">
        <v>1989</v>
      </c>
      <c r="I171" s="24"/>
      <c r="J171" s="24"/>
      <c r="K171" s="25"/>
      <c r="L171" s="25"/>
      <c r="M171" s="26"/>
      <c r="S171"/>
      <c r="T171"/>
      <c r="U171"/>
      <c r="V171"/>
    </row>
    <row r="172" spans="1:22" s="1" customFormat="1" ht="18" customHeight="1">
      <c r="A172" s="23">
        <v>171</v>
      </c>
      <c r="B172" s="17" t="s">
        <v>624</v>
      </c>
      <c r="C172" s="16" t="s">
        <v>151</v>
      </c>
      <c r="D172" s="24"/>
      <c r="E172" s="24"/>
      <c r="F172" s="33" t="s">
        <v>1985</v>
      </c>
      <c r="G172" s="33" t="s">
        <v>1997</v>
      </c>
      <c r="H172" s="24" t="s">
        <v>1989</v>
      </c>
      <c r="I172" s="24"/>
      <c r="J172" s="24"/>
      <c r="K172" s="25"/>
      <c r="L172" s="25"/>
      <c r="M172" s="26"/>
      <c r="S172"/>
      <c r="T172"/>
      <c r="U172"/>
      <c r="V172"/>
    </row>
    <row r="173" spans="1:22" s="1" customFormat="1" ht="18" customHeight="1">
      <c r="A173" s="23">
        <v>172</v>
      </c>
      <c r="B173" s="17" t="s">
        <v>623</v>
      </c>
      <c r="C173" s="16" t="s">
        <v>151</v>
      </c>
      <c r="D173" s="24"/>
      <c r="E173" s="24"/>
      <c r="F173" s="33" t="s">
        <v>1985</v>
      </c>
      <c r="G173" s="33" t="s">
        <v>1997</v>
      </c>
      <c r="H173" s="24" t="s">
        <v>1989</v>
      </c>
      <c r="I173" s="24"/>
      <c r="J173" s="24"/>
      <c r="K173" s="25"/>
      <c r="L173" s="25"/>
      <c r="M173" s="26"/>
      <c r="S173"/>
      <c r="T173"/>
      <c r="U173"/>
      <c r="V173"/>
    </row>
    <row r="174" spans="1:22" s="1" customFormat="1" ht="18" customHeight="1">
      <c r="A174" s="23">
        <v>173</v>
      </c>
      <c r="B174" s="17" t="s">
        <v>626</v>
      </c>
      <c r="C174" s="16" t="s">
        <v>180</v>
      </c>
      <c r="D174" s="24" t="s">
        <v>448</v>
      </c>
      <c r="E174" s="24"/>
      <c r="F174" s="33" t="s">
        <v>1985</v>
      </c>
      <c r="G174" s="33" t="s">
        <v>1997</v>
      </c>
      <c r="H174" s="24" t="s">
        <v>1993</v>
      </c>
      <c r="I174" s="24" t="s">
        <v>1995</v>
      </c>
      <c r="J174" s="24"/>
      <c r="K174" s="25"/>
      <c r="L174" s="25"/>
      <c r="M174" s="26"/>
      <c r="S174"/>
      <c r="T174"/>
      <c r="U174"/>
      <c r="V174"/>
    </row>
    <row r="175" spans="1:22" s="1" customFormat="1" ht="18" customHeight="1">
      <c r="A175" s="23">
        <v>174</v>
      </c>
      <c r="B175" s="17" t="s">
        <v>627</v>
      </c>
      <c r="C175" s="16" t="s">
        <v>180</v>
      </c>
      <c r="D175" s="24" t="s">
        <v>448</v>
      </c>
      <c r="E175" s="24"/>
      <c r="F175" s="33" t="s">
        <v>1985</v>
      </c>
      <c r="G175" s="33" t="s">
        <v>1997</v>
      </c>
      <c r="H175" s="24" t="s">
        <v>1993</v>
      </c>
      <c r="I175" s="24" t="s">
        <v>1995</v>
      </c>
      <c r="J175" s="24"/>
      <c r="K175" s="25"/>
      <c r="L175" s="25"/>
      <c r="M175" s="26"/>
      <c r="S175"/>
      <c r="T175"/>
      <c r="U175"/>
      <c r="V175"/>
    </row>
    <row r="176" spans="1:22" s="1" customFormat="1" ht="18" customHeight="1">
      <c r="A176" s="23">
        <v>175</v>
      </c>
      <c r="B176" s="17" t="s">
        <v>628</v>
      </c>
      <c r="C176" s="16" t="s">
        <v>180</v>
      </c>
      <c r="D176" s="24" t="s">
        <v>448</v>
      </c>
      <c r="E176" s="24"/>
      <c r="F176" s="33" t="s">
        <v>1985</v>
      </c>
      <c r="G176" s="33" t="s">
        <v>1997</v>
      </c>
      <c r="H176" s="24" t="s">
        <v>1993</v>
      </c>
      <c r="I176" s="24" t="s">
        <v>1995</v>
      </c>
      <c r="J176" s="24"/>
      <c r="K176" s="25"/>
      <c r="L176" s="25"/>
      <c r="M176" s="26"/>
      <c r="S176"/>
      <c r="T176"/>
      <c r="U176"/>
      <c r="V176"/>
    </row>
    <row r="177" spans="1:22" s="1" customFormat="1" ht="18" customHeight="1">
      <c r="A177" s="23">
        <v>176</v>
      </c>
      <c r="B177" s="17" t="s">
        <v>632</v>
      </c>
      <c r="C177" s="16" t="s">
        <v>180</v>
      </c>
      <c r="D177" s="24"/>
      <c r="E177" s="24"/>
      <c r="F177" s="33" t="s">
        <v>1985</v>
      </c>
      <c r="G177" s="33" t="s">
        <v>1997</v>
      </c>
      <c r="H177" s="24" t="s">
        <v>1993</v>
      </c>
      <c r="I177" s="24"/>
      <c r="J177" s="24"/>
      <c r="K177" s="25"/>
      <c r="L177" s="25"/>
      <c r="M177" s="26"/>
      <c r="S177"/>
      <c r="T177"/>
      <c r="U177"/>
      <c r="V177"/>
    </row>
    <row r="178" spans="1:22" s="1" customFormat="1" ht="18" customHeight="1">
      <c r="A178" s="23">
        <v>177</v>
      </c>
      <c r="B178" s="17" t="s">
        <v>633</v>
      </c>
      <c r="C178" s="16" t="s">
        <v>180</v>
      </c>
      <c r="D178" s="24"/>
      <c r="E178" s="24"/>
      <c r="F178" s="33" t="s">
        <v>1985</v>
      </c>
      <c r="G178" s="33" t="s">
        <v>1997</v>
      </c>
      <c r="H178" s="24" t="s">
        <v>1993</v>
      </c>
      <c r="I178" s="24"/>
      <c r="J178" s="24"/>
      <c r="K178" s="25"/>
      <c r="L178" s="25"/>
      <c r="M178" s="26"/>
      <c r="S178"/>
      <c r="T178"/>
      <c r="U178"/>
      <c r="V178"/>
    </row>
    <row r="179" spans="1:22" s="1" customFormat="1" ht="18" customHeight="1">
      <c r="A179" s="23">
        <v>178</v>
      </c>
      <c r="B179" s="17" t="s">
        <v>1923</v>
      </c>
      <c r="C179" s="16" t="s">
        <v>180</v>
      </c>
      <c r="D179" s="24"/>
      <c r="E179" s="24"/>
      <c r="F179" s="33" t="s">
        <v>1985</v>
      </c>
      <c r="G179" s="33" t="s">
        <v>1997</v>
      </c>
      <c r="H179" s="24" t="s">
        <v>1993</v>
      </c>
      <c r="I179" s="24"/>
      <c r="J179" s="24"/>
      <c r="K179" s="25"/>
      <c r="L179" s="25"/>
      <c r="M179" s="26"/>
      <c r="S179"/>
      <c r="T179"/>
      <c r="U179"/>
      <c r="V179"/>
    </row>
    <row r="180" spans="1:22" s="1" customFormat="1" ht="18" customHeight="1">
      <c r="A180" s="23">
        <v>179</v>
      </c>
      <c r="B180" s="17" t="s">
        <v>630</v>
      </c>
      <c r="C180" s="16" t="s">
        <v>169</v>
      </c>
      <c r="D180" s="24"/>
      <c r="E180" s="24"/>
      <c r="F180" s="33" t="s">
        <v>1985</v>
      </c>
      <c r="G180" s="33" t="s">
        <v>1997</v>
      </c>
      <c r="H180" s="24" t="s">
        <v>1988</v>
      </c>
      <c r="I180" s="24"/>
      <c r="J180" s="24"/>
      <c r="K180" s="25"/>
      <c r="L180" s="25"/>
      <c r="M180" s="26"/>
      <c r="S180"/>
      <c r="T180"/>
      <c r="U180"/>
      <c r="V180"/>
    </row>
    <row r="181" spans="1:22" s="1" customFormat="1" ht="18" customHeight="1">
      <c r="A181" s="23">
        <v>180</v>
      </c>
      <c r="B181" s="17" t="s">
        <v>631</v>
      </c>
      <c r="C181" s="16" t="s">
        <v>169</v>
      </c>
      <c r="D181" s="24"/>
      <c r="E181" s="24"/>
      <c r="F181" s="33" t="s">
        <v>1985</v>
      </c>
      <c r="G181" s="33" t="s">
        <v>1997</v>
      </c>
      <c r="H181" s="24" t="s">
        <v>1988</v>
      </c>
      <c r="I181" s="24"/>
      <c r="J181" s="24"/>
      <c r="K181" s="25"/>
      <c r="L181" s="25"/>
      <c r="M181" s="26"/>
      <c r="S181"/>
      <c r="T181"/>
      <c r="U181"/>
      <c r="V181"/>
    </row>
    <row r="182" spans="1:22" s="1" customFormat="1" ht="18" customHeight="1">
      <c r="A182" s="23">
        <v>181</v>
      </c>
      <c r="B182" s="17" t="s">
        <v>2205</v>
      </c>
      <c r="C182" s="16" t="s">
        <v>169</v>
      </c>
      <c r="D182" s="24"/>
      <c r="E182" s="24"/>
      <c r="F182" s="33" t="s">
        <v>1985</v>
      </c>
      <c r="G182" s="33" t="s">
        <v>1997</v>
      </c>
      <c r="H182" s="24" t="s">
        <v>1988</v>
      </c>
      <c r="I182" s="24"/>
      <c r="J182" s="24"/>
      <c r="K182" s="25"/>
      <c r="L182" s="25"/>
      <c r="M182" s="26"/>
      <c r="S182"/>
      <c r="T182"/>
      <c r="U182"/>
      <c r="V182"/>
    </row>
    <row r="183" spans="1:22" s="1" customFormat="1" ht="18" customHeight="1">
      <c r="A183" s="23">
        <v>182</v>
      </c>
      <c r="B183" s="17" t="s">
        <v>2012</v>
      </c>
      <c r="C183" s="16" t="s">
        <v>151</v>
      </c>
      <c r="D183" s="24"/>
      <c r="E183" s="24"/>
      <c r="F183" s="33" t="s">
        <v>1985</v>
      </c>
      <c r="G183" s="33" t="s">
        <v>1997</v>
      </c>
      <c r="H183" s="24" t="s">
        <v>1989</v>
      </c>
      <c r="I183" s="24"/>
      <c r="J183" s="24"/>
      <c r="K183" s="25"/>
      <c r="L183" s="25"/>
      <c r="M183" s="26"/>
      <c r="S183"/>
      <c r="T183"/>
      <c r="U183"/>
      <c r="V183"/>
    </row>
    <row r="184" spans="1:22" s="1" customFormat="1" ht="18" customHeight="1">
      <c r="A184" s="23">
        <v>183</v>
      </c>
      <c r="B184" s="17" t="s">
        <v>634</v>
      </c>
      <c r="C184" s="16" t="s">
        <v>167</v>
      </c>
      <c r="D184" s="24"/>
      <c r="E184" s="24"/>
      <c r="F184" s="33" t="s">
        <v>1985</v>
      </c>
      <c r="G184" s="33" t="s">
        <v>1997</v>
      </c>
      <c r="H184" s="24" t="s">
        <v>1992</v>
      </c>
      <c r="I184" s="24"/>
      <c r="J184" s="24"/>
      <c r="K184" s="25"/>
      <c r="L184" s="25"/>
      <c r="M184" s="26"/>
      <c r="S184"/>
      <c r="T184"/>
      <c r="U184"/>
      <c r="V184"/>
    </row>
    <row r="185" spans="1:22" s="1" customFormat="1" ht="18" customHeight="1">
      <c r="A185" s="23">
        <v>184</v>
      </c>
      <c r="B185" s="17" t="s">
        <v>635</v>
      </c>
      <c r="C185" s="16" t="s">
        <v>167</v>
      </c>
      <c r="D185" s="24"/>
      <c r="E185" s="24"/>
      <c r="F185" s="33" t="s">
        <v>1985</v>
      </c>
      <c r="G185" s="33" t="s">
        <v>1997</v>
      </c>
      <c r="H185" s="24" t="s">
        <v>1992</v>
      </c>
      <c r="I185" s="24"/>
      <c r="J185" s="24"/>
      <c r="K185" s="25"/>
      <c r="L185" s="25"/>
      <c r="M185" s="26"/>
      <c r="S185"/>
      <c r="T185"/>
      <c r="U185"/>
      <c r="V185"/>
    </row>
    <row r="186" spans="1:22" s="1" customFormat="1" ht="18" customHeight="1">
      <c r="A186" s="23">
        <v>185</v>
      </c>
      <c r="B186" s="17" t="s">
        <v>636</v>
      </c>
      <c r="C186" s="16" t="s">
        <v>167</v>
      </c>
      <c r="D186" s="24"/>
      <c r="E186" s="24"/>
      <c r="F186" s="33" t="s">
        <v>1985</v>
      </c>
      <c r="G186" s="33" t="s">
        <v>1997</v>
      </c>
      <c r="H186" s="24" t="s">
        <v>1992</v>
      </c>
      <c r="I186" s="24"/>
      <c r="J186" s="24"/>
      <c r="K186" s="25"/>
      <c r="L186" s="25"/>
      <c r="M186" s="26"/>
      <c r="S186"/>
      <c r="T186"/>
      <c r="U186"/>
      <c r="V186"/>
    </row>
    <row r="187" spans="1:22" s="1" customFormat="1" ht="18" customHeight="1">
      <c r="A187" s="23">
        <v>186</v>
      </c>
      <c r="B187" s="17" t="s">
        <v>1836</v>
      </c>
      <c r="C187" s="16" t="s">
        <v>173</v>
      </c>
      <c r="D187" s="24" t="s">
        <v>149</v>
      </c>
      <c r="E187" s="24"/>
      <c r="F187" s="33" t="s">
        <v>1985</v>
      </c>
      <c r="G187" s="33" t="s">
        <v>1997</v>
      </c>
      <c r="H187" s="24" t="s">
        <v>1987</v>
      </c>
      <c r="I187" s="24" t="s">
        <v>1991</v>
      </c>
      <c r="J187" s="24"/>
      <c r="K187" s="25" t="s">
        <v>1999</v>
      </c>
      <c r="L187" s="25" t="str">
        <f>"原型 "&amp;B141</f>
        <v>原型 缺羽蚁</v>
      </c>
      <c r="M187" s="26"/>
      <c r="S187"/>
      <c r="T187"/>
      <c r="U187"/>
      <c r="V187"/>
    </row>
    <row r="188" spans="1:22" s="1" customFormat="1" ht="18" customHeight="1">
      <c r="A188" s="23">
        <v>187</v>
      </c>
      <c r="B188" s="17" t="s">
        <v>1924</v>
      </c>
      <c r="C188" s="16" t="s">
        <v>173</v>
      </c>
      <c r="D188" s="24" t="s">
        <v>149</v>
      </c>
      <c r="E188" s="24"/>
      <c r="F188" s="33" t="s">
        <v>1985</v>
      </c>
      <c r="G188" s="33" t="s">
        <v>1997</v>
      </c>
      <c r="H188" s="24" t="s">
        <v>1987</v>
      </c>
      <c r="I188" s="24" t="s">
        <v>1991</v>
      </c>
      <c r="J188" s="24"/>
      <c r="K188" s="25" t="s">
        <v>1999</v>
      </c>
      <c r="L188" s="25" t="str">
        <f>"原型 "&amp;B142</f>
        <v>原型 禁蚁</v>
      </c>
      <c r="M188" s="26"/>
      <c r="S188"/>
      <c r="T188"/>
      <c r="U188"/>
      <c r="V188"/>
    </row>
    <row r="189" spans="1:22" s="1" customFormat="1" ht="18" customHeight="1">
      <c r="A189" s="23">
        <v>188</v>
      </c>
      <c r="B189" s="17" t="s">
        <v>641</v>
      </c>
      <c r="C189" s="16" t="s">
        <v>149</v>
      </c>
      <c r="D189" s="24"/>
      <c r="E189" s="24"/>
      <c r="F189" s="33" t="s">
        <v>1985</v>
      </c>
      <c r="G189" s="33" t="s">
        <v>1997</v>
      </c>
      <c r="H189" s="24" t="s">
        <v>1991</v>
      </c>
      <c r="I189" s="24"/>
      <c r="J189" s="24"/>
      <c r="K189" s="25" t="s">
        <v>1999</v>
      </c>
      <c r="L189" s="25" t="str">
        <f>"原型 "&amp;B24</f>
        <v>原型 鸟滴</v>
      </c>
      <c r="M189" s="26"/>
      <c r="S189"/>
      <c r="T189"/>
      <c r="U189"/>
      <c r="V189"/>
    </row>
    <row r="190" spans="1:22" s="1" customFormat="1" ht="18" customHeight="1">
      <c r="A190" s="23">
        <v>189</v>
      </c>
      <c r="B190" s="17" t="s">
        <v>637</v>
      </c>
      <c r="C190" s="16" t="s">
        <v>149</v>
      </c>
      <c r="D190" s="24"/>
      <c r="E190" s="24"/>
      <c r="F190" s="33" t="s">
        <v>1985</v>
      </c>
      <c r="G190" s="33" t="s">
        <v>1997</v>
      </c>
      <c r="H190" s="24" t="s">
        <v>1991</v>
      </c>
      <c r="I190" s="24"/>
      <c r="J190" s="24"/>
      <c r="K190" s="25" t="s">
        <v>1999</v>
      </c>
      <c r="L190" s="25" t="str">
        <f>"原型 "&amp;B25</f>
        <v>原型 洛水腾</v>
      </c>
      <c r="M190" s="26"/>
      <c r="S190"/>
      <c r="T190"/>
      <c r="U190"/>
      <c r="V190"/>
    </row>
    <row r="191" spans="1:22" s="1" customFormat="1" ht="18" customHeight="1">
      <c r="A191" s="23">
        <v>190</v>
      </c>
      <c r="B191" s="17" t="s">
        <v>638</v>
      </c>
      <c r="C191" s="16" t="s">
        <v>173</v>
      </c>
      <c r="D191" s="24"/>
      <c r="E191" s="24"/>
      <c r="F191" s="33" t="s">
        <v>1985</v>
      </c>
      <c r="G191" s="33" t="s">
        <v>1997</v>
      </c>
      <c r="H191" s="24" t="s">
        <v>1987</v>
      </c>
      <c r="I191" s="24"/>
      <c r="J191" s="24"/>
      <c r="K191" s="25"/>
      <c r="L191" s="25"/>
      <c r="M191" s="26"/>
      <c r="S191"/>
      <c r="T191"/>
      <c r="U191"/>
      <c r="V191"/>
    </row>
    <row r="192" spans="1:22" s="1" customFormat="1" ht="18" customHeight="1">
      <c r="A192" s="23">
        <v>191</v>
      </c>
      <c r="B192" s="17" t="s">
        <v>639</v>
      </c>
      <c r="C192" s="16" t="s">
        <v>173</v>
      </c>
      <c r="D192" s="24"/>
      <c r="E192" s="24"/>
      <c r="F192" s="33" t="s">
        <v>1985</v>
      </c>
      <c r="G192" s="33" t="s">
        <v>1997</v>
      </c>
      <c r="H192" s="24" t="s">
        <v>1987</v>
      </c>
      <c r="I192" s="24"/>
      <c r="J192" s="24"/>
      <c r="K192" s="25"/>
      <c r="L192" s="25"/>
      <c r="M192" s="26"/>
      <c r="S192"/>
      <c r="T192"/>
      <c r="U192"/>
      <c r="V192"/>
    </row>
    <row r="193" spans="1:22" s="1" customFormat="1" ht="18" customHeight="1">
      <c r="A193" s="23">
        <v>192</v>
      </c>
      <c r="B193" s="17" t="s">
        <v>640</v>
      </c>
      <c r="C193" s="16" t="s">
        <v>189</v>
      </c>
      <c r="D193" s="24"/>
      <c r="E193" s="24"/>
      <c r="F193" s="33" t="s">
        <v>1985</v>
      </c>
      <c r="G193" s="33" t="s">
        <v>1997</v>
      </c>
      <c r="H193" s="24" t="s">
        <v>1986</v>
      </c>
      <c r="I193" s="24"/>
      <c r="J193" s="24"/>
      <c r="K193" s="25"/>
      <c r="L193" s="25"/>
      <c r="M193" s="26"/>
      <c r="S193"/>
      <c r="T193"/>
      <c r="U193"/>
      <c r="V193"/>
    </row>
    <row r="194" spans="1:22" s="1" customFormat="1" ht="18" customHeight="1">
      <c r="A194" s="23">
        <v>193</v>
      </c>
      <c r="B194" s="17" t="s">
        <v>1398</v>
      </c>
      <c r="C194" s="16" t="s">
        <v>189</v>
      </c>
      <c r="D194" s="24"/>
      <c r="E194" s="24"/>
      <c r="F194" s="33" t="s">
        <v>1985</v>
      </c>
      <c r="G194" s="33" t="s">
        <v>1997</v>
      </c>
      <c r="H194" s="24" t="s">
        <v>1986</v>
      </c>
      <c r="I194" s="24"/>
      <c r="J194" s="24"/>
      <c r="K194" s="25"/>
      <c r="L194" s="25"/>
      <c r="M194" s="26"/>
      <c r="S194"/>
      <c r="T194"/>
      <c r="U194"/>
      <c r="V194"/>
    </row>
    <row r="195" spans="1:22" s="1" customFormat="1" ht="18" customHeight="1">
      <c r="A195" s="23">
        <v>194</v>
      </c>
      <c r="B195" s="17" t="s">
        <v>1693</v>
      </c>
      <c r="C195" s="16" t="s">
        <v>175</v>
      </c>
      <c r="D195" s="24" t="s">
        <v>149</v>
      </c>
      <c r="E195" s="24"/>
      <c r="F195" s="33" t="s">
        <v>1985</v>
      </c>
      <c r="G195" s="33" t="s">
        <v>1997</v>
      </c>
      <c r="H195" s="24" t="s">
        <v>2001</v>
      </c>
      <c r="I195" s="24" t="s">
        <v>1991</v>
      </c>
      <c r="J195" s="24"/>
      <c r="K195" s="25"/>
      <c r="L195" s="25"/>
      <c r="M195" s="26"/>
      <c r="S195"/>
      <c r="T195"/>
      <c r="U195"/>
      <c r="V195"/>
    </row>
    <row r="196" spans="1:22" s="1" customFormat="1" ht="18" customHeight="1">
      <c r="A196" s="23">
        <v>195</v>
      </c>
      <c r="B196" s="17" t="s">
        <v>629</v>
      </c>
      <c r="C196" s="16" t="s">
        <v>175</v>
      </c>
      <c r="D196" s="24" t="s">
        <v>149</v>
      </c>
      <c r="E196" s="24"/>
      <c r="F196" s="33" t="s">
        <v>1985</v>
      </c>
      <c r="G196" s="33" t="s">
        <v>1997</v>
      </c>
      <c r="H196" s="24" t="s">
        <v>2001</v>
      </c>
      <c r="I196" s="24" t="s">
        <v>1991</v>
      </c>
      <c r="J196" s="24"/>
      <c r="K196" s="25"/>
      <c r="L196" s="25"/>
      <c r="M196" s="26"/>
      <c r="S196"/>
      <c r="T196"/>
      <c r="U196"/>
      <c r="V196"/>
    </row>
    <row r="197" spans="1:22" s="1" customFormat="1" ht="18" customHeight="1">
      <c r="A197" s="23">
        <v>196</v>
      </c>
      <c r="B197" s="17" t="s">
        <v>644</v>
      </c>
      <c r="C197" s="16" t="s">
        <v>20</v>
      </c>
      <c r="D197" s="24"/>
      <c r="E197" s="24"/>
      <c r="F197" s="33" t="s">
        <v>1985</v>
      </c>
      <c r="G197" s="33" t="s">
        <v>1997</v>
      </c>
      <c r="H197" s="24" t="s">
        <v>1987</v>
      </c>
      <c r="I197" s="24"/>
      <c r="J197" s="24"/>
      <c r="K197" s="25"/>
      <c r="L197" s="25"/>
      <c r="M197" s="26"/>
      <c r="S197"/>
      <c r="T197"/>
      <c r="U197"/>
      <c r="V197"/>
    </row>
    <row r="198" spans="1:22" s="1" customFormat="1" ht="18" customHeight="1">
      <c r="A198" s="23">
        <v>197</v>
      </c>
      <c r="B198" s="17" t="s">
        <v>2067</v>
      </c>
      <c r="C198" s="16" t="s">
        <v>20</v>
      </c>
      <c r="D198" s="24"/>
      <c r="E198" s="24"/>
      <c r="F198" s="33" t="s">
        <v>1985</v>
      </c>
      <c r="G198" s="33" t="s">
        <v>1997</v>
      </c>
      <c r="H198" s="24" t="s">
        <v>1987</v>
      </c>
      <c r="I198" s="24"/>
      <c r="J198" s="24"/>
      <c r="K198" s="25"/>
      <c r="L198" s="25"/>
      <c r="M198" s="26"/>
      <c r="S198"/>
      <c r="T198"/>
      <c r="U198"/>
      <c r="V198"/>
    </row>
    <row r="199" spans="1:22" s="1" customFormat="1" ht="18" customHeight="1">
      <c r="A199" s="23">
        <v>198</v>
      </c>
      <c r="B199" s="17" t="s">
        <v>1060</v>
      </c>
      <c r="C199" s="16" t="s">
        <v>176</v>
      </c>
      <c r="D199" s="24"/>
      <c r="E199" s="24"/>
      <c r="F199" s="33" t="s">
        <v>1985</v>
      </c>
      <c r="G199" s="33" t="s">
        <v>1997</v>
      </c>
      <c r="H199" s="24" t="s">
        <v>1995</v>
      </c>
      <c r="I199" s="24"/>
      <c r="J199" s="24"/>
      <c r="K199" s="25"/>
      <c r="L199" s="25"/>
      <c r="M199" s="26"/>
      <c r="S199"/>
      <c r="T199"/>
      <c r="U199"/>
      <c r="V199"/>
    </row>
    <row r="200" spans="1:22" s="1" customFormat="1" ht="18" customHeight="1">
      <c r="A200" s="23">
        <v>199</v>
      </c>
      <c r="B200" s="17" t="s">
        <v>1061</v>
      </c>
      <c r="C200" s="16" t="s">
        <v>176</v>
      </c>
      <c r="D200" s="24"/>
      <c r="E200" s="24"/>
      <c r="F200" s="33" t="s">
        <v>1985</v>
      </c>
      <c r="G200" s="33" t="s">
        <v>1997</v>
      </c>
      <c r="H200" s="24" t="s">
        <v>1995</v>
      </c>
      <c r="I200" s="24"/>
      <c r="J200" s="24"/>
      <c r="K200" s="25"/>
      <c r="L200" s="25"/>
      <c r="M200" s="26"/>
      <c r="S200"/>
      <c r="T200"/>
      <c r="U200"/>
      <c r="V200"/>
    </row>
    <row r="201" spans="1:22" s="1" customFormat="1" ht="18" customHeight="1">
      <c r="A201" s="23">
        <v>200</v>
      </c>
      <c r="B201" s="17" t="s">
        <v>645</v>
      </c>
      <c r="C201" s="16" t="s">
        <v>176</v>
      </c>
      <c r="D201" s="24"/>
      <c r="E201" s="24"/>
      <c r="F201" s="33" t="s">
        <v>1985</v>
      </c>
      <c r="G201" s="33" t="s">
        <v>1997</v>
      </c>
      <c r="H201" s="24" t="s">
        <v>1995</v>
      </c>
      <c r="I201" s="24"/>
      <c r="J201" s="24"/>
      <c r="K201" s="25"/>
      <c r="L201" s="25"/>
      <c r="M201" s="26"/>
      <c r="S201"/>
      <c r="T201"/>
      <c r="U201"/>
      <c r="V201"/>
    </row>
    <row r="202" spans="1:22" s="1" customFormat="1" ht="18" customHeight="1">
      <c r="A202" s="23">
        <v>201</v>
      </c>
      <c r="B202" s="17" t="s">
        <v>646</v>
      </c>
      <c r="C202" s="16" t="s">
        <v>432</v>
      </c>
      <c r="D202" s="24"/>
      <c r="E202" s="24"/>
      <c r="F202" s="33" t="s">
        <v>1985</v>
      </c>
      <c r="G202" s="33" t="s">
        <v>1997</v>
      </c>
      <c r="H202" s="24" t="s">
        <v>1994</v>
      </c>
      <c r="I202" s="24"/>
      <c r="J202" s="24"/>
      <c r="K202" s="25"/>
      <c r="L202" s="25"/>
      <c r="M202" s="26"/>
      <c r="S202"/>
      <c r="T202"/>
      <c r="U202"/>
      <c r="V202"/>
    </row>
    <row r="203" spans="1:22" s="1" customFormat="1" ht="18" customHeight="1">
      <c r="A203" s="23">
        <v>202</v>
      </c>
      <c r="B203" s="17" t="s">
        <v>647</v>
      </c>
      <c r="C203" s="16" t="s">
        <v>432</v>
      </c>
      <c r="D203" s="24"/>
      <c r="E203" s="24"/>
      <c r="F203" s="33" t="s">
        <v>1985</v>
      </c>
      <c r="G203" s="33" t="s">
        <v>1997</v>
      </c>
      <c r="H203" s="24" t="s">
        <v>1994</v>
      </c>
      <c r="I203" s="24"/>
      <c r="J203" s="24"/>
      <c r="K203" s="25"/>
      <c r="L203" s="25"/>
      <c r="M203" s="26"/>
      <c r="S203"/>
      <c r="T203"/>
      <c r="U203"/>
      <c r="V203"/>
    </row>
    <row r="204" spans="1:22" s="1" customFormat="1" ht="18" customHeight="1">
      <c r="A204" s="23">
        <v>203</v>
      </c>
      <c r="B204" s="17" t="s">
        <v>648</v>
      </c>
      <c r="C204" s="16" t="s">
        <v>432</v>
      </c>
      <c r="D204" s="24"/>
      <c r="E204" s="24"/>
      <c r="F204" s="33" t="s">
        <v>1985</v>
      </c>
      <c r="G204" s="33" t="s">
        <v>1997</v>
      </c>
      <c r="H204" s="24" t="s">
        <v>1994</v>
      </c>
      <c r="I204" s="24"/>
      <c r="J204" s="24"/>
      <c r="K204" s="25"/>
      <c r="L204" s="25"/>
      <c r="M204" s="26"/>
      <c r="S204"/>
      <c r="T204"/>
      <c r="U204"/>
      <c r="V204"/>
    </row>
    <row r="205" spans="1:22" s="1" customFormat="1" ht="18" customHeight="1">
      <c r="A205" s="23">
        <v>204</v>
      </c>
      <c r="B205" s="17" t="s">
        <v>422</v>
      </c>
      <c r="C205" s="16" t="s">
        <v>150</v>
      </c>
      <c r="D205" s="24"/>
      <c r="E205" s="24"/>
      <c r="F205" s="33" t="s">
        <v>1985</v>
      </c>
      <c r="G205" s="33" t="s">
        <v>1997</v>
      </c>
      <c r="H205" s="24" t="s">
        <v>1986</v>
      </c>
      <c r="I205" s="24"/>
      <c r="J205" s="24"/>
      <c r="K205" s="25"/>
      <c r="L205" s="25"/>
      <c r="M205" s="26"/>
      <c r="S205"/>
      <c r="T205"/>
      <c r="U205"/>
      <c r="V205"/>
    </row>
    <row r="206" spans="1:22" s="1" customFormat="1" ht="18" customHeight="1">
      <c r="A206" s="23">
        <v>205</v>
      </c>
      <c r="B206" s="17" t="s">
        <v>649</v>
      </c>
      <c r="C206" s="16" t="s">
        <v>150</v>
      </c>
      <c r="D206" s="24"/>
      <c r="E206" s="24"/>
      <c r="F206" s="33" t="s">
        <v>1985</v>
      </c>
      <c r="G206" s="33" t="s">
        <v>1997</v>
      </c>
      <c r="H206" s="24" t="s">
        <v>1986</v>
      </c>
      <c r="I206" s="24"/>
      <c r="J206" s="24"/>
      <c r="K206" s="25"/>
      <c r="L206" s="25"/>
      <c r="M206" s="26"/>
      <c r="S206"/>
      <c r="T206"/>
      <c r="U206"/>
      <c r="V206"/>
    </row>
    <row r="207" spans="1:22" s="1" customFormat="1" ht="18" customHeight="1">
      <c r="A207" s="23">
        <v>206</v>
      </c>
      <c r="B207" s="17" t="s">
        <v>973</v>
      </c>
      <c r="C207" s="16" t="s">
        <v>150</v>
      </c>
      <c r="D207" s="24"/>
      <c r="E207" s="24"/>
      <c r="F207" s="33" t="s">
        <v>1985</v>
      </c>
      <c r="G207" s="33" t="s">
        <v>1997</v>
      </c>
      <c r="H207" s="24" t="s">
        <v>1986</v>
      </c>
      <c r="I207" s="24"/>
      <c r="J207" s="24"/>
      <c r="K207" s="25"/>
      <c r="L207" s="25"/>
      <c r="M207" s="26"/>
      <c r="S207"/>
      <c r="T207"/>
      <c r="U207"/>
      <c r="V207"/>
    </row>
    <row r="208" spans="1:22" s="1" customFormat="1" ht="18" customHeight="1">
      <c r="A208" s="23">
        <v>207</v>
      </c>
      <c r="B208" s="17" t="s">
        <v>423</v>
      </c>
      <c r="C208" s="16" t="s">
        <v>182</v>
      </c>
      <c r="D208" s="24" t="s">
        <v>149</v>
      </c>
      <c r="E208" s="24"/>
      <c r="F208" s="33" t="s">
        <v>1985</v>
      </c>
      <c r="G208" s="33" t="s">
        <v>1997</v>
      </c>
      <c r="H208" s="24" t="s">
        <v>1991</v>
      </c>
      <c r="I208" s="24"/>
      <c r="J208" s="24"/>
      <c r="K208" s="25"/>
      <c r="L208" s="25"/>
      <c r="M208" s="26"/>
      <c r="S208"/>
      <c r="T208"/>
      <c r="U208"/>
      <c r="V208"/>
    </row>
    <row r="209" spans="1:22" s="1" customFormat="1" ht="18" customHeight="1">
      <c r="A209" s="23">
        <v>208</v>
      </c>
      <c r="B209" s="17" t="s">
        <v>458</v>
      </c>
      <c r="C209" s="16" t="s">
        <v>182</v>
      </c>
      <c r="D209" s="24" t="s">
        <v>149</v>
      </c>
      <c r="E209" s="24"/>
      <c r="F209" s="33" t="s">
        <v>1985</v>
      </c>
      <c r="G209" s="33" t="s">
        <v>1997</v>
      </c>
      <c r="H209" s="24" t="s">
        <v>1991</v>
      </c>
      <c r="I209" s="24"/>
      <c r="J209" s="24"/>
      <c r="K209" s="25"/>
      <c r="L209" s="25"/>
      <c r="M209" s="26"/>
      <c r="S209"/>
      <c r="T209"/>
      <c r="U209"/>
      <c r="V209"/>
    </row>
    <row r="210" spans="1:22" s="1" customFormat="1" ht="18" customHeight="1">
      <c r="A210" s="23">
        <v>209</v>
      </c>
      <c r="B210" s="17" t="s">
        <v>651</v>
      </c>
      <c r="C210" s="16" t="s">
        <v>182</v>
      </c>
      <c r="D210" s="24" t="s">
        <v>149</v>
      </c>
      <c r="E210" s="24"/>
      <c r="F210" s="33" t="s">
        <v>1985</v>
      </c>
      <c r="G210" s="33" t="s">
        <v>1997</v>
      </c>
      <c r="H210" s="24" t="s">
        <v>1991</v>
      </c>
      <c r="I210" s="24"/>
      <c r="J210" s="24"/>
      <c r="K210" s="25"/>
      <c r="L210" s="25"/>
      <c r="M210" s="26"/>
      <c r="S210"/>
      <c r="T210"/>
      <c r="U210"/>
      <c r="V210"/>
    </row>
    <row r="211" spans="1:22" s="1" customFormat="1" ht="18" customHeight="1">
      <c r="A211" s="23">
        <v>210</v>
      </c>
      <c r="B211" s="17" t="s">
        <v>424</v>
      </c>
      <c r="C211" s="16" t="s">
        <v>182</v>
      </c>
      <c r="D211" s="24"/>
      <c r="E211" s="24"/>
      <c r="F211" s="33" t="s">
        <v>1985</v>
      </c>
      <c r="G211" s="33" t="s">
        <v>1997</v>
      </c>
      <c r="H211" s="24" t="s">
        <v>1995</v>
      </c>
      <c r="I211" s="24"/>
      <c r="J211" s="24"/>
      <c r="K211" s="25"/>
      <c r="L211" s="25"/>
      <c r="M211" s="26"/>
      <c r="S211"/>
      <c r="T211"/>
      <c r="U211"/>
      <c r="V211"/>
    </row>
    <row r="212" spans="1:22" s="1" customFormat="1" ht="18" customHeight="1">
      <c r="A212" s="23">
        <v>211</v>
      </c>
      <c r="B212" s="17" t="s">
        <v>650</v>
      </c>
      <c r="C212" s="16" t="s">
        <v>182</v>
      </c>
      <c r="D212" s="24"/>
      <c r="E212" s="24"/>
      <c r="F212" s="33" t="s">
        <v>1985</v>
      </c>
      <c r="G212" s="33" t="s">
        <v>1997</v>
      </c>
      <c r="H212" s="24" t="s">
        <v>1995</v>
      </c>
      <c r="I212" s="24"/>
      <c r="J212" s="24"/>
      <c r="K212" s="25"/>
      <c r="L212" s="25"/>
      <c r="M212" s="26"/>
      <c r="S212"/>
      <c r="T212"/>
      <c r="U212"/>
      <c r="V212"/>
    </row>
    <row r="213" spans="1:22" s="1" customFormat="1" ht="18" customHeight="1">
      <c r="A213" s="23">
        <v>212</v>
      </c>
      <c r="B213" s="17" t="s">
        <v>652</v>
      </c>
      <c r="C213" s="16" t="s">
        <v>182</v>
      </c>
      <c r="D213" s="24"/>
      <c r="E213" s="24"/>
      <c r="F213" s="33" t="s">
        <v>1985</v>
      </c>
      <c r="G213" s="33" t="s">
        <v>1997</v>
      </c>
      <c r="H213" s="24" t="s">
        <v>1995</v>
      </c>
      <c r="I213" s="24"/>
      <c r="J213" s="24"/>
      <c r="K213" s="25"/>
      <c r="L213" s="25"/>
      <c r="M213" s="26"/>
      <c r="S213"/>
      <c r="T213"/>
      <c r="U213"/>
      <c r="V213"/>
    </row>
    <row r="214" spans="1:22" s="1" customFormat="1" ht="18" customHeight="1">
      <c r="A214" s="23">
        <v>213</v>
      </c>
      <c r="B214" s="17" t="s">
        <v>1694</v>
      </c>
      <c r="C214" s="16" t="s">
        <v>176</v>
      </c>
      <c r="D214" s="24" t="s">
        <v>180</v>
      </c>
      <c r="E214" s="24"/>
      <c r="F214" s="33" t="s">
        <v>1985</v>
      </c>
      <c r="G214" s="33" t="s">
        <v>1997</v>
      </c>
      <c r="H214" s="24" t="s">
        <v>1995</v>
      </c>
      <c r="I214" s="24" t="s">
        <v>1993</v>
      </c>
      <c r="J214" s="24"/>
      <c r="K214" s="25"/>
      <c r="L214" s="25"/>
      <c r="M214" s="26"/>
      <c r="S214"/>
      <c r="T214"/>
      <c r="U214"/>
      <c r="V214"/>
    </row>
    <row r="215" spans="1:22" s="1" customFormat="1" ht="18" customHeight="1">
      <c r="A215" s="23">
        <v>214</v>
      </c>
      <c r="B215" s="17" t="s">
        <v>1682</v>
      </c>
      <c r="C215" s="16" t="s">
        <v>176</v>
      </c>
      <c r="D215" s="24" t="s">
        <v>180</v>
      </c>
      <c r="E215" s="24"/>
      <c r="F215" s="33" t="s">
        <v>1985</v>
      </c>
      <c r="G215" s="33" t="s">
        <v>1997</v>
      </c>
      <c r="H215" s="24" t="s">
        <v>1995</v>
      </c>
      <c r="I215" s="24" t="s">
        <v>1993</v>
      </c>
      <c r="J215" s="24"/>
      <c r="K215" s="25"/>
      <c r="L215" s="25"/>
      <c r="M215" s="26"/>
      <c r="S215"/>
      <c r="T215"/>
      <c r="U215"/>
      <c r="V215"/>
    </row>
    <row r="216" spans="1:22" s="1" customFormat="1" ht="18" customHeight="1">
      <c r="A216" s="23">
        <v>215</v>
      </c>
      <c r="B216" s="17" t="s">
        <v>653</v>
      </c>
      <c r="C216" s="16" t="s">
        <v>168</v>
      </c>
      <c r="D216" s="24" t="s">
        <v>18</v>
      </c>
      <c r="E216" s="24"/>
      <c r="F216" s="33" t="s">
        <v>1985</v>
      </c>
      <c r="G216" s="33" t="s">
        <v>1997</v>
      </c>
      <c r="H216" s="24" t="s">
        <v>1990</v>
      </c>
      <c r="I216" s="24" t="s">
        <v>2001</v>
      </c>
      <c r="J216" s="24"/>
      <c r="K216" s="25"/>
      <c r="L216" s="25"/>
      <c r="M216" s="26"/>
      <c r="S216"/>
      <c r="T216"/>
      <c r="U216"/>
      <c r="V216"/>
    </row>
    <row r="217" spans="1:22" s="1" customFormat="1" ht="18" customHeight="1">
      <c r="A217" s="23">
        <v>216</v>
      </c>
      <c r="B217" s="17" t="s">
        <v>1695</v>
      </c>
      <c r="C217" s="16" t="s">
        <v>168</v>
      </c>
      <c r="D217" s="24" t="s">
        <v>18</v>
      </c>
      <c r="E217" s="24"/>
      <c r="F217" s="33" t="s">
        <v>1985</v>
      </c>
      <c r="G217" s="33" t="s">
        <v>1997</v>
      </c>
      <c r="H217" s="24" t="s">
        <v>1990</v>
      </c>
      <c r="I217" s="24" t="s">
        <v>2001</v>
      </c>
      <c r="J217" s="24"/>
      <c r="K217" s="25"/>
      <c r="L217" s="25"/>
      <c r="M217" s="26"/>
      <c r="S217"/>
      <c r="T217"/>
      <c r="U217"/>
      <c r="V217"/>
    </row>
    <row r="218" spans="1:22" s="1" customFormat="1" ht="18" customHeight="1">
      <c r="A218" s="23">
        <v>217</v>
      </c>
      <c r="B218" s="17" t="s">
        <v>654</v>
      </c>
      <c r="C218" s="16" t="s">
        <v>168</v>
      </c>
      <c r="D218" s="24" t="s">
        <v>18</v>
      </c>
      <c r="E218" s="24"/>
      <c r="F218" s="33" t="s">
        <v>1985</v>
      </c>
      <c r="G218" s="33" t="s">
        <v>1997</v>
      </c>
      <c r="H218" s="24" t="s">
        <v>1990</v>
      </c>
      <c r="I218" s="24" t="s">
        <v>2001</v>
      </c>
      <c r="J218" s="24"/>
      <c r="K218" s="25"/>
      <c r="L218" s="25"/>
      <c r="M218" s="26"/>
      <c r="S218"/>
      <c r="T218"/>
      <c r="U218"/>
      <c r="V218"/>
    </row>
    <row r="219" spans="1:22" s="1" customFormat="1" ht="18" customHeight="1">
      <c r="A219" s="23">
        <v>218</v>
      </c>
      <c r="B219" s="17" t="s">
        <v>1601</v>
      </c>
      <c r="C219" s="16" t="s">
        <v>20</v>
      </c>
      <c r="D219" s="24" t="s">
        <v>180</v>
      </c>
      <c r="E219" s="24"/>
      <c r="F219" s="33" t="s">
        <v>1985</v>
      </c>
      <c r="G219" s="33" t="s">
        <v>1997</v>
      </c>
      <c r="H219" s="24" t="s">
        <v>1987</v>
      </c>
      <c r="I219" s="24" t="s">
        <v>1993</v>
      </c>
      <c r="J219" s="24"/>
      <c r="K219" s="25" t="s">
        <v>489</v>
      </c>
      <c r="L219" s="25"/>
      <c r="M219" s="26"/>
      <c r="S219"/>
      <c r="T219"/>
      <c r="U219"/>
      <c r="V219"/>
    </row>
    <row r="220" spans="1:22" s="1" customFormat="1" ht="18" customHeight="1">
      <c r="A220" s="23">
        <v>219</v>
      </c>
      <c r="B220" s="17" t="s">
        <v>1602</v>
      </c>
      <c r="C220" s="16" t="s">
        <v>169</v>
      </c>
      <c r="D220" s="24" t="s">
        <v>149</v>
      </c>
      <c r="E220" s="24"/>
      <c r="F220" s="33" t="s">
        <v>1985</v>
      </c>
      <c r="G220" s="33" t="s">
        <v>1997</v>
      </c>
      <c r="H220" s="24" t="s">
        <v>1988</v>
      </c>
      <c r="I220" s="24" t="s">
        <v>1991</v>
      </c>
      <c r="J220" s="24"/>
      <c r="K220" s="25" t="s">
        <v>1604</v>
      </c>
      <c r="L220" s="25"/>
      <c r="M220" s="26"/>
      <c r="S220"/>
      <c r="T220"/>
      <c r="U220"/>
      <c r="V220"/>
    </row>
    <row r="221" spans="1:22" s="1" customFormat="1" ht="18" customHeight="1">
      <c r="A221" s="23">
        <v>220</v>
      </c>
      <c r="B221" s="17" t="s">
        <v>1603</v>
      </c>
      <c r="C221" s="16" t="s">
        <v>20</v>
      </c>
      <c r="D221" s="24" t="s">
        <v>168</v>
      </c>
      <c r="E221" s="24"/>
      <c r="F221" s="33" t="s">
        <v>1985</v>
      </c>
      <c r="G221" s="33" t="s">
        <v>1997</v>
      </c>
      <c r="H221" s="24" t="s">
        <v>1987</v>
      </c>
      <c r="I221" s="24" t="s">
        <v>1990</v>
      </c>
      <c r="J221" s="24"/>
      <c r="K221" s="25" t="s">
        <v>490</v>
      </c>
      <c r="L221" s="25"/>
      <c r="M221" s="26"/>
      <c r="S221"/>
      <c r="T221"/>
      <c r="U221"/>
      <c r="V221"/>
    </row>
    <row r="222" spans="1:22" s="1" customFormat="1" ht="18" customHeight="1">
      <c r="A222" s="23">
        <v>221</v>
      </c>
      <c r="B222" s="17" t="s">
        <v>1610</v>
      </c>
      <c r="C222" s="16" t="s">
        <v>189</v>
      </c>
      <c r="D222" s="24" t="s">
        <v>167</v>
      </c>
      <c r="E222" s="24"/>
      <c r="F222" s="33" t="s">
        <v>1985</v>
      </c>
      <c r="G222" s="33" t="s">
        <v>1997</v>
      </c>
      <c r="H222" s="24" t="s">
        <v>1986</v>
      </c>
      <c r="I222" s="24" t="s">
        <v>1992</v>
      </c>
      <c r="J222" s="24"/>
      <c r="K222" s="25" t="s">
        <v>497</v>
      </c>
      <c r="L222" s="25"/>
      <c r="M222" s="26"/>
      <c r="S222"/>
      <c r="T222"/>
      <c r="U222"/>
      <c r="V222"/>
    </row>
    <row r="223" spans="1:22" s="1" customFormat="1" ht="18" customHeight="1">
      <c r="A223" s="23">
        <v>222</v>
      </c>
      <c r="B223" s="17" t="s">
        <v>1605</v>
      </c>
      <c r="C223" s="16" t="s">
        <v>188</v>
      </c>
      <c r="D223" s="24" t="s">
        <v>391</v>
      </c>
      <c r="E223" s="24"/>
      <c r="F223" s="33" t="s">
        <v>1985</v>
      </c>
      <c r="G223" s="33" t="s">
        <v>1997</v>
      </c>
      <c r="H223" s="24" t="s">
        <v>1986</v>
      </c>
      <c r="I223" s="24" t="s">
        <v>1995</v>
      </c>
      <c r="J223" s="24"/>
      <c r="K223" s="25" t="s">
        <v>1037</v>
      </c>
      <c r="L223" s="25"/>
      <c r="M223" s="26"/>
      <c r="S223"/>
      <c r="T223"/>
      <c r="U223"/>
      <c r="V223"/>
    </row>
    <row r="224" spans="1:22" s="1" customFormat="1" ht="18" customHeight="1">
      <c r="A224" s="23">
        <v>223</v>
      </c>
      <c r="B224" s="17" t="s">
        <v>1606</v>
      </c>
      <c r="C224" s="16" t="s">
        <v>18</v>
      </c>
      <c r="D224" s="24" t="s">
        <v>149</v>
      </c>
      <c r="E224" s="24"/>
      <c r="F224" s="33" t="s">
        <v>1985</v>
      </c>
      <c r="G224" s="33" t="s">
        <v>1997</v>
      </c>
      <c r="H224" s="24" t="s">
        <v>2001</v>
      </c>
      <c r="I224" s="24" t="s">
        <v>1991</v>
      </c>
      <c r="J224" s="24"/>
      <c r="K224" s="25" t="s">
        <v>496</v>
      </c>
      <c r="L224" s="25"/>
      <c r="M224" s="26"/>
      <c r="S224"/>
      <c r="T224"/>
      <c r="U224"/>
      <c r="V224"/>
    </row>
    <row r="225" spans="1:22" s="1" customFormat="1" ht="18" customHeight="1">
      <c r="A225" s="23">
        <v>224</v>
      </c>
      <c r="B225" s="17" t="s">
        <v>1692</v>
      </c>
      <c r="C225" s="16" t="s">
        <v>186</v>
      </c>
      <c r="D225" s="24"/>
      <c r="E225" s="24"/>
      <c r="F225" s="33" t="s">
        <v>1985</v>
      </c>
      <c r="G225" s="33" t="s">
        <v>1997</v>
      </c>
      <c r="H225" s="24" t="s">
        <v>2001</v>
      </c>
      <c r="I225" s="24"/>
      <c r="J225" s="24"/>
      <c r="K225" s="25" t="s">
        <v>1825</v>
      </c>
      <c r="L225" s="25"/>
      <c r="M225" s="26"/>
      <c r="S225"/>
      <c r="T225"/>
      <c r="U225"/>
      <c r="V225"/>
    </row>
    <row r="226" spans="1:22" s="1" customFormat="1" ht="18" customHeight="1">
      <c r="A226" s="23">
        <v>225</v>
      </c>
      <c r="B226" s="17" t="s">
        <v>1607</v>
      </c>
      <c r="C226" s="16" t="s">
        <v>181</v>
      </c>
      <c r="D226" s="24" t="s">
        <v>171</v>
      </c>
      <c r="E226" s="24"/>
      <c r="F226" s="33" t="s">
        <v>1985</v>
      </c>
      <c r="G226" s="33" t="s">
        <v>1997</v>
      </c>
      <c r="H226" s="24" t="s">
        <v>1996</v>
      </c>
      <c r="I226" s="24" t="s">
        <v>1992</v>
      </c>
      <c r="J226" s="24"/>
      <c r="K226" s="25" t="s">
        <v>520</v>
      </c>
      <c r="L226" s="25"/>
      <c r="M226" s="26"/>
      <c r="S226"/>
      <c r="T226"/>
      <c r="U226"/>
      <c r="V226"/>
    </row>
    <row r="227" spans="1:22" s="1" customFormat="1" ht="18" customHeight="1">
      <c r="A227" s="23">
        <v>226</v>
      </c>
      <c r="B227" s="17" t="s">
        <v>1609</v>
      </c>
      <c r="C227" s="16" t="s">
        <v>183</v>
      </c>
      <c r="D227" s="24"/>
      <c r="E227" s="24"/>
      <c r="F227" s="33" t="s">
        <v>1985</v>
      </c>
      <c r="G227" s="33" t="s">
        <v>1997</v>
      </c>
      <c r="H227" s="24" t="s">
        <v>1994</v>
      </c>
      <c r="I227" s="24"/>
      <c r="J227" s="24"/>
      <c r="K227" s="25" t="s">
        <v>1608</v>
      </c>
      <c r="L227" s="25"/>
      <c r="M227" s="26"/>
      <c r="S227"/>
      <c r="T227"/>
      <c r="U227"/>
      <c r="V227"/>
    </row>
    <row r="228" spans="1:22" s="1" customFormat="1" ht="18" customHeight="1">
      <c r="A228" s="23">
        <v>227</v>
      </c>
      <c r="B228" s="17" t="s">
        <v>119</v>
      </c>
      <c r="C228" s="16" t="s">
        <v>147</v>
      </c>
      <c r="D228" s="24" t="s">
        <v>149</v>
      </c>
      <c r="E228" s="24" t="s">
        <v>168</v>
      </c>
      <c r="F228" s="33" t="s">
        <v>1985</v>
      </c>
      <c r="G228" s="33" t="s">
        <v>1997</v>
      </c>
      <c r="H228" s="24" t="s">
        <v>1992</v>
      </c>
      <c r="I228" s="24" t="s">
        <v>1991</v>
      </c>
      <c r="J228" s="24" t="s">
        <v>1990</v>
      </c>
      <c r="K228" s="25" t="s">
        <v>2220</v>
      </c>
      <c r="L228" s="25"/>
      <c r="M228" s="26"/>
      <c r="S228"/>
      <c r="T228"/>
      <c r="U228"/>
      <c r="V228"/>
    </row>
    <row r="229" spans="1:22" s="1" customFormat="1" ht="18" customHeight="1">
      <c r="A229" s="23">
        <v>228</v>
      </c>
      <c r="B229" s="17" t="s">
        <v>533</v>
      </c>
      <c r="C229" s="16" t="s">
        <v>147</v>
      </c>
      <c r="D229" s="24" t="s">
        <v>167</v>
      </c>
      <c r="E229" s="24" t="s">
        <v>18</v>
      </c>
      <c r="F229" s="33" t="s">
        <v>1985</v>
      </c>
      <c r="G229" s="33" t="s">
        <v>1997</v>
      </c>
      <c r="H229" s="24" t="s">
        <v>1992</v>
      </c>
      <c r="I229" s="24" t="s">
        <v>2001</v>
      </c>
      <c r="J229" s="24" t="s">
        <v>1988</v>
      </c>
      <c r="K229" s="25" t="s">
        <v>2217</v>
      </c>
      <c r="L229" s="25"/>
      <c r="M229" s="26"/>
      <c r="S229"/>
      <c r="T229"/>
      <c r="U229"/>
      <c r="V229"/>
    </row>
    <row r="230" spans="1:22" s="1" customFormat="1" ht="18" customHeight="1">
      <c r="A230" s="23">
        <v>229</v>
      </c>
      <c r="B230" s="17" t="s">
        <v>117</v>
      </c>
      <c r="C230" s="16" t="s">
        <v>147</v>
      </c>
      <c r="D230" s="24" t="s">
        <v>182</v>
      </c>
      <c r="E230" s="24" t="s">
        <v>189</v>
      </c>
      <c r="F230" s="33" t="s">
        <v>1985</v>
      </c>
      <c r="G230" s="33" t="s">
        <v>1997</v>
      </c>
      <c r="H230" s="24" t="s">
        <v>1992</v>
      </c>
      <c r="I230" s="24" t="s">
        <v>1995</v>
      </c>
      <c r="J230" s="24" t="s">
        <v>1986</v>
      </c>
      <c r="K230" s="25" t="s">
        <v>2218</v>
      </c>
      <c r="L230" s="25"/>
      <c r="M230" s="26"/>
      <c r="S230"/>
      <c r="T230"/>
      <c r="U230"/>
      <c r="V230"/>
    </row>
    <row r="231" spans="1:22" s="1" customFormat="1" ht="18" customHeight="1">
      <c r="A231" s="23">
        <v>230</v>
      </c>
      <c r="B231" s="17" t="s">
        <v>118</v>
      </c>
      <c r="C231" s="16" t="s">
        <v>147</v>
      </c>
      <c r="D231" s="24" t="s">
        <v>151</v>
      </c>
      <c r="E231" s="24" t="s">
        <v>171</v>
      </c>
      <c r="F231" s="33" t="s">
        <v>1985</v>
      </c>
      <c r="G231" s="33" t="s">
        <v>1997</v>
      </c>
      <c r="H231" s="24" t="s">
        <v>1992</v>
      </c>
      <c r="I231" s="24" t="s">
        <v>1989</v>
      </c>
      <c r="J231" s="24" t="s">
        <v>1996</v>
      </c>
      <c r="K231" s="25" t="s">
        <v>2219</v>
      </c>
      <c r="L231" s="25"/>
      <c r="M231" s="26"/>
      <c r="S231"/>
      <c r="T231"/>
      <c r="U231"/>
      <c r="V231"/>
    </row>
    <row r="232" spans="1:22" s="1" customFormat="1" ht="18" customHeight="1">
      <c r="A232" s="23">
        <v>231</v>
      </c>
      <c r="B232" s="17" t="s">
        <v>2221</v>
      </c>
      <c r="C232" s="16" t="s">
        <v>432</v>
      </c>
      <c r="D232" s="24" t="s">
        <v>187</v>
      </c>
      <c r="E232" s="24" t="s">
        <v>448</v>
      </c>
      <c r="F232" s="33" t="s">
        <v>1985</v>
      </c>
      <c r="G232" s="33" t="s">
        <v>1997</v>
      </c>
      <c r="H232" s="24" t="s">
        <v>1994</v>
      </c>
      <c r="I232" s="24" t="s">
        <v>1988</v>
      </c>
      <c r="J232" s="24" t="s">
        <v>1993</v>
      </c>
      <c r="K232" s="25" t="s">
        <v>2222</v>
      </c>
      <c r="L232" s="25"/>
      <c r="M232" s="26"/>
      <c r="S232"/>
      <c r="T232"/>
      <c r="U232"/>
      <c r="V232"/>
    </row>
    <row r="233" spans="1:22" s="1" customFormat="1" ht="18" customHeight="1">
      <c r="A233" s="23">
        <v>232</v>
      </c>
      <c r="B233" s="17" t="s">
        <v>406</v>
      </c>
      <c r="C233" s="16" t="s">
        <v>432</v>
      </c>
      <c r="D233" s="24" t="s">
        <v>180</v>
      </c>
      <c r="E233" s="24" t="s">
        <v>186</v>
      </c>
      <c r="F233" s="33" t="s">
        <v>1985</v>
      </c>
      <c r="G233" s="33" t="s">
        <v>1997</v>
      </c>
      <c r="H233" s="24" t="s">
        <v>1994</v>
      </c>
      <c r="I233" s="24" t="s">
        <v>1993</v>
      </c>
      <c r="J233" s="24" t="s">
        <v>2001</v>
      </c>
      <c r="K233" s="25" t="s">
        <v>2225</v>
      </c>
      <c r="L233" s="25"/>
      <c r="M233" s="26"/>
      <c r="S233"/>
      <c r="T233"/>
      <c r="U233"/>
      <c r="V233"/>
    </row>
    <row r="234" spans="1:22" s="1" customFormat="1" ht="18" customHeight="1">
      <c r="A234" s="23">
        <v>233</v>
      </c>
      <c r="B234" s="17" t="s">
        <v>407</v>
      </c>
      <c r="C234" s="16" t="s">
        <v>432</v>
      </c>
      <c r="D234" s="24" t="s">
        <v>150</v>
      </c>
      <c r="E234" s="24" t="s">
        <v>183</v>
      </c>
      <c r="F234" s="33" t="s">
        <v>1985</v>
      </c>
      <c r="G234" s="33" t="s">
        <v>1997</v>
      </c>
      <c r="H234" s="24" t="s">
        <v>1994</v>
      </c>
      <c r="I234" s="24" t="s">
        <v>1995</v>
      </c>
      <c r="J234" s="24" t="s">
        <v>1991</v>
      </c>
      <c r="K234" s="25" t="s">
        <v>2224</v>
      </c>
      <c r="L234" s="25"/>
      <c r="M234" s="26"/>
      <c r="S234"/>
      <c r="T234"/>
      <c r="U234"/>
      <c r="V234"/>
    </row>
    <row r="235" spans="1:22" s="1" customFormat="1" ht="18" customHeight="1">
      <c r="A235" s="23">
        <v>234</v>
      </c>
      <c r="B235" s="17" t="s">
        <v>120</v>
      </c>
      <c r="C235" s="16" t="s">
        <v>432</v>
      </c>
      <c r="D235" s="24" t="s">
        <v>169</v>
      </c>
      <c r="E235" s="24" t="s">
        <v>19</v>
      </c>
      <c r="F235" s="33" t="s">
        <v>1985</v>
      </c>
      <c r="G235" s="33" t="s">
        <v>1997</v>
      </c>
      <c r="H235" s="24" t="s">
        <v>1994</v>
      </c>
      <c r="I235" s="24" t="s">
        <v>1988</v>
      </c>
      <c r="J235" s="24" t="s">
        <v>2001</v>
      </c>
      <c r="K235" s="25" t="s">
        <v>2223</v>
      </c>
      <c r="L235" s="25"/>
      <c r="M235" s="26"/>
      <c r="S235"/>
      <c r="T235"/>
      <c r="U235"/>
      <c r="V235"/>
    </row>
    <row r="236" spans="1:22" s="1" customFormat="1" ht="18" customHeight="1">
      <c r="A236" s="23">
        <v>235</v>
      </c>
      <c r="B236" s="17" t="s">
        <v>2006</v>
      </c>
      <c r="C236" s="16" t="s">
        <v>447</v>
      </c>
      <c r="D236" s="24"/>
      <c r="E236" s="24"/>
      <c r="F236" s="33" t="s">
        <v>1985</v>
      </c>
      <c r="G236" s="33" t="s">
        <v>1997</v>
      </c>
      <c r="H236" s="24" t="s">
        <v>1995</v>
      </c>
      <c r="I236" s="24"/>
      <c r="J236" s="24"/>
      <c r="K236" s="25"/>
      <c r="L236" s="25"/>
      <c r="M236" s="26"/>
      <c r="S236"/>
      <c r="T236"/>
      <c r="U236"/>
      <c r="V236"/>
    </row>
    <row r="237" spans="1:22" s="1" customFormat="1" ht="15.6">
      <c r="A237" s="23">
        <v>236</v>
      </c>
      <c r="B237" s="17" t="s">
        <v>2007</v>
      </c>
      <c r="C237" s="16" t="s">
        <v>447</v>
      </c>
      <c r="D237" s="24"/>
      <c r="E237" s="24"/>
      <c r="F237" s="33" t="s">
        <v>1985</v>
      </c>
      <c r="G237" s="33" t="s">
        <v>1997</v>
      </c>
      <c r="H237" s="24" t="s">
        <v>1995</v>
      </c>
      <c r="I237" s="24"/>
      <c r="J237" s="24"/>
      <c r="K237" s="25" t="s">
        <v>2004</v>
      </c>
      <c r="L237" s="25" t="str">
        <f>"原型 "&amp;B236</f>
        <v>原型 晁崇</v>
      </c>
      <c r="M237" s="26"/>
      <c r="S237"/>
      <c r="T237"/>
      <c r="U237"/>
      <c r="V237"/>
    </row>
    <row r="238" spans="1:22" s="1" customFormat="1" ht="18" customHeight="1">
      <c r="A238" s="23">
        <v>237</v>
      </c>
      <c r="B238" s="17" t="s">
        <v>2008</v>
      </c>
      <c r="C238" s="16" t="s">
        <v>447</v>
      </c>
      <c r="D238" s="24"/>
      <c r="E238" s="24"/>
      <c r="F238" s="33" t="s">
        <v>1985</v>
      </c>
      <c r="G238" s="33" t="s">
        <v>1997</v>
      </c>
      <c r="H238" s="24" t="s">
        <v>1995</v>
      </c>
      <c r="I238" s="24"/>
      <c r="J238" s="24"/>
      <c r="K238" s="25" t="s">
        <v>2004</v>
      </c>
      <c r="L238" s="25" t="str">
        <f>"原型 "&amp;B236</f>
        <v>原型 晁崇</v>
      </c>
      <c r="M238" s="26"/>
      <c r="S238"/>
      <c r="T238"/>
      <c r="U238"/>
      <c r="V238"/>
    </row>
    <row r="239" spans="1:22" s="1" customFormat="1" ht="18" customHeight="1">
      <c r="A239" s="23">
        <v>238</v>
      </c>
      <c r="B239" s="17" t="s">
        <v>655</v>
      </c>
      <c r="C239" s="16" t="s">
        <v>447</v>
      </c>
      <c r="D239" s="24"/>
      <c r="E239" s="24"/>
      <c r="F239" s="33" t="s">
        <v>1985</v>
      </c>
      <c r="G239" s="33" t="s">
        <v>1997</v>
      </c>
      <c r="H239" s="24" t="s">
        <v>1995</v>
      </c>
      <c r="I239" s="24"/>
      <c r="J239" s="24"/>
      <c r="K239" s="25"/>
      <c r="L239" s="25"/>
      <c r="M239" s="26"/>
      <c r="S239"/>
      <c r="T239"/>
      <c r="U239"/>
      <c r="V239"/>
    </row>
    <row r="240" spans="1:22" s="1" customFormat="1" ht="18" customHeight="1">
      <c r="A240" s="23">
        <v>239</v>
      </c>
      <c r="B240" s="17" t="s">
        <v>1925</v>
      </c>
      <c r="C240" s="16" t="s">
        <v>18</v>
      </c>
      <c r="D240" s="24" t="s">
        <v>187</v>
      </c>
      <c r="E240" s="24"/>
      <c r="F240" s="33" t="s">
        <v>1985</v>
      </c>
      <c r="G240" s="33" t="s">
        <v>1997</v>
      </c>
      <c r="H240" s="24" t="s">
        <v>2001</v>
      </c>
      <c r="I240" s="24" t="s">
        <v>1988</v>
      </c>
      <c r="J240" s="24"/>
      <c r="K240" s="25"/>
      <c r="L240" s="25"/>
      <c r="M240" s="26"/>
      <c r="S240"/>
      <c r="T240"/>
      <c r="U240"/>
      <c r="V240"/>
    </row>
    <row r="241" spans="1:22" s="1" customFormat="1" ht="18" customHeight="1">
      <c r="A241" s="23">
        <v>240</v>
      </c>
      <c r="B241" s="17" t="s">
        <v>666</v>
      </c>
      <c r="C241" s="16" t="s">
        <v>18</v>
      </c>
      <c r="D241" s="24" t="s">
        <v>187</v>
      </c>
      <c r="E241" s="24"/>
      <c r="F241" s="33" t="s">
        <v>1985</v>
      </c>
      <c r="G241" s="33" t="s">
        <v>1997</v>
      </c>
      <c r="H241" s="24" t="s">
        <v>2001</v>
      </c>
      <c r="I241" s="24" t="s">
        <v>1988</v>
      </c>
      <c r="J241" s="24"/>
      <c r="K241" s="25"/>
      <c r="L241" s="25"/>
      <c r="M241" s="26"/>
      <c r="S241"/>
      <c r="T241"/>
      <c r="U241"/>
      <c r="V241"/>
    </row>
    <row r="242" spans="1:22" s="1" customFormat="1" ht="18" customHeight="1">
      <c r="A242" s="23">
        <v>241</v>
      </c>
      <c r="B242" s="17" t="s">
        <v>425</v>
      </c>
      <c r="C242" s="16" t="s">
        <v>186</v>
      </c>
      <c r="D242" s="24"/>
      <c r="E242" s="24"/>
      <c r="F242" s="33" t="s">
        <v>1985</v>
      </c>
      <c r="G242" s="33" t="s">
        <v>1997</v>
      </c>
      <c r="H242" s="24" t="s">
        <v>2001</v>
      </c>
      <c r="I242" s="24"/>
      <c r="J242" s="24"/>
      <c r="K242" s="25" t="s">
        <v>1999</v>
      </c>
      <c r="L242" s="25" t="str">
        <f>"原型 "&amp;B87</f>
        <v>原型 迷蝶蒙吏</v>
      </c>
      <c r="M242" s="26"/>
      <c r="S242"/>
      <c r="T242"/>
      <c r="U242"/>
      <c r="V242"/>
    </row>
    <row r="243" spans="1:22" s="1" customFormat="1" ht="18" customHeight="1">
      <c r="A243" s="23">
        <v>242</v>
      </c>
      <c r="B243" s="17" t="s">
        <v>1683</v>
      </c>
      <c r="C243" s="16" t="s">
        <v>186</v>
      </c>
      <c r="D243" s="24"/>
      <c r="E243" s="24"/>
      <c r="F243" s="33" t="s">
        <v>1985</v>
      </c>
      <c r="G243" s="33" t="s">
        <v>1997</v>
      </c>
      <c r="H243" s="24" t="s">
        <v>2001</v>
      </c>
      <c r="I243" s="24"/>
      <c r="J243" s="24"/>
      <c r="K243" s="25" t="s">
        <v>1999</v>
      </c>
      <c r="L243" s="25" t="str">
        <f>"原型 "&amp;B88</f>
        <v>原型 扶摇蒙吏</v>
      </c>
      <c r="M243" s="26"/>
      <c r="S243"/>
      <c r="T243"/>
      <c r="U243"/>
      <c r="V243"/>
    </row>
    <row r="244" spans="1:22" s="1" customFormat="1" ht="18" customHeight="1">
      <c r="A244" s="23">
        <v>243</v>
      </c>
      <c r="B244" s="17" t="s">
        <v>657</v>
      </c>
      <c r="C244" s="16" t="s">
        <v>147</v>
      </c>
      <c r="D244" s="24"/>
      <c r="E244" s="24"/>
      <c r="F244" s="33" t="s">
        <v>1985</v>
      </c>
      <c r="G244" s="33" t="s">
        <v>1997</v>
      </c>
      <c r="H244" s="24" t="s">
        <v>1992</v>
      </c>
      <c r="I244" s="24"/>
      <c r="J244" s="24"/>
      <c r="K244" s="25"/>
      <c r="L244" s="25"/>
      <c r="M244" s="26"/>
      <c r="S244"/>
      <c r="T244"/>
      <c r="U244"/>
      <c r="V244"/>
    </row>
    <row r="245" spans="1:22" s="1" customFormat="1" ht="18" customHeight="1">
      <c r="A245" s="23">
        <v>244</v>
      </c>
      <c r="B245" s="17" t="s">
        <v>658</v>
      </c>
      <c r="C245" s="16" t="s">
        <v>147</v>
      </c>
      <c r="D245" s="24"/>
      <c r="E245" s="24"/>
      <c r="F245" s="33" t="s">
        <v>1985</v>
      </c>
      <c r="G245" s="33" t="s">
        <v>1997</v>
      </c>
      <c r="H245" s="24" t="s">
        <v>1992</v>
      </c>
      <c r="I245" s="24"/>
      <c r="J245" s="24"/>
      <c r="K245" s="25"/>
      <c r="L245" s="25"/>
      <c r="M245" s="26"/>
      <c r="S245"/>
      <c r="T245"/>
      <c r="U245"/>
      <c r="V245"/>
    </row>
    <row r="246" spans="1:22" s="1" customFormat="1" ht="18" customHeight="1">
      <c r="A246" s="23">
        <v>245</v>
      </c>
      <c r="B246" s="17" t="s">
        <v>1074</v>
      </c>
      <c r="C246" s="16" t="s">
        <v>167</v>
      </c>
      <c r="D246" s="24" t="s">
        <v>189</v>
      </c>
      <c r="E246" s="24"/>
      <c r="F246" s="33" t="s">
        <v>1985</v>
      </c>
      <c r="G246" s="33" t="s">
        <v>1997</v>
      </c>
      <c r="H246" s="24" t="s">
        <v>1992</v>
      </c>
      <c r="I246" s="24" t="s">
        <v>1986</v>
      </c>
      <c r="J246" s="24"/>
      <c r="K246" s="25" t="s">
        <v>1877</v>
      </c>
      <c r="L246" s="25" t="str">
        <f>B86&amp;" + "&amp;B186</f>
        <v>沃金梦 + 番雷关</v>
      </c>
      <c r="M246" s="26"/>
      <c r="S246"/>
      <c r="T246"/>
      <c r="U246"/>
      <c r="V246"/>
    </row>
    <row r="247" spans="1:22" s="1" customFormat="1" ht="18" customHeight="1">
      <c r="A247" s="23">
        <v>246</v>
      </c>
      <c r="B247" s="17" t="s">
        <v>659</v>
      </c>
      <c r="C247" s="16" t="s">
        <v>167</v>
      </c>
      <c r="D247" s="24" t="s">
        <v>189</v>
      </c>
      <c r="E247" s="24"/>
      <c r="F247" s="33" t="s">
        <v>1985</v>
      </c>
      <c r="G247" s="33" t="s">
        <v>1997</v>
      </c>
      <c r="H247" s="24" t="s">
        <v>1992</v>
      </c>
      <c r="I247" s="24" t="s">
        <v>1986</v>
      </c>
      <c r="J247" s="24"/>
      <c r="K247" s="25" t="s">
        <v>1877</v>
      </c>
      <c r="L247" s="25" t="str">
        <f>B86&amp;" + "&amp;B186</f>
        <v>沃金梦 + 番雷关</v>
      </c>
      <c r="M247" s="26"/>
      <c r="S247"/>
      <c r="T247"/>
      <c r="U247"/>
      <c r="V247"/>
    </row>
    <row r="248" spans="1:22" s="1" customFormat="1" ht="18" customHeight="1">
      <c r="A248" s="23">
        <v>247</v>
      </c>
      <c r="B248" s="17" t="s">
        <v>660</v>
      </c>
      <c r="C248" s="16" t="s">
        <v>167</v>
      </c>
      <c r="D248" s="24" t="s">
        <v>189</v>
      </c>
      <c r="E248" s="24"/>
      <c r="F248" s="33" t="s">
        <v>1985</v>
      </c>
      <c r="G248" s="33" t="s">
        <v>1997</v>
      </c>
      <c r="H248" s="24" t="s">
        <v>1992</v>
      </c>
      <c r="I248" s="24" t="s">
        <v>1986</v>
      </c>
      <c r="J248" s="24"/>
      <c r="K248" s="25" t="s">
        <v>1877</v>
      </c>
      <c r="L248" s="25" t="str">
        <f>B86&amp;" + "&amp;B186</f>
        <v>沃金梦 + 番雷关</v>
      </c>
      <c r="M248" s="26"/>
      <c r="S248"/>
      <c r="T248"/>
      <c r="U248"/>
      <c r="V248"/>
    </row>
    <row r="249" spans="1:22" s="1" customFormat="1" ht="18" customHeight="1">
      <c r="A249" s="23">
        <v>248</v>
      </c>
      <c r="B249" s="17" t="s">
        <v>1503</v>
      </c>
      <c r="C249" s="16" t="s">
        <v>176</v>
      </c>
      <c r="D249" s="24"/>
      <c r="E249" s="24"/>
      <c r="F249" s="33" t="s">
        <v>1985</v>
      </c>
      <c r="G249" s="33" t="s">
        <v>1997</v>
      </c>
      <c r="H249" s="24" t="s">
        <v>1995</v>
      </c>
      <c r="I249" s="24"/>
      <c r="J249" s="24"/>
      <c r="K249" s="25" t="s">
        <v>1877</v>
      </c>
      <c r="L249" s="25" t="str">
        <f>B60&amp;" + "&amp;B201</f>
        <v>慈践 + 麝蔻</v>
      </c>
      <c r="M249" s="26"/>
      <c r="S249"/>
      <c r="T249"/>
      <c r="U249"/>
      <c r="V249"/>
    </row>
    <row r="250" spans="1:22" s="1" customFormat="1" ht="18" customHeight="1">
      <c r="A250" s="23">
        <v>249</v>
      </c>
      <c r="B250" s="17" t="s">
        <v>661</v>
      </c>
      <c r="C250" s="16" t="s">
        <v>176</v>
      </c>
      <c r="D250" s="24"/>
      <c r="E250" s="24"/>
      <c r="F250" s="33" t="s">
        <v>1985</v>
      </c>
      <c r="G250" s="33" t="s">
        <v>1997</v>
      </c>
      <c r="H250" s="24" t="s">
        <v>1995</v>
      </c>
      <c r="I250" s="24"/>
      <c r="J250" s="24"/>
      <c r="K250" s="25" t="s">
        <v>1877</v>
      </c>
      <c r="L250" s="25" t="str">
        <f>B60&amp;" + "&amp;B201</f>
        <v>慈践 + 麝蔻</v>
      </c>
      <c r="M250" s="26"/>
      <c r="S250"/>
      <c r="T250"/>
      <c r="U250"/>
      <c r="V250"/>
    </row>
    <row r="251" spans="1:22" s="1" customFormat="1" ht="18" customHeight="1">
      <c r="A251" s="23">
        <v>250</v>
      </c>
      <c r="B251" s="17" t="s">
        <v>662</v>
      </c>
      <c r="C251" s="16" t="s">
        <v>176</v>
      </c>
      <c r="D251" s="24"/>
      <c r="E251" s="24"/>
      <c r="F251" s="33" t="s">
        <v>1985</v>
      </c>
      <c r="G251" s="33" t="s">
        <v>1997</v>
      </c>
      <c r="H251" s="24" t="s">
        <v>1995</v>
      </c>
      <c r="I251" s="24"/>
      <c r="J251" s="24"/>
      <c r="K251" s="25" t="s">
        <v>1877</v>
      </c>
      <c r="L251" s="25" t="str">
        <f>B60&amp;" + "&amp;B201</f>
        <v>慈践 + 麝蔻</v>
      </c>
      <c r="M251" s="26"/>
      <c r="S251"/>
      <c r="T251"/>
      <c r="U251"/>
      <c r="V251"/>
    </row>
    <row r="252" spans="1:22" s="1" customFormat="1" ht="18" customHeight="1">
      <c r="A252" s="23">
        <v>251</v>
      </c>
      <c r="B252" s="17" t="s">
        <v>426</v>
      </c>
      <c r="C252" s="16" t="s">
        <v>187</v>
      </c>
      <c r="D252" s="24"/>
      <c r="E252" s="24"/>
      <c r="F252" s="33" t="s">
        <v>1985</v>
      </c>
      <c r="G252" s="33" t="s">
        <v>1997</v>
      </c>
      <c r="H252" s="24" t="s">
        <v>1988</v>
      </c>
      <c r="I252" s="24"/>
      <c r="J252" s="24"/>
      <c r="K252" s="25"/>
      <c r="L252" s="25"/>
      <c r="M252" s="26"/>
      <c r="S252"/>
      <c r="T252"/>
      <c r="U252"/>
      <c r="V252"/>
    </row>
    <row r="253" spans="1:22" s="1" customFormat="1" ht="18" customHeight="1">
      <c r="A253" s="23">
        <v>252</v>
      </c>
      <c r="B253" s="17" t="s">
        <v>663</v>
      </c>
      <c r="C253" s="16" t="s">
        <v>187</v>
      </c>
      <c r="D253" s="24"/>
      <c r="E253" s="24"/>
      <c r="F253" s="33" t="s">
        <v>1985</v>
      </c>
      <c r="G253" s="33" t="s">
        <v>1997</v>
      </c>
      <c r="H253" s="24" t="s">
        <v>1988</v>
      </c>
      <c r="I253" s="24"/>
      <c r="J253" s="24"/>
      <c r="K253" s="25"/>
      <c r="L253" s="25"/>
      <c r="M253" s="26"/>
      <c r="S253"/>
      <c r="T253"/>
      <c r="U253"/>
      <c r="V253"/>
    </row>
    <row r="254" spans="1:22" s="1" customFormat="1" ht="18" customHeight="1">
      <c r="A254" s="23">
        <v>253</v>
      </c>
      <c r="B254" s="17" t="s">
        <v>664</v>
      </c>
      <c r="C254" s="16" t="s">
        <v>432</v>
      </c>
      <c r="D254" s="24" t="s">
        <v>150</v>
      </c>
      <c r="E254" s="24"/>
      <c r="F254" s="33" t="s">
        <v>1985</v>
      </c>
      <c r="G254" s="33" t="s">
        <v>1997</v>
      </c>
      <c r="H254" s="24" t="s">
        <v>1994</v>
      </c>
      <c r="I254" s="24"/>
      <c r="J254" s="24"/>
      <c r="K254" s="25" t="s">
        <v>1877</v>
      </c>
      <c r="L254" s="25" t="str">
        <f>B90&amp;" + "&amp;B95</f>
        <v>蛟损龙 + 埴塞格</v>
      </c>
      <c r="M254" s="26"/>
      <c r="S254"/>
      <c r="T254"/>
      <c r="U254"/>
      <c r="V254"/>
    </row>
    <row r="255" spans="1:22" s="1" customFormat="1" ht="18" customHeight="1">
      <c r="A255" s="23">
        <v>254</v>
      </c>
      <c r="B255" s="17" t="s">
        <v>665</v>
      </c>
      <c r="C255" s="16" t="s">
        <v>432</v>
      </c>
      <c r="D255" s="24" t="s">
        <v>150</v>
      </c>
      <c r="E255" s="24"/>
      <c r="F255" s="33" t="s">
        <v>1985</v>
      </c>
      <c r="G255" s="33" t="s">
        <v>1997</v>
      </c>
      <c r="H255" s="24" t="s">
        <v>1994</v>
      </c>
      <c r="I255" s="24"/>
      <c r="J255" s="24"/>
      <c r="K255" s="25" t="s">
        <v>1877</v>
      </c>
      <c r="L255" s="25" t="str">
        <f>B90&amp;" + "&amp;B95</f>
        <v>蛟损龙 + 埴塞格</v>
      </c>
      <c r="M255" s="26"/>
      <c r="S255"/>
      <c r="T255"/>
      <c r="U255"/>
      <c r="V255"/>
    </row>
    <row r="256" spans="1:22" s="1" customFormat="1" ht="18" customHeight="1">
      <c r="A256" s="23">
        <v>255</v>
      </c>
      <c r="B256" s="17" t="s">
        <v>1823</v>
      </c>
      <c r="C256" s="16" t="s">
        <v>182</v>
      </c>
      <c r="D256" s="24"/>
      <c r="E256" s="24"/>
      <c r="F256" s="33" t="s">
        <v>1985</v>
      </c>
      <c r="G256" s="33" t="s">
        <v>1997</v>
      </c>
      <c r="H256" s="24" t="s">
        <v>1995</v>
      </c>
      <c r="I256" s="24"/>
      <c r="J256" s="24"/>
      <c r="K256" s="25"/>
      <c r="L256" s="25"/>
      <c r="M256" s="26"/>
      <c r="S256"/>
      <c r="T256"/>
      <c r="U256"/>
      <c r="V256"/>
    </row>
    <row r="257" spans="1:22" s="1" customFormat="1" ht="18" customHeight="1">
      <c r="A257" s="23">
        <v>256</v>
      </c>
      <c r="B257" s="17" t="s">
        <v>679</v>
      </c>
      <c r="C257" s="16" t="s">
        <v>182</v>
      </c>
      <c r="D257" s="24"/>
      <c r="E257" s="24"/>
      <c r="F257" s="33" t="s">
        <v>1985</v>
      </c>
      <c r="G257" s="33" t="s">
        <v>1997</v>
      </c>
      <c r="H257" s="24" t="s">
        <v>1995</v>
      </c>
      <c r="I257" s="24"/>
      <c r="J257" s="24"/>
      <c r="K257" s="25"/>
      <c r="L257" s="25"/>
      <c r="M257" s="26"/>
      <c r="S257"/>
      <c r="T257"/>
      <c r="U257"/>
      <c r="V257"/>
    </row>
    <row r="258" spans="1:22" s="1" customFormat="1" ht="18" customHeight="1">
      <c r="A258" s="23">
        <v>257</v>
      </c>
      <c r="B258" s="17" t="s">
        <v>678</v>
      </c>
      <c r="C258" s="16" t="s">
        <v>174</v>
      </c>
      <c r="D258" s="24"/>
      <c r="E258" s="24"/>
      <c r="F258" s="33" t="s">
        <v>1985</v>
      </c>
      <c r="G258" s="33" t="s">
        <v>1997</v>
      </c>
      <c r="H258" s="24" t="s">
        <v>1992</v>
      </c>
      <c r="I258" s="24"/>
      <c r="J258" s="24"/>
      <c r="K258" s="25"/>
      <c r="L258" s="25"/>
      <c r="M258" s="26"/>
      <c r="S258"/>
      <c r="T258"/>
      <c r="U258"/>
      <c r="V258"/>
    </row>
    <row r="259" spans="1:22" s="1" customFormat="1" ht="18" customHeight="1">
      <c r="A259" s="23">
        <v>258</v>
      </c>
      <c r="B259" s="17" t="s">
        <v>179</v>
      </c>
      <c r="C259" s="16" t="s">
        <v>174</v>
      </c>
      <c r="D259" s="24"/>
      <c r="E259" s="24"/>
      <c r="F259" s="33" t="s">
        <v>1985</v>
      </c>
      <c r="G259" s="33" t="s">
        <v>1997</v>
      </c>
      <c r="H259" s="24" t="s">
        <v>1992</v>
      </c>
      <c r="I259" s="24"/>
      <c r="J259" s="24"/>
      <c r="K259" s="25"/>
      <c r="L259" s="25"/>
      <c r="M259" s="26"/>
      <c r="S259"/>
      <c r="T259"/>
      <c r="U259"/>
      <c r="V259"/>
    </row>
    <row r="260" spans="1:22" s="1" customFormat="1" ht="18" customHeight="1">
      <c r="A260" s="23">
        <v>259</v>
      </c>
      <c r="B260" s="17" t="s">
        <v>1260</v>
      </c>
      <c r="C260" s="16" t="s">
        <v>176</v>
      </c>
      <c r="D260" s="24"/>
      <c r="E260" s="24"/>
      <c r="F260" s="33" t="s">
        <v>1985</v>
      </c>
      <c r="G260" s="33" t="s">
        <v>1997</v>
      </c>
      <c r="H260" s="24" t="s">
        <v>1995</v>
      </c>
      <c r="I260" s="24"/>
      <c r="J260" s="24"/>
      <c r="K260" s="25"/>
      <c r="L260" s="25"/>
      <c r="M260" s="26"/>
      <c r="S260"/>
      <c r="T260"/>
      <c r="U260"/>
      <c r="V260"/>
    </row>
    <row r="261" spans="1:22" s="1" customFormat="1" ht="18" customHeight="1">
      <c r="A261" s="23">
        <v>260</v>
      </c>
      <c r="B261" s="17" t="s">
        <v>1696</v>
      </c>
      <c r="C261" s="16" t="s">
        <v>147</v>
      </c>
      <c r="D261" s="24"/>
      <c r="E261" s="24"/>
      <c r="F261" s="33" t="s">
        <v>1985</v>
      </c>
      <c r="G261" s="33" t="s">
        <v>1997</v>
      </c>
      <c r="H261" s="24" t="s">
        <v>1992</v>
      </c>
      <c r="I261" s="24"/>
      <c r="J261" s="24"/>
      <c r="K261" s="25"/>
      <c r="L261" s="25"/>
      <c r="M261" s="26"/>
      <c r="S261"/>
      <c r="T261"/>
      <c r="U261"/>
      <c r="V261"/>
    </row>
    <row r="262" spans="1:22" s="1" customFormat="1" ht="18" customHeight="1">
      <c r="A262" s="23">
        <v>261</v>
      </c>
      <c r="B262" s="17" t="s">
        <v>427</v>
      </c>
      <c r="C262" s="16" t="s">
        <v>147</v>
      </c>
      <c r="D262" s="24"/>
      <c r="E262" s="24"/>
      <c r="F262" s="33" t="s">
        <v>1985</v>
      </c>
      <c r="G262" s="33" t="s">
        <v>1997</v>
      </c>
      <c r="H262" s="24" t="s">
        <v>1992</v>
      </c>
      <c r="I262" s="24"/>
      <c r="J262" s="24"/>
      <c r="K262" s="25"/>
      <c r="L262" s="25"/>
      <c r="M262" s="26"/>
      <c r="S262"/>
      <c r="T262"/>
      <c r="U262"/>
      <c r="V262"/>
    </row>
    <row r="263" spans="1:22" s="1" customFormat="1" ht="18" customHeight="1">
      <c r="A263" s="23">
        <v>262</v>
      </c>
      <c r="B263" s="17" t="s">
        <v>673</v>
      </c>
      <c r="C263" s="16" t="s">
        <v>169</v>
      </c>
      <c r="D263" s="24" t="s">
        <v>168</v>
      </c>
      <c r="E263" s="24"/>
      <c r="F263" s="33" t="s">
        <v>1985</v>
      </c>
      <c r="G263" s="33" t="s">
        <v>1997</v>
      </c>
      <c r="H263" s="24" t="s">
        <v>1990</v>
      </c>
      <c r="I263" s="24" t="s">
        <v>1988</v>
      </c>
      <c r="J263" s="24"/>
      <c r="K263" s="25"/>
      <c r="L263" s="25"/>
      <c r="M263" s="26"/>
      <c r="S263"/>
      <c r="T263"/>
      <c r="U263"/>
      <c r="V263"/>
    </row>
    <row r="264" spans="1:22" s="1" customFormat="1" ht="18" customHeight="1">
      <c r="A264" s="23">
        <v>263</v>
      </c>
      <c r="B264" s="17" t="s">
        <v>670</v>
      </c>
      <c r="C264" s="16" t="s">
        <v>169</v>
      </c>
      <c r="D264" s="24" t="s">
        <v>168</v>
      </c>
      <c r="E264" s="24"/>
      <c r="F264" s="33" t="s">
        <v>1985</v>
      </c>
      <c r="G264" s="33" t="s">
        <v>1997</v>
      </c>
      <c r="H264" s="24" t="s">
        <v>1990</v>
      </c>
      <c r="I264" s="24" t="s">
        <v>1988</v>
      </c>
      <c r="J264" s="24"/>
      <c r="K264" s="25"/>
      <c r="L264" s="25"/>
      <c r="M264" s="26"/>
      <c r="S264"/>
      <c r="T264"/>
      <c r="U264"/>
      <c r="V264"/>
    </row>
    <row r="265" spans="1:22" s="1" customFormat="1" ht="18" customHeight="1">
      <c r="A265" s="23">
        <v>264</v>
      </c>
      <c r="B265" s="17" t="s">
        <v>1261</v>
      </c>
      <c r="C265" s="16" t="s">
        <v>169</v>
      </c>
      <c r="D265" s="24" t="s">
        <v>168</v>
      </c>
      <c r="E265" s="24"/>
      <c r="F265" s="33" t="s">
        <v>1985</v>
      </c>
      <c r="G265" s="33" t="s">
        <v>1997</v>
      </c>
      <c r="H265" s="24" t="s">
        <v>1990</v>
      </c>
      <c r="I265" s="24" t="s">
        <v>1988</v>
      </c>
      <c r="J265" s="24"/>
      <c r="K265" s="25"/>
      <c r="L265" s="25"/>
      <c r="M265" s="26"/>
      <c r="S265"/>
      <c r="T265"/>
      <c r="U265"/>
      <c r="V265"/>
    </row>
    <row r="266" spans="1:22" s="1" customFormat="1" ht="18" customHeight="1">
      <c r="A266" s="23">
        <v>265</v>
      </c>
      <c r="B266" s="17" t="s">
        <v>2</v>
      </c>
      <c r="C266" s="16" t="s">
        <v>169</v>
      </c>
      <c r="D266" s="24" t="s">
        <v>168</v>
      </c>
      <c r="E266" s="24"/>
      <c r="F266" s="33" t="s">
        <v>1985</v>
      </c>
      <c r="G266" s="33" t="s">
        <v>1997</v>
      </c>
      <c r="H266" s="24" t="s">
        <v>1990</v>
      </c>
      <c r="I266" s="24" t="s">
        <v>1988</v>
      </c>
      <c r="J266" s="24"/>
      <c r="K266" s="25"/>
      <c r="L266" s="25"/>
      <c r="M266" s="26"/>
      <c r="S266"/>
      <c r="T266"/>
      <c r="U266"/>
      <c r="V266"/>
    </row>
    <row r="267" spans="1:22" s="1" customFormat="1" ht="18" customHeight="1">
      <c r="A267" s="23">
        <v>266</v>
      </c>
      <c r="B267" s="17" t="s">
        <v>1802</v>
      </c>
      <c r="C267" s="16" t="s">
        <v>18</v>
      </c>
      <c r="D267" s="24"/>
      <c r="E267" s="24"/>
      <c r="F267" s="33" t="s">
        <v>1985</v>
      </c>
      <c r="G267" s="33" t="s">
        <v>1997</v>
      </c>
      <c r="H267" s="24" t="s">
        <v>2001</v>
      </c>
      <c r="I267" s="24"/>
      <c r="J267" s="24"/>
      <c r="K267" s="25"/>
      <c r="L267" s="25"/>
      <c r="M267" s="26"/>
      <c r="S267"/>
      <c r="T267"/>
      <c r="U267"/>
      <c r="V267"/>
    </row>
    <row r="268" spans="1:22" s="1" customFormat="1" ht="18" customHeight="1">
      <c r="A268" s="23">
        <v>267</v>
      </c>
      <c r="B268" s="17" t="s">
        <v>2207</v>
      </c>
      <c r="C268" s="16" t="s">
        <v>18</v>
      </c>
      <c r="D268" s="24"/>
      <c r="E268" s="24"/>
      <c r="F268" s="33" t="s">
        <v>1985</v>
      </c>
      <c r="G268" s="33" t="s">
        <v>1997</v>
      </c>
      <c r="H268" s="24" t="s">
        <v>2001</v>
      </c>
      <c r="I268" s="24"/>
      <c r="J268" s="24"/>
      <c r="K268" s="25"/>
      <c r="L268" s="25"/>
      <c r="M268" s="26"/>
      <c r="S268"/>
      <c r="T268"/>
      <c r="U268"/>
      <c r="V268"/>
    </row>
    <row r="269" spans="1:22" s="1" customFormat="1" ht="18" customHeight="1">
      <c r="A269" s="23">
        <v>268</v>
      </c>
      <c r="B269" s="17" t="s">
        <v>680</v>
      </c>
      <c r="C269" s="16" t="s">
        <v>147</v>
      </c>
      <c r="D269" s="24" t="s">
        <v>168</v>
      </c>
      <c r="E269" s="24"/>
      <c r="F269" s="33" t="s">
        <v>1985</v>
      </c>
      <c r="G269" s="33" t="s">
        <v>1997</v>
      </c>
      <c r="H269" s="24" t="s">
        <v>1992</v>
      </c>
      <c r="I269" s="24" t="s">
        <v>1990</v>
      </c>
      <c r="J269" s="24"/>
      <c r="K269" s="25"/>
      <c r="L269" s="25"/>
      <c r="M269" s="26"/>
      <c r="S269"/>
      <c r="T269"/>
      <c r="U269"/>
      <c r="V269"/>
    </row>
    <row r="270" spans="1:22" s="1" customFormat="1" ht="18" customHeight="1">
      <c r="A270" s="23">
        <v>269</v>
      </c>
      <c r="B270" s="17" t="s">
        <v>681</v>
      </c>
      <c r="C270" s="16" t="s">
        <v>147</v>
      </c>
      <c r="D270" s="24"/>
      <c r="E270" s="24"/>
      <c r="F270" s="33" t="s">
        <v>1985</v>
      </c>
      <c r="G270" s="33" t="s">
        <v>1997</v>
      </c>
      <c r="H270" s="24" t="s">
        <v>1992</v>
      </c>
      <c r="I270" s="24"/>
      <c r="J270" s="24"/>
      <c r="K270" s="25"/>
      <c r="L270" s="25"/>
      <c r="M270" s="26"/>
      <c r="S270"/>
      <c r="T270"/>
      <c r="U270"/>
      <c r="V270"/>
    </row>
    <row r="271" spans="1:22" s="1" customFormat="1" ht="18" customHeight="1">
      <c r="A271" s="23">
        <v>270</v>
      </c>
      <c r="B271" s="17" t="s">
        <v>1837</v>
      </c>
      <c r="C271" s="16" t="s">
        <v>147</v>
      </c>
      <c r="D271" s="24"/>
      <c r="E271" s="24"/>
      <c r="F271" s="33" t="s">
        <v>1985</v>
      </c>
      <c r="G271" s="33" t="s">
        <v>1997</v>
      </c>
      <c r="H271" s="24" t="s">
        <v>1992</v>
      </c>
      <c r="I271" s="24"/>
      <c r="J271" s="24"/>
      <c r="K271" s="25"/>
      <c r="L271" s="25"/>
      <c r="M271" s="26"/>
      <c r="S271"/>
      <c r="T271"/>
      <c r="U271"/>
      <c r="V271"/>
    </row>
    <row r="272" spans="1:22" s="1" customFormat="1" ht="18" customHeight="1">
      <c r="A272" s="23">
        <v>271</v>
      </c>
      <c r="B272" s="17" t="s">
        <v>671</v>
      </c>
      <c r="C272" s="16" t="s">
        <v>182</v>
      </c>
      <c r="D272" s="24" t="s">
        <v>149</v>
      </c>
      <c r="E272" s="24"/>
      <c r="F272" s="33" t="s">
        <v>1985</v>
      </c>
      <c r="G272" s="33" t="s">
        <v>1997</v>
      </c>
      <c r="H272" s="24" t="s">
        <v>1991</v>
      </c>
      <c r="I272" s="24"/>
      <c r="J272" s="24"/>
      <c r="K272" s="25"/>
      <c r="L272" s="25"/>
      <c r="M272" s="26"/>
      <c r="S272"/>
      <c r="T272"/>
      <c r="U272"/>
      <c r="V272"/>
    </row>
    <row r="273" spans="1:22" s="1" customFormat="1" ht="18" customHeight="1">
      <c r="A273" s="23">
        <v>272</v>
      </c>
      <c r="B273" s="17" t="s">
        <v>672</v>
      </c>
      <c r="C273" s="16" t="s">
        <v>182</v>
      </c>
      <c r="D273" s="24" t="s">
        <v>149</v>
      </c>
      <c r="E273" s="24"/>
      <c r="F273" s="33" t="s">
        <v>1985</v>
      </c>
      <c r="G273" s="33" t="s">
        <v>1997</v>
      </c>
      <c r="H273" s="24" t="s">
        <v>1991</v>
      </c>
      <c r="I273" s="24"/>
      <c r="J273" s="24"/>
      <c r="K273" s="25"/>
      <c r="L273" s="25"/>
      <c r="M273" s="26"/>
      <c r="S273"/>
      <c r="T273"/>
      <c r="U273"/>
      <c r="V273"/>
    </row>
    <row r="274" spans="1:22" s="1" customFormat="1" ht="18" customHeight="1">
      <c r="A274" s="23">
        <v>273</v>
      </c>
      <c r="B274" s="17" t="s">
        <v>682</v>
      </c>
      <c r="C274" s="16" t="s">
        <v>149</v>
      </c>
      <c r="D274" s="24" t="s">
        <v>151</v>
      </c>
      <c r="E274" s="24"/>
      <c r="F274" s="33" t="s">
        <v>1985</v>
      </c>
      <c r="G274" s="33" t="s">
        <v>1997</v>
      </c>
      <c r="H274" s="24" t="s">
        <v>1991</v>
      </c>
      <c r="I274" s="24" t="s">
        <v>1989</v>
      </c>
      <c r="J274" s="24"/>
      <c r="K274" s="25"/>
      <c r="L274" s="25"/>
      <c r="M274" s="26"/>
      <c r="S274"/>
      <c r="T274"/>
      <c r="U274"/>
      <c r="V274"/>
    </row>
    <row r="275" spans="1:22" s="1" customFormat="1" ht="18" customHeight="1">
      <c r="A275" s="23">
        <v>274</v>
      </c>
      <c r="B275" s="17" t="s">
        <v>1927</v>
      </c>
      <c r="C275" s="16" t="s">
        <v>175</v>
      </c>
      <c r="D275" s="24"/>
      <c r="E275" s="24"/>
      <c r="F275" s="33" t="s">
        <v>1985</v>
      </c>
      <c r="G275" s="33" t="s">
        <v>1997</v>
      </c>
      <c r="H275" s="24" t="s">
        <v>2001</v>
      </c>
      <c r="I275" s="24"/>
      <c r="J275" s="24"/>
      <c r="K275" s="25"/>
      <c r="L275" s="25"/>
      <c r="M275" s="26"/>
      <c r="S275"/>
      <c r="T275"/>
      <c r="U275"/>
      <c r="V275"/>
    </row>
    <row r="276" spans="1:22" s="1" customFormat="1" ht="18" customHeight="1">
      <c r="A276" s="23">
        <v>275</v>
      </c>
      <c r="B276" s="17" t="s">
        <v>1926</v>
      </c>
      <c r="C276" s="16" t="s">
        <v>173</v>
      </c>
      <c r="D276" s="24"/>
      <c r="E276" s="24"/>
      <c r="F276" s="33" t="s">
        <v>1985</v>
      </c>
      <c r="G276" s="33" t="s">
        <v>1997</v>
      </c>
      <c r="H276" s="24" t="s">
        <v>1987</v>
      </c>
      <c r="I276" s="24"/>
      <c r="J276" s="24"/>
      <c r="K276" s="25"/>
      <c r="L276" s="25"/>
      <c r="M276" s="26"/>
      <c r="S276"/>
      <c r="T276"/>
      <c r="U276"/>
      <c r="V276"/>
    </row>
    <row r="277" spans="1:22" s="1" customFormat="1" ht="18" customHeight="1">
      <c r="A277" s="23">
        <v>276</v>
      </c>
      <c r="B277" s="17" t="s">
        <v>1766</v>
      </c>
      <c r="C277" s="16" t="s">
        <v>173</v>
      </c>
      <c r="D277" s="24"/>
      <c r="E277" s="24"/>
      <c r="F277" s="33" t="s">
        <v>1985</v>
      </c>
      <c r="G277" s="33" t="s">
        <v>1997</v>
      </c>
      <c r="H277" s="24" t="s">
        <v>1987</v>
      </c>
      <c r="I277" s="24"/>
      <c r="J277" s="24"/>
      <c r="K277" s="25"/>
      <c r="L277" s="25"/>
      <c r="M277" s="26"/>
      <c r="S277"/>
      <c r="T277"/>
      <c r="U277"/>
      <c r="V277"/>
    </row>
    <row r="278" spans="1:22" s="1" customFormat="1" ht="18" customHeight="1">
      <c r="A278" s="23">
        <v>277</v>
      </c>
      <c r="B278" s="17" t="s">
        <v>1771</v>
      </c>
      <c r="C278" s="16" t="s">
        <v>173</v>
      </c>
      <c r="D278" s="24"/>
      <c r="E278" s="24"/>
      <c r="F278" s="33" t="s">
        <v>1985</v>
      </c>
      <c r="G278" s="33" t="s">
        <v>1997</v>
      </c>
      <c r="H278" s="24" t="s">
        <v>1987</v>
      </c>
      <c r="I278" s="24"/>
      <c r="J278" s="24"/>
      <c r="K278" s="25"/>
      <c r="L278" s="25"/>
      <c r="M278" s="26"/>
      <c r="S278"/>
      <c r="T278"/>
      <c r="U278"/>
      <c r="V278"/>
    </row>
    <row r="279" spans="1:22" s="1" customFormat="1" ht="18" customHeight="1">
      <c r="A279" s="23">
        <v>278</v>
      </c>
      <c r="B279" s="17" t="s">
        <v>2009</v>
      </c>
      <c r="C279" s="16" t="s">
        <v>176</v>
      </c>
      <c r="D279" s="24"/>
      <c r="E279" s="24"/>
      <c r="F279" s="33" t="s">
        <v>1985</v>
      </c>
      <c r="G279" s="33" t="s">
        <v>1997</v>
      </c>
      <c r="H279" s="24" t="s">
        <v>1995</v>
      </c>
      <c r="I279" s="24"/>
      <c r="J279" s="24"/>
      <c r="K279" s="25"/>
      <c r="L279" s="25"/>
      <c r="M279" s="26"/>
      <c r="S279"/>
      <c r="T279"/>
      <c r="U279"/>
      <c r="V279"/>
    </row>
    <row r="280" spans="1:22" s="1" customFormat="1" ht="18" customHeight="1">
      <c r="A280" s="23">
        <v>279</v>
      </c>
      <c r="B280" s="17" t="s">
        <v>2010</v>
      </c>
      <c r="C280" s="16" t="s">
        <v>176</v>
      </c>
      <c r="D280" s="24"/>
      <c r="E280" s="24"/>
      <c r="F280" s="33" t="s">
        <v>1985</v>
      </c>
      <c r="G280" s="33" t="s">
        <v>1997</v>
      </c>
      <c r="H280" s="24" t="s">
        <v>1995</v>
      </c>
      <c r="I280" s="24"/>
      <c r="J280" s="24"/>
      <c r="K280" s="25"/>
      <c r="L280" s="25"/>
      <c r="M280" s="26"/>
      <c r="S280"/>
      <c r="T280"/>
      <c r="U280"/>
      <c r="V280"/>
    </row>
    <row r="281" spans="1:22" s="1" customFormat="1" ht="18" customHeight="1">
      <c r="A281" s="23">
        <v>280</v>
      </c>
      <c r="B281" s="17" t="s">
        <v>1028</v>
      </c>
      <c r="C281" s="16" t="s">
        <v>176</v>
      </c>
      <c r="D281" s="24"/>
      <c r="E281" s="24"/>
      <c r="F281" s="33" t="s">
        <v>1985</v>
      </c>
      <c r="G281" s="33" t="s">
        <v>1997</v>
      </c>
      <c r="H281" s="24" t="s">
        <v>1995</v>
      </c>
      <c r="I281" s="24"/>
      <c r="J281" s="24"/>
      <c r="K281" s="25"/>
      <c r="L281" s="25"/>
      <c r="M281" s="26"/>
      <c r="S281"/>
      <c r="T281"/>
      <c r="U281"/>
      <c r="V281"/>
    </row>
    <row r="282" spans="1:22" s="1" customFormat="1" ht="18" customHeight="1">
      <c r="A282" s="23">
        <v>281</v>
      </c>
      <c r="B282" s="17" t="s">
        <v>674</v>
      </c>
      <c r="C282" s="16" t="s">
        <v>175</v>
      </c>
      <c r="D282" s="24"/>
      <c r="E282" s="24"/>
      <c r="F282" s="33" t="s">
        <v>1985</v>
      </c>
      <c r="G282" s="33" t="s">
        <v>1997</v>
      </c>
      <c r="H282" s="24" t="s">
        <v>2001</v>
      </c>
      <c r="I282" s="24"/>
      <c r="J282" s="24"/>
      <c r="K282" s="25"/>
      <c r="L282" s="25"/>
      <c r="M282" s="26"/>
      <c r="S282"/>
      <c r="T282"/>
      <c r="U282"/>
      <c r="V282"/>
    </row>
    <row r="283" spans="1:22" s="1" customFormat="1" ht="18" customHeight="1">
      <c r="A283" s="23">
        <v>282</v>
      </c>
      <c r="B283" s="17" t="s">
        <v>1755</v>
      </c>
      <c r="C283" s="16" t="s">
        <v>175</v>
      </c>
      <c r="D283" s="24"/>
      <c r="E283" s="24"/>
      <c r="F283" s="33" t="s">
        <v>1985</v>
      </c>
      <c r="G283" s="33" t="s">
        <v>1997</v>
      </c>
      <c r="H283" s="24" t="s">
        <v>2001</v>
      </c>
      <c r="I283" s="24"/>
      <c r="J283" s="24"/>
      <c r="K283" s="25"/>
      <c r="L283" s="25"/>
      <c r="M283" s="26"/>
      <c r="S283"/>
      <c r="T283"/>
      <c r="U283"/>
      <c r="V283"/>
    </row>
    <row r="284" spans="1:22" s="1" customFormat="1" ht="18" customHeight="1">
      <c r="A284" s="23">
        <v>283</v>
      </c>
      <c r="B284" s="17" t="s">
        <v>683</v>
      </c>
      <c r="C284" s="16" t="s">
        <v>175</v>
      </c>
      <c r="D284" s="24"/>
      <c r="E284" s="24"/>
      <c r="F284" s="33" t="s">
        <v>1985</v>
      </c>
      <c r="G284" s="33" t="s">
        <v>1997</v>
      </c>
      <c r="H284" s="24" t="s">
        <v>2001</v>
      </c>
      <c r="I284" s="24"/>
      <c r="J284" s="24"/>
      <c r="K284" s="25"/>
      <c r="L284" s="25"/>
      <c r="M284" s="26"/>
      <c r="S284"/>
      <c r="T284"/>
      <c r="U284"/>
      <c r="V284"/>
    </row>
    <row r="285" spans="1:22" s="1" customFormat="1" ht="18" customHeight="1">
      <c r="A285" s="23">
        <v>284</v>
      </c>
      <c r="B285" s="17" t="s">
        <v>684</v>
      </c>
      <c r="C285" s="16" t="s">
        <v>188</v>
      </c>
      <c r="D285" s="24"/>
      <c r="E285" s="24"/>
      <c r="F285" s="33" t="s">
        <v>1985</v>
      </c>
      <c r="G285" s="33" t="s">
        <v>1997</v>
      </c>
      <c r="H285" s="24" t="s">
        <v>1986</v>
      </c>
      <c r="I285" s="24"/>
      <c r="J285" s="24"/>
      <c r="K285" s="25"/>
      <c r="L285" s="25"/>
      <c r="M285" s="26"/>
      <c r="S285"/>
      <c r="T285"/>
      <c r="U285"/>
      <c r="V285"/>
    </row>
    <row r="286" spans="1:22" s="1" customFormat="1" ht="18" customHeight="1">
      <c r="A286" s="23">
        <v>285</v>
      </c>
      <c r="B286" s="17" t="s">
        <v>685</v>
      </c>
      <c r="C286" s="16" t="s">
        <v>188</v>
      </c>
      <c r="D286" s="24"/>
      <c r="E286" s="24"/>
      <c r="F286" s="33" t="s">
        <v>1985</v>
      </c>
      <c r="G286" s="33" t="s">
        <v>1997</v>
      </c>
      <c r="H286" s="24" t="s">
        <v>1986</v>
      </c>
      <c r="I286" s="24"/>
      <c r="J286" s="24"/>
      <c r="K286" s="25"/>
      <c r="L286" s="25"/>
      <c r="M286" s="26"/>
      <c r="S286"/>
      <c r="T286"/>
      <c r="U286"/>
      <c r="V286"/>
    </row>
    <row r="287" spans="1:22" s="1" customFormat="1" ht="18" customHeight="1">
      <c r="A287" s="23">
        <v>286</v>
      </c>
      <c r="B287" s="17" t="s">
        <v>686</v>
      </c>
      <c r="C287" s="16" t="s">
        <v>188</v>
      </c>
      <c r="D287" s="24"/>
      <c r="E287" s="24"/>
      <c r="F287" s="33" t="s">
        <v>1985</v>
      </c>
      <c r="G287" s="33" t="s">
        <v>1997</v>
      </c>
      <c r="H287" s="24" t="s">
        <v>1986</v>
      </c>
      <c r="I287" s="24"/>
      <c r="J287" s="24"/>
      <c r="K287" s="25"/>
      <c r="L287" s="25"/>
      <c r="M287" s="26"/>
      <c r="S287"/>
      <c r="T287"/>
      <c r="U287"/>
      <c r="V287"/>
    </row>
    <row r="288" spans="1:22" s="1" customFormat="1" ht="18" customHeight="1">
      <c r="A288" s="23">
        <v>287</v>
      </c>
      <c r="B288" s="17" t="s">
        <v>1753</v>
      </c>
      <c r="C288" s="16" t="s">
        <v>171</v>
      </c>
      <c r="D288" s="24"/>
      <c r="E288" s="24"/>
      <c r="F288" s="33" t="s">
        <v>1985</v>
      </c>
      <c r="G288" s="33" t="s">
        <v>1997</v>
      </c>
      <c r="H288" s="24" t="s">
        <v>1992</v>
      </c>
      <c r="I288" s="24"/>
      <c r="J288" s="24"/>
      <c r="K288" s="25"/>
      <c r="L288" s="25"/>
      <c r="M288" s="26"/>
      <c r="S288"/>
      <c r="T288"/>
      <c r="U288"/>
      <c r="V288"/>
    </row>
    <row r="289" spans="1:22" s="1" customFormat="1" ht="18" customHeight="1">
      <c r="A289" s="23">
        <v>288</v>
      </c>
      <c r="B289" s="17" t="s">
        <v>687</v>
      </c>
      <c r="C289" s="16" t="s">
        <v>171</v>
      </c>
      <c r="D289" s="24"/>
      <c r="E289" s="24"/>
      <c r="F289" s="33" t="s">
        <v>1985</v>
      </c>
      <c r="G289" s="33" t="s">
        <v>1997</v>
      </c>
      <c r="H289" s="24" t="s">
        <v>1992</v>
      </c>
      <c r="I289" s="24"/>
      <c r="J289" s="24"/>
      <c r="K289" s="25"/>
      <c r="L289" s="25"/>
      <c r="M289" s="26"/>
      <c r="S289"/>
      <c r="T289"/>
      <c r="U289"/>
      <c r="V289"/>
    </row>
    <row r="290" spans="1:22" s="1" customFormat="1" ht="18" customHeight="1">
      <c r="A290" s="23">
        <v>289</v>
      </c>
      <c r="B290" s="17" t="s">
        <v>688</v>
      </c>
      <c r="C290" s="16" t="s">
        <v>172</v>
      </c>
      <c r="D290" s="24"/>
      <c r="E290" s="24"/>
      <c r="F290" s="33" t="s">
        <v>1985</v>
      </c>
      <c r="G290" s="33" t="s">
        <v>1997</v>
      </c>
      <c r="H290" s="24" t="s">
        <v>1994</v>
      </c>
      <c r="I290" s="24"/>
      <c r="J290" s="24"/>
      <c r="K290" s="25"/>
      <c r="L290" s="25"/>
      <c r="M290" s="26"/>
      <c r="S290"/>
      <c r="T290"/>
      <c r="U290"/>
      <c r="V290"/>
    </row>
    <row r="291" spans="1:22" s="1" customFormat="1" ht="18" customHeight="1">
      <c r="A291" s="23">
        <v>290</v>
      </c>
      <c r="B291" s="17" t="s">
        <v>1116</v>
      </c>
      <c r="C291" s="16" t="s">
        <v>172</v>
      </c>
      <c r="D291" s="24"/>
      <c r="E291" s="24"/>
      <c r="F291" s="33" t="s">
        <v>1985</v>
      </c>
      <c r="G291" s="33" t="s">
        <v>1997</v>
      </c>
      <c r="H291" s="24" t="s">
        <v>1994</v>
      </c>
      <c r="I291" s="24"/>
      <c r="J291" s="24"/>
      <c r="K291" s="25"/>
      <c r="L291" s="25"/>
      <c r="M291" s="26"/>
      <c r="S291"/>
      <c r="T291"/>
      <c r="U291"/>
      <c r="V291"/>
    </row>
    <row r="292" spans="1:22" s="1" customFormat="1" ht="18" customHeight="1">
      <c r="A292" s="23">
        <v>291</v>
      </c>
      <c r="B292" s="17" t="s">
        <v>689</v>
      </c>
      <c r="C292" s="16" t="s">
        <v>1557</v>
      </c>
      <c r="D292" s="24"/>
      <c r="E292" s="24"/>
      <c r="F292" s="33" t="s">
        <v>1985</v>
      </c>
      <c r="G292" s="33" t="s">
        <v>1997</v>
      </c>
      <c r="H292" s="24" t="s">
        <v>1992</v>
      </c>
      <c r="I292" s="24"/>
      <c r="J292" s="24"/>
      <c r="K292" s="25"/>
      <c r="L292" s="25"/>
      <c r="M292" s="26"/>
      <c r="S292"/>
      <c r="T292"/>
      <c r="U292"/>
      <c r="V292"/>
    </row>
    <row r="293" spans="1:22" s="1" customFormat="1" ht="18" customHeight="1">
      <c r="A293" s="23">
        <v>292</v>
      </c>
      <c r="B293" s="17" t="s">
        <v>1029</v>
      </c>
      <c r="C293" s="16" t="s">
        <v>1557</v>
      </c>
      <c r="D293" s="24"/>
      <c r="E293" s="24"/>
      <c r="F293" s="33" t="s">
        <v>1985</v>
      </c>
      <c r="G293" s="33" t="s">
        <v>1997</v>
      </c>
      <c r="H293" s="24" t="s">
        <v>1992</v>
      </c>
      <c r="I293" s="24"/>
      <c r="J293" s="24"/>
      <c r="K293" s="25"/>
      <c r="L293" s="25"/>
      <c r="M293" s="26"/>
      <c r="S293"/>
      <c r="T293"/>
      <c r="U293"/>
      <c r="V293"/>
    </row>
    <row r="294" spans="1:22" s="1" customFormat="1" ht="18" customHeight="1">
      <c r="A294" s="23">
        <v>293</v>
      </c>
      <c r="B294" s="17" t="s">
        <v>690</v>
      </c>
      <c r="C294" s="16" t="s">
        <v>1557</v>
      </c>
      <c r="D294" s="24"/>
      <c r="E294" s="24"/>
      <c r="F294" s="33" t="s">
        <v>1985</v>
      </c>
      <c r="G294" s="33" t="s">
        <v>1997</v>
      </c>
      <c r="H294" s="24" t="s">
        <v>1992</v>
      </c>
      <c r="I294" s="24"/>
      <c r="J294" s="24"/>
      <c r="K294" s="25"/>
      <c r="L294" s="25"/>
      <c r="M294" s="26"/>
      <c r="S294"/>
      <c r="T294"/>
      <c r="U294"/>
      <c r="V294"/>
    </row>
    <row r="295" spans="1:22" s="1" customFormat="1" ht="18" customHeight="1">
      <c r="A295" s="23">
        <v>294</v>
      </c>
      <c r="B295" s="17" t="s">
        <v>1231</v>
      </c>
      <c r="C295" s="16" t="s">
        <v>19</v>
      </c>
      <c r="D295" s="24" t="s">
        <v>391</v>
      </c>
      <c r="E295" s="24"/>
      <c r="F295" s="33" t="s">
        <v>1985</v>
      </c>
      <c r="G295" s="33" t="s">
        <v>1997</v>
      </c>
      <c r="H295" s="24" t="s">
        <v>1993</v>
      </c>
      <c r="I295" s="24" t="s">
        <v>1994</v>
      </c>
      <c r="J295" s="24"/>
      <c r="K295" s="25"/>
      <c r="L295" s="25"/>
      <c r="M295" s="26"/>
      <c r="S295"/>
      <c r="T295"/>
      <c r="U295"/>
      <c r="V295"/>
    </row>
    <row r="296" spans="1:22" s="1" customFormat="1" ht="18" customHeight="1">
      <c r="A296" s="23">
        <v>295</v>
      </c>
      <c r="B296" s="17" t="s">
        <v>428</v>
      </c>
      <c r="C296" s="16" t="s">
        <v>19</v>
      </c>
      <c r="D296" s="24"/>
      <c r="E296" s="24"/>
      <c r="F296" s="33" t="s">
        <v>1985</v>
      </c>
      <c r="G296" s="33" t="s">
        <v>1997</v>
      </c>
      <c r="H296" s="24" t="s">
        <v>1993</v>
      </c>
      <c r="I296" s="24"/>
      <c r="J296" s="24"/>
      <c r="K296" s="25"/>
      <c r="L296" s="25"/>
      <c r="M296" s="26"/>
      <c r="S296"/>
      <c r="T296"/>
      <c r="U296"/>
      <c r="V296"/>
    </row>
    <row r="297" spans="1:22" s="1" customFormat="1" ht="18" customHeight="1">
      <c r="A297" s="23">
        <v>296</v>
      </c>
      <c r="B297" s="17" t="s">
        <v>1331</v>
      </c>
      <c r="C297" s="16" t="s">
        <v>19</v>
      </c>
      <c r="D297" s="24"/>
      <c r="E297" s="24"/>
      <c r="F297" s="33" t="s">
        <v>1985</v>
      </c>
      <c r="G297" s="33" t="s">
        <v>1997</v>
      </c>
      <c r="H297" s="24" t="s">
        <v>1993</v>
      </c>
      <c r="I297" s="24"/>
      <c r="J297" s="24"/>
      <c r="K297" s="25"/>
      <c r="L297" s="25"/>
      <c r="M297" s="26"/>
      <c r="S297"/>
      <c r="T297"/>
      <c r="U297"/>
      <c r="V297"/>
    </row>
    <row r="298" spans="1:22" s="1" customFormat="1" ht="18" customHeight="1">
      <c r="A298" s="23">
        <v>297</v>
      </c>
      <c r="B298" s="17" t="s">
        <v>691</v>
      </c>
      <c r="C298" s="16" t="s">
        <v>19</v>
      </c>
      <c r="D298" s="24"/>
      <c r="E298" s="24"/>
      <c r="F298" s="33" t="s">
        <v>1985</v>
      </c>
      <c r="G298" s="33" t="s">
        <v>1997</v>
      </c>
      <c r="H298" s="24" t="s">
        <v>1993</v>
      </c>
      <c r="I298" s="24"/>
      <c r="J298" s="24"/>
      <c r="K298" s="25"/>
      <c r="L298" s="25"/>
      <c r="M298" s="26"/>
      <c r="S298"/>
      <c r="T298"/>
      <c r="U298"/>
      <c r="V298"/>
    </row>
    <row r="299" spans="1:22" s="1" customFormat="1" ht="18" customHeight="1">
      <c r="A299" s="23">
        <v>298</v>
      </c>
      <c r="B299" s="17" t="s">
        <v>692</v>
      </c>
      <c r="C299" s="16" t="s">
        <v>176</v>
      </c>
      <c r="D299" s="24"/>
      <c r="E299" s="24"/>
      <c r="F299" s="33" t="s">
        <v>1985</v>
      </c>
      <c r="G299" s="33" t="s">
        <v>1997</v>
      </c>
      <c r="H299" s="24" t="s">
        <v>1995</v>
      </c>
      <c r="I299" s="24"/>
      <c r="J299" s="24"/>
      <c r="K299" s="25"/>
      <c r="L299" s="25"/>
      <c r="M299" s="26"/>
      <c r="S299"/>
      <c r="T299"/>
      <c r="U299"/>
      <c r="V299"/>
    </row>
    <row r="300" spans="1:22" s="1" customFormat="1" ht="18" customHeight="1">
      <c r="A300" s="23">
        <v>299</v>
      </c>
      <c r="B300" s="17" t="s">
        <v>693</v>
      </c>
      <c r="C300" s="16" t="s">
        <v>176</v>
      </c>
      <c r="D300" s="24"/>
      <c r="E300" s="24"/>
      <c r="F300" s="33" t="s">
        <v>1985</v>
      </c>
      <c r="G300" s="33" t="s">
        <v>1997</v>
      </c>
      <c r="H300" s="24" t="s">
        <v>1995</v>
      </c>
      <c r="I300" s="24"/>
      <c r="J300" s="24"/>
      <c r="K300" s="25"/>
      <c r="L300" s="25"/>
      <c r="M300" s="26"/>
      <c r="S300"/>
      <c r="T300"/>
      <c r="U300"/>
      <c r="V300"/>
    </row>
    <row r="301" spans="1:22" s="1" customFormat="1" ht="18" customHeight="1">
      <c r="A301" s="23">
        <v>300</v>
      </c>
      <c r="B301" s="17" t="s">
        <v>694</v>
      </c>
      <c r="C301" s="16" t="s">
        <v>173</v>
      </c>
      <c r="D301" s="24"/>
      <c r="E301" s="24"/>
      <c r="F301" s="33" t="s">
        <v>1985</v>
      </c>
      <c r="G301" s="33" t="s">
        <v>1997</v>
      </c>
      <c r="H301" s="24" t="s">
        <v>1987</v>
      </c>
      <c r="I301" s="24"/>
      <c r="J301" s="24"/>
      <c r="K301" s="25"/>
      <c r="L301" s="25"/>
      <c r="M301" s="26"/>
      <c r="S301"/>
      <c r="T301"/>
      <c r="U301"/>
      <c r="V301"/>
    </row>
    <row r="302" spans="1:22" s="1" customFormat="1" ht="18" customHeight="1">
      <c r="A302" s="23">
        <v>301</v>
      </c>
      <c r="B302" s="17" t="s">
        <v>429</v>
      </c>
      <c r="C302" s="16" t="s">
        <v>173</v>
      </c>
      <c r="D302" s="24"/>
      <c r="E302" s="24"/>
      <c r="F302" s="33" t="s">
        <v>1985</v>
      </c>
      <c r="G302" s="33" t="s">
        <v>1997</v>
      </c>
      <c r="H302" s="24" t="s">
        <v>1987</v>
      </c>
      <c r="I302" s="24"/>
      <c r="J302" s="24"/>
      <c r="K302" s="25"/>
      <c r="L302" s="25"/>
      <c r="M302" s="26"/>
      <c r="S302"/>
      <c r="T302"/>
      <c r="U302"/>
      <c r="V302"/>
    </row>
    <row r="303" spans="1:22" s="1" customFormat="1" ht="18" customHeight="1">
      <c r="A303" s="23">
        <v>302</v>
      </c>
      <c r="B303" s="17" t="s">
        <v>1772</v>
      </c>
      <c r="C303" s="16" t="s">
        <v>173</v>
      </c>
      <c r="D303" s="24"/>
      <c r="E303" s="24"/>
      <c r="F303" s="33" t="s">
        <v>1985</v>
      </c>
      <c r="G303" s="33" t="s">
        <v>1997</v>
      </c>
      <c r="H303" s="24" t="s">
        <v>1987</v>
      </c>
      <c r="I303" s="24"/>
      <c r="J303" s="24"/>
      <c r="K303" s="25"/>
      <c r="L303" s="25"/>
      <c r="M303" s="26"/>
      <c r="S303"/>
      <c r="T303"/>
      <c r="U303"/>
      <c r="V303"/>
    </row>
    <row r="304" spans="1:22" s="1" customFormat="1" ht="18" customHeight="1">
      <c r="A304" s="23">
        <v>303</v>
      </c>
      <c r="B304" s="17" t="s">
        <v>1795</v>
      </c>
      <c r="C304" s="16" t="s">
        <v>167</v>
      </c>
      <c r="D304" s="24"/>
      <c r="E304" s="24"/>
      <c r="F304" s="33" t="s">
        <v>1985</v>
      </c>
      <c r="G304" s="33" t="s">
        <v>1997</v>
      </c>
      <c r="H304" s="24" t="s">
        <v>1992</v>
      </c>
      <c r="I304" s="24"/>
      <c r="J304" s="24"/>
      <c r="K304" s="25"/>
      <c r="L304" s="25"/>
      <c r="M304" s="26"/>
      <c r="S304"/>
      <c r="T304"/>
      <c r="U304"/>
      <c r="V304"/>
    </row>
    <row r="305" spans="1:22" s="1" customFormat="1" ht="18" customHeight="1">
      <c r="A305" s="23">
        <v>304</v>
      </c>
      <c r="B305" s="17" t="s">
        <v>675</v>
      </c>
      <c r="C305" s="16" t="s">
        <v>167</v>
      </c>
      <c r="D305" s="24"/>
      <c r="E305" s="24"/>
      <c r="F305" s="33" t="s">
        <v>1985</v>
      </c>
      <c r="G305" s="33" t="s">
        <v>1997</v>
      </c>
      <c r="H305" s="24" t="s">
        <v>1992</v>
      </c>
      <c r="I305" s="24"/>
      <c r="J305" s="24"/>
      <c r="K305" s="25"/>
      <c r="L305" s="25"/>
      <c r="M305" s="26"/>
      <c r="S305"/>
      <c r="T305"/>
      <c r="U305"/>
      <c r="V305"/>
    </row>
    <row r="306" spans="1:22" s="1" customFormat="1" ht="18" customHeight="1">
      <c r="A306" s="23">
        <v>305</v>
      </c>
      <c r="B306" s="17" t="s">
        <v>696</v>
      </c>
      <c r="C306" s="16" t="s">
        <v>18</v>
      </c>
      <c r="D306" s="24"/>
      <c r="E306" s="24"/>
      <c r="F306" s="33" t="s">
        <v>1985</v>
      </c>
      <c r="G306" s="33" t="s">
        <v>1997</v>
      </c>
      <c r="H306" s="24" t="s">
        <v>2001</v>
      </c>
      <c r="I306" s="24"/>
      <c r="J306" s="24"/>
      <c r="K306" s="25"/>
      <c r="L306" s="25"/>
      <c r="M306" s="26"/>
      <c r="S306"/>
      <c r="T306"/>
      <c r="U306"/>
      <c r="V306"/>
    </row>
    <row r="307" spans="1:22" s="1" customFormat="1" ht="18" customHeight="1">
      <c r="A307" s="23">
        <v>306</v>
      </c>
      <c r="B307" s="17" t="s">
        <v>1114</v>
      </c>
      <c r="C307" s="16" t="s">
        <v>169</v>
      </c>
      <c r="D307" s="24"/>
      <c r="E307" s="24"/>
      <c r="F307" s="33" t="s">
        <v>1985</v>
      </c>
      <c r="G307" s="33" t="s">
        <v>1997</v>
      </c>
      <c r="H307" s="24" t="s">
        <v>1988</v>
      </c>
      <c r="I307" s="24"/>
      <c r="J307" s="24"/>
      <c r="K307" s="25"/>
      <c r="L307" s="25"/>
      <c r="M307" s="26"/>
      <c r="S307"/>
      <c r="T307"/>
      <c r="U307"/>
      <c r="V307"/>
    </row>
    <row r="308" spans="1:22" s="1" customFormat="1" ht="18" customHeight="1">
      <c r="A308" s="23">
        <v>307</v>
      </c>
      <c r="B308" s="17" t="s">
        <v>1115</v>
      </c>
      <c r="C308" s="16" t="s">
        <v>169</v>
      </c>
      <c r="D308" s="24"/>
      <c r="E308" s="24"/>
      <c r="F308" s="33" t="s">
        <v>1985</v>
      </c>
      <c r="G308" s="33" t="s">
        <v>1997</v>
      </c>
      <c r="H308" s="24" t="s">
        <v>1988</v>
      </c>
      <c r="I308" s="24"/>
      <c r="J308" s="24"/>
      <c r="K308" s="25"/>
      <c r="L308" s="25"/>
      <c r="M308" s="26"/>
      <c r="S308"/>
      <c r="T308"/>
      <c r="U308"/>
      <c r="V308"/>
    </row>
    <row r="309" spans="1:22" s="1" customFormat="1" ht="18" customHeight="1">
      <c r="A309" s="23">
        <v>308</v>
      </c>
      <c r="B309" s="17" t="s">
        <v>459</v>
      </c>
      <c r="C309" s="16" t="s">
        <v>169</v>
      </c>
      <c r="D309" s="24"/>
      <c r="E309" s="24"/>
      <c r="F309" s="33" t="s">
        <v>1985</v>
      </c>
      <c r="G309" s="33" t="s">
        <v>1997</v>
      </c>
      <c r="H309" s="24" t="s">
        <v>1988</v>
      </c>
      <c r="I309" s="24"/>
      <c r="J309" s="24"/>
      <c r="K309" s="25"/>
      <c r="L309" s="25"/>
      <c r="M309" s="26"/>
      <c r="S309"/>
      <c r="T309"/>
      <c r="U309"/>
      <c r="V309"/>
    </row>
    <row r="310" spans="1:22" s="1" customFormat="1" ht="18" customHeight="1">
      <c r="A310" s="23">
        <v>309</v>
      </c>
      <c r="B310" s="17" t="s">
        <v>697</v>
      </c>
      <c r="C310" s="16" t="s">
        <v>20</v>
      </c>
      <c r="D310" s="24"/>
      <c r="E310" s="24"/>
      <c r="F310" s="33" t="s">
        <v>1985</v>
      </c>
      <c r="G310" s="33" t="s">
        <v>1997</v>
      </c>
      <c r="H310" s="24" t="s">
        <v>1987</v>
      </c>
      <c r="I310" s="24"/>
      <c r="J310" s="24"/>
      <c r="K310" s="25"/>
      <c r="L310" s="25"/>
      <c r="M310" s="26"/>
      <c r="S310"/>
      <c r="T310"/>
      <c r="U310"/>
      <c r="V310"/>
    </row>
    <row r="311" spans="1:22" s="1" customFormat="1" ht="18" customHeight="1">
      <c r="A311" s="23">
        <v>310</v>
      </c>
      <c r="B311" s="17" t="s">
        <v>1784</v>
      </c>
      <c r="C311" s="16" t="s">
        <v>20</v>
      </c>
      <c r="D311" s="24"/>
      <c r="E311" s="24"/>
      <c r="F311" s="33" t="s">
        <v>1985</v>
      </c>
      <c r="G311" s="33" t="s">
        <v>1997</v>
      </c>
      <c r="H311" s="24" t="s">
        <v>1987</v>
      </c>
      <c r="I311" s="24"/>
      <c r="J311" s="24"/>
      <c r="K311" s="25"/>
      <c r="L311" s="25"/>
      <c r="M311" s="26"/>
      <c r="S311"/>
      <c r="T311"/>
      <c r="U311"/>
      <c r="V311"/>
    </row>
    <row r="312" spans="1:22" s="1" customFormat="1" ht="18" customHeight="1">
      <c r="A312" s="23">
        <v>311</v>
      </c>
      <c r="B312" s="17" t="s">
        <v>1783</v>
      </c>
      <c r="C312" s="16" t="s">
        <v>20</v>
      </c>
      <c r="D312" s="24"/>
      <c r="E312" s="24"/>
      <c r="F312" s="33" t="s">
        <v>1985</v>
      </c>
      <c r="G312" s="33" t="s">
        <v>1997</v>
      </c>
      <c r="H312" s="24" t="s">
        <v>1987</v>
      </c>
      <c r="I312" s="24"/>
      <c r="J312" s="24"/>
      <c r="K312" s="25"/>
      <c r="L312" s="25"/>
      <c r="M312" s="26"/>
      <c r="S312"/>
      <c r="T312"/>
      <c r="U312"/>
      <c r="V312"/>
    </row>
    <row r="313" spans="1:22" s="1" customFormat="1" ht="18" customHeight="1">
      <c r="A313" s="23">
        <v>312</v>
      </c>
      <c r="B313" s="17" t="s">
        <v>667</v>
      </c>
      <c r="C313" s="16" t="s">
        <v>151</v>
      </c>
      <c r="D313" s="24"/>
      <c r="E313" s="24"/>
      <c r="F313" s="33" t="s">
        <v>1985</v>
      </c>
      <c r="G313" s="33" t="s">
        <v>1997</v>
      </c>
      <c r="H313" s="24" t="s">
        <v>1989</v>
      </c>
      <c r="I313" s="24"/>
      <c r="J313" s="24"/>
      <c r="K313" s="25"/>
      <c r="L313" s="25"/>
      <c r="M313" s="26"/>
      <c r="S313"/>
      <c r="T313"/>
      <c r="U313"/>
      <c r="V313"/>
    </row>
    <row r="314" spans="1:22" s="1" customFormat="1" ht="18" customHeight="1">
      <c r="A314" s="23">
        <v>313</v>
      </c>
      <c r="B314" s="17" t="s">
        <v>669</v>
      </c>
      <c r="C314" s="16" t="s">
        <v>151</v>
      </c>
      <c r="D314" s="24"/>
      <c r="E314" s="24"/>
      <c r="F314" s="33" t="s">
        <v>1985</v>
      </c>
      <c r="G314" s="33" t="s">
        <v>1997</v>
      </c>
      <c r="H314" s="24" t="s">
        <v>1989</v>
      </c>
      <c r="I314" s="24"/>
      <c r="J314" s="24"/>
      <c r="K314" s="25"/>
      <c r="L314" s="25"/>
      <c r="M314" s="26"/>
      <c r="S314"/>
      <c r="T314"/>
      <c r="U314"/>
      <c r="V314"/>
    </row>
    <row r="315" spans="1:22" s="1" customFormat="1" ht="18" customHeight="1">
      <c r="A315" s="23">
        <v>314</v>
      </c>
      <c r="B315" s="17" t="s">
        <v>668</v>
      </c>
      <c r="C315" s="16" t="s">
        <v>151</v>
      </c>
      <c r="D315" s="24"/>
      <c r="E315" s="24"/>
      <c r="F315" s="33" t="s">
        <v>1985</v>
      </c>
      <c r="G315" s="33" t="s">
        <v>1997</v>
      </c>
      <c r="H315" s="24" t="s">
        <v>1989</v>
      </c>
      <c r="I315" s="24"/>
      <c r="J315" s="24"/>
      <c r="K315" s="25"/>
      <c r="L315" s="25"/>
      <c r="M315" s="26"/>
      <c r="S315"/>
      <c r="T315"/>
      <c r="U315"/>
      <c r="V315"/>
    </row>
    <row r="316" spans="1:22" s="1" customFormat="1" ht="18" customHeight="1">
      <c r="A316" s="23">
        <v>315</v>
      </c>
      <c r="B316" s="17" t="s">
        <v>2013</v>
      </c>
      <c r="C316" s="16" t="s">
        <v>432</v>
      </c>
      <c r="D316" s="24"/>
      <c r="E316" s="24"/>
      <c r="F316" s="33" t="s">
        <v>1985</v>
      </c>
      <c r="G316" s="33" t="s">
        <v>1997</v>
      </c>
      <c r="H316" s="24" t="s">
        <v>1994</v>
      </c>
      <c r="I316" s="24"/>
      <c r="J316" s="24"/>
      <c r="K316" s="25"/>
      <c r="L316" s="25"/>
      <c r="M316" s="26"/>
      <c r="S316"/>
      <c r="T316"/>
      <c r="U316"/>
      <c r="V316"/>
    </row>
    <row r="317" spans="1:22" s="1" customFormat="1" ht="18" customHeight="1">
      <c r="A317" s="23">
        <v>316</v>
      </c>
      <c r="B317" s="17" t="s">
        <v>698</v>
      </c>
      <c r="C317" s="16" t="s">
        <v>432</v>
      </c>
      <c r="D317" s="24"/>
      <c r="E317" s="24"/>
      <c r="F317" s="33" t="s">
        <v>1985</v>
      </c>
      <c r="G317" s="33" t="s">
        <v>1997</v>
      </c>
      <c r="H317" s="24" t="s">
        <v>1994</v>
      </c>
      <c r="I317" s="24"/>
      <c r="J317" s="24"/>
      <c r="K317" s="25"/>
      <c r="L317" s="25"/>
      <c r="M317" s="26"/>
      <c r="S317"/>
      <c r="T317"/>
      <c r="U317"/>
      <c r="V317"/>
    </row>
    <row r="318" spans="1:22" s="1" customFormat="1" ht="18" customHeight="1">
      <c r="A318" s="23">
        <v>317</v>
      </c>
      <c r="B318" s="17" t="s">
        <v>2014</v>
      </c>
      <c r="C318" s="16" t="s">
        <v>432</v>
      </c>
      <c r="D318" s="24"/>
      <c r="E318" s="24"/>
      <c r="F318" s="33" t="s">
        <v>1985</v>
      </c>
      <c r="G318" s="33" t="s">
        <v>1997</v>
      </c>
      <c r="H318" s="24" t="s">
        <v>1994</v>
      </c>
      <c r="I318" s="24"/>
      <c r="J318" s="24"/>
      <c r="K318" s="25"/>
      <c r="L318" s="25"/>
      <c r="M318" s="26"/>
      <c r="S318"/>
      <c r="T318"/>
      <c r="U318"/>
      <c r="V318"/>
    </row>
    <row r="319" spans="1:22" s="1" customFormat="1" ht="18" customHeight="1">
      <c r="A319" s="23">
        <v>318</v>
      </c>
      <c r="B319" s="17" t="s">
        <v>699</v>
      </c>
      <c r="C319" s="16" t="s">
        <v>176</v>
      </c>
      <c r="D319" s="24"/>
      <c r="E319" s="24"/>
      <c r="F319" s="33" t="s">
        <v>1985</v>
      </c>
      <c r="G319" s="33" t="s">
        <v>1997</v>
      </c>
      <c r="H319" s="24" t="s">
        <v>1995</v>
      </c>
      <c r="I319" s="24"/>
      <c r="J319" s="24"/>
      <c r="K319" s="25"/>
      <c r="L319" s="25"/>
      <c r="M319" s="26"/>
      <c r="S319"/>
      <c r="T319"/>
      <c r="U319"/>
      <c r="V319"/>
    </row>
    <row r="320" spans="1:22" s="1" customFormat="1" ht="18" customHeight="1">
      <c r="A320" s="23">
        <v>319</v>
      </c>
      <c r="B320" s="17" t="s">
        <v>2073</v>
      </c>
      <c r="C320" s="16" t="s">
        <v>176</v>
      </c>
      <c r="D320" s="24"/>
      <c r="E320" s="24"/>
      <c r="F320" s="33" t="s">
        <v>1985</v>
      </c>
      <c r="G320" s="33" t="s">
        <v>1997</v>
      </c>
      <c r="H320" s="24" t="s">
        <v>1995</v>
      </c>
      <c r="I320" s="24"/>
      <c r="J320" s="24"/>
      <c r="K320" s="25"/>
      <c r="L320" s="25"/>
      <c r="M320" s="26"/>
      <c r="S320"/>
      <c r="T320"/>
      <c r="U320"/>
      <c r="V320"/>
    </row>
    <row r="321" spans="1:22" s="1" customFormat="1" ht="18" customHeight="1">
      <c r="A321" s="23">
        <v>320</v>
      </c>
      <c r="B321" s="17" t="s">
        <v>700</v>
      </c>
      <c r="C321" s="16" t="s">
        <v>188</v>
      </c>
      <c r="D321" s="24"/>
      <c r="E321" s="24"/>
      <c r="F321" s="33" t="s">
        <v>1985</v>
      </c>
      <c r="G321" s="33" t="s">
        <v>1997</v>
      </c>
      <c r="H321" s="24" t="s">
        <v>1986</v>
      </c>
      <c r="I321" s="24"/>
      <c r="J321" s="24"/>
      <c r="K321" s="25"/>
      <c r="L321" s="25"/>
      <c r="M321" s="26"/>
      <c r="S321"/>
      <c r="T321"/>
      <c r="U321"/>
      <c r="V321"/>
    </row>
    <row r="322" spans="1:22" s="1" customFormat="1" ht="18" customHeight="1">
      <c r="A322" s="23">
        <v>321</v>
      </c>
      <c r="B322" s="17" t="s">
        <v>701</v>
      </c>
      <c r="C322" s="16" t="s">
        <v>447</v>
      </c>
      <c r="D322" s="24"/>
      <c r="E322" s="24"/>
      <c r="F322" s="33" t="s">
        <v>1985</v>
      </c>
      <c r="G322" s="33" t="s">
        <v>1997</v>
      </c>
      <c r="H322" s="24" t="s">
        <v>1995</v>
      </c>
      <c r="I322" s="24"/>
      <c r="J322" s="24"/>
      <c r="K322" s="25"/>
      <c r="L322" s="25"/>
      <c r="M322" s="26"/>
      <c r="S322"/>
      <c r="T322"/>
      <c r="U322"/>
      <c r="V322"/>
    </row>
    <row r="323" spans="1:22" s="1" customFormat="1" ht="18" customHeight="1">
      <c r="A323" s="23">
        <v>322</v>
      </c>
      <c r="B323" s="17" t="s">
        <v>460</v>
      </c>
      <c r="C323" s="16" t="s">
        <v>447</v>
      </c>
      <c r="D323" s="24"/>
      <c r="E323" s="24"/>
      <c r="F323" s="33" t="s">
        <v>1985</v>
      </c>
      <c r="G323" s="33" t="s">
        <v>1997</v>
      </c>
      <c r="H323" s="24" t="s">
        <v>1995</v>
      </c>
      <c r="I323" s="24"/>
      <c r="J323" s="24"/>
      <c r="K323" s="25"/>
      <c r="L323" s="25"/>
      <c r="M323" s="26"/>
      <c r="S323"/>
      <c r="T323"/>
      <c r="U323"/>
      <c r="V323"/>
    </row>
    <row r="324" spans="1:22" s="1" customFormat="1" ht="18" customHeight="1">
      <c r="A324" s="23">
        <v>323</v>
      </c>
      <c r="B324" s="17" t="s">
        <v>2074</v>
      </c>
      <c r="C324" s="16" t="s">
        <v>189</v>
      </c>
      <c r="D324" s="24"/>
      <c r="E324" s="24"/>
      <c r="F324" s="33" t="s">
        <v>1985</v>
      </c>
      <c r="G324" s="33" t="s">
        <v>1997</v>
      </c>
      <c r="H324" s="24" t="s">
        <v>1986</v>
      </c>
      <c r="I324" s="24"/>
      <c r="J324" s="24"/>
      <c r="K324" s="25"/>
      <c r="L324" s="25"/>
      <c r="M324" s="26"/>
      <c r="S324"/>
      <c r="T324"/>
      <c r="U324"/>
      <c r="V324"/>
    </row>
    <row r="325" spans="1:22" s="1" customFormat="1" ht="18" customHeight="1">
      <c r="A325" s="23">
        <v>324</v>
      </c>
      <c r="B325" s="17" t="s">
        <v>702</v>
      </c>
      <c r="C325" s="16" t="s">
        <v>176</v>
      </c>
      <c r="D325" s="24"/>
      <c r="E325" s="24"/>
      <c r="F325" s="33" t="s">
        <v>1985</v>
      </c>
      <c r="G325" s="33" t="s">
        <v>1997</v>
      </c>
      <c r="H325" s="24" t="s">
        <v>1995</v>
      </c>
      <c r="I325" s="24"/>
      <c r="J325" s="24"/>
      <c r="K325" s="25"/>
      <c r="L325" s="25"/>
      <c r="M325" s="26"/>
      <c r="S325"/>
      <c r="T325"/>
      <c r="U325"/>
      <c r="V325"/>
    </row>
    <row r="326" spans="1:22" s="1" customFormat="1" ht="18" customHeight="1">
      <c r="A326" s="23">
        <v>325</v>
      </c>
      <c r="B326" s="17" t="s">
        <v>2028</v>
      </c>
      <c r="C326" s="16" t="s">
        <v>176</v>
      </c>
      <c r="D326" s="24"/>
      <c r="E326" s="24"/>
      <c r="F326" s="33" t="s">
        <v>1985</v>
      </c>
      <c r="G326" s="33" t="s">
        <v>1997</v>
      </c>
      <c r="H326" s="24" t="s">
        <v>1995</v>
      </c>
      <c r="I326" s="24"/>
      <c r="J326" s="24"/>
      <c r="K326" s="25"/>
      <c r="L326" s="25"/>
      <c r="M326" s="26"/>
      <c r="S326"/>
      <c r="T326"/>
      <c r="U326"/>
      <c r="V326"/>
    </row>
    <row r="327" spans="1:22" s="1" customFormat="1" ht="18" customHeight="1">
      <c r="A327" s="23">
        <v>326</v>
      </c>
      <c r="B327" s="17" t="s">
        <v>1434</v>
      </c>
      <c r="C327" s="16" t="s">
        <v>176</v>
      </c>
      <c r="D327" s="24"/>
      <c r="E327" s="24"/>
      <c r="F327" s="33" t="s">
        <v>1985</v>
      </c>
      <c r="G327" s="33" t="s">
        <v>1997</v>
      </c>
      <c r="H327" s="24" t="s">
        <v>1995</v>
      </c>
      <c r="I327" s="24"/>
      <c r="J327" s="24"/>
      <c r="K327" s="25"/>
      <c r="L327" s="25"/>
      <c r="M327" s="26"/>
      <c r="S327"/>
      <c r="T327"/>
      <c r="U327"/>
      <c r="V327"/>
    </row>
    <row r="328" spans="1:22" s="1" customFormat="1" ht="18" customHeight="1">
      <c r="A328" s="23">
        <v>327</v>
      </c>
      <c r="B328" s="17" t="s">
        <v>703</v>
      </c>
      <c r="C328" s="16" t="s">
        <v>447</v>
      </c>
      <c r="D328" s="24"/>
      <c r="E328" s="24"/>
      <c r="F328" s="33" t="s">
        <v>1985</v>
      </c>
      <c r="G328" s="33" t="s">
        <v>1997</v>
      </c>
      <c r="H328" s="24" t="s">
        <v>1995</v>
      </c>
      <c r="I328" s="24"/>
      <c r="J328" s="24"/>
      <c r="K328" s="25"/>
      <c r="L328" s="25"/>
      <c r="M328" s="26"/>
      <c r="S328"/>
      <c r="T328"/>
      <c r="U328"/>
      <c r="V328"/>
    </row>
    <row r="329" spans="1:22" s="1" customFormat="1" ht="18" customHeight="1">
      <c r="A329" s="23">
        <v>328</v>
      </c>
      <c r="B329" s="17" t="s">
        <v>704</v>
      </c>
      <c r="C329" s="16" t="s">
        <v>447</v>
      </c>
      <c r="D329" s="24"/>
      <c r="E329" s="24"/>
      <c r="F329" s="33" t="s">
        <v>1985</v>
      </c>
      <c r="G329" s="33" t="s">
        <v>1997</v>
      </c>
      <c r="H329" s="24" t="s">
        <v>1995</v>
      </c>
      <c r="I329" s="24"/>
      <c r="J329" s="24"/>
      <c r="K329" s="25"/>
      <c r="L329" s="25"/>
      <c r="M329" s="26"/>
      <c r="S329"/>
      <c r="T329"/>
      <c r="U329"/>
      <c r="V329"/>
    </row>
    <row r="330" spans="1:22" s="1" customFormat="1" ht="18" customHeight="1">
      <c r="A330" s="23">
        <v>329</v>
      </c>
      <c r="B330" s="17" t="s">
        <v>1928</v>
      </c>
      <c r="C330" s="16" t="s">
        <v>447</v>
      </c>
      <c r="D330" s="24"/>
      <c r="E330" s="24"/>
      <c r="F330" s="33" t="s">
        <v>1985</v>
      </c>
      <c r="G330" s="33" t="s">
        <v>1997</v>
      </c>
      <c r="H330" s="24" t="s">
        <v>1995</v>
      </c>
      <c r="I330" s="24"/>
      <c r="J330" s="24"/>
      <c r="K330" s="25"/>
      <c r="L330" s="25"/>
      <c r="M330" s="26"/>
      <c r="S330"/>
      <c r="T330"/>
      <c r="U330"/>
      <c r="V330"/>
    </row>
    <row r="331" spans="1:22" s="1" customFormat="1" ht="18" customHeight="1">
      <c r="A331" s="23">
        <v>330</v>
      </c>
      <c r="B331" s="17" t="s">
        <v>705</v>
      </c>
      <c r="C331" s="16" t="s">
        <v>447</v>
      </c>
      <c r="D331" s="24"/>
      <c r="E331" s="24"/>
      <c r="F331" s="33" t="s">
        <v>1985</v>
      </c>
      <c r="G331" s="33" t="s">
        <v>1997</v>
      </c>
      <c r="H331" s="24" t="s">
        <v>1995</v>
      </c>
      <c r="I331" s="24"/>
      <c r="J331" s="24"/>
      <c r="K331" s="25"/>
      <c r="L331" s="25"/>
      <c r="M331" s="26"/>
      <c r="S331"/>
      <c r="T331"/>
      <c r="U331"/>
      <c r="V331"/>
    </row>
    <row r="332" spans="1:22" s="1" customFormat="1" ht="18" customHeight="1">
      <c r="A332" s="23">
        <v>331</v>
      </c>
      <c r="B332" s="17" t="s">
        <v>1838</v>
      </c>
      <c r="C332" s="16" t="s">
        <v>176</v>
      </c>
      <c r="D332" s="24"/>
      <c r="E332" s="24"/>
      <c r="F332" s="33" t="s">
        <v>1985</v>
      </c>
      <c r="G332" s="33" t="s">
        <v>1997</v>
      </c>
      <c r="H332" s="24" t="s">
        <v>1995</v>
      </c>
      <c r="I332" s="24"/>
      <c r="J332" s="24"/>
      <c r="K332" s="25"/>
      <c r="L332" s="25"/>
      <c r="M332" s="26"/>
      <c r="S332"/>
      <c r="T332"/>
      <c r="U332"/>
      <c r="V332"/>
    </row>
    <row r="333" spans="1:22" s="1" customFormat="1" ht="18" customHeight="1">
      <c r="A333" s="23">
        <v>332</v>
      </c>
      <c r="B333" s="17" t="s">
        <v>1834</v>
      </c>
      <c r="C333" s="16" t="s">
        <v>176</v>
      </c>
      <c r="D333" s="24"/>
      <c r="E333" s="24"/>
      <c r="F333" s="33" t="s">
        <v>1985</v>
      </c>
      <c r="G333" s="33" t="s">
        <v>1997</v>
      </c>
      <c r="H333" s="24" t="s">
        <v>1995</v>
      </c>
      <c r="I333" s="24"/>
      <c r="J333" s="24"/>
      <c r="K333" s="25"/>
      <c r="L333" s="25"/>
      <c r="M333" s="26"/>
      <c r="S333"/>
      <c r="T333"/>
      <c r="U333"/>
      <c r="V333"/>
    </row>
    <row r="334" spans="1:22" s="1" customFormat="1" ht="18" customHeight="1">
      <c r="A334" s="23">
        <v>333</v>
      </c>
      <c r="B334" s="17" t="s">
        <v>706</v>
      </c>
      <c r="C334" s="16" t="s">
        <v>149</v>
      </c>
      <c r="D334" s="24"/>
      <c r="E334" s="24"/>
      <c r="F334" s="33" t="s">
        <v>1985</v>
      </c>
      <c r="G334" s="33" t="s">
        <v>1997</v>
      </c>
      <c r="H334" s="24" t="s">
        <v>1991</v>
      </c>
      <c r="I334" s="24"/>
      <c r="J334" s="24"/>
      <c r="K334" s="25"/>
      <c r="L334" s="25"/>
      <c r="M334" s="26"/>
      <c r="S334"/>
      <c r="T334"/>
      <c r="U334"/>
      <c r="V334"/>
    </row>
    <row r="335" spans="1:22" s="1" customFormat="1" ht="18" customHeight="1">
      <c r="A335" s="23">
        <v>334</v>
      </c>
      <c r="B335" s="17" t="s">
        <v>695</v>
      </c>
      <c r="C335" s="16" t="s">
        <v>149</v>
      </c>
      <c r="D335" s="24"/>
      <c r="E335" s="24"/>
      <c r="F335" s="33" t="s">
        <v>1985</v>
      </c>
      <c r="G335" s="33" t="s">
        <v>1997</v>
      </c>
      <c r="H335" s="24" t="s">
        <v>1991</v>
      </c>
      <c r="I335" s="24"/>
      <c r="J335" s="24"/>
      <c r="K335" s="25"/>
      <c r="L335" s="25"/>
      <c r="M335" s="26"/>
      <c r="S335"/>
      <c r="T335"/>
      <c r="U335"/>
      <c r="V335"/>
    </row>
    <row r="336" spans="1:22" s="1" customFormat="1" ht="18" customHeight="1">
      <c r="A336" s="23">
        <v>335</v>
      </c>
      <c r="B336" s="17" t="s">
        <v>1790</v>
      </c>
      <c r="C336" s="16" t="s">
        <v>167</v>
      </c>
      <c r="D336" s="24" t="s">
        <v>173</v>
      </c>
      <c r="E336" s="24"/>
      <c r="F336" s="33" t="s">
        <v>1985</v>
      </c>
      <c r="G336" s="33" t="s">
        <v>1997</v>
      </c>
      <c r="H336" s="24" t="s">
        <v>1992</v>
      </c>
      <c r="I336" s="24"/>
      <c r="J336" s="24"/>
      <c r="K336" s="25"/>
      <c r="L336" s="25"/>
      <c r="M336" s="26"/>
      <c r="S336"/>
      <c r="T336"/>
      <c r="U336"/>
      <c r="V336"/>
    </row>
    <row r="337" spans="1:22" s="1" customFormat="1" ht="18" customHeight="1">
      <c r="A337" s="23">
        <v>336</v>
      </c>
      <c r="B337" s="17" t="s">
        <v>707</v>
      </c>
      <c r="C337" s="16" t="s">
        <v>175</v>
      </c>
      <c r="D337" s="24" t="s">
        <v>1557</v>
      </c>
      <c r="E337" s="24"/>
      <c r="F337" s="33" t="s">
        <v>1985</v>
      </c>
      <c r="G337" s="33" t="s">
        <v>1997</v>
      </c>
      <c r="H337" s="24" t="s">
        <v>2001</v>
      </c>
      <c r="I337" s="24" t="s">
        <v>1992</v>
      </c>
      <c r="J337" s="24"/>
      <c r="K337" s="25"/>
      <c r="L337" s="25"/>
      <c r="M337" s="26"/>
      <c r="S337"/>
      <c r="T337"/>
      <c r="U337"/>
      <c r="V337"/>
    </row>
    <row r="338" spans="1:22" s="1" customFormat="1" ht="18" customHeight="1">
      <c r="A338" s="23">
        <v>337</v>
      </c>
      <c r="B338" s="17" t="s">
        <v>708</v>
      </c>
      <c r="C338" s="16" t="s">
        <v>175</v>
      </c>
      <c r="D338" s="24" t="s">
        <v>1557</v>
      </c>
      <c r="E338" s="24"/>
      <c r="F338" s="33" t="s">
        <v>1985</v>
      </c>
      <c r="G338" s="33" t="s">
        <v>1997</v>
      </c>
      <c r="H338" s="24" t="s">
        <v>2001</v>
      </c>
      <c r="I338" s="24" t="s">
        <v>1992</v>
      </c>
      <c r="J338" s="24"/>
      <c r="K338" s="25"/>
      <c r="L338" s="25"/>
      <c r="M338" s="26"/>
      <c r="S338"/>
      <c r="T338"/>
      <c r="U338"/>
      <c r="V338"/>
    </row>
    <row r="339" spans="1:22" s="1" customFormat="1" ht="18" customHeight="1">
      <c r="A339" s="23">
        <v>338</v>
      </c>
      <c r="B339" s="17" t="s">
        <v>461</v>
      </c>
      <c r="C339" s="16" t="s">
        <v>176</v>
      </c>
      <c r="D339" s="24"/>
      <c r="E339" s="24"/>
      <c r="F339" s="33" t="s">
        <v>1985</v>
      </c>
      <c r="G339" s="33" t="s">
        <v>1997</v>
      </c>
      <c r="H339" s="24" t="s">
        <v>1995</v>
      </c>
      <c r="I339" s="24"/>
      <c r="J339" s="24"/>
      <c r="K339" s="25"/>
      <c r="L339" s="25"/>
      <c r="M339" s="26"/>
      <c r="S339"/>
      <c r="T339"/>
      <c r="U339"/>
      <c r="V339"/>
    </row>
    <row r="340" spans="1:22" s="1" customFormat="1" ht="18" customHeight="1">
      <c r="A340" s="23">
        <v>339</v>
      </c>
      <c r="B340" s="17" t="s">
        <v>430</v>
      </c>
      <c r="C340" s="16" t="s">
        <v>176</v>
      </c>
      <c r="D340" s="24"/>
      <c r="E340" s="24"/>
      <c r="F340" s="33" t="s">
        <v>1985</v>
      </c>
      <c r="G340" s="33" t="s">
        <v>1997</v>
      </c>
      <c r="H340" s="24" t="s">
        <v>1995</v>
      </c>
      <c r="I340" s="24"/>
      <c r="J340" s="24"/>
      <c r="K340" s="25"/>
      <c r="L340" s="25"/>
      <c r="M340" s="26"/>
      <c r="S340"/>
      <c r="T340"/>
      <c r="U340"/>
      <c r="V340"/>
    </row>
    <row r="341" spans="1:22" s="1" customFormat="1" ht="18" customHeight="1">
      <c r="A341" s="23">
        <v>340</v>
      </c>
      <c r="B341" s="17" t="s">
        <v>728</v>
      </c>
      <c r="C341" s="16" t="s">
        <v>20</v>
      </c>
      <c r="D341" s="24"/>
      <c r="E341" s="24"/>
      <c r="F341" s="33" t="s">
        <v>1985</v>
      </c>
      <c r="G341" s="33" t="s">
        <v>1997</v>
      </c>
      <c r="H341" s="24" t="s">
        <v>1987</v>
      </c>
      <c r="I341" s="24"/>
      <c r="J341" s="31"/>
      <c r="K341" s="25"/>
      <c r="L341" s="25"/>
      <c r="M341" s="26"/>
      <c r="S341"/>
      <c r="T341"/>
      <c r="U341"/>
      <c r="V341"/>
    </row>
    <row r="342" spans="1:22" s="1" customFormat="1" ht="18" customHeight="1">
      <c r="A342" s="23">
        <v>341</v>
      </c>
      <c r="B342" s="17" t="s">
        <v>1839</v>
      </c>
      <c r="C342" s="16" t="s">
        <v>20</v>
      </c>
      <c r="D342" s="24"/>
      <c r="E342" s="24"/>
      <c r="F342" s="33" t="s">
        <v>1985</v>
      </c>
      <c r="G342" s="33" t="s">
        <v>1997</v>
      </c>
      <c r="H342" s="24" t="s">
        <v>1987</v>
      </c>
      <c r="I342" s="24"/>
      <c r="J342" s="31"/>
      <c r="K342" s="25"/>
      <c r="L342" s="25"/>
      <c r="M342" s="26"/>
      <c r="S342"/>
      <c r="T342"/>
      <c r="U342"/>
      <c r="V342"/>
    </row>
    <row r="343" spans="1:22" s="1" customFormat="1" ht="18" customHeight="1">
      <c r="A343" s="23">
        <v>342</v>
      </c>
      <c r="B343" s="17" t="s">
        <v>1504</v>
      </c>
      <c r="C343" s="16" t="s">
        <v>20</v>
      </c>
      <c r="D343" s="24"/>
      <c r="E343" s="24"/>
      <c r="F343" s="33" t="s">
        <v>1985</v>
      </c>
      <c r="G343" s="33" t="s">
        <v>1997</v>
      </c>
      <c r="H343" s="24" t="s">
        <v>1987</v>
      </c>
      <c r="I343" s="24"/>
      <c r="J343" s="31"/>
      <c r="K343" s="25"/>
      <c r="L343" s="25"/>
      <c r="M343" s="26"/>
      <c r="S343"/>
      <c r="T343"/>
      <c r="U343"/>
      <c r="V343"/>
    </row>
    <row r="344" spans="1:22" s="1" customFormat="1" ht="18" customHeight="1">
      <c r="A344" s="23">
        <v>343</v>
      </c>
      <c r="B344" s="17" t="s">
        <v>709</v>
      </c>
      <c r="C344" s="16" t="s">
        <v>176</v>
      </c>
      <c r="D344" s="24"/>
      <c r="E344" s="24"/>
      <c r="F344" s="33" t="s">
        <v>1985</v>
      </c>
      <c r="G344" s="33" t="s">
        <v>1997</v>
      </c>
      <c r="H344" s="24" t="s">
        <v>1995</v>
      </c>
      <c r="I344" s="24"/>
      <c r="J344" s="31"/>
      <c r="K344" s="25"/>
      <c r="L344" s="25"/>
      <c r="M344" s="26"/>
      <c r="S344"/>
      <c r="T344"/>
      <c r="U344"/>
      <c r="V344"/>
    </row>
    <row r="345" spans="1:22" s="1" customFormat="1" ht="18" customHeight="1">
      <c r="A345" s="23">
        <v>344</v>
      </c>
      <c r="B345" s="17" t="s">
        <v>711</v>
      </c>
      <c r="C345" s="16" t="s">
        <v>180</v>
      </c>
      <c r="D345" s="24"/>
      <c r="E345" s="24"/>
      <c r="F345" s="33" t="s">
        <v>1985</v>
      </c>
      <c r="G345" s="33" t="s">
        <v>1997</v>
      </c>
      <c r="H345" s="24" t="s">
        <v>1993</v>
      </c>
      <c r="I345" s="24"/>
      <c r="J345" s="31"/>
      <c r="K345" s="25"/>
      <c r="L345" s="25"/>
      <c r="M345" s="26"/>
      <c r="S345"/>
      <c r="T345"/>
      <c r="U345"/>
      <c r="V345"/>
    </row>
    <row r="346" spans="1:22" s="1" customFormat="1" ht="18" customHeight="1">
      <c r="A346" s="23">
        <v>345</v>
      </c>
      <c r="B346" s="17" t="s">
        <v>712</v>
      </c>
      <c r="C346" s="16" t="s">
        <v>180</v>
      </c>
      <c r="D346" s="24"/>
      <c r="E346" s="24"/>
      <c r="F346" s="33" t="s">
        <v>1985</v>
      </c>
      <c r="G346" s="33" t="s">
        <v>1997</v>
      </c>
      <c r="H346" s="24" t="s">
        <v>1993</v>
      </c>
      <c r="I346" s="24"/>
      <c r="J346" s="31"/>
      <c r="K346" s="25"/>
      <c r="L346" s="25"/>
      <c r="M346" s="26"/>
      <c r="S346"/>
      <c r="T346"/>
      <c r="U346"/>
      <c r="V346"/>
    </row>
    <row r="347" spans="1:22" s="1" customFormat="1" ht="18" customHeight="1">
      <c r="A347" s="23">
        <v>346</v>
      </c>
      <c r="B347" s="17" t="s">
        <v>431</v>
      </c>
      <c r="C347" s="16" t="s">
        <v>448</v>
      </c>
      <c r="D347" s="24"/>
      <c r="E347" s="24"/>
      <c r="F347" s="33" t="s">
        <v>1985</v>
      </c>
      <c r="G347" s="33" t="s">
        <v>1997</v>
      </c>
      <c r="H347" s="24" t="s">
        <v>1993</v>
      </c>
      <c r="I347" s="24"/>
      <c r="J347" s="31"/>
      <c r="K347" s="25"/>
      <c r="L347" s="25"/>
      <c r="M347" s="26"/>
      <c r="S347"/>
      <c r="T347"/>
      <c r="U347"/>
      <c r="V347"/>
    </row>
    <row r="348" spans="1:22" s="1" customFormat="1" ht="18" customHeight="1">
      <c r="A348" s="23">
        <v>347</v>
      </c>
      <c r="B348" s="17" t="s">
        <v>710</v>
      </c>
      <c r="C348" s="16" t="s">
        <v>448</v>
      </c>
      <c r="D348" s="24"/>
      <c r="E348" s="24"/>
      <c r="F348" s="33" t="s">
        <v>1985</v>
      </c>
      <c r="G348" s="33" t="s">
        <v>1997</v>
      </c>
      <c r="H348" s="24" t="s">
        <v>1993</v>
      </c>
      <c r="I348" s="24"/>
      <c r="J348" s="31"/>
      <c r="K348" s="25"/>
      <c r="L348" s="25"/>
      <c r="M348" s="26"/>
      <c r="S348"/>
      <c r="T348"/>
      <c r="U348"/>
      <c r="V348"/>
    </row>
    <row r="349" spans="1:22" s="1" customFormat="1" ht="18" customHeight="1">
      <c r="A349" s="23">
        <v>348</v>
      </c>
      <c r="B349" s="17" t="s">
        <v>713</v>
      </c>
      <c r="C349" s="16" t="s">
        <v>20</v>
      </c>
      <c r="D349" s="24"/>
      <c r="E349" s="24"/>
      <c r="F349" s="33" t="s">
        <v>1985</v>
      </c>
      <c r="G349" s="33" t="s">
        <v>1997</v>
      </c>
      <c r="H349" s="24" t="s">
        <v>1987</v>
      </c>
      <c r="I349" s="24"/>
      <c r="J349" s="31"/>
      <c r="K349" s="25"/>
      <c r="L349" s="25"/>
      <c r="M349" s="26"/>
      <c r="S349"/>
      <c r="T349"/>
      <c r="U349"/>
      <c r="V349"/>
    </row>
    <row r="350" spans="1:22" s="1" customFormat="1" ht="18" customHeight="1">
      <c r="A350" s="23">
        <v>349</v>
      </c>
      <c r="B350" s="17" t="s">
        <v>714</v>
      </c>
      <c r="C350" s="16" t="s">
        <v>18</v>
      </c>
      <c r="D350" s="24"/>
      <c r="E350" s="24"/>
      <c r="F350" s="33" t="s">
        <v>1985</v>
      </c>
      <c r="G350" s="33" t="s">
        <v>1997</v>
      </c>
      <c r="H350" s="24" t="s">
        <v>2001</v>
      </c>
      <c r="I350" s="24"/>
      <c r="J350" s="31"/>
      <c r="K350" s="25"/>
      <c r="L350" s="25"/>
      <c r="M350" s="26"/>
      <c r="S350"/>
      <c r="T350"/>
      <c r="U350"/>
      <c r="V350"/>
    </row>
    <row r="351" spans="1:22" s="1" customFormat="1" ht="18" customHeight="1">
      <c r="A351" s="23">
        <v>350</v>
      </c>
      <c r="B351" s="17" t="s">
        <v>1760</v>
      </c>
      <c r="C351" s="16" t="s">
        <v>173</v>
      </c>
      <c r="D351" s="24"/>
      <c r="E351" s="24"/>
      <c r="F351" s="33" t="s">
        <v>1985</v>
      </c>
      <c r="G351" s="33" t="s">
        <v>1997</v>
      </c>
      <c r="H351" s="24" t="s">
        <v>1987</v>
      </c>
      <c r="I351" s="24"/>
      <c r="J351" s="31"/>
      <c r="K351" s="25"/>
      <c r="L351" s="25"/>
      <c r="M351" s="26"/>
      <c r="S351"/>
      <c r="T351"/>
      <c r="U351"/>
      <c r="V351"/>
    </row>
    <row r="352" spans="1:22" s="1" customFormat="1" ht="18" customHeight="1">
      <c r="A352" s="23">
        <v>351</v>
      </c>
      <c r="B352" s="17" t="s">
        <v>2250</v>
      </c>
      <c r="C352" s="16" t="s">
        <v>181</v>
      </c>
      <c r="D352" s="24"/>
      <c r="E352" s="24"/>
      <c r="F352" s="33" t="s">
        <v>1985</v>
      </c>
      <c r="G352" s="33" t="s">
        <v>1997</v>
      </c>
      <c r="H352" s="24" t="s">
        <v>1996</v>
      </c>
      <c r="I352" s="24"/>
      <c r="J352" s="31"/>
      <c r="K352" s="25"/>
      <c r="L352" s="25"/>
      <c r="M352" s="26"/>
      <c r="S352"/>
      <c r="T352"/>
      <c r="U352"/>
      <c r="V352"/>
    </row>
    <row r="353" spans="1:22" s="1" customFormat="1" ht="18" customHeight="1">
      <c r="A353" s="23">
        <v>352</v>
      </c>
      <c r="B353" s="17" t="s">
        <v>1671</v>
      </c>
      <c r="C353" s="16" t="s">
        <v>184</v>
      </c>
      <c r="D353" s="24"/>
      <c r="E353" s="24"/>
      <c r="F353" s="33" t="s">
        <v>1985</v>
      </c>
      <c r="G353" s="33" t="s">
        <v>1997</v>
      </c>
      <c r="H353" s="24" t="s">
        <v>1990</v>
      </c>
      <c r="I353" s="24"/>
      <c r="J353" s="31"/>
      <c r="K353" s="25"/>
      <c r="L353" s="25"/>
      <c r="M353" s="26"/>
      <c r="S353"/>
      <c r="T353"/>
      <c r="U353"/>
      <c r="V353"/>
    </row>
    <row r="354" spans="1:22" s="1" customFormat="1" ht="18" customHeight="1">
      <c r="A354" s="23">
        <v>353</v>
      </c>
      <c r="B354" s="17" t="s">
        <v>1672</v>
      </c>
      <c r="C354" s="16" t="s">
        <v>184</v>
      </c>
      <c r="D354" s="24"/>
      <c r="E354" s="24"/>
      <c r="F354" s="33" t="s">
        <v>1985</v>
      </c>
      <c r="G354" s="33" t="s">
        <v>1997</v>
      </c>
      <c r="H354" s="24" t="s">
        <v>1990</v>
      </c>
      <c r="I354" s="24"/>
      <c r="J354" s="31"/>
      <c r="K354" s="25"/>
      <c r="L354" s="25"/>
      <c r="M354" s="26"/>
      <c r="S354"/>
      <c r="T354"/>
      <c r="U354"/>
      <c r="V354"/>
    </row>
    <row r="355" spans="1:22" s="1" customFormat="1" ht="18" customHeight="1">
      <c r="A355" s="23">
        <v>354</v>
      </c>
      <c r="B355" s="17" t="s">
        <v>715</v>
      </c>
      <c r="C355" s="16" t="s">
        <v>147</v>
      </c>
      <c r="D355" s="24" t="s">
        <v>168</v>
      </c>
      <c r="E355" s="24"/>
      <c r="F355" s="33" t="s">
        <v>1985</v>
      </c>
      <c r="G355" s="33" t="s">
        <v>1997</v>
      </c>
      <c r="H355" s="24" t="s">
        <v>1992</v>
      </c>
      <c r="I355" s="24" t="s">
        <v>1990</v>
      </c>
      <c r="J355" s="31"/>
      <c r="K355" s="25" t="s">
        <v>1999</v>
      </c>
      <c r="L355" s="25" t="str">
        <f>"原型 "&amp;B269</f>
        <v>原型 鬼探地</v>
      </c>
      <c r="M355" s="26"/>
      <c r="S355"/>
      <c r="T355"/>
      <c r="U355"/>
      <c r="V355"/>
    </row>
    <row r="356" spans="1:22" s="1" customFormat="1" ht="18" customHeight="1">
      <c r="A356" s="23">
        <v>355</v>
      </c>
      <c r="B356" s="17" t="s">
        <v>2017</v>
      </c>
      <c r="C356" s="16" t="s">
        <v>151</v>
      </c>
      <c r="D356" s="24" t="s">
        <v>432</v>
      </c>
      <c r="E356" s="24"/>
      <c r="F356" s="33" t="s">
        <v>1985</v>
      </c>
      <c r="G356" s="33" t="s">
        <v>1997</v>
      </c>
      <c r="H356" s="24" t="s">
        <v>1989</v>
      </c>
      <c r="I356" s="24"/>
      <c r="J356" s="31"/>
      <c r="K356" s="25" t="s">
        <v>1877</v>
      </c>
      <c r="L356" s="25" t="str">
        <f>B315&amp;" + "&amp;B318</f>
        <v>火环 + 化金</v>
      </c>
      <c r="M356" s="26"/>
      <c r="S356"/>
      <c r="T356"/>
      <c r="U356"/>
      <c r="V356"/>
    </row>
    <row r="357" spans="1:22" s="1" customFormat="1" ht="18" customHeight="1">
      <c r="A357" s="23">
        <v>356</v>
      </c>
      <c r="B357" s="17" t="s">
        <v>2015</v>
      </c>
      <c r="C357" s="16" t="s">
        <v>151</v>
      </c>
      <c r="D357" s="24" t="s">
        <v>432</v>
      </c>
      <c r="E357" s="24"/>
      <c r="F357" s="33" t="s">
        <v>1985</v>
      </c>
      <c r="G357" s="33" t="s">
        <v>1997</v>
      </c>
      <c r="H357" s="24" t="s">
        <v>1989</v>
      </c>
      <c r="I357" s="24"/>
      <c r="J357" s="31"/>
      <c r="K357" s="25" t="s">
        <v>1877</v>
      </c>
      <c r="L357" s="25" t="str">
        <f>B315&amp;" + "&amp;B318</f>
        <v>火环 + 化金</v>
      </c>
      <c r="M357" s="26"/>
      <c r="S357"/>
      <c r="T357"/>
      <c r="U357"/>
      <c r="V357"/>
    </row>
    <row r="358" spans="1:22" s="1" customFormat="1" ht="18" customHeight="1">
      <c r="A358" s="23">
        <v>357</v>
      </c>
      <c r="B358" s="17" t="s">
        <v>2016</v>
      </c>
      <c r="C358" s="16" t="s">
        <v>151</v>
      </c>
      <c r="D358" s="24" t="s">
        <v>432</v>
      </c>
      <c r="E358" s="24"/>
      <c r="F358" s="33" t="s">
        <v>1985</v>
      </c>
      <c r="G358" s="33" t="s">
        <v>1997</v>
      </c>
      <c r="H358" s="24" t="s">
        <v>1989</v>
      </c>
      <c r="I358" s="24"/>
      <c r="J358" s="31"/>
      <c r="K358" s="25" t="s">
        <v>1877</v>
      </c>
      <c r="L358" s="25" t="str">
        <f>B315&amp;" + "&amp;B318</f>
        <v>火环 + 化金</v>
      </c>
      <c r="M358" s="26"/>
      <c r="S358"/>
      <c r="T358"/>
      <c r="U358"/>
      <c r="V358"/>
    </row>
    <row r="359" spans="1:22" s="1" customFormat="1" ht="18" customHeight="1">
      <c r="A359" s="23">
        <v>358</v>
      </c>
      <c r="B359" s="17" t="s">
        <v>716</v>
      </c>
      <c r="C359" s="16" t="s">
        <v>188</v>
      </c>
      <c r="D359" s="24" t="s">
        <v>19</v>
      </c>
      <c r="E359" s="24"/>
      <c r="F359" s="33" t="s">
        <v>1985</v>
      </c>
      <c r="G359" s="33" t="s">
        <v>1997</v>
      </c>
      <c r="H359" s="24" t="s">
        <v>1986</v>
      </c>
      <c r="I359" s="24" t="s">
        <v>1993</v>
      </c>
      <c r="J359" s="31"/>
      <c r="K359" s="25" t="s">
        <v>1877</v>
      </c>
      <c r="L359" s="25" t="str">
        <f>B287&amp;" + "&amp;B298</f>
        <v>乌莎肴 + 曳闪光</v>
      </c>
      <c r="M359" s="26"/>
      <c r="S359"/>
      <c r="T359"/>
      <c r="U359"/>
      <c r="V359"/>
    </row>
    <row r="360" spans="1:22" s="1" customFormat="1" ht="18" customHeight="1">
      <c r="A360" s="23">
        <v>359</v>
      </c>
      <c r="B360" s="17" t="s">
        <v>2134</v>
      </c>
      <c r="C360" s="16" t="s">
        <v>188</v>
      </c>
      <c r="D360" s="24" t="s">
        <v>19</v>
      </c>
      <c r="E360" s="24"/>
      <c r="F360" s="33" t="s">
        <v>1985</v>
      </c>
      <c r="G360" s="33" t="s">
        <v>1997</v>
      </c>
      <c r="H360" s="24" t="s">
        <v>1986</v>
      </c>
      <c r="I360" s="24" t="s">
        <v>1993</v>
      </c>
      <c r="J360" s="31"/>
      <c r="K360" s="25" t="s">
        <v>1877</v>
      </c>
      <c r="L360" s="25" t="str">
        <f>B287&amp;" + "&amp;B298</f>
        <v>乌莎肴 + 曳闪光</v>
      </c>
      <c r="M360" s="26"/>
      <c r="S360"/>
      <c r="T360"/>
      <c r="U360"/>
      <c r="V360"/>
    </row>
    <row r="361" spans="1:22" s="1" customFormat="1" ht="18" customHeight="1">
      <c r="A361" s="23">
        <v>360</v>
      </c>
      <c r="B361" s="17" t="s">
        <v>717</v>
      </c>
      <c r="C361" s="16" t="s">
        <v>188</v>
      </c>
      <c r="D361" s="24" t="s">
        <v>19</v>
      </c>
      <c r="E361" s="24"/>
      <c r="F361" s="33" t="s">
        <v>1985</v>
      </c>
      <c r="G361" s="33" t="s">
        <v>1997</v>
      </c>
      <c r="H361" s="24" t="s">
        <v>1986</v>
      </c>
      <c r="I361" s="24" t="s">
        <v>1993</v>
      </c>
      <c r="J361" s="31"/>
      <c r="K361" s="25" t="s">
        <v>1877</v>
      </c>
      <c r="L361" s="25" t="str">
        <f>B287&amp;" + "&amp;B298</f>
        <v>乌莎肴 + 曳闪光</v>
      </c>
      <c r="M361" s="26"/>
      <c r="S361"/>
      <c r="T361"/>
      <c r="U361"/>
      <c r="V361"/>
    </row>
    <row r="362" spans="1:22" s="1" customFormat="1" ht="18" customHeight="1">
      <c r="A362" s="23">
        <v>361</v>
      </c>
      <c r="B362" s="17" t="s">
        <v>2018</v>
      </c>
      <c r="C362" s="16" t="s">
        <v>2255</v>
      </c>
      <c r="D362" s="24"/>
      <c r="E362" s="24"/>
      <c r="F362" s="33" t="s">
        <v>1985</v>
      </c>
      <c r="G362" s="33" t="s">
        <v>1997</v>
      </c>
      <c r="H362" s="24" t="s">
        <v>1996</v>
      </c>
      <c r="I362" s="24"/>
      <c r="J362" s="24"/>
      <c r="K362" s="25" t="s">
        <v>1877</v>
      </c>
      <c r="L362" s="25" t="str">
        <f>B305&amp;" + "&amp;B77</f>
        <v>影降 + 雷夫</v>
      </c>
      <c r="M362" s="26"/>
      <c r="S362"/>
      <c r="T362"/>
      <c r="U362"/>
      <c r="V362"/>
    </row>
    <row r="363" spans="1:22" s="1" customFormat="1" ht="18" customHeight="1">
      <c r="A363" s="23">
        <v>362</v>
      </c>
      <c r="B363" s="17" t="s">
        <v>718</v>
      </c>
      <c r="C363" s="16" t="s">
        <v>2255</v>
      </c>
      <c r="D363" s="24"/>
      <c r="E363" s="24"/>
      <c r="F363" s="33" t="s">
        <v>1985</v>
      </c>
      <c r="G363" s="33" t="s">
        <v>1997</v>
      </c>
      <c r="H363" s="24" t="s">
        <v>1996</v>
      </c>
      <c r="I363" s="24"/>
      <c r="J363" s="24"/>
      <c r="K363" s="25" t="s">
        <v>1877</v>
      </c>
      <c r="L363" s="25" t="str">
        <f>B305&amp;" + "&amp;B77</f>
        <v>影降 + 雷夫</v>
      </c>
      <c r="M363" s="26"/>
      <c r="S363"/>
      <c r="T363"/>
      <c r="U363"/>
      <c r="V363"/>
    </row>
    <row r="364" spans="1:22" s="1" customFormat="1" ht="18" customHeight="1">
      <c r="A364" s="23">
        <v>363</v>
      </c>
      <c r="B364" s="17" t="s">
        <v>719</v>
      </c>
      <c r="C364" s="16" t="s">
        <v>176</v>
      </c>
      <c r="D364" s="24" t="s">
        <v>149</v>
      </c>
      <c r="E364" s="24"/>
      <c r="F364" s="33" t="s">
        <v>1985</v>
      </c>
      <c r="G364" s="33" t="s">
        <v>1997</v>
      </c>
      <c r="H364" s="24" t="s">
        <v>1995</v>
      </c>
      <c r="I364" s="24" t="s">
        <v>1991</v>
      </c>
      <c r="J364" s="24"/>
      <c r="K364" s="25" t="s">
        <v>1877</v>
      </c>
      <c r="L364" s="25" t="str">
        <f>B300&amp;" + "&amp;B327</f>
        <v>云垂钓 + 袒簧宦</v>
      </c>
      <c r="M364" s="26"/>
      <c r="S364"/>
      <c r="T364"/>
      <c r="U364"/>
      <c r="V364"/>
    </row>
    <row r="365" spans="1:22" s="1" customFormat="1" ht="18" customHeight="1">
      <c r="A365" s="23">
        <v>364</v>
      </c>
      <c r="B365" s="17" t="s">
        <v>720</v>
      </c>
      <c r="C365" s="16" t="s">
        <v>176</v>
      </c>
      <c r="D365" s="24" t="s">
        <v>149</v>
      </c>
      <c r="E365" s="24"/>
      <c r="F365" s="33" t="s">
        <v>1985</v>
      </c>
      <c r="G365" s="33" t="s">
        <v>1997</v>
      </c>
      <c r="H365" s="24" t="s">
        <v>1995</v>
      </c>
      <c r="I365" s="24" t="s">
        <v>1991</v>
      </c>
      <c r="J365" s="24"/>
      <c r="K365" s="25" t="s">
        <v>1877</v>
      </c>
      <c r="L365" s="25" t="str">
        <f>B300&amp;" + "&amp;B327</f>
        <v>云垂钓 + 袒簧宦</v>
      </c>
      <c r="M365" s="26"/>
      <c r="S365"/>
      <c r="T365"/>
      <c r="U365"/>
      <c r="V365"/>
    </row>
    <row r="366" spans="1:22" s="1" customFormat="1" ht="18" customHeight="1">
      <c r="A366" s="23">
        <v>365</v>
      </c>
      <c r="B366" s="17" t="s">
        <v>721</v>
      </c>
      <c r="C366" s="16" t="s">
        <v>176</v>
      </c>
      <c r="D366" s="24"/>
      <c r="E366" s="24"/>
      <c r="F366" s="33" t="s">
        <v>1985</v>
      </c>
      <c r="G366" s="33" t="s">
        <v>1997</v>
      </c>
      <c r="H366" s="24" t="s">
        <v>1995</v>
      </c>
      <c r="I366" s="24"/>
      <c r="J366" s="24"/>
      <c r="K366" s="25"/>
      <c r="L366" s="25"/>
      <c r="M366" s="26"/>
      <c r="S366"/>
      <c r="T366"/>
      <c r="U366"/>
      <c r="V366"/>
    </row>
    <row r="367" spans="1:22" s="1" customFormat="1" ht="18" customHeight="1">
      <c r="A367" s="23">
        <v>366</v>
      </c>
      <c r="B367" s="17" t="s">
        <v>1435</v>
      </c>
      <c r="C367" s="16" t="s">
        <v>176</v>
      </c>
      <c r="D367" s="24"/>
      <c r="E367" s="24"/>
      <c r="F367" s="33" t="s">
        <v>1985</v>
      </c>
      <c r="G367" s="33" t="s">
        <v>1997</v>
      </c>
      <c r="H367" s="24" t="s">
        <v>1995</v>
      </c>
      <c r="I367" s="24"/>
      <c r="J367" s="24"/>
      <c r="K367" s="25"/>
      <c r="L367" s="25"/>
      <c r="M367" s="26"/>
      <c r="S367"/>
      <c r="T367"/>
      <c r="U367"/>
      <c r="V367"/>
    </row>
    <row r="368" spans="1:22" s="1" customFormat="1" ht="18" customHeight="1">
      <c r="A368" s="23">
        <v>367</v>
      </c>
      <c r="B368" s="17" t="s">
        <v>725</v>
      </c>
      <c r="C368" s="16" t="s">
        <v>176</v>
      </c>
      <c r="D368" s="24" t="s">
        <v>181</v>
      </c>
      <c r="E368" s="24"/>
      <c r="F368" s="33" t="s">
        <v>1985</v>
      </c>
      <c r="G368" s="33" t="s">
        <v>1997</v>
      </c>
      <c r="H368" s="24" t="s">
        <v>1995</v>
      </c>
      <c r="I368" s="24" t="s">
        <v>1996</v>
      </c>
      <c r="J368" s="24"/>
      <c r="K368" s="25"/>
      <c r="L368" s="25"/>
      <c r="M368" s="26"/>
      <c r="S368"/>
      <c r="T368"/>
      <c r="U368"/>
      <c r="V368"/>
    </row>
    <row r="369" spans="1:22" s="1" customFormat="1" ht="18" customHeight="1">
      <c r="A369" s="23">
        <v>368</v>
      </c>
      <c r="B369" s="17" t="s">
        <v>726</v>
      </c>
      <c r="C369" s="16" t="s">
        <v>176</v>
      </c>
      <c r="D369" s="24" t="s">
        <v>181</v>
      </c>
      <c r="E369" s="24"/>
      <c r="F369" s="33" t="s">
        <v>1985</v>
      </c>
      <c r="G369" s="33" t="s">
        <v>1997</v>
      </c>
      <c r="H369" s="24" t="s">
        <v>1995</v>
      </c>
      <c r="I369" s="24" t="s">
        <v>1996</v>
      </c>
      <c r="J369" s="24"/>
      <c r="K369" s="25"/>
      <c r="L369" s="25"/>
      <c r="M369" s="26"/>
      <c r="S369"/>
      <c r="T369"/>
      <c r="U369"/>
      <c r="V369"/>
    </row>
    <row r="370" spans="1:22" s="1" customFormat="1" ht="18" customHeight="1">
      <c r="A370" s="23">
        <v>369</v>
      </c>
      <c r="B370" s="17" t="s">
        <v>722</v>
      </c>
      <c r="C370" s="16" t="s">
        <v>176</v>
      </c>
      <c r="D370" s="24" t="s">
        <v>181</v>
      </c>
      <c r="E370" s="24"/>
      <c r="F370" s="33" t="s">
        <v>1985</v>
      </c>
      <c r="G370" s="33" t="s">
        <v>1997</v>
      </c>
      <c r="H370" s="24" t="s">
        <v>1995</v>
      </c>
      <c r="I370" s="24" t="s">
        <v>1996</v>
      </c>
      <c r="J370" s="24"/>
      <c r="K370" s="25"/>
      <c r="L370" s="25"/>
      <c r="M370" s="26"/>
      <c r="S370"/>
      <c r="T370"/>
      <c r="U370"/>
      <c r="V370"/>
    </row>
    <row r="371" spans="1:22" s="1" customFormat="1" ht="18" customHeight="1">
      <c r="A371" s="23">
        <v>370</v>
      </c>
      <c r="B371" s="17" t="s">
        <v>2135</v>
      </c>
      <c r="C371" s="16" t="s">
        <v>171</v>
      </c>
      <c r="D371" s="24" t="s">
        <v>1557</v>
      </c>
      <c r="E371" s="24"/>
      <c r="F371" s="33" t="s">
        <v>1985</v>
      </c>
      <c r="G371" s="33" t="s">
        <v>1997</v>
      </c>
      <c r="H371" s="24" t="s">
        <v>1992</v>
      </c>
      <c r="I371" s="24"/>
      <c r="J371" s="24"/>
      <c r="K371" s="25" t="s">
        <v>1877</v>
      </c>
      <c r="L371" s="25" t="str">
        <f>B289&amp;" + "&amp;B294</f>
        <v>怨孰 + 观险</v>
      </c>
      <c r="M371" s="26"/>
      <c r="S371"/>
      <c r="T371"/>
      <c r="U371"/>
      <c r="V371"/>
    </row>
    <row r="372" spans="1:22" s="1" customFormat="1" ht="18" customHeight="1">
      <c r="A372" s="23">
        <v>371</v>
      </c>
      <c r="B372" s="17" t="s">
        <v>727</v>
      </c>
      <c r="C372" s="16" t="s">
        <v>171</v>
      </c>
      <c r="D372" s="24" t="s">
        <v>1557</v>
      </c>
      <c r="E372" s="24"/>
      <c r="F372" s="33" t="s">
        <v>1985</v>
      </c>
      <c r="G372" s="33" t="s">
        <v>1997</v>
      </c>
      <c r="H372" s="24" t="s">
        <v>1992</v>
      </c>
      <c r="I372" s="24"/>
      <c r="J372" s="24"/>
      <c r="K372" s="25" t="s">
        <v>1877</v>
      </c>
      <c r="L372" s="25" t="str">
        <f>B289&amp;" + "&amp;B294</f>
        <v>怨孰 + 观险</v>
      </c>
      <c r="M372" s="26"/>
      <c r="S372"/>
      <c r="T372"/>
      <c r="U372"/>
      <c r="V372"/>
    </row>
    <row r="373" spans="1:22" s="1" customFormat="1" ht="18" customHeight="1">
      <c r="A373" s="23">
        <v>372</v>
      </c>
      <c r="B373" s="17" t="s">
        <v>832</v>
      </c>
      <c r="C373" s="16" t="s">
        <v>171</v>
      </c>
      <c r="D373" s="24" t="s">
        <v>1557</v>
      </c>
      <c r="E373" s="24"/>
      <c r="F373" s="33" t="s">
        <v>1985</v>
      </c>
      <c r="G373" s="33" t="s">
        <v>1997</v>
      </c>
      <c r="H373" s="24" t="s">
        <v>1992</v>
      </c>
      <c r="I373" s="24"/>
      <c r="J373" s="24"/>
      <c r="K373" s="25" t="s">
        <v>1877</v>
      </c>
      <c r="L373" s="25" t="str">
        <f>B289&amp;" + "&amp;B294</f>
        <v>怨孰 + 观险</v>
      </c>
      <c r="M373" s="26"/>
      <c r="S373"/>
      <c r="T373"/>
      <c r="U373"/>
      <c r="V373"/>
    </row>
    <row r="374" spans="1:22" s="1" customFormat="1" ht="18" customHeight="1">
      <c r="A374" s="23">
        <v>373</v>
      </c>
      <c r="B374" s="17" t="s">
        <v>2210</v>
      </c>
      <c r="C374" s="16" t="s">
        <v>182</v>
      </c>
      <c r="D374" s="24"/>
      <c r="E374" s="24"/>
      <c r="F374" s="33" t="s">
        <v>1985</v>
      </c>
      <c r="G374" s="33" t="s">
        <v>1997</v>
      </c>
      <c r="H374" s="24" t="s">
        <v>1995</v>
      </c>
      <c r="I374" s="24"/>
      <c r="J374" s="24"/>
      <c r="K374" s="25"/>
      <c r="L374" s="25"/>
      <c r="M374" s="26"/>
      <c r="S374"/>
      <c r="T374"/>
      <c r="U374"/>
      <c r="V374"/>
    </row>
    <row r="375" spans="1:22" s="1" customFormat="1" ht="18" customHeight="1">
      <c r="A375" s="23">
        <v>374</v>
      </c>
      <c r="B375" s="17" t="s">
        <v>724</v>
      </c>
      <c r="C375" s="16" t="s">
        <v>180</v>
      </c>
      <c r="D375" s="24" t="s">
        <v>19</v>
      </c>
      <c r="E375" s="24"/>
      <c r="F375" s="33" t="s">
        <v>1985</v>
      </c>
      <c r="G375" s="33" t="s">
        <v>1997</v>
      </c>
      <c r="H375" s="24" t="s">
        <v>1993</v>
      </c>
      <c r="I375" s="24" t="s">
        <v>1995</v>
      </c>
      <c r="J375" s="24"/>
      <c r="K375" s="25"/>
      <c r="L375" s="25"/>
      <c r="M375" s="26"/>
      <c r="S375"/>
      <c r="T375"/>
      <c r="U375"/>
      <c r="V375"/>
    </row>
    <row r="376" spans="1:22" s="1" customFormat="1" ht="18" customHeight="1">
      <c r="A376" s="23">
        <v>375</v>
      </c>
      <c r="B376" s="17" t="s">
        <v>723</v>
      </c>
      <c r="C376" s="16" t="s">
        <v>180</v>
      </c>
      <c r="D376" s="24" t="s">
        <v>19</v>
      </c>
      <c r="E376" s="24"/>
      <c r="F376" s="33" t="s">
        <v>1985</v>
      </c>
      <c r="G376" s="33" t="s">
        <v>1997</v>
      </c>
      <c r="H376" s="24" t="s">
        <v>1993</v>
      </c>
      <c r="I376" s="24" t="s">
        <v>1995</v>
      </c>
      <c r="J376" s="24"/>
      <c r="K376" s="25"/>
      <c r="L376" s="25"/>
      <c r="M376" s="26"/>
      <c r="S376"/>
      <c r="T376"/>
      <c r="U376"/>
      <c r="V376"/>
    </row>
    <row r="377" spans="1:22" s="1" customFormat="1" ht="18" customHeight="1">
      <c r="A377" s="23">
        <v>376</v>
      </c>
      <c r="B377" s="17" t="s">
        <v>1752</v>
      </c>
      <c r="C377" s="16" t="s">
        <v>184</v>
      </c>
      <c r="D377" s="24"/>
      <c r="E377" s="24"/>
      <c r="F377" s="33" t="s">
        <v>1985</v>
      </c>
      <c r="G377" s="33" t="s">
        <v>1997</v>
      </c>
      <c r="H377" s="24" t="s">
        <v>1990</v>
      </c>
      <c r="I377" s="24"/>
      <c r="J377" s="24"/>
      <c r="K377" s="25"/>
      <c r="L377" s="25"/>
      <c r="M377" s="26"/>
      <c r="S377"/>
      <c r="T377"/>
      <c r="U377"/>
      <c r="V377"/>
    </row>
    <row r="378" spans="1:22" s="1" customFormat="1" ht="18" customHeight="1">
      <c r="A378" s="23">
        <v>377</v>
      </c>
      <c r="B378" s="17" t="s">
        <v>730</v>
      </c>
      <c r="C378" s="16" t="s">
        <v>447</v>
      </c>
      <c r="D378" s="24"/>
      <c r="E378" s="24"/>
      <c r="F378" s="33" t="s">
        <v>1985</v>
      </c>
      <c r="G378" s="33" t="s">
        <v>1997</v>
      </c>
      <c r="H378" s="24" t="s">
        <v>1995</v>
      </c>
      <c r="I378" s="24"/>
      <c r="J378" s="24"/>
      <c r="K378" s="25" t="s">
        <v>1877</v>
      </c>
      <c r="L378" s="25" t="str">
        <f>B329&amp;" + "&amp;B331</f>
        <v>胝禽 + 朴块</v>
      </c>
      <c r="M378" s="26"/>
      <c r="S378"/>
      <c r="T378"/>
      <c r="U378"/>
      <c r="V378"/>
    </row>
    <row r="379" spans="1:22" s="1" customFormat="1" ht="18" customHeight="1">
      <c r="A379" s="23">
        <v>378</v>
      </c>
      <c r="B379" s="17" t="s">
        <v>729</v>
      </c>
      <c r="C379" s="16" t="s">
        <v>447</v>
      </c>
      <c r="D379" s="24"/>
      <c r="E379" s="24"/>
      <c r="F379" s="33" t="s">
        <v>1985</v>
      </c>
      <c r="G379" s="33" t="s">
        <v>1997</v>
      </c>
      <c r="H379" s="24" t="s">
        <v>1995</v>
      </c>
      <c r="I379" s="24"/>
      <c r="J379" s="24"/>
      <c r="K379" s="25" t="s">
        <v>1877</v>
      </c>
      <c r="L379" s="25" t="str">
        <f>B329&amp;" + "&amp;B331</f>
        <v>胝禽 + 朴块</v>
      </c>
      <c r="M379" s="26"/>
      <c r="S379"/>
      <c r="T379"/>
      <c r="U379"/>
      <c r="V379"/>
    </row>
    <row r="380" spans="1:22" s="1" customFormat="1" ht="18" customHeight="1">
      <c r="A380" s="23">
        <v>379</v>
      </c>
      <c r="B380" s="17" t="s">
        <v>1421</v>
      </c>
      <c r="C380" s="16" t="s">
        <v>447</v>
      </c>
      <c r="D380" s="24"/>
      <c r="E380" s="24"/>
      <c r="F380" s="33" t="s">
        <v>1985</v>
      </c>
      <c r="G380" s="33" t="s">
        <v>1997</v>
      </c>
      <c r="H380" s="24" t="s">
        <v>1995</v>
      </c>
      <c r="I380" s="24"/>
      <c r="J380" s="24"/>
      <c r="K380" s="25"/>
      <c r="L380" s="25"/>
      <c r="M380" s="26"/>
      <c r="S380"/>
      <c r="T380"/>
      <c r="U380"/>
      <c r="V380"/>
    </row>
    <row r="381" spans="1:22" s="1" customFormat="1" ht="18" customHeight="1">
      <c r="A381" s="23">
        <v>380</v>
      </c>
      <c r="B381" s="17" t="s">
        <v>1422</v>
      </c>
      <c r="C381" s="16" t="s">
        <v>180</v>
      </c>
      <c r="D381" s="24"/>
      <c r="E381" s="24"/>
      <c r="F381" s="33" t="s">
        <v>1985</v>
      </c>
      <c r="G381" s="33" t="s">
        <v>1997</v>
      </c>
      <c r="H381" s="24" t="s">
        <v>1993</v>
      </c>
      <c r="I381" s="24"/>
      <c r="J381" s="24"/>
      <c r="K381" s="25" t="str">
        <f>B380&amp;" 的 "&amp;C381&amp;"系"&amp;" 分支衍相"</f>
        <v>悠幂 的 光系 分支衍相</v>
      </c>
      <c r="L381" s="25"/>
      <c r="M381" s="26"/>
      <c r="S381"/>
      <c r="T381"/>
      <c r="U381"/>
      <c r="V381"/>
    </row>
    <row r="382" spans="1:22" s="1" customFormat="1" ht="18" customHeight="1">
      <c r="A382" s="23">
        <v>381</v>
      </c>
      <c r="B382" s="17" t="s">
        <v>1423</v>
      </c>
      <c r="C382" s="16" t="s">
        <v>432</v>
      </c>
      <c r="D382" s="24"/>
      <c r="E382" s="24"/>
      <c r="F382" s="33" t="s">
        <v>1985</v>
      </c>
      <c r="G382" s="33" t="s">
        <v>1997</v>
      </c>
      <c r="H382" s="24" t="s">
        <v>1994</v>
      </c>
      <c r="I382" s="24"/>
      <c r="J382" s="24"/>
      <c r="K382" s="25" t="str">
        <f>B380&amp;" 的 "&amp;C382&amp;"系"&amp;" 分支衍相"</f>
        <v>悠幂 的 廉系 分支衍相</v>
      </c>
      <c r="L382" s="25"/>
      <c r="M382" s="26"/>
      <c r="S382"/>
      <c r="T382"/>
      <c r="U382"/>
      <c r="V382"/>
    </row>
    <row r="383" spans="1:22" s="1" customFormat="1" ht="18" customHeight="1">
      <c r="A383" s="23">
        <v>382</v>
      </c>
      <c r="B383" s="17" t="s">
        <v>731</v>
      </c>
      <c r="C383" s="16" t="s">
        <v>149</v>
      </c>
      <c r="D383" s="24" t="s">
        <v>174</v>
      </c>
      <c r="E383" s="24"/>
      <c r="F383" s="33" t="s">
        <v>1985</v>
      </c>
      <c r="G383" s="33" t="s">
        <v>1997</v>
      </c>
      <c r="H383" s="24" t="s">
        <v>1991</v>
      </c>
      <c r="I383" s="24" t="s">
        <v>1992</v>
      </c>
      <c r="J383" s="24"/>
      <c r="K383" s="25"/>
      <c r="L383" s="25"/>
      <c r="M383" s="26"/>
      <c r="S383"/>
      <c r="T383"/>
      <c r="U383"/>
      <c r="V383"/>
    </row>
    <row r="384" spans="1:22" s="1" customFormat="1" ht="18" customHeight="1">
      <c r="A384" s="23">
        <v>383</v>
      </c>
      <c r="B384" s="17" t="s">
        <v>732</v>
      </c>
      <c r="C384" s="16" t="s">
        <v>149</v>
      </c>
      <c r="D384" s="24" t="s">
        <v>174</v>
      </c>
      <c r="E384" s="24"/>
      <c r="F384" s="33" t="s">
        <v>1985</v>
      </c>
      <c r="G384" s="33" t="s">
        <v>1997</v>
      </c>
      <c r="H384" s="24" t="s">
        <v>1991</v>
      </c>
      <c r="I384" s="24" t="s">
        <v>1992</v>
      </c>
      <c r="J384" s="24"/>
      <c r="K384" s="25"/>
      <c r="L384" s="25"/>
      <c r="M384" s="26"/>
      <c r="S384"/>
      <c r="T384"/>
      <c r="U384"/>
      <c r="V384"/>
    </row>
    <row r="385" spans="1:22" s="1" customFormat="1" ht="18" customHeight="1">
      <c r="A385" s="23">
        <v>384</v>
      </c>
      <c r="B385" s="17" t="s">
        <v>733</v>
      </c>
      <c r="C385" s="16" t="s">
        <v>150</v>
      </c>
      <c r="D385" s="24"/>
      <c r="E385" s="24"/>
      <c r="F385" s="33" t="s">
        <v>1985</v>
      </c>
      <c r="G385" s="33" t="s">
        <v>1997</v>
      </c>
      <c r="H385" s="24" t="s">
        <v>1986</v>
      </c>
      <c r="I385" s="24"/>
      <c r="J385" s="24"/>
      <c r="K385" s="25"/>
      <c r="L385" s="25"/>
      <c r="M385" s="26"/>
      <c r="S385"/>
      <c r="T385"/>
      <c r="U385"/>
      <c r="V385"/>
    </row>
    <row r="386" spans="1:22" s="1" customFormat="1" ht="18" customHeight="1">
      <c r="A386" s="23">
        <v>385</v>
      </c>
      <c r="B386" s="17" t="s">
        <v>734</v>
      </c>
      <c r="C386" s="16" t="s">
        <v>150</v>
      </c>
      <c r="D386" s="24"/>
      <c r="E386" s="24"/>
      <c r="F386" s="33" t="s">
        <v>1985</v>
      </c>
      <c r="G386" s="33" t="s">
        <v>1997</v>
      </c>
      <c r="H386" s="24" t="s">
        <v>1986</v>
      </c>
      <c r="I386" s="24"/>
      <c r="J386" s="24"/>
      <c r="K386" s="25"/>
      <c r="L386" s="25"/>
      <c r="M386" s="26"/>
      <c r="S386"/>
      <c r="T386"/>
      <c r="U386"/>
      <c r="V386"/>
    </row>
    <row r="387" spans="1:22" s="1" customFormat="1" ht="18" customHeight="1">
      <c r="A387" s="23">
        <v>386</v>
      </c>
      <c r="B387" s="17" t="s">
        <v>736</v>
      </c>
      <c r="C387" s="16" t="s">
        <v>150</v>
      </c>
      <c r="D387" s="24"/>
      <c r="E387" s="24"/>
      <c r="F387" s="33" t="s">
        <v>1985</v>
      </c>
      <c r="G387" s="33" t="s">
        <v>1997</v>
      </c>
      <c r="H387" s="24" t="s">
        <v>1986</v>
      </c>
      <c r="I387" s="24"/>
      <c r="J387" s="24"/>
      <c r="K387" s="25"/>
      <c r="L387" s="25"/>
      <c r="M387" s="26"/>
      <c r="S387"/>
      <c r="T387"/>
      <c r="U387"/>
      <c r="V387"/>
    </row>
    <row r="388" spans="1:22" s="1" customFormat="1" ht="18" customHeight="1">
      <c r="A388" s="23">
        <v>387</v>
      </c>
      <c r="B388" s="17" t="s">
        <v>952</v>
      </c>
      <c r="C388" s="16" t="s">
        <v>169</v>
      </c>
      <c r="D388" s="24" t="s">
        <v>20</v>
      </c>
      <c r="E388" s="24" t="s">
        <v>151</v>
      </c>
      <c r="F388" s="33" t="s">
        <v>1985</v>
      </c>
      <c r="G388" s="33" t="s">
        <v>1997</v>
      </c>
      <c r="H388" s="24" t="s">
        <v>1987</v>
      </c>
      <c r="I388" s="24" t="s">
        <v>1988</v>
      </c>
      <c r="J388" s="24" t="s">
        <v>1989</v>
      </c>
      <c r="K388" s="25"/>
      <c r="L388" s="25"/>
      <c r="M388" s="26"/>
      <c r="S388"/>
      <c r="T388"/>
      <c r="U388"/>
      <c r="V388"/>
    </row>
    <row r="389" spans="1:22" s="1" customFormat="1" ht="18" customHeight="1">
      <c r="A389" s="23">
        <v>388</v>
      </c>
      <c r="B389" s="17" t="s">
        <v>735</v>
      </c>
      <c r="C389" s="16" t="s">
        <v>169</v>
      </c>
      <c r="D389" s="24" t="s">
        <v>20</v>
      </c>
      <c r="E389" s="24" t="s">
        <v>151</v>
      </c>
      <c r="F389" s="33" t="s">
        <v>1985</v>
      </c>
      <c r="G389" s="33" t="s">
        <v>1997</v>
      </c>
      <c r="H389" s="24" t="s">
        <v>1987</v>
      </c>
      <c r="I389" s="24" t="s">
        <v>1988</v>
      </c>
      <c r="J389" s="24" t="s">
        <v>1989</v>
      </c>
      <c r="K389" s="25"/>
      <c r="L389" s="25"/>
      <c r="M389" s="26"/>
      <c r="S389"/>
      <c r="T389"/>
      <c r="U389"/>
      <c r="V389"/>
    </row>
    <row r="390" spans="1:22" s="1" customFormat="1" ht="18" customHeight="1">
      <c r="A390" s="23">
        <v>389</v>
      </c>
      <c r="B390" s="17" t="s">
        <v>737</v>
      </c>
      <c r="C390" s="16" t="s">
        <v>183</v>
      </c>
      <c r="D390" s="24"/>
      <c r="E390" s="24"/>
      <c r="F390" s="33" t="s">
        <v>1985</v>
      </c>
      <c r="G390" s="33" t="s">
        <v>1997</v>
      </c>
      <c r="H390" s="24" t="s">
        <v>1994</v>
      </c>
      <c r="I390" s="24"/>
      <c r="J390" s="24"/>
      <c r="K390" s="25"/>
      <c r="L390" s="25"/>
      <c r="M390" s="26"/>
      <c r="S390"/>
      <c r="T390"/>
      <c r="U390"/>
      <c r="V390"/>
    </row>
    <row r="391" spans="1:22" s="1" customFormat="1" ht="18" customHeight="1">
      <c r="A391" s="23">
        <v>390</v>
      </c>
      <c r="B391" s="17" t="s">
        <v>738</v>
      </c>
      <c r="C391" s="16" t="s">
        <v>183</v>
      </c>
      <c r="D391" s="24"/>
      <c r="E391" s="24"/>
      <c r="F391" s="33" t="s">
        <v>1985</v>
      </c>
      <c r="G391" s="33" t="s">
        <v>1997</v>
      </c>
      <c r="H391" s="24" t="s">
        <v>1994</v>
      </c>
      <c r="I391" s="24"/>
      <c r="J391" s="24"/>
      <c r="K391" s="25"/>
      <c r="L391" s="25"/>
      <c r="M391" s="26"/>
      <c r="S391"/>
      <c r="T391"/>
      <c r="U391"/>
      <c r="V391"/>
    </row>
    <row r="392" spans="1:22" s="1" customFormat="1" ht="18" customHeight="1">
      <c r="A392" s="23">
        <v>391</v>
      </c>
      <c r="B392" s="17" t="s">
        <v>739</v>
      </c>
      <c r="C392" s="16" t="s">
        <v>167</v>
      </c>
      <c r="D392" s="24" t="s">
        <v>20</v>
      </c>
      <c r="E392" s="24"/>
      <c r="F392" s="33" t="s">
        <v>1985</v>
      </c>
      <c r="G392" s="33" t="s">
        <v>1997</v>
      </c>
      <c r="H392" s="24" t="s">
        <v>1992</v>
      </c>
      <c r="I392" s="24" t="s">
        <v>1987</v>
      </c>
      <c r="J392" s="24"/>
      <c r="K392" s="25"/>
      <c r="L392" s="25"/>
      <c r="M392" s="26"/>
      <c r="S392"/>
      <c r="T392"/>
      <c r="U392"/>
      <c r="V392"/>
    </row>
    <row r="393" spans="1:22" s="1" customFormat="1" ht="18" customHeight="1">
      <c r="A393" s="23">
        <v>392</v>
      </c>
      <c r="B393" s="17" t="s">
        <v>743</v>
      </c>
      <c r="C393" s="16" t="s">
        <v>167</v>
      </c>
      <c r="D393" s="24" t="s">
        <v>20</v>
      </c>
      <c r="E393" s="24"/>
      <c r="F393" s="33" t="s">
        <v>1985</v>
      </c>
      <c r="G393" s="33" t="s">
        <v>1997</v>
      </c>
      <c r="H393" s="24" t="s">
        <v>1992</v>
      </c>
      <c r="I393" s="24" t="s">
        <v>1987</v>
      </c>
      <c r="J393" s="24"/>
      <c r="K393" s="25"/>
      <c r="L393" s="25"/>
      <c r="M393" s="26"/>
      <c r="S393"/>
      <c r="T393"/>
      <c r="U393"/>
      <c r="V393"/>
    </row>
    <row r="394" spans="1:22" s="1" customFormat="1" ht="18" customHeight="1">
      <c r="A394" s="23">
        <v>393</v>
      </c>
      <c r="B394" s="17" t="s">
        <v>1789</v>
      </c>
      <c r="C394" s="16" t="s">
        <v>167</v>
      </c>
      <c r="D394" s="24" t="s">
        <v>20</v>
      </c>
      <c r="E394" s="24"/>
      <c r="F394" s="33" t="s">
        <v>1985</v>
      </c>
      <c r="G394" s="33" t="s">
        <v>1997</v>
      </c>
      <c r="H394" s="24" t="s">
        <v>1992</v>
      </c>
      <c r="I394" s="24" t="s">
        <v>1987</v>
      </c>
      <c r="J394" s="24"/>
      <c r="K394" s="25"/>
      <c r="L394" s="25"/>
      <c r="M394" s="26"/>
      <c r="S394"/>
      <c r="T394"/>
      <c r="U394"/>
      <c r="V394"/>
    </row>
    <row r="395" spans="1:22" s="1" customFormat="1" ht="18" customHeight="1">
      <c r="A395" s="23">
        <v>394</v>
      </c>
      <c r="B395" s="17" t="s">
        <v>1816</v>
      </c>
      <c r="C395" s="16" t="s">
        <v>187</v>
      </c>
      <c r="D395" s="24"/>
      <c r="E395" s="24"/>
      <c r="F395" s="33" t="s">
        <v>1985</v>
      </c>
      <c r="G395" s="33" t="s">
        <v>1997</v>
      </c>
      <c r="H395" s="24" t="s">
        <v>1988</v>
      </c>
      <c r="I395" s="24"/>
      <c r="J395" s="24"/>
      <c r="K395" s="25"/>
      <c r="L395" s="25"/>
      <c r="M395" s="26"/>
      <c r="S395"/>
      <c r="T395"/>
      <c r="U395"/>
      <c r="V395"/>
    </row>
    <row r="396" spans="1:22" s="1" customFormat="1" ht="18" customHeight="1">
      <c r="A396" s="23">
        <v>395</v>
      </c>
      <c r="B396" s="17" t="s">
        <v>740</v>
      </c>
      <c r="C396" s="16" t="s">
        <v>182</v>
      </c>
      <c r="D396" s="24" t="s">
        <v>1557</v>
      </c>
      <c r="E396" s="24"/>
      <c r="F396" s="33" t="s">
        <v>1985</v>
      </c>
      <c r="G396" s="33" t="s">
        <v>1997</v>
      </c>
      <c r="H396" s="24" t="s">
        <v>1992</v>
      </c>
      <c r="I396" s="24"/>
      <c r="J396" s="24"/>
      <c r="K396" s="25"/>
      <c r="L396" s="25"/>
      <c r="M396" s="26"/>
      <c r="S396"/>
      <c r="T396"/>
      <c r="U396"/>
      <c r="V396"/>
    </row>
    <row r="397" spans="1:22" s="1" customFormat="1" ht="18" customHeight="1">
      <c r="A397" s="23">
        <v>396</v>
      </c>
      <c r="B397" s="17" t="s">
        <v>742</v>
      </c>
      <c r="C397" s="16" t="s">
        <v>182</v>
      </c>
      <c r="D397" s="24"/>
      <c r="E397" s="24"/>
      <c r="F397" s="33" t="s">
        <v>1985</v>
      </c>
      <c r="G397" s="33" t="s">
        <v>1997</v>
      </c>
      <c r="H397" s="24" t="s">
        <v>1995</v>
      </c>
      <c r="I397" s="24"/>
      <c r="J397" s="24"/>
      <c r="K397" s="25"/>
      <c r="L397" s="25"/>
      <c r="M397" s="26"/>
      <c r="S397"/>
      <c r="T397"/>
      <c r="U397"/>
      <c r="V397"/>
    </row>
    <row r="398" spans="1:22" s="1" customFormat="1" ht="18" customHeight="1">
      <c r="A398" s="23">
        <v>397</v>
      </c>
      <c r="B398" s="17" t="s">
        <v>2069</v>
      </c>
      <c r="C398" s="16" t="s">
        <v>182</v>
      </c>
      <c r="D398" s="24"/>
      <c r="E398" s="24"/>
      <c r="F398" s="33" t="s">
        <v>1985</v>
      </c>
      <c r="G398" s="33" t="s">
        <v>1997</v>
      </c>
      <c r="H398" s="24" t="s">
        <v>1995</v>
      </c>
      <c r="I398" s="24"/>
      <c r="J398" s="24"/>
      <c r="K398" s="25"/>
      <c r="L398" s="25"/>
      <c r="M398" s="26"/>
      <c r="S398"/>
      <c r="T398"/>
      <c r="U398"/>
      <c r="V398"/>
    </row>
    <row r="399" spans="1:22" s="1" customFormat="1" ht="18" customHeight="1">
      <c r="A399" s="23">
        <v>398</v>
      </c>
      <c r="B399" s="17" t="s">
        <v>433</v>
      </c>
      <c r="C399" s="16" t="s">
        <v>182</v>
      </c>
      <c r="D399" s="24" t="s">
        <v>186</v>
      </c>
      <c r="E399" s="24"/>
      <c r="F399" s="33" t="s">
        <v>1985</v>
      </c>
      <c r="G399" s="33" t="s">
        <v>1997</v>
      </c>
      <c r="H399" s="24" t="s">
        <v>2001</v>
      </c>
      <c r="I399" s="24"/>
      <c r="J399" s="24"/>
      <c r="K399" s="25"/>
      <c r="L399" s="25"/>
      <c r="M399" s="26"/>
      <c r="S399"/>
      <c r="T399"/>
      <c r="U399"/>
      <c r="V399"/>
    </row>
    <row r="400" spans="1:22" s="1" customFormat="1" ht="18" customHeight="1">
      <c r="A400" s="23">
        <v>399</v>
      </c>
      <c r="B400" s="17" t="s">
        <v>2070</v>
      </c>
      <c r="C400" s="16" t="s">
        <v>182</v>
      </c>
      <c r="D400" s="24" t="s">
        <v>186</v>
      </c>
      <c r="E400" s="24"/>
      <c r="F400" s="33" t="s">
        <v>1985</v>
      </c>
      <c r="G400" s="33" t="s">
        <v>1997</v>
      </c>
      <c r="H400" s="24" t="s">
        <v>2001</v>
      </c>
      <c r="I400" s="24"/>
      <c r="J400" s="24"/>
      <c r="K400" s="25"/>
      <c r="L400" s="25"/>
      <c r="M400" s="26"/>
      <c r="S400"/>
      <c r="T400"/>
      <c r="U400"/>
      <c r="V400"/>
    </row>
    <row r="401" spans="1:22" s="1" customFormat="1" ht="18" customHeight="1">
      <c r="A401" s="23">
        <v>400</v>
      </c>
      <c r="B401" s="17" t="s">
        <v>744</v>
      </c>
      <c r="C401" s="16" t="s">
        <v>171</v>
      </c>
      <c r="D401" s="24"/>
      <c r="E401" s="24"/>
      <c r="F401" s="33" t="s">
        <v>1985</v>
      </c>
      <c r="G401" s="33" t="s">
        <v>1997</v>
      </c>
      <c r="H401" s="24" t="s">
        <v>1992</v>
      </c>
      <c r="I401" s="24"/>
      <c r="J401" s="24"/>
      <c r="K401" s="25"/>
      <c r="L401" s="25"/>
      <c r="M401" s="26"/>
      <c r="S401"/>
      <c r="T401"/>
      <c r="U401"/>
      <c r="V401"/>
    </row>
    <row r="402" spans="1:22" s="1" customFormat="1" ht="18" customHeight="1">
      <c r="A402" s="23">
        <v>401</v>
      </c>
      <c r="B402" s="17" t="s">
        <v>745</v>
      </c>
      <c r="C402" s="16" t="s">
        <v>171</v>
      </c>
      <c r="D402" s="24"/>
      <c r="E402" s="24"/>
      <c r="F402" s="33" t="s">
        <v>1985</v>
      </c>
      <c r="G402" s="33" t="s">
        <v>1997</v>
      </c>
      <c r="H402" s="24" t="s">
        <v>1992</v>
      </c>
      <c r="I402" s="24"/>
      <c r="J402" s="24"/>
      <c r="K402" s="25"/>
      <c r="L402" s="25"/>
      <c r="M402" s="26"/>
      <c r="S402"/>
      <c r="T402"/>
      <c r="U402"/>
      <c r="V402"/>
    </row>
    <row r="403" spans="1:22" s="1" customFormat="1" ht="18" customHeight="1">
      <c r="A403" s="23">
        <v>402</v>
      </c>
      <c r="B403" s="17" t="s">
        <v>746</v>
      </c>
      <c r="C403" s="16" t="s">
        <v>171</v>
      </c>
      <c r="D403" s="24"/>
      <c r="E403" s="24"/>
      <c r="F403" s="33" t="s">
        <v>1985</v>
      </c>
      <c r="G403" s="33" t="s">
        <v>1997</v>
      </c>
      <c r="H403" s="24" t="s">
        <v>1992</v>
      </c>
      <c r="I403" s="24"/>
      <c r="J403" s="24"/>
      <c r="K403" s="25"/>
      <c r="L403" s="25"/>
      <c r="M403" s="26"/>
      <c r="S403"/>
      <c r="T403"/>
      <c r="U403"/>
      <c r="V403"/>
    </row>
    <row r="404" spans="1:22" s="1" customFormat="1" ht="18" customHeight="1">
      <c r="A404" s="23">
        <v>403</v>
      </c>
      <c r="B404" s="17" t="s">
        <v>1767</v>
      </c>
      <c r="C404" s="16" t="s">
        <v>173</v>
      </c>
      <c r="D404" s="24" t="s">
        <v>149</v>
      </c>
      <c r="E404" s="24"/>
      <c r="F404" s="33" t="s">
        <v>1985</v>
      </c>
      <c r="G404" s="33" t="s">
        <v>1997</v>
      </c>
      <c r="H404" s="24" t="s">
        <v>1987</v>
      </c>
      <c r="I404" s="24" t="s">
        <v>1991</v>
      </c>
      <c r="J404" s="24"/>
      <c r="K404" s="25"/>
      <c r="L404" s="25"/>
      <c r="M404" s="26"/>
      <c r="S404"/>
      <c r="T404"/>
      <c r="U404"/>
      <c r="V404"/>
    </row>
    <row r="405" spans="1:22" s="1" customFormat="1" ht="18" customHeight="1">
      <c r="A405" s="23">
        <v>404</v>
      </c>
      <c r="B405" s="17" t="s">
        <v>741</v>
      </c>
      <c r="C405" s="16" t="s">
        <v>173</v>
      </c>
      <c r="D405" s="24" t="s">
        <v>149</v>
      </c>
      <c r="E405" s="24"/>
      <c r="F405" s="33" t="s">
        <v>1985</v>
      </c>
      <c r="G405" s="33" t="s">
        <v>1997</v>
      </c>
      <c r="H405" s="24" t="s">
        <v>1987</v>
      </c>
      <c r="I405" s="24" t="s">
        <v>1991</v>
      </c>
      <c r="J405" s="24"/>
      <c r="K405" s="25"/>
      <c r="L405" s="25"/>
      <c r="M405" s="26"/>
      <c r="S405"/>
      <c r="T405"/>
      <c r="U405"/>
      <c r="V405"/>
    </row>
    <row r="406" spans="1:22" s="1" customFormat="1" ht="18" customHeight="1">
      <c r="A406" s="23">
        <v>405</v>
      </c>
      <c r="B406" s="17" t="s">
        <v>1761</v>
      </c>
      <c r="C406" s="16" t="s">
        <v>173</v>
      </c>
      <c r="D406" s="24" t="s">
        <v>20</v>
      </c>
      <c r="E406" s="24"/>
      <c r="F406" s="33" t="s">
        <v>1985</v>
      </c>
      <c r="G406" s="33" t="s">
        <v>1997</v>
      </c>
      <c r="H406" s="24" t="s">
        <v>1987</v>
      </c>
      <c r="I406" s="24"/>
      <c r="J406" s="24"/>
      <c r="K406" s="25"/>
      <c r="L406" s="25"/>
      <c r="M406" s="26"/>
      <c r="S406"/>
      <c r="T406"/>
      <c r="U406"/>
      <c r="V406"/>
    </row>
    <row r="407" spans="1:22" s="1" customFormat="1" ht="18" customHeight="1">
      <c r="A407" s="23">
        <v>406</v>
      </c>
      <c r="B407" s="17" t="s">
        <v>462</v>
      </c>
      <c r="C407" s="16" t="s">
        <v>173</v>
      </c>
      <c r="D407" s="24" t="s">
        <v>20</v>
      </c>
      <c r="E407" s="24"/>
      <c r="F407" s="33" t="s">
        <v>1985</v>
      </c>
      <c r="G407" s="33" t="s">
        <v>1997</v>
      </c>
      <c r="H407" s="24" t="s">
        <v>1987</v>
      </c>
      <c r="I407" s="24"/>
      <c r="J407" s="24"/>
      <c r="K407" s="25"/>
      <c r="L407" s="25"/>
      <c r="M407" s="26"/>
      <c r="S407"/>
      <c r="T407"/>
      <c r="U407"/>
      <c r="V407"/>
    </row>
    <row r="408" spans="1:22" s="1" customFormat="1" ht="18" customHeight="1">
      <c r="A408" s="23">
        <v>407</v>
      </c>
      <c r="B408" s="17" t="s">
        <v>207</v>
      </c>
      <c r="C408" s="16" t="s">
        <v>173</v>
      </c>
      <c r="D408" s="24" t="s">
        <v>20</v>
      </c>
      <c r="E408" s="24"/>
      <c r="F408" s="33" t="s">
        <v>1985</v>
      </c>
      <c r="G408" s="33" t="s">
        <v>1997</v>
      </c>
      <c r="H408" s="24" t="s">
        <v>1987</v>
      </c>
      <c r="I408" s="24"/>
      <c r="J408" s="24"/>
      <c r="K408" s="25"/>
      <c r="L408" s="25"/>
      <c r="M408" s="26"/>
      <c r="S408"/>
      <c r="T408"/>
      <c r="U408"/>
      <c r="V408"/>
    </row>
    <row r="409" spans="1:22" s="1" customFormat="1" ht="18" customHeight="1">
      <c r="A409" s="23">
        <v>408</v>
      </c>
      <c r="B409" s="17" t="s">
        <v>747</v>
      </c>
      <c r="C409" s="16" t="s">
        <v>173</v>
      </c>
      <c r="D409" s="24"/>
      <c r="E409" s="24"/>
      <c r="F409" s="33" t="s">
        <v>1985</v>
      </c>
      <c r="G409" s="33" t="s">
        <v>1997</v>
      </c>
      <c r="H409" s="24" t="s">
        <v>1987</v>
      </c>
      <c r="I409" s="24"/>
      <c r="J409" s="24"/>
      <c r="K409" s="25"/>
      <c r="L409" s="25"/>
      <c r="M409" s="26"/>
      <c r="S409"/>
      <c r="T409"/>
      <c r="U409"/>
      <c r="V409"/>
    </row>
    <row r="410" spans="1:22" s="1" customFormat="1" ht="18" customHeight="1">
      <c r="A410" s="23">
        <v>409</v>
      </c>
      <c r="B410" s="17" t="s">
        <v>1819</v>
      </c>
      <c r="C410" s="16" t="s">
        <v>173</v>
      </c>
      <c r="D410" s="24"/>
      <c r="E410" s="24"/>
      <c r="F410" s="33" t="s">
        <v>1985</v>
      </c>
      <c r="G410" s="33" t="s">
        <v>1997</v>
      </c>
      <c r="H410" s="24" t="s">
        <v>1987</v>
      </c>
      <c r="I410" s="24"/>
      <c r="J410" s="24"/>
      <c r="K410" s="25"/>
      <c r="L410" s="25"/>
      <c r="M410" s="26"/>
      <c r="S410"/>
      <c r="T410"/>
      <c r="U410"/>
      <c r="V410"/>
    </row>
    <row r="411" spans="1:22" s="1" customFormat="1" ht="18" customHeight="1">
      <c r="A411" s="23">
        <v>410</v>
      </c>
      <c r="B411" s="17" t="s">
        <v>748</v>
      </c>
      <c r="C411" s="16" t="s">
        <v>18</v>
      </c>
      <c r="D411" s="24"/>
      <c r="E411" s="24"/>
      <c r="F411" s="33" t="s">
        <v>1985</v>
      </c>
      <c r="G411" s="33" t="s">
        <v>1997</v>
      </c>
      <c r="H411" s="24" t="s">
        <v>2001</v>
      </c>
      <c r="I411" s="24"/>
      <c r="J411" s="24"/>
      <c r="K411" s="25"/>
      <c r="L411" s="25"/>
      <c r="M411" s="26"/>
      <c r="S411"/>
      <c r="T411"/>
      <c r="U411"/>
      <c r="V411"/>
    </row>
    <row r="412" spans="1:22" s="1" customFormat="1" ht="18" customHeight="1">
      <c r="A412" s="23">
        <v>411</v>
      </c>
      <c r="B412" s="17" t="s">
        <v>749</v>
      </c>
      <c r="C412" s="16" t="s">
        <v>18</v>
      </c>
      <c r="D412" s="24"/>
      <c r="E412" s="24"/>
      <c r="F412" s="33" t="s">
        <v>1985</v>
      </c>
      <c r="G412" s="33" t="s">
        <v>1997</v>
      </c>
      <c r="H412" s="24" t="s">
        <v>2001</v>
      </c>
      <c r="I412" s="24"/>
      <c r="J412" s="24"/>
      <c r="K412" s="25"/>
      <c r="L412" s="25"/>
      <c r="M412" s="26"/>
      <c r="S412"/>
      <c r="T412"/>
      <c r="U412"/>
      <c r="V412"/>
    </row>
    <row r="413" spans="1:22" s="1" customFormat="1" ht="18" customHeight="1">
      <c r="A413" s="23">
        <v>412</v>
      </c>
      <c r="B413" s="17" t="s">
        <v>750</v>
      </c>
      <c r="C413" s="16" t="s">
        <v>188</v>
      </c>
      <c r="D413" s="24"/>
      <c r="E413" s="24"/>
      <c r="F413" s="33" t="s">
        <v>1985</v>
      </c>
      <c r="G413" s="33" t="s">
        <v>1997</v>
      </c>
      <c r="H413" s="24" t="s">
        <v>1986</v>
      </c>
      <c r="I413" s="24"/>
      <c r="J413" s="24"/>
      <c r="K413" s="25"/>
      <c r="L413" s="25"/>
      <c r="M413" s="26"/>
      <c r="S413"/>
      <c r="T413"/>
      <c r="U413"/>
      <c r="V413"/>
    </row>
    <row r="414" spans="1:22" s="1" customFormat="1" ht="18" customHeight="1">
      <c r="A414" s="23">
        <v>413</v>
      </c>
      <c r="B414" s="17" t="s">
        <v>463</v>
      </c>
      <c r="C414" s="16" t="s">
        <v>188</v>
      </c>
      <c r="D414" s="24"/>
      <c r="E414" s="24"/>
      <c r="F414" s="33" t="s">
        <v>1985</v>
      </c>
      <c r="G414" s="33" t="s">
        <v>1997</v>
      </c>
      <c r="H414" s="24" t="s">
        <v>1986</v>
      </c>
      <c r="I414" s="24"/>
      <c r="J414" s="24"/>
      <c r="K414" s="25"/>
      <c r="L414" s="25"/>
      <c r="M414" s="26"/>
      <c r="S414"/>
      <c r="T414"/>
      <c r="U414"/>
      <c r="V414"/>
    </row>
    <row r="415" spans="1:22" s="1" customFormat="1" ht="18" customHeight="1">
      <c r="A415" s="23">
        <v>414</v>
      </c>
      <c r="B415" s="17" t="s">
        <v>751</v>
      </c>
      <c r="C415" s="16" t="s">
        <v>188</v>
      </c>
      <c r="D415" s="24"/>
      <c r="E415" s="24"/>
      <c r="F415" s="33" t="s">
        <v>1985</v>
      </c>
      <c r="G415" s="33" t="s">
        <v>1997</v>
      </c>
      <c r="H415" s="24" t="s">
        <v>1986</v>
      </c>
      <c r="I415" s="24"/>
      <c r="J415" s="24"/>
      <c r="K415" s="25"/>
      <c r="L415" s="25"/>
      <c r="M415" s="26"/>
      <c r="S415"/>
      <c r="T415"/>
      <c r="U415"/>
      <c r="V415"/>
    </row>
    <row r="416" spans="1:22" s="1" customFormat="1" ht="18" customHeight="1">
      <c r="A416" s="23">
        <v>415</v>
      </c>
      <c r="B416" s="17" t="s">
        <v>752</v>
      </c>
      <c r="C416" s="16" t="s">
        <v>176</v>
      </c>
      <c r="D416" s="24"/>
      <c r="E416" s="24"/>
      <c r="F416" s="33" t="s">
        <v>1985</v>
      </c>
      <c r="G416" s="33" t="s">
        <v>1997</v>
      </c>
      <c r="H416" s="24" t="s">
        <v>1995</v>
      </c>
      <c r="I416" s="24"/>
      <c r="J416" s="24"/>
      <c r="K416" s="25"/>
      <c r="L416" s="25"/>
      <c r="M416" s="26"/>
      <c r="S416"/>
      <c r="T416"/>
      <c r="U416"/>
      <c r="V416"/>
    </row>
    <row r="417" spans="1:22" s="1" customFormat="1" ht="18" customHeight="1">
      <c r="A417" s="23">
        <v>416</v>
      </c>
      <c r="B417" s="17" t="s">
        <v>1684</v>
      </c>
      <c r="C417" s="16" t="s">
        <v>176</v>
      </c>
      <c r="D417" s="24"/>
      <c r="E417" s="24"/>
      <c r="F417" s="33" t="s">
        <v>1985</v>
      </c>
      <c r="G417" s="33" t="s">
        <v>1997</v>
      </c>
      <c r="H417" s="24" t="s">
        <v>1995</v>
      </c>
      <c r="I417" s="24"/>
      <c r="J417" s="24"/>
      <c r="K417" s="25"/>
      <c r="L417" s="25"/>
      <c r="M417" s="26"/>
      <c r="S417"/>
      <c r="T417"/>
      <c r="U417"/>
      <c r="V417"/>
    </row>
    <row r="418" spans="1:22" s="1" customFormat="1" ht="18" customHeight="1">
      <c r="A418" s="23">
        <v>417</v>
      </c>
      <c r="B418" s="17" t="s">
        <v>753</v>
      </c>
      <c r="C418" s="16" t="s">
        <v>173</v>
      </c>
      <c r="D418" s="24"/>
      <c r="E418" s="24"/>
      <c r="F418" s="33" t="s">
        <v>1985</v>
      </c>
      <c r="G418" s="33" t="s">
        <v>1997</v>
      </c>
      <c r="H418" s="24" t="s">
        <v>1987</v>
      </c>
      <c r="I418" s="24"/>
      <c r="J418" s="24"/>
      <c r="K418" s="25"/>
      <c r="L418" s="25"/>
      <c r="M418" s="26"/>
      <c r="S418"/>
      <c r="T418"/>
      <c r="U418"/>
      <c r="V418"/>
    </row>
    <row r="419" spans="1:22" s="1" customFormat="1" ht="18" customHeight="1">
      <c r="A419" s="23">
        <v>418</v>
      </c>
      <c r="B419" s="17" t="s">
        <v>754</v>
      </c>
      <c r="C419" s="16" t="s">
        <v>173</v>
      </c>
      <c r="D419" s="24" t="s">
        <v>149</v>
      </c>
      <c r="E419" s="24"/>
      <c r="F419" s="33" t="s">
        <v>1985</v>
      </c>
      <c r="G419" s="33" t="s">
        <v>1997</v>
      </c>
      <c r="H419" s="24" t="s">
        <v>1987</v>
      </c>
      <c r="I419" s="24" t="s">
        <v>1991</v>
      </c>
      <c r="J419" s="24"/>
      <c r="K419" s="25" t="str">
        <f>B418&amp;" 的 "&amp;"分支衍相"</f>
        <v>短栉 的 分支衍相</v>
      </c>
      <c r="L419" s="25"/>
      <c r="M419" s="26"/>
      <c r="S419"/>
      <c r="T419"/>
      <c r="U419"/>
      <c r="V419"/>
    </row>
    <row r="420" spans="1:22" s="1" customFormat="1" ht="18" customHeight="1">
      <c r="A420" s="23">
        <v>419</v>
      </c>
      <c r="B420" s="17" t="s">
        <v>755</v>
      </c>
      <c r="C420" s="16" t="s">
        <v>173</v>
      </c>
      <c r="D420" s="24" t="s">
        <v>149</v>
      </c>
      <c r="E420" s="24"/>
      <c r="F420" s="33" t="s">
        <v>1985</v>
      </c>
      <c r="G420" s="33" t="s">
        <v>1997</v>
      </c>
      <c r="H420" s="24" t="s">
        <v>1987</v>
      </c>
      <c r="I420" s="24" t="s">
        <v>1991</v>
      </c>
      <c r="J420" s="24"/>
      <c r="K420" s="25"/>
      <c r="L420" s="25"/>
      <c r="M420" s="26"/>
      <c r="S420"/>
      <c r="T420"/>
      <c r="U420"/>
      <c r="V420"/>
    </row>
    <row r="421" spans="1:22" s="1" customFormat="1" ht="18" customHeight="1">
      <c r="A421" s="23">
        <v>420</v>
      </c>
      <c r="B421" s="17" t="s">
        <v>756</v>
      </c>
      <c r="C421" s="16" t="s">
        <v>173</v>
      </c>
      <c r="D421" s="24" t="s">
        <v>149</v>
      </c>
      <c r="E421" s="24"/>
      <c r="F421" s="33" t="s">
        <v>1985</v>
      </c>
      <c r="G421" s="33" t="s">
        <v>1997</v>
      </c>
      <c r="H421" s="24" t="s">
        <v>1987</v>
      </c>
      <c r="I421" s="24" t="s">
        <v>1991</v>
      </c>
      <c r="J421" s="24"/>
      <c r="K421" s="25"/>
      <c r="L421" s="25"/>
      <c r="M421" s="26"/>
      <c r="S421"/>
      <c r="T421"/>
      <c r="U421"/>
      <c r="V421"/>
    </row>
    <row r="422" spans="1:22" s="1" customFormat="1" ht="18" customHeight="1">
      <c r="A422" s="23">
        <v>421</v>
      </c>
      <c r="B422" s="17" t="s">
        <v>757</v>
      </c>
      <c r="C422" s="16" t="s">
        <v>173</v>
      </c>
      <c r="D422" s="24" t="s">
        <v>174</v>
      </c>
      <c r="E422" s="24"/>
      <c r="F422" s="33" t="s">
        <v>1985</v>
      </c>
      <c r="G422" s="33" t="s">
        <v>1997</v>
      </c>
      <c r="H422" s="24" t="s">
        <v>1987</v>
      </c>
      <c r="I422" s="24" t="s">
        <v>1992</v>
      </c>
      <c r="J422" s="24"/>
      <c r="K422" s="25" t="str">
        <f>B418&amp;" 的 "&amp;"分支衍相"</f>
        <v>短栉 的 分支衍相</v>
      </c>
      <c r="L422" s="25"/>
      <c r="M422" s="26"/>
      <c r="S422"/>
      <c r="T422"/>
      <c r="U422"/>
      <c r="V422"/>
    </row>
    <row r="423" spans="1:22" s="1" customFormat="1" ht="18" customHeight="1">
      <c r="A423" s="23">
        <v>422</v>
      </c>
      <c r="B423" s="17" t="s">
        <v>758</v>
      </c>
      <c r="C423" s="16" t="s">
        <v>173</v>
      </c>
      <c r="D423" s="24" t="s">
        <v>174</v>
      </c>
      <c r="E423" s="24"/>
      <c r="F423" s="33" t="s">
        <v>1985</v>
      </c>
      <c r="G423" s="33" t="s">
        <v>1997</v>
      </c>
      <c r="H423" s="24" t="s">
        <v>1987</v>
      </c>
      <c r="I423" s="24" t="s">
        <v>1992</v>
      </c>
      <c r="J423" s="24"/>
      <c r="K423" s="25"/>
      <c r="L423" s="25"/>
      <c r="M423" s="26"/>
      <c r="S423"/>
      <c r="T423"/>
      <c r="U423"/>
      <c r="V423"/>
    </row>
    <row r="424" spans="1:22" s="1" customFormat="1" ht="18" customHeight="1">
      <c r="A424" s="23">
        <v>423</v>
      </c>
      <c r="B424" s="17" t="s">
        <v>474</v>
      </c>
      <c r="C424" s="16" t="s">
        <v>149</v>
      </c>
      <c r="D424" s="24"/>
      <c r="E424" s="24"/>
      <c r="F424" s="33" t="s">
        <v>1985</v>
      </c>
      <c r="G424" s="33" t="s">
        <v>1997</v>
      </c>
      <c r="H424" s="24" t="s">
        <v>1991</v>
      </c>
      <c r="I424" s="24"/>
      <c r="J424" s="24"/>
      <c r="K424" s="25"/>
      <c r="L424" s="25"/>
      <c r="M424" s="26"/>
      <c r="S424"/>
      <c r="T424"/>
      <c r="U424"/>
      <c r="V424"/>
    </row>
    <row r="425" spans="1:22" s="1" customFormat="1" ht="18" customHeight="1">
      <c r="A425" s="23">
        <v>424</v>
      </c>
      <c r="B425" s="17" t="s">
        <v>759</v>
      </c>
      <c r="C425" s="16" t="s">
        <v>149</v>
      </c>
      <c r="D425" s="24"/>
      <c r="E425" s="24"/>
      <c r="F425" s="33" t="s">
        <v>1985</v>
      </c>
      <c r="G425" s="33" t="s">
        <v>1997</v>
      </c>
      <c r="H425" s="24" t="s">
        <v>1991</v>
      </c>
      <c r="I425" s="24"/>
      <c r="J425" s="24"/>
      <c r="K425" s="25"/>
      <c r="L425" s="25"/>
      <c r="M425" s="26"/>
      <c r="S425"/>
      <c r="T425"/>
      <c r="U425"/>
      <c r="V425"/>
    </row>
    <row r="426" spans="1:22" s="1" customFormat="1" ht="18" customHeight="1">
      <c r="A426" s="23">
        <v>425</v>
      </c>
      <c r="B426" s="17" t="s">
        <v>1686</v>
      </c>
      <c r="C426" s="16" t="s">
        <v>432</v>
      </c>
      <c r="D426" s="24"/>
      <c r="E426" s="24"/>
      <c r="F426" s="33" t="s">
        <v>1985</v>
      </c>
      <c r="G426" s="33" t="s">
        <v>1997</v>
      </c>
      <c r="H426" s="24" t="s">
        <v>1994</v>
      </c>
      <c r="I426" s="24"/>
      <c r="J426" s="24"/>
      <c r="K426" s="25"/>
      <c r="L426" s="25"/>
      <c r="M426" s="26"/>
      <c r="S426"/>
      <c r="T426"/>
      <c r="U426"/>
      <c r="V426"/>
    </row>
    <row r="427" spans="1:22" s="1" customFormat="1" ht="18" customHeight="1">
      <c r="A427" s="23">
        <v>426</v>
      </c>
      <c r="B427" s="17" t="s">
        <v>1685</v>
      </c>
      <c r="C427" s="16" t="s">
        <v>432</v>
      </c>
      <c r="D427" s="24"/>
      <c r="E427" s="24"/>
      <c r="F427" s="33" t="s">
        <v>1985</v>
      </c>
      <c r="G427" s="33" t="s">
        <v>1997</v>
      </c>
      <c r="H427" s="24" t="s">
        <v>1994</v>
      </c>
      <c r="I427" s="24"/>
      <c r="J427" s="24"/>
      <c r="K427" s="25"/>
      <c r="L427" s="25"/>
      <c r="M427" s="26"/>
      <c r="S427"/>
      <c r="T427"/>
      <c r="U427"/>
      <c r="V427"/>
    </row>
    <row r="428" spans="1:22" s="1" customFormat="1" ht="18" customHeight="1">
      <c r="A428" s="23">
        <v>427</v>
      </c>
      <c r="B428" s="17" t="s">
        <v>1817</v>
      </c>
      <c r="C428" s="16" t="s">
        <v>187</v>
      </c>
      <c r="D428" s="24" t="s">
        <v>169</v>
      </c>
      <c r="E428" s="24"/>
      <c r="F428" s="33" t="s">
        <v>1985</v>
      </c>
      <c r="G428" s="33" t="s">
        <v>1997</v>
      </c>
      <c r="H428" s="24" t="s">
        <v>1988</v>
      </c>
      <c r="I428" s="24"/>
      <c r="J428" s="24"/>
      <c r="K428" s="25"/>
      <c r="L428" s="25"/>
      <c r="M428" s="26"/>
      <c r="S428"/>
      <c r="T428"/>
      <c r="U428"/>
      <c r="V428"/>
    </row>
    <row r="429" spans="1:22" s="1" customFormat="1" ht="18" customHeight="1">
      <c r="A429" s="23">
        <v>428</v>
      </c>
      <c r="B429" s="17" t="s">
        <v>1818</v>
      </c>
      <c r="C429" s="16" t="s">
        <v>187</v>
      </c>
      <c r="D429" s="24" t="s">
        <v>169</v>
      </c>
      <c r="E429" s="24"/>
      <c r="F429" s="33" t="s">
        <v>1985</v>
      </c>
      <c r="G429" s="33" t="s">
        <v>1997</v>
      </c>
      <c r="H429" s="24" t="s">
        <v>1988</v>
      </c>
      <c r="I429" s="24"/>
      <c r="J429" s="24"/>
      <c r="K429" s="25"/>
      <c r="L429" s="25"/>
      <c r="M429" s="26"/>
      <c r="S429"/>
      <c r="T429"/>
      <c r="U429"/>
      <c r="V429"/>
    </row>
    <row r="430" spans="1:22" s="1" customFormat="1" ht="18" customHeight="1">
      <c r="A430" s="23">
        <v>429</v>
      </c>
      <c r="B430" s="17" t="s">
        <v>2253</v>
      </c>
      <c r="C430" s="16" t="s">
        <v>173</v>
      </c>
      <c r="D430" s="24" t="s">
        <v>169</v>
      </c>
      <c r="E430" s="24"/>
      <c r="F430" s="33" t="s">
        <v>1985</v>
      </c>
      <c r="G430" s="33" t="s">
        <v>1997</v>
      </c>
      <c r="H430" s="24" t="s">
        <v>1987</v>
      </c>
      <c r="I430" s="24" t="s">
        <v>1988</v>
      </c>
      <c r="J430" s="24"/>
      <c r="K430" s="25"/>
      <c r="L430" s="25"/>
      <c r="M430" s="26"/>
      <c r="S430"/>
      <c r="T430"/>
      <c r="U430"/>
      <c r="V430"/>
    </row>
    <row r="431" spans="1:22" s="1" customFormat="1" ht="18" customHeight="1">
      <c r="A431" s="23">
        <v>430</v>
      </c>
      <c r="B431" s="17" t="s">
        <v>798</v>
      </c>
      <c r="C431" s="16" t="s">
        <v>173</v>
      </c>
      <c r="D431" s="24" t="s">
        <v>169</v>
      </c>
      <c r="E431" s="24"/>
      <c r="F431" s="33" t="s">
        <v>1985</v>
      </c>
      <c r="G431" s="33" t="s">
        <v>1997</v>
      </c>
      <c r="H431" s="24" t="s">
        <v>1987</v>
      </c>
      <c r="I431" s="24" t="s">
        <v>1988</v>
      </c>
      <c r="J431" s="24"/>
      <c r="K431" s="25"/>
      <c r="L431" s="25"/>
      <c r="M431" s="26"/>
      <c r="S431"/>
      <c r="T431"/>
      <c r="U431"/>
      <c r="V431"/>
    </row>
    <row r="432" spans="1:22" s="1" customFormat="1" ht="18" customHeight="1">
      <c r="A432" s="23">
        <v>431</v>
      </c>
      <c r="B432" s="17" t="s">
        <v>760</v>
      </c>
      <c r="C432" s="16" t="s">
        <v>149</v>
      </c>
      <c r="D432" s="24"/>
      <c r="E432" s="24"/>
      <c r="F432" s="33" t="s">
        <v>1985</v>
      </c>
      <c r="G432" s="33" t="s">
        <v>1997</v>
      </c>
      <c r="H432" s="24" t="s">
        <v>1991</v>
      </c>
      <c r="I432" s="24"/>
      <c r="J432" s="24"/>
      <c r="K432" s="25"/>
      <c r="L432" s="25"/>
      <c r="M432" s="26"/>
      <c r="S432"/>
      <c r="T432"/>
      <c r="U432"/>
      <c r="V432"/>
    </row>
    <row r="433" spans="1:22" s="1" customFormat="1" ht="18" customHeight="1">
      <c r="A433" s="23">
        <v>432</v>
      </c>
      <c r="B433" s="17" t="s">
        <v>761</v>
      </c>
      <c r="C433" s="16" t="s">
        <v>149</v>
      </c>
      <c r="D433" s="24"/>
      <c r="E433" s="24"/>
      <c r="F433" s="33" t="s">
        <v>1985</v>
      </c>
      <c r="G433" s="33" t="s">
        <v>1997</v>
      </c>
      <c r="H433" s="24" t="s">
        <v>1991</v>
      </c>
      <c r="I433" s="24"/>
      <c r="J433" s="24"/>
      <c r="K433" s="25"/>
      <c r="L433" s="25"/>
      <c r="M433" s="26"/>
      <c r="S433"/>
      <c r="T433"/>
      <c r="U433"/>
      <c r="V433"/>
    </row>
    <row r="434" spans="1:22" s="1" customFormat="1" ht="18" customHeight="1">
      <c r="A434" s="23">
        <v>433</v>
      </c>
      <c r="B434" s="17" t="s">
        <v>762</v>
      </c>
      <c r="C434" s="16" t="s">
        <v>149</v>
      </c>
      <c r="D434" s="24"/>
      <c r="E434" s="24"/>
      <c r="F434" s="33" t="s">
        <v>1985</v>
      </c>
      <c r="G434" s="33" t="s">
        <v>1997</v>
      </c>
      <c r="H434" s="24" t="s">
        <v>1991</v>
      </c>
      <c r="I434" s="24"/>
      <c r="J434" s="24"/>
      <c r="K434" s="25"/>
      <c r="L434" s="25"/>
      <c r="M434" s="26"/>
      <c r="S434"/>
      <c r="T434"/>
      <c r="U434"/>
      <c r="V434"/>
    </row>
    <row r="435" spans="1:22" s="1" customFormat="1" ht="18" customHeight="1">
      <c r="A435" s="23">
        <v>434</v>
      </c>
      <c r="B435" s="17" t="s">
        <v>763</v>
      </c>
      <c r="C435" s="16" t="s">
        <v>432</v>
      </c>
      <c r="D435" s="24"/>
      <c r="E435" s="24"/>
      <c r="F435" s="33" t="s">
        <v>1985</v>
      </c>
      <c r="G435" s="33" t="s">
        <v>1997</v>
      </c>
      <c r="H435" s="24" t="s">
        <v>1994</v>
      </c>
      <c r="I435" s="24"/>
      <c r="J435" s="24"/>
      <c r="K435" s="25"/>
      <c r="L435" s="25"/>
      <c r="M435" s="26"/>
      <c r="S435"/>
      <c r="T435"/>
      <c r="U435"/>
      <c r="V435"/>
    </row>
    <row r="436" spans="1:22" s="1" customFormat="1" ht="18" customHeight="1">
      <c r="A436" s="23">
        <v>435</v>
      </c>
      <c r="B436" s="17" t="s">
        <v>764</v>
      </c>
      <c r="C436" s="16" t="s">
        <v>432</v>
      </c>
      <c r="D436" s="24"/>
      <c r="E436" s="24"/>
      <c r="F436" s="33" t="s">
        <v>1985</v>
      </c>
      <c r="G436" s="33" t="s">
        <v>1997</v>
      </c>
      <c r="H436" s="24" t="s">
        <v>1994</v>
      </c>
      <c r="I436" s="24"/>
      <c r="J436" s="24"/>
      <c r="K436" s="25"/>
      <c r="L436" s="25"/>
      <c r="M436" s="26"/>
      <c r="S436"/>
      <c r="T436"/>
      <c r="U436"/>
      <c r="V436"/>
    </row>
    <row r="437" spans="1:22" s="1" customFormat="1" ht="18" customHeight="1">
      <c r="A437" s="23">
        <v>436</v>
      </c>
      <c r="B437" s="17" t="s">
        <v>2263</v>
      </c>
      <c r="C437" s="16" t="s">
        <v>19</v>
      </c>
      <c r="D437" s="24"/>
      <c r="E437" s="24"/>
      <c r="F437" s="33" t="s">
        <v>1985</v>
      </c>
      <c r="G437" s="33" t="s">
        <v>1997</v>
      </c>
      <c r="H437" s="24" t="s">
        <v>1993</v>
      </c>
      <c r="I437" s="24"/>
      <c r="J437" s="24"/>
      <c r="K437" s="25"/>
      <c r="L437" s="25"/>
      <c r="M437" s="26"/>
      <c r="S437"/>
      <c r="T437"/>
      <c r="U437"/>
      <c r="V437"/>
    </row>
    <row r="438" spans="1:22" s="1" customFormat="1" ht="18" customHeight="1">
      <c r="A438" s="23">
        <v>437</v>
      </c>
      <c r="B438" s="17" t="s">
        <v>2262</v>
      </c>
      <c r="C438" s="16" t="s">
        <v>19</v>
      </c>
      <c r="D438" s="24"/>
      <c r="E438" s="24"/>
      <c r="F438" s="33" t="s">
        <v>1985</v>
      </c>
      <c r="G438" s="33" t="s">
        <v>1997</v>
      </c>
      <c r="H438" s="24" t="s">
        <v>1993</v>
      </c>
      <c r="I438" s="24"/>
      <c r="J438" s="24"/>
      <c r="K438" s="25"/>
      <c r="L438" s="25"/>
      <c r="M438" s="26"/>
      <c r="S438"/>
      <c r="T438"/>
      <c r="U438"/>
      <c r="V438"/>
    </row>
    <row r="439" spans="1:22" s="1" customFormat="1" ht="18" customHeight="1">
      <c r="A439" s="23">
        <v>438</v>
      </c>
      <c r="B439" s="17" t="s">
        <v>765</v>
      </c>
      <c r="C439" s="16" t="s">
        <v>19</v>
      </c>
      <c r="D439" s="24"/>
      <c r="E439" s="24"/>
      <c r="F439" s="33" t="s">
        <v>1985</v>
      </c>
      <c r="G439" s="33" t="s">
        <v>1997</v>
      </c>
      <c r="H439" s="24" t="s">
        <v>1993</v>
      </c>
      <c r="I439" s="24"/>
      <c r="J439" s="24"/>
      <c r="K439" s="25"/>
      <c r="L439" s="25"/>
      <c r="M439" s="26"/>
      <c r="S439"/>
      <c r="T439"/>
      <c r="U439"/>
      <c r="V439"/>
    </row>
    <row r="440" spans="1:22" s="1" customFormat="1" ht="18" customHeight="1">
      <c r="A440" s="23">
        <v>439</v>
      </c>
      <c r="B440" s="17" t="s">
        <v>766</v>
      </c>
      <c r="C440" s="16" t="s">
        <v>175</v>
      </c>
      <c r="D440" s="24"/>
      <c r="E440" s="24"/>
      <c r="F440" s="33" t="s">
        <v>1985</v>
      </c>
      <c r="G440" s="33" t="s">
        <v>1997</v>
      </c>
      <c r="H440" s="24" t="s">
        <v>2001</v>
      </c>
      <c r="I440" s="24"/>
      <c r="J440" s="24"/>
      <c r="K440" s="25"/>
      <c r="L440" s="25"/>
      <c r="M440" s="26"/>
      <c r="S440"/>
      <c r="T440"/>
      <c r="U440"/>
      <c r="V440"/>
    </row>
    <row r="441" spans="1:22" s="1" customFormat="1" ht="18" customHeight="1">
      <c r="A441" s="23">
        <v>440</v>
      </c>
      <c r="B441" s="17" t="s">
        <v>767</v>
      </c>
      <c r="C441" s="16" t="s">
        <v>175</v>
      </c>
      <c r="D441" s="24"/>
      <c r="E441" s="24"/>
      <c r="F441" s="33" t="s">
        <v>1985</v>
      </c>
      <c r="G441" s="33" t="s">
        <v>1997</v>
      </c>
      <c r="H441" s="24" t="s">
        <v>2001</v>
      </c>
      <c r="I441" s="24"/>
      <c r="J441" s="24"/>
      <c r="K441" s="25"/>
      <c r="L441" s="25"/>
      <c r="M441" s="26"/>
      <c r="S441"/>
      <c r="T441"/>
      <c r="U441"/>
      <c r="V441"/>
    </row>
    <row r="442" spans="1:22" s="1" customFormat="1" ht="18" customHeight="1">
      <c r="A442" s="23">
        <v>441</v>
      </c>
      <c r="B442" s="17" t="s">
        <v>768</v>
      </c>
      <c r="C442" s="16" t="s">
        <v>167</v>
      </c>
      <c r="D442" s="24"/>
      <c r="E442" s="24"/>
      <c r="F442" s="33" t="s">
        <v>1985</v>
      </c>
      <c r="G442" s="33" t="s">
        <v>1997</v>
      </c>
      <c r="H442" s="24" t="s">
        <v>1992</v>
      </c>
      <c r="I442" s="24"/>
      <c r="J442" s="24"/>
      <c r="K442" s="25"/>
      <c r="L442" s="25"/>
      <c r="M442" s="26"/>
      <c r="S442"/>
      <c r="T442"/>
      <c r="U442"/>
      <c r="V442"/>
    </row>
    <row r="443" spans="1:22" s="1" customFormat="1" ht="18" customHeight="1">
      <c r="A443" s="23">
        <v>442</v>
      </c>
      <c r="B443" s="17" t="s">
        <v>769</v>
      </c>
      <c r="C443" s="16" t="s">
        <v>167</v>
      </c>
      <c r="D443" s="24"/>
      <c r="E443" s="24"/>
      <c r="F443" s="33" t="s">
        <v>1985</v>
      </c>
      <c r="G443" s="33" t="s">
        <v>1997</v>
      </c>
      <c r="H443" s="24" t="s">
        <v>1992</v>
      </c>
      <c r="I443" s="24"/>
      <c r="J443" s="24"/>
      <c r="K443" s="25"/>
      <c r="L443" s="25"/>
      <c r="M443" s="26"/>
      <c r="S443"/>
      <c r="T443"/>
      <c r="U443"/>
      <c r="V443"/>
    </row>
    <row r="444" spans="1:22" s="1" customFormat="1" ht="18" customHeight="1">
      <c r="A444" s="23">
        <v>443</v>
      </c>
      <c r="B444" s="17" t="s">
        <v>773</v>
      </c>
      <c r="C444" s="16" t="s">
        <v>18</v>
      </c>
      <c r="D444" s="24"/>
      <c r="E444" s="24"/>
      <c r="F444" s="33" t="s">
        <v>1985</v>
      </c>
      <c r="G444" s="33" t="s">
        <v>1997</v>
      </c>
      <c r="H444" s="24" t="s">
        <v>2001</v>
      </c>
      <c r="I444" s="24"/>
      <c r="J444" s="24"/>
      <c r="K444" s="25"/>
      <c r="L444" s="25"/>
      <c r="M444" s="26"/>
      <c r="S444"/>
      <c r="T444"/>
      <c r="U444"/>
      <c r="V444"/>
    </row>
    <row r="445" spans="1:22" s="1" customFormat="1" ht="18" customHeight="1">
      <c r="A445" s="23">
        <v>444</v>
      </c>
      <c r="B445" s="17" t="s">
        <v>772</v>
      </c>
      <c r="C445" s="16" t="s">
        <v>18</v>
      </c>
      <c r="D445" s="24"/>
      <c r="E445" s="24"/>
      <c r="F445" s="33" t="s">
        <v>1985</v>
      </c>
      <c r="G445" s="33" t="s">
        <v>1997</v>
      </c>
      <c r="H445" s="24" t="s">
        <v>2001</v>
      </c>
      <c r="I445" s="24"/>
      <c r="J445" s="24"/>
      <c r="K445" s="25"/>
      <c r="L445" s="25"/>
      <c r="M445" s="26"/>
      <c r="S445"/>
      <c r="T445"/>
      <c r="U445"/>
      <c r="V445"/>
    </row>
    <row r="446" spans="1:22" s="1" customFormat="1" ht="18" customHeight="1">
      <c r="A446" s="23">
        <v>445</v>
      </c>
      <c r="B446" s="17" t="s">
        <v>770</v>
      </c>
      <c r="C446" s="16" t="s">
        <v>167</v>
      </c>
      <c r="D446" s="24" t="s">
        <v>186</v>
      </c>
      <c r="E446" s="24"/>
      <c r="F446" s="33" t="s">
        <v>1985</v>
      </c>
      <c r="G446" s="33" t="s">
        <v>1997</v>
      </c>
      <c r="H446" s="24" t="s">
        <v>1992</v>
      </c>
      <c r="I446" s="24" t="s">
        <v>2001</v>
      </c>
      <c r="J446" s="24"/>
      <c r="K446" s="25"/>
      <c r="L446" s="25"/>
      <c r="M446" s="26"/>
      <c r="S446"/>
      <c r="T446"/>
      <c r="U446"/>
      <c r="V446"/>
    </row>
    <row r="447" spans="1:22" s="1" customFormat="1" ht="18" customHeight="1">
      <c r="A447" s="23">
        <v>446</v>
      </c>
      <c r="B447" s="17" t="s">
        <v>771</v>
      </c>
      <c r="C447" s="16" t="s">
        <v>167</v>
      </c>
      <c r="D447" s="24" t="s">
        <v>186</v>
      </c>
      <c r="E447" s="24"/>
      <c r="F447" s="33" t="s">
        <v>1985</v>
      </c>
      <c r="G447" s="33" t="s">
        <v>1997</v>
      </c>
      <c r="H447" s="24" t="s">
        <v>1992</v>
      </c>
      <c r="I447" s="24" t="s">
        <v>2001</v>
      </c>
      <c r="J447" s="24"/>
      <c r="K447" s="25"/>
      <c r="L447" s="25"/>
      <c r="M447" s="26"/>
      <c r="S447"/>
      <c r="T447"/>
      <c r="U447"/>
      <c r="V447"/>
    </row>
    <row r="448" spans="1:22" s="1" customFormat="1" ht="18" customHeight="1">
      <c r="A448" s="23">
        <v>447</v>
      </c>
      <c r="B448" s="17" t="s">
        <v>774</v>
      </c>
      <c r="C448" s="16" t="s">
        <v>18</v>
      </c>
      <c r="D448" s="24"/>
      <c r="E448" s="24"/>
      <c r="F448" s="33" t="s">
        <v>1985</v>
      </c>
      <c r="G448" s="33" t="s">
        <v>1997</v>
      </c>
      <c r="H448" s="24" t="s">
        <v>2001</v>
      </c>
      <c r="I448" s="24"/>
      <c r="J448" s="24"/>
      <c r="K448" s="25"/>
      <c r="L448" s="25"/>
      <c r="M448" s="26"/>
      <c r="S448"/>
      <c r="T448"/>
      <c r="U448"/>
      <c r="V448"/>
    </row>
    <row r="449" spans="1:22" s="1" customFormat="1" ht="18" customHeight="1">
      <c r="A449" s="23">
        <v>448</v>
      </c>
      <c r="B449" s="17" t="s">
        <v>775</v>
      </c>
      <c r="C449" s="16" t="s">
        <v>18</v>
      </c>
      <c r="D449" s="24"/>
      <c r="E449" s="24"/>
      <c r="F449" s="33" t="s">
        <v>1985</v>
      </c>
      <c r="G449" s="33" t="s">
        <v>1997</v>
      </c>
      <c r="H449" s="24" t="s">
        <v>2001</v>
      </c>
      <c r="I449" s="24"/>
      <c r="J449" s="24"/>
      <c r="K449" s="25"/>
      <c r="L449" s="25"/>
      <c r="M449" s="26"/>
      <c r="S449"/>
      <c r="T449"/>
      <c r="U449"/>
      <c r="V449"/>
    </row>
    <row r="450" spans="1:22" s="1" customFormat="1" ht="18" customHeight="1">
      <c r="A450" s="23">
        <v>449</v>
      </c>
      <c r="B450" s="17" t="s">
        <v>1744</v>
      </c>
      <c r="C450" s="16" t="s">
        <v>18</v>
      </c>
      <c r="D450" s="24" t="s">
        <v>182</v>
      </c>
      <c r="E450" s="24"/>
      <c r="F450" s="33" t="s">
        <v>1985</v>
      </c>
      <c r="G450" s="33" t="s">
        <v>1997</v>
      </c>
      <c r="H450" s="24" t="s">
        <v>2001</v>
      </c>
      <c r="I450" s="24" t="s">
        <v>1995</v>
      </c>
      <c r="J450" s="24"/>
      <c r="K450" s="25"/>
      <c r="L450" s="25"/>
      <c r="M450" s="26"/>
      <c r="S450"/>
      <c r="T450"/>
      <c r="U450"/>
      <c r="V450"/>
    </row>
    <row r="451" spans="1:22" s="1" customFormat="1" ht="18" customHeight="1">
      <c r="A451" s="23">
        <v>450</v>
      </c>
      <c r="B451" s="17" t="s">
        <v>776</v>
      </c>
      <c r="C451" s="16" t="s">
        <v>18</v>
      </c>
      <c r="D451" s="24" t="s">
        <v>182</v>
      </c>
      <c r="E451" s="24"/>
      <c r="F451" s="33" t="s">
        <v>1985</v>
      </c>
      <c r="G451" s="33" t="s">
        <v>1997</v>
      </c>
      <c r="H451" s="24" t="s">
        <v>2001</v>
      </c>
      <c r="I451" s="24" t="s">
        <v>1995</v>
      </c>
      <c r="J451" s="24"/>
      <c r="K451" s="25"/>
      <c r="L451" s="25"/>
      <c r="M451" s="26"/>
      <c r="S451"/>
      <c r="T451"/>
      <c r="U451"/>
      <c r="V451"/>
    </row>
    <row r="452" spans="1:22" s="1" customFormat="1" ht="18" customHeight="1">
      <c r="A452" s="23">
        <v>451</v>
      </c>
      <c r="B452" s="17" t="s">
        <v>1929</v>
      </c>
      <c r="C452" s="16" t="s">
        <v>174</v>
      </c>
      <c r="D452" s="24" t="s">
        <v>173</v>
      </c>
      <c r="E452" s="24"/>
      <c r="F452" s="33" t="s">
        <v>1985</v>
      </c>
      <c r="G452" s="33" t="s">
        <v>1997</v>
      </c>
      <c r="H452" s="24" t="s">
        <v>1992</v>
      </c>
      <c r="I452" s="24"/>
      <c r="J452" s="24"/>
      <c r="K452" s="25"/>
      <c r="L452" s="25"/>
      <c r="M452" s="26"/>
      <c r="S452"/>
      <c r="T452"/>
      <c r="U452"/>
      <c r="V452"/>
    </row>
    <row r="453" spans="1:22" s="1" customFormat="1" ht="18" customHeight="1">
      <c r="A453" s="23">
        <v>452</v>
      </c>
      <c r="B453" s="17" t="s">
        <v>1930</v>
      </c>
      <c r="C453" s="16" t="s">
        <v>174</v>
      </c>
      <c r="D453" s="24" t="s">
        <v>173</v>
      </c>
      <c r="E453" s="24"/>
      <c r="F453" s="33" t="s">
        <v>1985</v>
      </c>
      <c r="G453" s="33" t="s">
        <v>1997</v>
      </c>
      <c r="H453" s="24" t="s">
        <v>1992</v>
      </c>
      <c r="I453" s="24"/>
      <c r="J453" s="24"/>
      <c r="K453" s="25"/>
      <c r="L453" s="25"/>
      <c r="M453" s="26"/>
      <c r="S453"/>
      <c r="T453"/>
      <c r="U453"/>
      <c r="V453"/>
    </row>
    <row r="454" spans="1:22" s="1" customFormat="1" ht="18" customHeight="1">
      <c r="A454" s="23">
        <v>453</v>
      </c>
      <c r="B454" s="17" t="s">
        <v>1508</v>
      </c>
      <c r="C454" s="16" t="s">
        <v>174</v>
      </c>
      <c r="D454" s="24" t="s">
        <v>173</v>
      </c>
      <c r="E454" s="24"/>
      <c r="F454" s="33" t="s">
        <v>1985</v>
      </c>
      <c r="G454" s="33" t="s">
        <v>1997</v>
      </c>
      <c r="H454" s="24" t="s">
        <v>1992</v>
      </c>
      <c r="I454" s="24"/>
      <c r="J454" s="24"/>
      <c r="K454" s="25"/>
      <c r="L454" s="25"/>
      <c r="M454" s="26"/>
      <c r="S454"/>
      <c r="T454"/>
      <c r="U454"/>
      <c r="V454"/>
    </row>
    <row r="455" spans="1:22" s="1" customFormat="1" ht="18" customHeight="1">
      <c r="A455" s="23">
        <v>454</v>
      </c>
      <c r="B455" s="17" t="s">
        <v>807</v>
      </c>
      <c r="C455" s="16" t="s">
        <v>174</v>
      </c>
      <c r="D455" s="24"/>
      <c r="E455" s="24"/>
      <c r="F455" s="33" t="s">
        <v>1985</v>
      </c>
      <c r="G455" s="33" t="s">
        <v>1997</v>
      </c>
      <c r="H455" s="24" t="s">
        <v>1992</v>
      </c>
      <c r="I455" s="24"/>
      <c r="J455" s="24"/>
      <c r="K455" s="25"/>
      <c r="L455" s="25"/>
      <c r="M455" s="26"/>
      <c r="S455"/>
      <c r="T455"/>
      <c r="U455"/>
      <c r="V455"/>
    </row>
    <row r="456" spans="1:22" s="1" customFormat="1" ht="18" customHeight="1">
      <c r="A456" s="23">
        <v>455</v>
      </c>
      <c r="B456" s="17" t="s">
        <v>806</v>
      </c>
      <c r="C456" s="16" t="s">
        <v>174</v>
      </c>
      <c r="D456" s="24"/>
      <c r="E456" s="24"/>
      <c r="F456" s="33" t="s">
        <v>1985</v>
      </c>
      <c r="G456" s="33" t="s">
        <v>1997</v>
      </c>
      <c r="H456" s="24" t="s">
        <v>1992</v>
      </c>
      <c r="I456" s="24"/>
      <c r="J456" s="24"/>
      <c r="K456" s="25"/>
      <c r="L456" s="25"/>
      <c r="M456" s="26"/>
      <c r="S456"/>
      <c r="T456"/>
      <c r="U456"/>
      <c r="V456"/>
    </row>
    <row r="457" spans="1:22" s="1" customFormat="1" ht="18" customHeight="1">
      <c r="A457" s="23">
        <v>456</v>
      </c>
      <c r="B457" s="17" t="s">
        <v>795</v>
      </c>
      <c r="C457" s="16" t="s">
        <v>189</v>
      </c>
      <c r="D457" s="24"/>
      <c r="E457" s="24"/>
      <c r="F457" s="33" t="s">
        <v>1985</v>
      </c>
      <c r="G457" s="33" t="s">
        <v>1997</v>
      </c>
      <c r="H457" s="24" t="s">
        <v>1986</v>
      </c>
      <c r="I457" s="24"/>
      <c r="J457" s="24"/>
      <c r="K457" s="25"/>
      <c r="L457" s="25"/>
      <c r="M457" s="26"/>
      <c r="S457"/>
      <c r="T457"/>
      <c r="U457"/>
      <c r="V457"/>
    </row>
    <row r="458" spans="1:22" s="1" customFormat="1" ht="18" customHeight="1">
      <c r="A458" s="23">
        <v>457</v>
      </c>
      <c r="B458" s="17" t="s">
        <v>777</v>
      </c>
      <c r="C458" s="16" t="s">
        <v>189</v>
      </c>
      <c r="D458" s="24"/>
      <c r="E458" s="24"/>
      <c r="F458" s="33" t="s">
        <v>1985</v>
      </c>
      <c r="G458" s="33" t="s">
        <v>1997</v>
      </c>
      <c r="H458" s="24" t="s">
        <v>1986</v>
      </c>
      <c r="I458" s="24"/>
      <c r="J458" s="24"/>
      <c r="K458" s="25"/>
      <c r="L458" s="25"/>
      <c r="M458" s="26"/>
      <c r="S458"/>
      <c r="T458"/>
      <c r="U458"/>
      <c r="V458"/>
    </row>
    <row r="459" spans="1:22" s="1" customFormat="1" ht="18" customHeight="1">
      <c r="A459" s="23">
        <v>458</v>
      </c>
      <c r="B459" s="17" t="s">
        <v>778</v>
      </c>
      <c r="C459" s="16" t="s">
        <v>189</v>
      </c>
      <c r="D459" s="24" t="s">
        <v>169</v>
      </c>
      <c r="E459" s="24"/>
      <c r="F459" s="33" t="s">
        <v>1985</v>
      </c>
      <c r="G459" s="33" t="s">
        <v>1997</v>
      </c>
      <c r="H459" s="24" t="s">
        <v>1986</v>
      </c>
      <c r="I459" s="24" t="s">
        <v>1988</v>
      </c>
      <c r="J459" s="24"/>
      <c r="K459" s="25"/>
      <c r="L459" s="25"/>
      <c r="M459" s="26"/>
      <c r="S459"/>
      <c r="T459"/>
      <c r="U459"/>
      <c r="V459"/>
    </row>
    <row r="460" spans="1:22" s="1" customFormat="1" ht="18" customHeight="1">
      <c r="A460" s="23">
        <v>459</v>
      </c>
      <c r="B460" s="17" t="s">
        <v>779</v>
      </c>
      <c r="C460" s="16" t="s">
        <v>189</v>
      </c>
      <c r="D460" s="24" t="s">
        <v>169</v>
      </c>
      <c r="E460" s="24"/>
      <c r="F460" s="33" t="s">
        <v>1985</v>
      </c>
      <c r="G460" s="33" t="s">
        <v>1997</v>
      </c>
      <c r="H460" s="24" t="s">
        <v>1986</v>
      </c>
      <c r="I460" s="24" t="s">
        <v>1988</v>
      </c>
      <c r="J460" s="24"/>
      <c r="K460" s="25"/>
      <c r="L460" s="25"/>
      <c r="M460" s="26"/>
      <c r="S460"/>
      <c r="T460"/>
      <c r="U460"/>
      <c r="V460"/>
    </row>
    <row r="461" spans="1:22" s="1" customFormat="1" ht="18" customHeight="1">
      <c r="A461" s="23">
        <v>460</v>
      </c>
      <c r="B461" s="17" t="s">
        <v>1779</v>
      </c>
      <c r="C461" s="16" t="s">
        <v>176</v>
      </c>
      <c r="D461" s="24" t="s">
        <v>184</v>
      </c>
      <c r="E461" s="24"/>
      <c r="F461" s="33" t="s">
        <v>1985</v>
      </c>
      <c r="G461" s="33" t="s">
        <v>1997</v>
      </c>
      <c r="H461" s="24" t="s">
        <v>1995</v>
      </c>
      <c r="I461" s="24" t="s">
        <v>1990</v>
      </c>
      <c r="J461" s="24"/>
      <c r="K461" s="25"/>
      <c r="L461" s="25"/>
      <c r="M461" s="26"/>
      <c r="S461"/>
      <c r="T461"/>
      <c r="U461"/>
      <c r="V461"/>
    </row>
    <row r="462" spans="1:22" s="1" customFormat="1" ht="18" customHeight="1">
      <c r="A462" s="23">
        <v>461</v>
      </c>
      <c r="B462" s="17" t="s">
        <v>1778</v>
      </c>
      <c r="C462" s="16" t="s">
        <v>176</v>
      </c>
      <c r="D462" s="24" t="s">
        <v>184</v>
      </c>
      <c r="E462" s="24"/>
      <c r="F462" s="33" t="s">
        <v>1985</v>
      </c>
      <c r="G462" s="33" t="s">
        <v>1997</v>
      </c>
      <c r="H462" s="24" t="s">
        <v>1995</v>
      </c>
      <c r="I462" s="24" t="s">
        <v>1990</v>
      </c>
      <c r="J462" s="24"/>
      <c r="K462" s="25"/>
      <c r="L462" s="25"/>
      <c r="M462" s="26"/>
      <c r="S462"/>
      <c r="T462"/>
      <c r="U462"/>
      <c r="V462"/>
    </row>
    <row r="463" spans="1:22" s="1" customFormat="1" ht="18" customHeight="1">
      <c r="A463" s="23">
        <v>462</v>
      </c>
      <c r="B463" s="17" t="s">
        <v>781</v>
      </c>
      <c r="C463" s="16" t="s">
        <v>176</v>
      </c>
      <c r="D463" s="24"/>
      <c r="E463" s="24"/>
      <c r="F463" s="33" t="s">
        <v>1985</v>
      </c>
      <c r="G463" s="33" t="s">
        <v>1997</v>
      </c>
      <c r="H463" s="24" t="s">
        <v>1995</v>
      </c>
      <c r="I463" s="24"/>
      <c r="J463" s="24"/>
      <c r="K463" s="25"/>
      <c r="L463" s="25"/>
      <c r="M463" s="26"/>
      <c r="S463"/>
      <c r="T463"/>
      <c r="U463"/>
      <c r="V463"/>
    </row>
    <row r="464" spans="1:22" s="1" customFormat="1" ht="18" customHeight="1">
      <c r="A464" s="23">
        <v>463</v>
      </c>
      <c r="B464" s="17" t="s">
        <v>780</v>
      </c>
      <c r="C464" s="16" t="s">
        <v>176</v>
      </c>
      <c r="D464" s="24"/>
      <c r="E464" s="24"/>
      <c r="F464" s="33" t="s">
        <v>1985</v>
      </c>
      <c r="G464" s="33" t="s">
        <v>1997</v>
      </c>
      <c r="H464" s="24" t="s">
        <v>1995</v>
      </c>
      <c r="I464" s="24"/>
      <c r="J464" s="24"/>
      <c r="K464" s="25"/>
      <c r="L464" s="25"/>
      <c r="M464" s="26"/>
      <c r="S464"/>
      <c r="T464"/>
      <c r="U464"/>
      <c r="V464"/>
    </row>
    <row r="465" spans="1:22" s="1" customFormat="1" ht="18" customHeight="1">
      <c r="A465" s="23">
        <v>464</v>
      </c>
      <c r="B465" s="17" t="s">
        <v>782</v>
      </c>
      <c r="C465" s="16" t="s">
        <v>181</v>
      </c>
      <c r="D465" s="24" t="s">
        <v>167</v>
      </c>
      <c r="E465" s="24"/>
      <c r="F465" s="33" t="s">
        <v>1985</v>
      </c>
      <c r="G465" s="33" t="s">
        <v>1997</v>
      </c>
      <c r="H465" s="24" t="s">
        <v>1996</v>
      </c>
      <c r="I465" s="24" t="s">
        <v>1992</v>
      </c>
      <c r="J465" s="24"/>
      <c r="K465" s="25"/>
      <c r="L465" s="25"/>
      <c r="M465" s="26"/>
      <c r="S465"/>
      <c r="T465"/>
      <c r="U465"/>
      <c r="V465"/>
    </row>
    <row r="466" spans="1:22" s="1" customFormat="1" ht="18" customHeight="1">
      <c r="A466" s="23">
        <v>465</v>
      </c>
      <c r="B466" s="17" t="s">
        <v>797</v>
      </c>
      <c r="C466" s="16" t="s">
        <v>181</v>
      </c>
      <c r="D466" s="24" t="s">
        <v>167</v>
      </c>
      <c r="E466" s="24"/>
      <c r="F466" s="33" t="s">
        <v>1985</v>
      </c>
      <c r="G466" s="33" t="s">
        <v>1997</v>
      </c>
      <c r="H466" s="24" t="s">
        <v>1996</v>
      </c>
      <c r="I466" s="24" t="s">
        <v>1992</v>
      </c>
      <c r="J466" s="24"/>
      <c r="K466" s="25"/>
      <c r="L466" s="25"/>
      <c r="M466" s="26"/>
      <c r="S466"/>
      <c r="T466"/>
      <c r="U466"/>
      <c r="V466"/>
    </row>
    <row r="467" spans="1:22" s="1" customFormat="1" ht="18" customHeight="1">
      <c r="A467" s="23">
        <v>466</v>
      </c>
      <c r="B467" s="17" t="s">
        <v>783</v>
      </c>
      <c r="C467" s="16" t="s">
        <v>171</v>
      </c>
      <c r="D467" s="24" t="s">
        <v>18</v>
      </c>
      <c r="E467" s="24"/>
      <c r="F467" s="33" t="s">
        <v>1985</v>
      </c>
      <c r="G467" s="33" t="s">
        <v>1997</v>
      </c>
      <c r="H467" s="24" t="s">
        <v>1992</v>
      </c>
      <c r="I467" s="24" t="s">
        <v>2001</v>
      </c>
      <c r="J467" s="24"/>
      <c r="K467" s="25"/>
      <c r="L467" s="25"/>
      <c r="M467" s="26"/>
      <c r="S467"/>
      <c r="T467"/>
      <c r="U467"/>
      <c r="V467"/>
    </row>
    <row r="468" spans="1:22" s="1" customFormat="1" ht="18" customHeight="1">
      <c r="A468" s="23">
        <v>467</v>
      </c>
      <c r="B468" s="17" t="s">
        <v>784</v>
      </c>
      <c r="C468" s="16" t="s">
        <v>171</v>
      </c>
      <c r="D468" s="24" t="s">
        <v>18</v>
      </c>
      <c r="E468" s="24"/>
      <c r="F468" s="33" t="s">
        <v>1985</v>
      </c>
      <c r="G468" s="33" t="s">
        <v>1997</v>
      </c>
      <c r="H468" s="24" t="s">
        <v>1992</v>
      </c>
      <c r="I468" s="24" t="s">
        <v>2001</v>
      </c>
      <c r="J468" s="24"/>
      <c r="K468" s="25"/>
      <c r="L468" s="25"/>
      <c r="M468" s="26"/>
      <c r="S468"/>
      <c r="T468"/>
      <c r="U468"/>
      <c r="V468"/>
    </row>
    <row r="469" spans="1:22" s="1" customFormat="1" ht="18" customHeight="1">
      <c r="A469" s="23">
        <v>468</v>
      </c>
      <c r="B469" s="17" t="s">
        <v>833</v>
      </c>
      <c r="C469" s="16" t="s">
        <v>432</v>
      </c>
      <c r="D469" s="24" t="s">
        <v>189</v>
      </c>
      <c r="E469" s="24"/>
      <c r="F469" s="33" t="s">
        <v>1985</v>
      </c>
      <c r="G469" s="33" t="s">
        <v>1997</v>
      </c>
      <c r="H469" s="24" t="s">
        <v>1994</v>
      </c>
      <c r="I469" s="24" t="s">
        <v>1986</v>
      </c>
      <c r="J469" s="24"/>
      <c r="K469" s="25"/>
      <c r="L469" s="25"/>
      <c r="M469" s="26"/>
      <c r="S469"/>
      <c r="T469"/>
      <c r="U469"/>
      <c r="V469"/>
    </row>
    <row r="470" spans="1:22" s="1" customFormat="1" ht="18" customHeight="1">
      <c r="A470" s="23">
        <v>469</v>
      </c>
      <c r="B470" s="17" t="s">
        <v>1697</v>
      </c>
      <c r="C470" s="16" t="s">
        <v>432</v>
      </c>
      <c r="D470" s="24" t="s">
        <v>189</v>
      </c>
      <c r="E470" s="24"/>
      <c r="F470" s="33" t="s">
        <v>1985</v>
      </c>
      <c r="G470" s="33" t="s">
        <v>1997</v>
      </c>
      <c r="H470" s="24" t="s">
        <v>1994</v>
      </c>
      <c r="I470" s="24" t="s">
        <v>1986</v>
      </c>
      <c r="J470" s="24"/>
      <c r="K470" s="25"/>
      <c r="L470" s="25"/>
      <c r="M470" s="26"/>
      <c r="S470"/>
      <c r="T470"/>
      <c r="U470"/>
      <c r="V470"/>
    </row>
    <row r="471" spans="1:22" s="1" customFormat="1" ht="18" customHeight="1">
      <c r="A471" s="23">
        <v>470</v>
      </c>
      <c r="B471" s="17" t="s">
        <v>796</v>
      </c>
      <c r="C471" s="16" t="s">
        <v>432</v>
      </c>
      <c r="D471" s="24" t="s">
        <v>189</v>
      </c>
      <c r="E471" s="24"/>
      <c r="F471" s="33" t="s">
        <v>1985</v>
      </c>
      <c r="G471" s="33" t="s">
        <v>1997</v>
      </c>
      <c r="H471" s="24" t="s">
        <v>1994</v>
      </c>
      <c r="I471" s="24" t="s">
        <v>1986</v>
      </c>
      <c r="J471" s="24"/>
      <c r="K471" s="25"/>
      <c r="L471" s="25"/>
      <c r="M471" s="26"/>
      <c r="S471"/>
      <c r="T471"/>
      <c r="U471"/>
      <c r="V471"/>
    </row>
    <row r="472" spans="1:22" s="1" customFormat="1" ht="18" customHeight="1">
      <c r="A472" s="23">
        <v>471</v>
      </c>
      <c r="B472" s="17" t="s">
        <v>2136</v>
      </c>
      <c r="C472" s="16" t="s">
        <v>171</v>
      </c>
      <c r="D472" s="24"/>
      <c r="E472" s="24"/>
      <c r="F472" s="33" t="s">
        <v>1985</v>
      </c>
      <c r="G472" s="33" t="s">
        <v>1997</v>
      </c>
      <c r="H472" s="24" t="s">
        <v>1992</v>
      </c>
      <c r="I472" s="24"/>
      <c r="J472" s="24"/>
      <c r="K472" s="25"/>
      <c r="L472" s="25"/>
      <c r="M472" s="26"/>
      <c r="S472"/>
      <c r="T472"/>
      <c r="U472"/>
      <c r="V472"/>
    </row>
    <row r="473" spans="1:22" s="1" customFormat="1" ht="18" customHeight="1">
      <c r="A473" s="23">
        <v>472</v>
      </c>
      <c r="B473" s="17" t="s">
        <v>1698</v>
      </c>
      <c r="C473" s="16" t="s">
        <v>171</v>
      </c>
      <c r="D473" s="24"/>
      <c r="E473" s="24"/>
      <c r="F473" s="33" t="s">
        <v>1985</v>
      </c>
      <c r="G473" s="33" t="s">
        <v>1997</v>
      </c>
      <c r="H473" s="24" t="s">
        <v>1992</v>
      </c>
      <c r="I473" s="24"/>
      <c r="J473" s="24"/>
      <c r="K473" s="25"/>
      <c r="L473" s="25"/>
      <c r="M473" s="26"/>
      <c r="S473"/>
      <c r="T473"/>
      <c r="U473"/>
      <c r="V473"/>
    </row>
    <row r="474" spans="1:22" s="1" customFormat="1" ht="18" customHeight="1">
      <c r="A474" s="23">
        <v>473</v>
      </c>
      <c r="B474" s="17" t="s">
        <v>785</v>
      </c>
      <c r="C474" s="16" t="s">
        <v>448</v>
      </c>
      <c r="D474" s="24"/>
      <c r="E474" s="24"/>
      <c r="F474" s="33" t="s">
        <v>1985</v>
      </c>
      <c r="G474" s="33" t="s">
        <v>1997</v>
      </c>
      <c r="H474" s="24" t="s">
        <v>1993</v>
      </c>
      <c r="I474" s="24"/>
      <c r="J474" s="24"/>
      <c r="K474" s="25"/>
      <c r="L474" s="25"/>
      <c r="M474" s="26"/>
      <c r="S474"/>
      <c r="T474"/>
      <c r="U474"/>
      <c r="V474"/>
    </row>
    <row r="475" spans="1:22" s="1" customFormat="1" ht="18" customHeight="1">
      <c r="A475" s="23">
        <v>474</v>
      </c>
      <c r="B475" s="17" t="s">
        <v>786</v>
      </c>
      <c r="C475" s="16" t="s">
        <v>448</v>
      </c>
      <c r="D475" s="24"/>
      <c r="E475" s="24"/>
      <c r="F475" s="33" t="s">
        <v>1985</v>
      </c>
      <c r="G475" s="33" t="s">
        <v>1997</v>
      </c>
      <c r="H475" s="24" t="s">
        <v>1993</v>
      </c>
      <c r="I475" s="24"/>
      <c r="J475" s="24"/>
      <c r="K475" s="25"/>
      <c r="L475" s="25"/>
      <c r="M475" s="26"/>
      <c r="S475"/>
      <c r="T475"/>
      <c r="U475"/>
      <c r="V475"/>
    </row>
    <row r="476" spans="1:22" s="1" customFormat="1" ht="18" customHeight="1">
      <c r="A476" s="23">
        <v>475</v>
      </c>
      <c r="B476" s="17" t="s">
        <v>787</v>
      </c>
      <c r="C476" s="16" t="s">
        <v>448</v>
      </c>
      <c r="D476" s="24"/>
      <c r="E476" s="24"/>
      <c r="F476" s="33" t="s">
        <v>1985</v>
      </c>
      <c r="G476" s="33" t="s">
        <v>1997</v>
      </c>
      <c r="H476" s="24" t="s">
        <v>1993</v>
      </c>
      <c r="I476" s="24"/>
      <c r="J476" s="24"/>
      <c r="K476" s="25"/>
      <c r="L476" s="25"/>
      <c r="M476" s="26"/>
      <c r="S476"/>
      <c r="T476"/>
      <c r="U476"/>
      <c r="V476"/>
    </row>
    <row r="477" spans="1:22" s="1" customFormat="1" ht="18" customHeight="1">
      <c r="A477" s="23">
        <v>476</v>
      </c>
      <c r="B477" s="17" t="s">
        <v>2137</v>
      </c>
      <c r="C477" s="16" t="s">
        <v>151</v>
      </c>
      <c r="D477" s="24"/>
      <c r="E477" s="24"/>
      <c r="F477" s="33" t="s">
        <v>1985</v>
      </c>
      <c r="G477" s="33" t="s">
        <v>1997</v>
      </c>
      <c r="H477" s="24" t="s">
        <v>1989</v>
      </c>
      <c r="I477" s="24"/>
      <c r="J477" s="24"/>
      <c r="K477" s="25"/>
      <c r="L477" s="25"/>
      <c r="M477" s="26"/>
      <c r="S477"/>
      <c r="T477"/>
      <c r="U477"/>
      <c r="V477"/>
    </row>
    <row r="478" spans="1:22" s="1" customFormat="1" ht="18" customHeight="1">
      <c r="A478" s="23">
        <v>477</v>
      </c>
      <c r="B478" s="17" t="s">
        <v>788</v>
      </c>
      <c r="C478" s="16" t="s">
        <v>151</v>
      </c>
      <c r="D478" s="24"/>
      <c r="E478" s="24"/>
      <c r="F478" s="33" t="s">
        <v>1985</v>
      </c>
      <c r="G478" s="33" t="s">
        <v>1997</v>
      </c>
      <c r="H478" s="24" t="s">
        <v>1989</v>
      </c>
      <c r="I478" s="24"/>
      <c r="J478" s="24"/>
      <c r="K478" s="25"/>
      <c r="L478" s="25"/>
      <c r="M478" s="26"/>
      <c r="S478"/>
      <c r="T478"/>
      <c r="U478"/>
      <c r="V478"/>
    </row>
    <row r="479" spans="1:22" s="1" customFormat="1" ht="18" customHeight="1">
      <c r="A479" s="23">
        <v>478</v>
      </c>
      <c r="B479" s="17" t="s">
        <v>790</v>
      </c>
      <c r="C479" s="16" t="s">
        <v>169</v>
      </c>
      <c r="D479" s="24"/>
      <c r="E479" s="24"/>
      <c r="F479" s="33" t="s">
        <v>1985</v>
      </c>
      <c r="G479" s="33" t="s">
        <v>1997</v>
      </c>
      <c r="H479" s="24" t="s">
        <v>1988</v>
      </c>
      <c r="I479" s="24"/>
      <c r="J479" s="24"/>
      <c r="K479" s="25"/>
      <c r="L479" s="25"/>
      <c r="M479" s="26"/>
      <c r="S479"/>
      <c r="T479"/>
      <c r="U479"/>
      <c r="V479"/>
    </row>
    <row r="480" spans="1:22" s="1" customFormat="1" ht="18" customHeight="1">
      <c r="A480" s="23">
        <v>479</v>
      </c>
      <c r="B480" s="17" t="s">
        <v>789</v>
      </c>
      <c r="C480" s="16" t="s">
        <v>169</v>
      </c>
      <c r="D480" s="24"/>
      <c r="E480" s="24"/>
      <c r="F480" s="33" t="s">
        <v>1985</v>
      </c>
      <c r="G480" s="33" t="s">
        <v>1997</v>
      </c>
      <c r="H480" s="24" t="s">
        <v>1988</v>
      </c>
      <c r="I480" s="24"/>
      <c r="J480" s="24"/>
      <c r="K480" s="25"/>
      <c r="L480" s="25"/>
      <c r="M480" s="26"/>
      <c r="S480"/>
      <c r="T480"/>
      <c r="U480"/>
      <c r="V480"/>
    </row>
    <row r="481" spans="1:22" s="1" customFormat="1" ht="18" customHeight="1">
      <c r="A481" s="23">
        <v>480</v>
      </c>
      <c r="B481" s="17" t="s">
        <v>805</v>
      </c>
      <c r="C481" s="16" t="s">
        <v>169</v>
      </c>
      <c r="D481" s="24"/>
      <c r="E481" s="24"/>
      <c r="F481" s="33" t="s">
        <v>1985</v>
      </c>
      <c r="G481" s="33" t="s">
        <v>1997</v>
      </c>
      <c r="H481" s="24" t="s">
        <v>1988</v>
      </c>
      <c r="I481" s="24"/>
      <c r="J481" s="24"/>
      <c r="K481" s="25"/>
      <c r="L481" s="25"/>
      <c r="M481" s="26"/>
      <c r="S481"/>
      <c r="T481"/>
      <c r="U481"/>
      <c r="V481"/>
    </row>
    <row r="482" spans="1:22" s="1" customFormat="1" ht="18" customHeight="1">
      <c r="A482" s="23">
        <v>481</v>
      </c>
      <c r="B482" s="17" t="s">
        <v>791</v>
      </c>
      <c r="C482" s="16" t="s">
        <v>20</v>
      </c>
      <c r="D482" s="24"/>
      <c r="E482" s="24"/>
      <c r="F482" s="33" t="s">
        <v>1985</v>
      </c>
      <c r="G482" s="33" t="s">
        <v>1997</v>
      </c>
      <c r="H482" s="24" t="s">
        <v>1987</v>
      </c>
      <c r="I482" s="24"/>
      <c r="J482" s="24"/>
      <c r="K482" s="25"/>
      <c r="L482" s="25"/>
      <c r="M482" s="26"/>
      <c r="S482"/>
      <c r="T482"/>
      <c r="U482"/>
      <c r="V482"/>
    </row>
    <row r="483" spans="1:22" s="1" customFormat="1" ht="18" customHeight="1">
      <c r="A483" s="23">
        <v>482</v>
      </c>
      <c r="B483" s="17" t="s">
        <v>792</v>
      </c>
      <c r="C483" s="16" t="s">
        <v>20</v>
      </c>
      <c r="D483" s="24"/>
      <c r="E483" s="24"/>
      <c r="F483" s="33" t="s">
        <v>1985</v>
      </c>
      <c r="G483" s="33" t="s">
        <v>1997</v>
      </c>
      <c r="H483" s="24" t="s">
        <v>1987</v>
      </c>
      <c r="I483" s="24"/>
      <c r="J483" s="24"/>
      <c r="K483" s="25"/>
      <c r="L483" s="25"/>
      <c r="M483" s="26"/>
      <c r="S483"/>
      <c r="T483"/>
      <c r="U483"/>
      <c r="V483"/>
    </row>
    <row r="484" spans="1:22" s="1" customFormat="1" ht="18" customHeight="1">
      <c r="A484" s="23">
        <v>483</v>
      </c>
      <c r="B484" s="17" t="s">
        <v>2065</v>
      </c>
      <c r="C484" s="16" t="s">
        <v>182</v>
      </c>
      <c r="D484" s="24"/>
      <c r="E484" s="24"/>
      <c r="F484" s="33" t="s">
        <v>1985</v>
      </c>
      <c r="G484" s="33" t="s">
        <v>1997</v>
      </c>
      <c r="H484" s="24" t="s">
        <v>1995</v>
      </c>
      <c r="I484" s="24"/>
      <c r="J484" s="24"/>
      <c r="K484" s="25"/>
      <c r="L484" s="25"/>
      <c r="M484" s="26"/>
      <c r="S484"/>
      <c r="T484"/>
      <c r="U484"/>
      <c r="V484"/>
    </row>
    <row r="485" spans="1:22" s="1" customFormat="1" ht="18" customHeight="1">
      <c r="A485" s="23">
        <v>484</v>
      </c>
      <c r="B485" s="17" t="s">
        <v>793</v>
      </c>
      <c r="C485" s="16" t="s">
        <v>2000</v>
      </c>
      <c r="D485" s="24" t="s">
        <v>2064</v>
      </c>
      <c r="E485" s="24"/>
      <c r="F485" s="33" t="s">
        <v>1985</v>
      </c>
      <c r="G485" s="33" t="s">
        <v>1997</v>
      </c>
      <c r="H485" s="24" t="s">
        <v>1993</v>
      </c>
      <c r="I485" s="24" t="s">
        <v>1992</v>
      </c>
      <c r="J485" s="24"/>
      <c r="K485" s="25"/>
      <c r="L485" s="25"/>
      <c r="M485" s="26"/>
      <c r="S485"/>
      <c r="T485"/>
      <c r="U485"/>
      <c r="V485"/>
    </row>
    <row r="486" spans="1:22" s="1" customFormat="1" ht="18" customHeight="1">
      <c r="A486" s="23">
        <v>485</v>
      </c>
      <c r="B486" s="17" t="s">
        <v>2264</v>
      </c>
      <c r="C486" s="16" t="s">
        <v>149</v>
      </c>
      <c r="D486" s="24"/>
      <c r="E486" s="24"/>
      <c r="F486" s="33" t="s">
        <v>1985</v>
      </c>
      <c r="G486" s="33" t="s">
        <v>1997</v>
      </c>
      <c r="H486" s="24" t="s">
        <v>1991</v>
      </c>
      <c r="I486" s="24"/>
      <c r="J486" s="24"/>
      <c r="K486" s="25"/>
      <c r="L486" s="25"/>
      <c r="M486" s="26"/>
      <c r="S486"/>
      <c r="T486"/>
      <c r="U486"/>
      <c r="V486"/>
    </row>
    <row r="487" spans="1:22" s="1" customFormat="1" ht="18" customHeight="1">
      <c r="A487" s="23">
        <v>486</v>
      </c>
      <c r="B487" s="17" t="s">
        <v>2266</v>
      </c>
      <c r="C487" s="16" t="s">
        <v>149</v>
      </c>
      <c r="D487" s="24"/>
      <c r="E487" s="24"/>
      <c r="F487" s="33" t="s">
        <v>1985</v>
      </c>
      <c r="G487" s="33" t="s">
        <v>1997</v>
      </c>
      <c r="H487" s="24" t="s">
        <v>1991</v>
      </c>
      <c r="I487" s="24"/>
      <c r="J487" s="24"/>
      <c r="K487" s="25"/>
      <c r="L487" s="25"/>
      <c r="M487" s="26"/>
      <c r="S487"/>
      <c r="T487"/>
      <c r="U487"/>
      <c r="V487"/>
    </row>
    <row r="488" spans="1:22" s="1" customFormat="1" ht="18" customHeight="1">
      <c r="A488" s="23">
        <v>487</v>
      </c>
      <c r="B488" s="17" t="s">
        <v>2265</v>
      </c>
      <c r="C488" s="16" t="s">
        <v>149</v>
      </c>
      <c r="D488" s="24"/>
      <c r="E488" s="24"/>
      <c r="F488" s="33" t="s">
        <v>1985</v>
      </c>
      <c r="G488" s="33" t="s">
        <v>1997</v>
      </c>
      <c r="H488" s="24" t="s">
        <v>1991</v>
      </c>
      <c r="I488" s="24"/>
      <c r="J488" s="24"/>
      <c r="K488" s="25"/>
      <c r="L488" s="25"/>
      <c r="M488" s="26"/>
      <c r="S488"/>
      <c r="T488"/>
      <c r="U488"/>
      <c r="V488"/>
    </row>
    <row r="489" spans="1:22" s="1" customFormat="1" ht="18" customHeight="1">
      <c r="A489" s="23">
        <v>488</v>
      </c>
      <c r="B489" s="17" t="s">
        <v>2267</v>
      </c>
      <c r="C489" s="16" t="s">
        <v>149</v>
      </c>
      <c r="D489" s="24"/>
      <c r="E489" s="24"/>
      <c r="F489" s="33" t="s">
        <v>1985</v>
      </c>
      <c r="G489" s="33" t="s">
        <v>1997</v>
      </c>
      <c r="H489" s="24" t="s">
        <v>1991</v>
      </c>
      <c r="I489" s="24"/>
      <c r="J489" s="24"/>
      <c r="K489" s="25"/>
      <c r="L489" s="25"/>
      <c r="M489" s="26"/>
      <c r="S489"/>
      <c r="T489"/>
      <c r="U489"/>
      <c r="V489"/>
    </row>
    <row r="490" spans="1:22" s="1" customFormat="1" ht="18" customHeight="1">
      <c r="A490" s="23">
        <v>489</v>
      </c>
      <c r="B490" s="17" t="s">
        <v>2208</v>
      </c>
      <c r="C490" s="16" t="s">
        <v>18</v>
      </c>
      <c r="D490" s="24"/>
      <c r="E490" s="24"/>
      <c r="F490" s="33" t="s">
        <v>1985</v>
      </c>
      <c r="G490" s="33" t="s">
        <v>1997</v>
      </c>
      <c r="H490" s="24" t="s">
        <v>2001</v>
      </c>
      <c r="I490" s="24"/>
      <c r="J490" s="24"/>
      <c r="K490" s="25"/>
      <c r="L490" s="25"/>
      <c r="M490" s="26"/>
      <c r="S490"/>
      <c r="T490"/>
      <c r="U490"/>
      <c r="V490"/>
    </row>
    <row r="491" spans="1:22" s="1" customFormat="1" ht="18" customHeight="1">
      <c r="A491" s="23">
        <v>490</v>
      </c>
      <c r="B491" s="17" t="s">
        <v>838</v>
      </c>
      <c r="C491" s="16" t="s">
        <v>169</v>
      </c>
      <c r="D491" s="24"/>
      <c r="E491" s="24"/>
      <c r="F491" s="33" t="s">
        <v>1985</v>
      </c>
      <c r="G491" s="33" t="s">
        <v>1997</v>
      </c>
      <c r="H491" s="24" t="s">
        <v>2001</v>
      </c>
      <c r="I491" s="24"/>
      <c r="J491" s="24"/>
      <c r="K491" s="25"/>
      <c r="L491" s="25"/>
      <c r="M491" s="26"/>
      <c r="S491"/>
      <c r="T491"/>
      <c r="U491"/>
      <c r="V491"/>
    </row>
    <row r="492" spans="1:22" s="1" customFormat="1" ht="18" customHeight="1">
      <c r="A492" s="23">
        <v>491</v>
      </c>
      <c r="B492" s="17" t="s">
        <v>839</v>
      </c>
      <c r="C492" s="16" t="s">
        <v>169</v>
      </c>
      <c r="D492" s="24"/>
      <c r="E492" s="24"/>
      <c r="F492" s="33" t="s">
        <v>1985</v>
      </c>
      <c r="G492" s="33" t="s">
        <v>1997</v>
      </c>
      <c r="H492" s="24" t="s">
        <v>2001</v>
      </c>
      <c r="I492" s="24"/>
      <c r="J492" s="24"/>
      <c r="K492" s="25"/>
      <c r="L492" s="25"/>
      <c r="M492" s="26"/>
      <c r="S492"/>
      <c r="T492"/>
      <c r="U492"/>
      <c r="V492"/>
    </row>
    <row r="493" spans="1:22" s="1" customFormat="1" ht="18" customHeight="1">
      <c r="A493" s="23">
        <v>492</v>
      </c>
      <c r="B493" s="17" t="s">
        <v>840</v>
      </c>
      <c r="C493" s="16" t="s">
        <v>169</v>
      </c>
      <c r="D493" s="24"/>
      <c r="E493" s="24"/>
      <c r="F493" s="33" t="s">
        <v>1985</v>
      </c>
      <c r="G493" s="33" t="s">
        <v>1997</v>
      </c>
      <c r="H493" s="24" t="s">
        <v>2001</v>
      </c>
      <c r="I493" s="24"/>
      <c r="J493" s="24"/>
      <c r="K493" s="25"/>
      <c r="L493" s="25"/>
      <c r="M493" s="26"/>
      <c r="S493"/>
      <c r="T493"/>
      <c r="U493"/>
      <c r="V493"/>
    </row>
    <row r="494" spans="1:22" s="1" customFormat="1" ht="18" customHeight="1">
      <c r="A494" s="23">
        <v>493</v>
      </c>
      <c r="B494" s="17" t="s">
        <v>841</v>
      </c>
      <c r="C494" s="16" t="s">
        <v>447</v>
      </c>
      <c r="D494" s="24"/>
      <c r="E494" s="24"/>
      <c r="F494" s="33" t="s">
        <v>1985</v>
      </c>
      <c r="G494" s="33" t="s">
        <v>1997</v>
      </c>
      <c r="H494" s="24" t="s">
        <v>1995</v>
      </c>
      <c r="I494" s="24"/>
      <c r="J494" s="24"/>
      <c r="K494" s="25"/>
      <c r="L494" s="25"/>
      <c r="M494" s="26"/>
      <c r="S494"/>
      <c r="T494"/>
      <c r="U494"/>
      <c r="V494"/>
    </row>
    <row r="495" spans="1:22" s="1" customFormat="1" ht="18" customHeight="1">
      <c r="A495" s="23">
        <v>494</v>
      </c>
      <c r="B495" s="17" t="s">
        <v>842</v>
      </c>
      <c r="C495" s="16" t="s">
        <v>447</v>
      </c>
      <c r="D495" s="24"/>
      <c r="E495" s="24"/>
      <c r="F495" s="33" t="s">
        <v>1985</v>
      </c>
      <c r="G495" s="33" t="s">
        <v>1997</v>
      </c>
      <c r="H495" s="24" t="s">
        <v>1995</v>
      </c>
      <c r="I495" s="24"/>
      <c r="J495" s="24"/>
      <c r="K495" s="25"/>
      <c r="L495" s="25"/>
      <c r="M495" s="26"/>
      <c r="S495"/>
      <c r="T495"/>
      <c r="U495"/>
      <c r="V495"/>
    </row>
    <row r="496" spans="1:22" s="1" customFormat="1" ht="18" customHeight="1">
      <c r="A496" s="23">
        <v>495</v>
      </c>
      <c r="B496" s="17" t="s">
        <v>843</v>
      </c>
      <c r="C496" s="16" t="s">
        <v>447</v>
      </c>
      <c r="D496" s="24"/>
      <c r="E496" s="24"/>
      <c r="F496" s="33" t="s">
        <v>1985</v>
      </c>
      <c r="G496" s="33" t="s">
        <v>1997</v>
      </c>
      <c r="H496" s="24" t="s">
        <v>1995</v>
      </c>
      <c r="I496" s="24"/>
      <c r="J496" s="24"/>
      <c r="K496" s="25"/>
      <c r="L496" s="25"/>
      <c r="M496" s="26"/>
      <c r="S496"/>
      <c r="T496"/>
      <c r="U496"/>
      <c r="V496"/>
    </row>
    <row r="497" spans="1:22" s="1" customFormat="1" ht="18" customHeight="1">
      <c r="A497" s="23">
        <v>496</v>
      </c>
      <c r="B497" s="17" t="s">
        <v>813</v>
      </c>
      <c r="C497" s="16" t="s">
        <v>149</v>
      </c>
      <c r="D497" s="24"/>
      <c r="E497" s="24"/>
      <c r="F497" s="33" t="s">
        <v>1985</v>
      </c>
      <c r="G497" s="33" t="s">
        <v>1997</v>
      </c>
      <c r="H497" s="24" t="s">
        <v>1991</v>
      </c>
      <c r="I497" s="24"/>
      <c r="J497" s="24"/>
      <c r="K497" s="25"/>
      <c r="L497" s="25"/>
      <c r="M497" s="26"/>
      <c r="S497"/>
      <c r="T497"/>
      <c r="U497"/>
      <c r="V497"/>
    </row>
    <row r="498" spans="1:22" s="1" customFormat="1" ht="18" customHeight="1">
      <c r="A498" s="23">
        <v>497</v>
      </c>
      <c r="B498" s="17" t="s">
        <v>814</v>
      </c>
      <c r="C498" s="16" t="s">
        <v>149</v>
      </c>
      <c r="D498" s="24"/>
      <c r="E498" s="24"/>
      <c r="F498" s="33" t="s">
        <v>1985</v>
      </c>
      <c r="G498" s="33" t="s">
        <v>1997</v>
      </c>
      <c r="H498" s="24" t="s">
        <v>1991</v>
      </c>
      <c r="I498" s="24"/>
      <c r="J498" s="24"/>
      <c r="K498" s="25"/>
      <c r="L498" s="25"/>
      <c r="M498" s="26"/>
      <c r="S498"/>
      <c r="T498"/>
      <c r="U498"/>
      <c r="V498"/>
    </row>
    <row r="499" spans="1:22" s="1" customFormat="1" ht="18" customHeight="1">
      <c r="A499" s="23">
        <v>498</v>
      </c>
      <c r="B499" s="17" t="s">
        <v>809</v>
      </c>
      <c r="C499" s="16" t="s">
        <v>176</v>
      </c>
      <c r="D499" s="24"/>
      <c r="E499" s="24"/>
      <c r="F499" s="33" t="s">
        <v>1985</v>
      </c>
      <c r="G499" s="33" t="s">
        <v>1997</v>
      </c>
      <c r="H499" s="24" t="s">
        <v>1995</v>
      </c>
      <c r="I499" s="24"/>
      <c r="J499" s="24"/>
      <c r="K499" s="25"/>
      <c r="L499" s="25"/>
      <c r="M499" s="26"/>
      <c r="S499"/>
      <c r="T499"/>
      <c r="U499"/>
      <c r="V499"/>
    </row>
    <row r="500" spans="1:22" s="1" customFormat="1" ht="18" customHeight="1">
      <c r="A500" s="23">
        <v>499</v>
      </c>
      <c r="B500" s="17" t="s">
        <v>808</v>
      </c>
      <c r="C500" s="16" t="s">
        <v>176</v>
      </c>
      <c r="D500" s="31"/>
      <c r="E500" s="24"/>
      <c r="F500" s="33" t="s">
        <v>1985</v>
      </c>
      <c r="G500" s="33" t="s">
        <v>1997</v>
      </c>
      <c r="H500" s="24" t="s">
        <v>1995</v>
      </c>
      <c r="I500" s="24"/>
      <c r="J500" s="24"/>
      <c r="K500" s="25"/>
      <c r="L500" s="25"/>
      <c r="M500" s="26"/>
      <c r="S500"/>
      <c r="T500"/>
      <c r="U500"/>
      <c r="V500"/>
    </row>
    <row r="501" spans="1:22" s="1" customFormat="1" ht="18" customHeight="1">
      <c r="A501" s="23">
        <v>500</v>
      </c>
      <c r="B501" s="17" t="s">
        <v>812</v>
      </c>
      <c r="C501" s="16" t="s">
        <v>149</v>
      </c>
      <c r="D501" s="24" t="s">
        <v>168</v>
      </c>
      <c r="E501" s="24"/>
      <c r="F501" s="33" t="s">
        <v>1985</v>
      </c>
      <c r="G501" s="33" t="s">
        <v>1997</v>
      </c>
      <c r="H501" s="24" t="s">
        <v>1991</v>
      </c>
      <c r="I501" s="24" t="s">
        <v>1990</v>
      </c>
      <c r="J501" s="24"/>
      <c r="K501" s="25"/>
      <c r="L501" s="25"/>
      <c r="M501" s="26"/>
      <c r="S501"/>
      <c r="T501"/>
      <c r="U501"/>
      <c r="V501"/>
    </row>
    <row r="502" spans="1:22" s="1" customFormat="1" ht="18" customHeight="1">
      <c r="A502" s="23">
        <v>501</v>
      </c>
      <c r="B502" s="17" t="s">
        <v>810</v>
      </c>
      <c r="C502" s="16" t="s">
        <v>175</v>
      </c>
      <c r="D502" s="24"/>
      <c r="E502" s="24"/>
      <c r="F502" s="33" t="s">
        <v>1985</v>
      </c>
      <c r="G502" s="33" t="s">
        <v>1997</v>
      </c>
      <c r="H502" s="24" t="s">
        <v>2001</v>
      </c>
      <c r="I502" s="24"/>
      <c r="J502" s="24"/>
      <c r="K502" s="25"/>
      <c r="L502" s="25"/>
      <c r="M502" s="26"/>
      <c r="S502"/>
      <c r="T502"/>
      <c r="U502"/>
      <c r="V502"/>
    </row>
    <row r="503" spans="1:22" s="1" customFormat="1" ht="18" customHeight="1">
      <c r="A503" s="23">
        <v>502</v>
      </c>
      <c r="B503" s="17" t="s">
        <v>811</v>
      </c>
      <c r="C503" s="16" t="s">
        <v>175</v>
      </c>
      <c r="D503" s="24"/>
      <c r="E503" s="24"/>
      <c r="F503" s="33" t="s">
        <v>1985</v>
      </c>
      <c r="G503" s="33" t="s">
        <v>1997</v>
      </c>
      <c r="H503" s="24" t="s">
        <v>2001</v>
      </c>
      <c r="I503" s="24"/>
      <c r="J503" s="24"/>
      <c r="K503" s="25"/>
      <c r="L503" s="25"/>
      <c r="M503" s="26"/>
      <c r="S503"/>
      <c r="T503"/>
      <c r="U503"/>
      <c r="V503"/>
    </row>
    <row r="504" spans="1:22" s="1" customFormat="1" ht="18" customHeight="1">
      <c r="A504" s="23">
        <v>503</v>
      </c>
      <c r="B504" s="17" t="s">
        <v>844</v>
      </c>
      <c r="C504" s="16" t="s">
        <v>167</v>
      </c>
      <c r="D504" s="24"/>
      <c r="E504" s="24"/>
      <c r="F504" s="33" t="s">
        <v>1985</v>
      </c>
      <c r="G504" s="33" t="s">
        <v>1997</v>
      </c>
      <c r="H504" s="24" t="s">
        <v>1992</v>
      </c>
      <c r="I504" s="24"/>
      <c r="J504" s="24"/>
      <c r="K504" s="25"/>
      <c r="L504" s="25"/>
      <c r="M504" s="26"/>
      <c r="S504"/>
      <c r="T504"/>
      <c r="U504"/>
      <c r="V504"/>
    </row>
    <row r="505" spans="1:22" s="1" customFormat="1" ht="18" customHeight="1">
      <c r="A505" s="23">
        <v>504</v>
      </c>
      <c r="B505" s="17" t="s">
        <v>846</v>
      </c>
      <c r="C505" s="16" t="s">
        <v>167</v>
      </c>
      <c r="D505" s="24"/>
      <c r="E505" s="24"/>
      <c r="F505" s="33" t="s">
        <v>1985</v>
      </c>
      <c r="G505" s="33" t="s">
        <v>1997</v>
      </c>
      <c r="H505" s="24" t="s">
        <v>1992</v>
      </c>
      <c r="I505" s="24"/>
      <c r="J505" s="24"/>
      <c r="K505" s="25"/>
      <c r="L505" s="25"/>
      <c r="M505" s="26"/>
      <c r="S505"/>
      <c r="T505"/>
      <c r="U505"/>
      <c r="V505"/>
    </row>
    <row r="506" spans="1:22" s="1" customFormat="1" ht="18" customHeight="1">
      <c r="A506" s="23">
        <v>505</v>
      </c>
      <c r="B506" s="17" t="s">
        <v>845</v>
      </c>
      <c r="C506" s="16" t="s">
        <v>167</v>
      </c>
      <c r="D506" s="24"/>
      <c r="E506" s="24"/>
      <c r="F506" s="33" t="s">
        <v>1985</v>
      </c>
      <c r="G506" s="33" t="s">
        <v>1997</v>
      </c>
      <c r="H506" s="24" t="s">
        <v>1992</v>
      </c>
      <c r="I506" s="24"/>
      <c r="J506" s="24"/>
      <c r="K506" s="25"/>
      <c r="L506" s="25"/>
      <c r="M506" s="26"/>
      <c r="S506"/>
      <c r="T506"/>
      <c r="U506"/>
      <c r="V506"/>
    </row>
    <row r="507" spans="1:22" s="1" customFormat="1" ht="18" customHeight="1">
      <c r="A507" s="23">
        <v>506</v>
      </c>
      <c r="B507" s="17" t="s">
        <v>1308</v>
      </c>
      <c r="C507" s="16" t="s">
        <v>175</v>
      </c>
      <c r="D507" s="24"/>
      <c r="E507" s="24"/>
      <c r="F507" s="33" t="s">
        <v>1985</v>
      </c>
      <c r="G507" s="33" t="s">
        <v>1997</v>
      </c>
      <c r="H507" s="24" t="s">
        <v>2001</v>
      </c>
      <c r="I507" s="24"/>
      <c r="J507" s="24"/>
      <c r="K507" s="25" t="s">
        <v>2003</v>
      </c>
      <c r="L507" s="25" t="str">
        <f>B441&amp;" + "&amp;B503</f>
        <v>楼英 + 寂雄</v>
      </c>
      <c r="M507" s="26"/>
      <c r="S507"/>
      <c r="T507"/>
      <c r="U507"/>
      <c r="V507"/>
    </row>
    <row r="508" spans="1:22" s="1" customFormat="1" ht="18" customHeight="1">
      <c r="A508" s="23">
        <v>507</v>
      </c>
      <c r="B508" s="17" t="s">
        <v>1721</v>
      </c>
      <c r="C508" s="16" t="s">
        <v>175</v>
      </c>
      <c r="D508" s="24"/>
      <c r="E508" s="24"/>
      <c r="F508" s="33" t="s">
        <v>1985</v>
      </c>
      <c r="G508" s="33" t="s">
        <v>1997</v>
      </c>
      <c r="H508" s="24" t="s">
        <v>2001</v>
      </c>
      <c r="I508" s="24"/>
      <c r="J508" s="24"/>
      <c r="K508" s="25" t="s">
        <v>2003</v>
      </c>
      <c r="L508" s="25" t="str">
        <f>B441&amp;" + "&amp;B503</f>
        <v>楼英 + 寂雄</v>
      </c>
      <c r="M508" s="26"/>
      <c r="S508"/>
      <c r="T508"/>
      <c r="U508"/>
      <c r="V508"/>
    </row>
    <row r="509" spans="1:22" s="1" customFormat="1" ht="18" customHeight="1">
      <c r="A509" s="23">
        <v>508</v>
      </c>
      <c r="B509" s="17" t="s">
        <v>849</v>
      </c>
      <c r="C509" s="16" t="s">
        <v>149</v>
      </c>
      <c r="D509" s="24"/>
      <c r="E509" s="24"/>
      <c r="F509" s="33" t="s">
        <v>1985</v>
      </c>
      <c r="G509" s="33" t="s">
        <v>1997</v>
      </c>
      <c r="H509" s="24" t="s">
        <v>1991</v>
      </c>
      <c r="I509" s="24"/>
      <c r="J509" s="24"/>
      <c r="K509" s="25" t="s">
        <v>2276</v>
      </c>
      <c r="L509" s="25" t="str">
        <f>B487&amp;" + "&amp;B489</f>
        <v>长鲏 + 长磲</v>
      </c>
      <c r="M509" s="26"/>
      <c r="S509"/>
      <c r="T509"/>
      <c r="U509"/>
      <c r="V509"/>
    </row>
    <row r="510" spans="1:22" s="1" customFormat="1" ht="18" customHeight="1">
      <c r="A510" s="23">
        <v>509</v>
      </c>
      <c r="B510" s="17" t="s">
        <v>848</v>
      </c>
      <c r="C510" s="16" t="s">
        <v>149</v>
      </c>
      <c r="D510" s="24"/>
      <c r="E510" s="24"/>
      <c r="F510" s="33" t="s">
        <v>1985</v>
      </c>
      <c r="G510" s="33" t="s">
        <v>1997</v>
      </c>
      <c r="H510" s="24" t="s">
        <v>1991</v>
      </c>
      <c r="I510" s="24"/>
      <c r="J510" s="24"/>
      <c r="K510" s="25" t="s">
        <v>2003</v>
      </c>
      <c r="L510" s="25" t="str">
        <f>B487&amp;" + "&amp;B489</f>
        <v>长鲏 + 长磲</v>
      </c>
      <c r="M510" s="26"/>
      <c r="S510"/>
      <c r="T510"/>
      <c r="U510"/>
      <c r="V510"/>
    </row>
    <row r="511" spans="1:22" s="1" customFormat="1" ht="18" customHeight="1">
      <c r="A511" s="23">
        <v>510</v>
      </c>
      <c r="B511" s="17" t="s">
        <v>1796</v>
      </c>
      <c r="C511" s="16" t="s">
        <v>167</v>
      </c>
      <c r="D511" s="24" t="s">
        <v>18</v>
      </c>
      <c r="E511" s="24"/>
      <c r="F511" s="33" t="s">
        <v>1985</v>
      </c>
      <c r="G511" s="33" t="s">
        <v>1997</v>
      </c>
      <c r="H511" s="24" t="s">
        <v>1992</v>
      </c>
      <c r="I511" s="24" t="s">
        <v>2001</v>
      </c>
      <c r="J511" s="24"/>
      <c r="K511" s="25"/>
      <c r="L511" s="25"/>
      <c r="M511" s="26"/>
      <c r="S511"/>
      <c r="T511"/>
      <c r="U511"/>
      <c r="V511"/>
    </row>
    <row r="512" spans="1:22" s="1" customFormat="1" ht="18" customHeight="1">
      <c r="A512" s="23">
        <v>511</v>
      </c>
      <c r="B512" s="17" t="s">
        <v>847</v>
      </c>
      <c r="C512" s="16" t="s">
        <v>167</v>
      </c>
      <c r="D512" s="24" t="s">
        <v>18</v>
      </c>
      <c r="E512" s="24"/>
      <c r="F512" s="33" t="s">
        <v>1985</v>
      </c>
      <c r="G512" s="33" t="s">
        <v>1997</v>
      </c>
      <c r="H512" s="24" t="s">
        <v>1992</v>
      </c>
      <c r="I512" s="24" t="s">
        <v>2001</v>
      </c>
      <c r="J512" s="24"/>
      <c r="K512" s="25"/>
      <c r="L512" s="25"/>
      <c r="M512" s="26"/>
      <c r="S512"/>
      <c r="T512"/>
      <c r="U512"/>
      <c r="V512"/>
    </row>
    <row r="513" spans="1:22" s="1" customFormat="1" ht="18" customHeight="1">
      <c r="A513" s="23">
        <v>512</v>
      </c>
      <c r="B513" s="17" t="s">
        <v>1911</v>
      </c>
      <c r="C513" s="16" t="s">
        <v>169</v>
      </c>
      <c r="D513" s="24"/>
      <c r="E513" s="24"/>
      <c r="F513" s="33" t="s">
        <v>1985</v>
      </c>
      <c r="G513" s="33" t="s">
        <v>1997</v>
      </c>
      <c r="H513" s="24" t="s">
        <v>1988</v>
      </c>
      <c r="I513" s="24"/>
      <c r="J513" s="24"/>
      <c r="K513" s="25"/>
      <c r="L513" s="25"/>
      <c r="M513" s="26"/>
      <c r="S513"/>
      <c r="T513"/>
      <c r="U513"/>
      <c r="V513"/>
    </row>
    <row r="514" spans="1:22" s="1" customFormat="1" ht="18" customHeight="1">
      <c r="A514" s="23">
        <v>513</v>
      </c>
      <c r="B514" s="17" t="s">
        <v>1912</v>
      </c>
      <c r="C514" s="16" t="s">
        <v>169</v>
      </c>
      <c r="D514" s="24"/>
      <c r="E514" s="24"/>
      <c r="F514" s="33" t="s">
        <v>1985</v>
      </c>
      <c r="G514" s="33" t="s">
        <v>1997</v>
      </c>
      <c r="H514" s="24" t="s">
        <v>1988</v>
      </c>
      <c r="I514" s="24"/>
      <c r="J514" s="24"/>
      <c r="K514" s="25"/>
      <c r="L514" s="25"/>
      <c r="M514" s="26"/>
      <c r="S514"/>
      <c r="T514"/>
      <c r="U514"/>
      <c r="V514"/>
    </row>
    <row r="515" spans="1:22" s="1" customFormat="1" ht="18" customHeight="1">
      <c r="A515" s="23">
        <v>514</v>
      </c>
      <c r="B515" s="17" t="s">
        <v>1913</v>
      </c>
      <c r="C515" s="16" t="s">
        <v>169</v>
      </c>
      <c r="D515" s="24"/>
      <c r="E515" s="24"/>
      <c r="F515" s="33" t="s">
        <v>1985</v>
      </c>
      <c r="G515" s="33" t="s">
        <v>1997</v>
      </c>
      <c r="H515" s="24" t="s">
        <v>1988</v>
      </c>
      <c r="I515" s="24"/>
      <c r="J515" s="24"/>
      <c r="K515" s="25"/>
      <c r="L515" s="25"/>
      <c r="M515" s="26"/>
      <c r="S515"/>
      <c r="T515"/>
      <c r="U515"/>
      <c r="V515"/>
    </row>
    <row r="516" spans="1:22" s="1" customFormat="1" ht="18" customHeight="1">
      <c r="A516" s="23">
        <v>515</v>
      </c>
      <c r="B516" s="17" t="s">
        <v>1573</v>
      </c>
      <c r="C516" s="16" t="s">
        <v>182</v>
      </c>
      <c r="D516" s="24"/>
      <c r="E516" s="24"/>
      <c r="F516" s="33" t="s">
        <v>1985</v>
      </c>
      <c r="G516" s="33" t="s">
        <v>1997</v>
      </c>
      <c r="H516" s="24" t="s">
        <v>1995</v>
      </c>
      <c r="I516" s="24"/>
      <c r="J516" s="24"/>
      <c r="K516" s="25"/>
      <c r="L516" s="25"/>
      <c r="M516" s="26"/>
      <c r="S516"/>
      <c r="T516"/>
      <c r="U516"/>
      <c r="V516"/>
    </row>
    <row r="517" spans="1:22" s="1" customFormat="1" ht="18" customHeight="1">
      <c r="A517" s="23">
        <v>516</v>
      </c>
      <c r="B517" s="17" t="s">
        <v>815</v>
      </c>
      <c r="C517" s="16" t="s">
        <v>182</v>
      </c>
      <c r="D517" s="24"/>
      <c r="E517" s="24"/>
      <c r="F517" s="33" t="s">
        <v>1985</v>
      </c>
      <c r="G517" s="33" t="s">
        <v>1997</v>
      </c>
      <c r="H517" s="24" t="s">
        <v>1995</v>
      </c>
      <c r="I517" s="24"/>
      <c r="J517" s="24"/>
      <c r="K517" s="25"/>
      <c r="L517" s="25"/>
      <c r="M517" s="26"/>
      <c r="S517"/>
      <c r="T517"/>
      <c r="U517"/>
      <c r="V517"/>
    </row>
    <row r="518" spans="1:22" s="1" customFormat="1" ht="18" customHeight="1">
      <c r="A518" s="23">
        <v>517</v>
      </c>
      <c r="B518" s="17" t="s">
        <v>1914</v>
      </c>
      <c r="C518" s="16" t="s">
        <v>176</v>
      </c>
      <c r="D518" s="24"/>
      <c r="E518" s="24"/>
      <c r="F518" s="33" t="s">
        <v>1985</v>
      </c>
      <c r="G518" s="33" t="s">
        <v>1997</v>
      </c>
      <c r="H518" s="24" t="s">
        <v>1995</v>
      </c>
      <c r="I518" s="24"/>
      <c r="J518" s="24"/>
      <c r="K518" s="25"/>
      <c r="L518" s="25"/>
      <c r="M518" s="26"/>
      <c r="S518"/>
      <c r="T518"/>
      <c r="U518"/>
      <c r="V518"/>
    </row>
    <row r="519" spans="1:22" s="1" customFormat="1" ht="18" customHeight="1">
      <c r="A519" s="23">
        <v>518</v>
      </c>
      <c r="B519" s="17" t="s">
        <v>1915</v>
      </c>
      <c r="C519" s="16" t="s">
        <v>176</v>
      </c>
      <c r="D519" s="24"/>
      <c r="E519" s="24"/>
      <c r="F519" s="33" t="s">
        <v>1985</v>
      </c>
      <c r="G519" s="33" t="s">
        <v>1997</v>
      </c>
      <c r="H519" s="24" t="s">
        <v>1995</v>
      </c>
      <c r="I519" s="24"/>
      <c r="J519" s="24"/>
      <c r="K519" s="25"/>
      <c r="L519" s="25"/>
      <c r="M519" s="26"/>
      <c r="S519"/>
      <c r="T519"/>
      <c r="U519"/>
      <c r="V519"/>
    </row>
    <row r="520" spans="1:22" s="1" customFormat="1" ht="18" customHeight="1">
      <c r="A520" s="23">
        <v>519</v>
      </c>
      <c r="B520" s="17" t="s">
        <v>0</v>
      </c>
      <c r="C520" s="16" t="s">
        <v>188</v>
      </c>
      <c r="D520" s="24"/>
      <c r="E520" s="24"/>
      <c r="F520" s="33" t="s">
        <v>1985</v>
      </c>
      <c r="G520" s="33" t="s">
        <v>1997</v>
      </c>
      <c r="H520" s="24" t="s">
        <v>1986</v>
      </c>
      <c r="I520" s="24"/>
      <c r="J520" s="24"/>
      <c r="K520" s="25"/>
      <c r="L520" s="25"/>
      <c r="M520" s="26"/>
      <c r="S520"/>
      <c r="T520"/>
      <c r="U520"/>
      <c r="V520"/>
    </row>
    <row r="521" spans="1:22" s="1" customFormat="1" ht="18" customHeight="1">
      <c r="A521" s="23">
        <v>520</v>
      </c>
      <c r="B521" s="17" t="s">
        <v>1699</v>
      </c>
      <c r="C521" s="16" t="s">
        <v>188</v>
      </c>
      <c r="D521" s="24"/>
      <c r="E521" s="24"/>
      <c r="F521" s="33" t="s">
        <v>1985</v>
      </c>
      <c r="G521" s="33" t="s">
        <v>1997</v>
      </c>
      <c r="H521" s="24" t="s">
        <v>1986</v>
      </c>
      <c r="I521" s="24"/>
      <c r="J521" s="24"/>
      <c r="K521" s="25"/>
      <c r="L521" s="25"/>
      <c r="M521" s="26"/>
      <c r="S521"/>
      <c r="T521"/>
      <c r="U521"/>
      <c r="V521"/>
    </row>
    <row r="522" spans="1:22" s="1" customFormat="1" ht="18" customHeight="1">
      <c r="A522" s="23">
        <v>521</v>
      </c>
      <c r="B522" s="17" t="s">
        <v>1</v>
      </c>
      <c r="C522" s="16" t="s">
        <v>150</v>
      </c>
      <c r="D522" s="24"/>
      <c r="E522" s="24"/>
      <c r="F522" s="33" t="s">
        <v>1985</v>
      </c>
      <c r="G522" s="33" t="s">
        <v>1997</v>
      </c>
      <c r="H522" s="24" t="s">
        <v>1986</v>
      </c>
      <c r="I522" s="24"/>
      <c r="J522" s="24"/>
      <c r="K522" s="25"/>
      <c r="L522" s="25"/>
      <c r="M522" s="26"/>
      <c r="S522"/>
      <c r="T522"/>
      <c r="U522"/>
      <c r="V522"/>
    </row>
    <row r="523" spans="1:22" s="1" customFormat="1" ht="18" customHeight="1">
      <c r="A523" s="23">
        <v>522</v>
      </c>
      <c r="B523" s="17" t="s">
        <v>904</v>
      </c>
      <c r="C523" s="16" t="s">
        <v>150</v>
      </c>
      <c r="D523" s="24"/>
      <c r="E523" s="24"/>
      <c r="F523" s="33" t="s">
        <v>1985</v>
      </c>
      <c r="G523" s="33" t="s">
        <v>1997</v>
      </c>
      <c r="H523" s="24" t="s">
        <v>1986</v>
      </c>
      <c r="I523" s="24"/>
      <c r="J523" s="24"/>
      <c r="K523" s="25"/>
      <c r="L523" s="25"/>
      <c r="M523" s="26"/>
      <c r="S523"/>
      <c r="T523"/>
      <c r="U523"/>
      <c r="V523"/>
    </row>
    <row r="524" spans="1:22" s="1" customFormat="1" ht="18" customHeight="1">
      <c r="A524" s="23">
        <v>523</v>
      </c>
      <c r="B524" s="17" t="s">
        <v>903</v>
      </c>
      <c r="C524" s="16" t="s">
        <v>150</v>
      </c>
      <c r="D524" s="24"/>
      <c r="E524" s="24"/>
      <c r="F524" s="33" t="s">
        <v>1985</v>
      </c>
      <c r="G524" s="33" t="s">
        <v>1997</v>
      </c>
      <c r="H524" s="24" t="s">
        <v>1986</v>
      </c>
      <c r="I524" s="24"/>
      <c r="J524" s="24"/>
      <c r="K524" s="25"/>
      <c r="L524" s="25"/>
      <c r="M524" s="26"/>
      <c r="S524"/>
      <c r="T524"/>
      <c r="U524"/>
      <c r="V524"/>
    </row>
    <row r="525" spans="1:22" s="1" customFormat="1" ht="18" customHeight="1">
      <c r="A525" s="23">
        <v>524</v>
      </c>
      <c r="B525" s="17" t="s">
        <v>1343</v>
      </c>
      <c r="C525" s="16" t="s">
        <v>149</v>
      </c>
      <c r="D525" s="24"/>
      <c r="E525" s="24"/>
      <c r="F525" s="33" t="s">
        <v>1985</v>
      </c>
      <c r="G525" s="33" t="s">
        <v>1997</v>
      </c>
      <c r="H525" s="24" t="s">
        <v>1991</v>
      </c>
      <c r="I525" s="24"/>
      <c r="J525" s="24"/>
      <c r="K525" s="25"/>
      <c r="L525" s="25"/>
      <c r="M525" s="26"/>
      <c r="S525"/>
      <c r="T525"/>
      <c r="U525"/>
      <c r="V525"/>
    </row>
    <row r="526" spans="1:22" s="1" customFormat="1" ht="18" customHeight="1">
      <c r="A526" s="23">
        <v>525</v>
      </c>
      <c r="B526" s="17" t="s">
        <v>834</v>
      </c>
      <c r="C526" s="16" t="s">
        <v>149</v>
      </c>
      <c r="D526" s="24"/>
      <c r="E526" s="24"/>
      <c r="F526" s="33" t="s">
        <v>1985</v>
      </c>
      <c r="G526" s="33" t="s">
        <v>1997</v>
      </c>
      <c r="H526" s="24" t="s">
        <v>1991</v>
      </c>
      <c r="I526" s="24"/>
      <c r="J526" s="24"/>
      <c r="K526" s="25"/>
      <c r="L526" s="25"/>
      <c r="M526" s="26"/>
      <c r="S526"/>
      <c r="T526"/>
      <c r="U526"/>
      <c r="V526"/>
    </row>
    <row r="527" spans="1:22" s="1" customFormat="1" ht="18" customHeight="1">
      <c r="A527" s="23">
        <v>526</v>
      </c>
      <c r="B527" s="17" t="s">
        <v>1105</v>
      </c>
      <c r="C527" s="16" t="s">
        <v>149</v>
      </c>
      <c r="D527" s="24"/>
      <c r="E527" s="24"/>
      <c r="F527" s="33" t="s">
        <v>1985</v>
      </c>
      <c r="G527" s="33" t="s">
        <v>1997</v>
      </c>
      <c r="H527" s="24" t="s">
        <v>1991</v>
      </c>
      <c r="I527" s="24"/>
      <c r="J527" s="24"/>
      <c r="K527" s="25"/>
      <c r="L527" s="25"/>
      <c r="M527" s="26"/>
      <c r="S527"/>
      <c r="T527"/>
      <c r="U527"/>
      <c r="V527"/>
    </row>
    <row r="528" spans="1:22" s="1" customFormat="1" ht="18" customHeight="1">
      <c r="A528" s="23">
        <v>527</v>
      </c>
      <c r="B528" s="17" t="s">
        <v>208</v>
      </c>
      <c r="C528" s="16" t="s">
        <v>147</v>
      </c>
      <c r="D528" s="24"/>
      <c r="E528" s="24"/>
      <c r="F528" s="33" t="s">
        <v>1985</v>
      </c>
      <c r="G528" s="33" t="s">
        <v>1997</v>
      </c>
      <c r="H528" s="24" t="s">
        <v>1992</v>
      </c>
      <c r="I528" s="24"/>
      <c r="J528" s="24"/>
      <c r="K528" s="25"/>
      <c r="L528" s="25"/>
      <c r="M528" s="26"/>
      <c r="S528"/>
      <c r="T528"/>
      <c r="U528"/>
      <c r="V528"/>
    </row>
    <row r="529" spans="1:22" s="1" customFormat="1" ht="18" customHeight="1">
      <c r="A529" s="23">
        <v>528</v>
      </c>
      <c r="B529" s="17" t="s">
        <v>1509</v>
      </c>
      <c r="C529" s="16" t="s">
        <v>147</v>
      </c>
      <c r="D529" s="24"/>
      <c r="E529" s="24"/>
      <c r="F529" s="33" t="s">
        <v>1985</v>
      </c>
      <c r="G529" s="33" t="s">
        <v>1997</v>
      </c>
      <c r="H529" s="24" t="s">
        <v>1992</v>
      </c>
      <c r="I529" s="24"/>
      <c r="J529" s="24"/>
      <c r="K529" s="25"/>
      <c r="L529" s="25"/>
      <c r="M529" s="26"/>
      <c r="S529"/>
      <c r="T529"/>
      <c r="U529"/>
      <c r="V529"/>
    </row>
    <row r="530" spans="1:22" s="1" customFormat="1" ht="18" customHeight="1">
      <c r="A530" s="23">
        <v>529</v>
      </c>
      <c r="B530" s="17" t="s">
        <v>2075</v>
      </c>
      <c r="C530" s="16" t="s">
        <v>147</v>
      </c>
      <c r="D530" s="24"/>
      <c r="E530" s="24"/>
      <c r="F530" s="33" t="s">
        <v>1985</v>
      </c>
      <c r="G530" s="33" t="s">
        <v>1997</v>
      </c>
      <c r="H530" s="24" t="s">
        <v>1992</v>
      </c>
      <c r="I530" s="24"/>
      <c r="J530" s="24"/>
      <c r="K530" s="25"/>
      <c r="L530" s="25"/>
      <c r="M530" s="26"/>
      <c r="S530"/>
      <c r="T530"/>
      <c r="U530"/>
      <c r="V530"/>
    </row>
    <row r="531" spans="1:22" s="1" customFormat="1" ht="18" customHeight="1">
      <c r="A531" s="23">
        <v>530</v>
      </c>
      <c r="B531" s="17" t="s">
        <v>835</v>
      </c>
      <c r="C531" s="16" t="s">
        <v>180</v>
      </c>
      <c r="D531" s="24" t="s">
        <v>18</v>
      </c>
      <c r="E531" s="24"/>
      <c r="F531" s="33" t="s">
        <v>1985</v>
      </c>
      <c r="G531" s="33" t="s">
        <v>1997</v>
      </c>
      <c r="H531" s="24" t="s">
        <v>1993</v>
      </c>
      <c r="I531" s="24" t="s">
        <v>2001</v>
      </c>
      <c r="J531" s="24"/>
      <c r="K531" s="25"/>
      <c r="L531" s="25"/>
      <c r="M531" s="26"/>
      <c r="S531"/>
      <c r="T531"/>
      <c r="U531"/>
      <c r="V531"/>
    </row>
    <row r="532" spans="1:22" s="1" customFormat="1" ht="18" customHeight="1">
      <c r="A532" s="23">
        <v>531</v>
      </c>
      <c r="B532" s="17" t="s">
        <v>1344</v>
      </c>
      <c r="C532" s="16" t="s">
        <v>180</v>
      </c>
      <c r="D532" s="24" t="s">
        <v>18</v>
      </c>
      <c r="E532" s="24"/>
      <c r="F532" s="33" t="s">
        <v>1985</v>
      </c>
      <c r="G532" s="33" t="s">
        <v>1997</v>
      </c>
      <c r="H532" s="24" t="s">
        <v>1993</v>
      </c>
      <c r="I532" s="24" t="s">
        <v>2001</v>
      </c>
      <c r="J532" s="24"/>
      <c r="K532" s="25"/>
      <c r="L532" s="25"/>
      <c r="M532" s="26"/>
      <c r="S532"/>
      <c r="T532"/>
      <c r="U532"/>
      <c r="V532"/>
    </row>
    <row r="533" spans="1:22" s="1" customFormat="1" ht="18" customHeight="1">
      <c r="A533" s="23">
        <v>532</v>
      </c>
      <c r="B533" s="17" t="s">
        <v>836</v>
      </c>
      <c r="C533" s="16" t="s">
        <v>180</v>
      </c>
      <c r="D533" s="24" t="s">
        <v>18</v>
      </c>
      <c r="E533" s="24"/>
      <c r="F533" s="33" t="s">
        <v>1985</v>
      </c>
      <c r="G533" s="33" t="s">
        <v>1997</v>
      </c>
      <c r="H533" s="24" t="s">
        <v>1993</v>
      </c>
      <c r="I533" s="24" t="s">
        <v>2001</v>
      </c>
      <c r="J533" s="24"/>
      <c r="K533" s="25"/>
      <c r="L533" s="25"/>
      <c r="M533" s="26"/>
      <c r="S533"/>
      <c r="T533"/>
      <c r="U533"/>
      <c r="V533"/>
    </row>
    <row r="534" spans="1:22" s="1" customFormat="1" ht="18" customHeight="1">
      <c r="A534" s="23">
        <v>533</v>
      </c>
      <c r="B534" s="17" t="s">
        <v>2030</v>
      </c>
      <c r="C534" s="16" t="s">
        <v>151</v>
      </c>
      <c r="D534" s="24"/>
      <c r="E534" s="24"/>
      <c r="F534" s="33" t="s">
        <v>1985</v>
      </c>
      <c r="G534" s="33" t="s">
        <v>1997</v>
      </c>
      <c r="H534" s="24" t="s">
        <v>1989</v>
      </c>
      <c r="I534" s="24"/>
      <c r="J534" s="24"/>
      <c r="K534" s="25"/>
      <c r="L534" s="25"/>
      <c r="M534" s="26"/>
      <c r="S534"/>
      <c r="T534"/>
      <c r="U534"/>
      <c r="V534"/>
    </row>
    <row r="535" spans="1:22" s="1" customFormat="1" ht="18" customHeight="1">
      <c r="A535" s="23">
        <v>534</v>
      </c>
      <c r="B535" s="17" t="s">
        <v>856</v>
      </c>
      <c r="C535" s="16" t="s">
        <v>176</v>
      </c>
      <c r="D535" s="24"/>
      <c r="E535" s="24"/>
      <c r="F535" s="33" t="s">
        <v>1985</v>
      </c>
      <c r="G535" s="33" t="s">
        <v>1997</v>
      </c>
      <c r="H535" s="24" t="s">
        <v>1995</v>
      </c>
      <c r="I535" s="24"/>
      <c r="J535" s="24"/>
      <c r="K535" s="25"/>
      <c r="L535" s="25"/>
      <c r="M535" s="26"/>
      <c r="S535"/>
      <c r="T535"/>
      <c r="U535"/>
      <c r="V535"/>
    </row>
    <row r="536" spans="1:22" s="1" customFormat="1" ht="18" customHeight="1">
      <c r="A536" s="23">
        <v>535</v>
      </c>
      <c r="B536" s="17" t="s">
        <v>2185</v>
      </c>
      <c r="C536" s="16" t="s">
        <v>176</v>
      </c>
      <c r="D536" s="31"/>
      <c r="E536" s="24"/>
      <c r="F536" s="33" t="s">
        <v>1985</v>
      </c>
      <c r="G536" s="33" t="s">
        <v>1997</v>
      </c>
      <c r="H536" s="24" t="s">
        <v>1995</v>
      </c>
      <c r="I536" s="24"/>
      <c r="J536" s="24"/>
      <c r="K536" s="25"/>
      <c r="L536" s="25"/>
      <c r="M536" s="26"/>
      <c r="S536"/>
      <c r="T536"/>
      <c r="U536"/>
      <c r="V536"/>
    </row>
    <row r="537" spans="1:22" s="1" customFormat="1" ht="18" customHeight="1">
      <c r="A537" s="23">
        <v>536</v>
      </c>
      <c r="B537" s="17" t="s">
        <v>1091</v>
      </c>
      <c r="C537" s="16" t="s">
        <v>167</v>
      </c>
      <c r="D537" s="24" t="s">
        <v>147</v>
      </c>
      <c r="E537" s="24"/>
      <c r="F537" s="33" t="s">
        <v>1985</v>
      </c>
      <c r="G537" s="33" t="s">
        <v>1997</v>
      </c>
      <c r="H537" s="24" t="s">
        <v>1992</v>
      </c>
      <c r="I537" s="24"/>
      <c r="J537" s="24"/>
      <c r="K537" s="25"/>
      <c r="L537" s="25"/>
      <c r="M537" s="26"/>
      <c r="S537"/>
      <c r="T537"/>
      <c r="U537"/>
      <c r="V537"/>
    </row>
    <row r="538" spans="1:22" s="1" customFormat="1" ht="18" customHeight="1">
      <c r="A538" s="23">
        <v>537</v>
      </c>
      <c r="B538" s="17" t="s">
        <v>837</v>
      </c>
      <c r="C538" s="16" t="s">
        <v>167</v>
      </c>
      <c r="D538" s="24" t="s">
        <v>147</v>
      </c>
      <c r="E538" s="24"/>
      <c r="F538" s="33" t="s">
        <v>1985</v>
      </c>
      <c r="G538" s="33" t="s">
        <v>1997</v>
      </c>
      <c r="H538" s="24" t="s">
        <v>1992</v>
      </c>
      <c r="I538" s="24"/>
      <c r="J538" s="24"/>
      <c r="K538" s="25"/>
      <c r="L538" s="25"/>
      <c r="M538" s="26"/>
      <c r="S538"/>
      <c r="T538"/>
      <c r="U538"/>
      <c r="V538"/>
    </row>
    <row r="539" spans="1:22" s="1" customFormat="1" ht="18" customHeight="1">
      <c r="A539" s="23">
        <v>538</v>
      </c>
      <c r="B539" s="17" t="s">
        <v>2098</v>
      </c>
      <c r="C539" s="16" t="s">
        <v>184</v>
      </c>
      <c r="D539" s="24"/>
      <c r="E539" s="24"/>
      <c r="F539" s="33" t="s">
        <v>1985</v>
      </c>
      <c r="G539" s="33" t="s">
        <v>1997</v>
      </c>
      <c r="H539" s="24" t="s">
        <v>1990</v>
      </c>
      <c r="I539" s="24"/>
      <c r="J539" s="24"/>
      <c r="K539" s="25"/>
      <c r="L539" s="25"/>
      <c r="M539" s="26"/>
      <c r="S539"/>
      <c r="T539"/>
      <c r="U539"/>
      <c r="V539"/>
    </row>
    <row r="540" spans="1:22" s="1" customFormat="1" ht="18" customHeight="1">
      <c r="A540" s="23">
        <v>539</v>
      </c>
      <c r="B540" s="17" t="s">
        <v>2097</v>
      </c>
      <c r="C540" s="16" t="s">
        <v>184</v>
      </c>
      <c r="D540" s="24"/>
      <c r="E540" s="24"/>
      <c r="F540" s="33" t="s">
        <v>1985</v>
      </c>
      <c r="G540" s="33" t="s">
        <v>1997</v>
      </c>
      <c r="H540" s="24" t="s">
        <v>1990</v>
      </c>
      <c r="I540" s="24"/>
      <c r="J540" s="24"/>
      <c r="K540" s="25"/>
      <c r="L540" s="25"/>
      <c r="M540" s="26"/>
      <c r="S540"/>
      <c r="T540"/>
      <c r="U540"/>
      <c r="V540"/>
    </row>
    <row r="541" spans="1:22" s="1" customFormat="1" ht="18" customHeight="1">
      <c r="A541" s="23">
        <v>540</v>
      </c>
      <c r="B541" s="17" t="s">
        <v>2099</v>
      </c>
      <c r="C541" s="16" t="s">
        <v>184</v>
      </c>
      <c r="D541" s="24"/>
      <c r="E541" s="24"/>
      <c r="F541" s="33" t="s">
        <v>1985</v>
      </c>
      <c r="G541" s="33" t="s">
        <v>1997</v>
      </c>
      <c r="H541" s="24" t="s">
        <v>1990</v>
      </c>
      <c r="I541" s="24"/>
      <c r="J541" s="24"/>
      <c r="K541" s="25"/>
      <c r="L541" s="25"/>
      <c r="M541" s="26"/>
      <c r="S541"/>
      <c r="T541"/>
      <c r="U541"/>
      <c r="V541"/>
    </row>
    <row r="542" spans="1:22" s="1" customFormat="1" ht="18" customHeight="1">
      <c r="A542" s="23">
        <v>541</v>
      </c>
      <c r="B542" s="17" t="s">
        <v>970</v>
      </c>
      <c r="C542" s="16" t="s">
        <v>172</v>
      </c>
      <c r="D542" s="24"/>
      <c r="E542" s="24"/>
      <c r="F542" s="33" t="s">
        <v>1985</v>
      </c>
      <c r="G542" s="33" t="s">
        <v>1997</v>
      </c>
      <c r="H542" s="24" t="s">
        <v>1994</v>
      </c>
      <c r="I542" s="24"/>
      <c r="J542" s="24"/>
      <c r="K542" s="25"/>
      <c r="L542" s="25"/>
      <c r="M542" s="26"/>
      <c r="S542"/>
      <c r="T542"/>
      <c r="U542"/>
      <c r="V542"/>
    </row>
    <row r="543" spans="1:22" s="1" customFormat="1" ht="18" customHeight="1">
      <c r="A543" s="23">
        <v>542</v>
      </c>
      <c r="B543" s="17" t="s">
        <v>2138</v>
      </c>
      <c r="C543" s="16" t="s">
        <v>169</v>
      </c>
      <c r="D543" s="24"/>
      <c r="E543" s="24"/>
      <c r="F543" s="33" t="s">
        <v>1985</v>
      </c>
      <c r="G543" s="33" t="s">
        <v>1997</v>
      </c>
      <c r="H543" s="24" t="s">
        <v>1990</v>
      </c>
      <c r="I543" s="24"/>
      <c r="J543" s="24"/>
      <c r="K543" s="25"/>
      <c r="L543" s="25"/>
      <c r="M543" s="26"/>
      <c r="S543"/>
      <c r="T543"/>
      <c r="U543"/>
      <c r="V543"/>
    </row>
    <row r="544" spans="1:22" s="1" customFormat="1" ht="18" customHeight="1">
      <c r="A544" s="23">
        <v>543</v>
      </c>
      <c r="B544" s="17" t="s">
        <v>2139</v>
      </c>
      <c r="C544" s="16" t="s">
        <v>169</v>
      </c>
      <c r="D544" s="24"/>
      <c r="E544" s="24"/>
      <c r="F544" s="33" t="s">
        <v>1985</v>
      </c>
      <c r="G544" s="33" t="s">
        <v>1997</v>
      </c>
      <c r="H544" s="24" t="s">
        <v>1990</v>
      </c>
      <c r="I544" s="24"/>
      <c r="J544" s="24"/>
      <c r="K544" s="25"/>
      <c r="L544" s="25"/>
      <c r="M544" s="26"/>
      <c r="S544"/>
      <c r="T544"/>
      <c r="U544"/>
      <c r="V544"/>
    </row>
    <row r="545" spans="1:22" s="1" customFormat="1" ht="18" customHeight="1">
      <c r="A545" s="23">
        <v>544</v>
      </c>
      <c r="B545" s="17" t="s">
        <v>676</v>
      </c>
      <c r="C545" s="16" t="s">
        <v>169</v>
      </c>
      <c r="D545" s="24"/>
      <c r="E545" s="24"/>
      <c r="F545" s="33" t="s">
        <v>1985</v>
      </c>
      <c r="G545" s="33" t="s">
        <v>1997</v>
      </c>
      <c r="H545" s="24" t="s">
        <v>1990</v>
      </c>
      <c r="I545" s="24"/>
      <c r="J545" s="24"/>
      <c r="K545" s="25"/>
      <c r="L545" s="25"/>
      <c r="M545" s="26"/>
      <c r="S545"/>
      <c r="T545"/>
      <c r="U545"/>
      <c r="V545"/>
    </row>
    <row r="546" spans="1:22" s="1" customFormat="1" ht="18" customHeight="1">
      <c r="A546" s="23">
        <v>545</v>
      </c>
      <c r="B546" s="17" t="s">
        <v>858</v>
      </c>
      <c r="C546" s="16" t="s">
        <v>173</v>
      </c>
      <c r="D546" s="24" t="s">
        <v>147</v>
      </c>
      <c r="E546" s="24"/>
      <c r="F546" s="33" t="s">
        <v>1985</v>
      </c>
      <c r="G546" s="33" t="s">
        <v>1997</v>
      </c>
      <c r="H546" s="24" t="s">
        <v>1987</v>
      </c>
      <c r="I546" s="24" t="s">
        <v>1992</v>
      </c>
      <c r="J546" s="24"/>
      <c r="K546" s="25"/>
      <c r="L546" s="25"/>
      <c r="M546" s="26"/>
      <c r="S546"/>
      <c r="T546"/>
      <c r="U546"/>
      <c r="V546"/>
    </row>
    <row r="547" spans="1:22" s="1" customFormat="1" ht="18" customHeight="1">
      <c r="A547" s="23">
        <v>546</v>
      </c>
      <c r="B547" s="17" t="s">
        <v>857</v>
      </c>
      <c r="C547" s="16" t="s">
        <v>173</v>
      </c>
      <c r="D547" s="24" t="s">
        <v>147</v>
      </c>
      <c r="E547" s="24"/>
      <c r="F547" s="33" t="s">
        <v>1985</v>
      </c>
      <c r="G547" s="33" t="s">
        <v>1997</v>
      </c>
      <c r="H547" s="24" t="s">
        <v>1987</v>
      </c>
      <c r="I547" s="24" t="s">
        <v>1992</v>
      </c>
      <c r="J547" s="24"/>
      <c r="K547" s="25"/>
      <c r="L547" s="25"/>
      <c r="M547" s="26"/>
      <c r="S547"/>
      <c r="T547"/>
      <c r="U547"/>
      <c r="V547"/>
    </row>
    <row r="548" spans="1:22" s="1" customFormat="1" ht="18" customHeight="1">
      <c r="A548" s="23">
        <v>547</v>
      </c>
      <c r="B548" s="17" t="s">
        <v>677</v>
      </c>
      <c r="C548" s="16" t="s">
        <v>167</v>
      </c>
      <c r="D548" s="24"/>
      <c r="E548" s="24"/>
      <c r="F548" s="33" t="s">
        <v>1985</v>
      </c>
      <c r="G548" s="33" t="s">
        <v>1997</v>
      </c>
      <c r="H548" s="24" t="s">
        <v>1992</v>
      </c>
      <c r="I548" s="24"/>
      <c r="J548" s="24"/>
      <c r="K548" s="25"/>
      <c r="L548" s="25"/>
      <c r="M548" s="26"/>
      <c r="S548"/>
      <c r="T548"/>
      <c r="U548"/>
      <c r="V548"/>
    </row>
    <row r="549" spans="1:22" s="1" customFormat="1" ht="18" customHeight="1">
      <c r="A549" s="23">
        <v>548</v>
      </c>
      <c r="B549" s="17" t="s">
        <v>2031</v>
      </c>
      <c r="C549" s="16" t="s">
        <v>167</v>
      </c>
      <c r="D549" s="24"/>
      <c r="E549" s="24"/>
      <c r="F549" s="33" t="s">
        <v>1985</v>
      </c>
      <c r="G549" s="33" t="s">
        <v>1997</v>
      </c>
      <c r="H549" s="24" t="s">
        <v>1992</v>
      </c>
      <c r="I549" s="24"/>
      <c r="J549" s="24"/>
      <c r="K549" s="25"/>
      <c r="L549" s="25"/>
      <c r="M549" s="26"/>
      <c r="S549"/>
      <c r="T549"/>
      <c r="U549"/>
      <c r="V549"/>
    </row>
    <row r="550" spans="1:22" s="1" customFormat="1" ht="18" customHeight="1">
      <c r="A550" s="23">
        <v>549</v>
      </c>
      <c r="B550" s="17" t="s">
        <v>1791</v>
      </c>
      <c r="C550" s="16" t="s">
        <v>167</v>
      </c>
      <c r="D550" s="24"/>
      <c r="E550" s="24"/>
      <c r="F550" s="33" t="s">
        <v>1985</v>
      </c>
      <c r="G550" s="33" t="s">
        <v>1997</v>
      </c>
      <c r="H550" s="24" t="s">
        <v>1992</v>
      </c>
      <c r="I550" s="24"/>
      <c r="J550" s="24"/>
      <c r="K550" s="25"/>
      <c r="L550" s="25"/>
      <c r="M550" s="26"/>
      <c r="S550"/>
      <c r="T550"/>
      <c r="U550"/>
      <c r="V550"/>
    </row>
    <row r="551" spans="1:22" s="1" customFormat="1" ht="18" customHeight="1">
      <c r="A551" s="23">
        <v>550</v>
      </c>
      <c r="B551" s="17" t="s">
        <v>850</v>
      </c>
      <c r="C551" s="16" t="s">
        <v>448</v>
      </c>
      <c r="D551" s="24"/>
      <c r="E551" s="24"/>
      <c r="F551" s="33" t="s">
        <v>1985</v>
      </c>
      <c r="G551" s="33" t="s">
        <v>1997</v>
      </c>
      <c r="H551" s="24" t="s">
        <v>1993</v>
      </c>
      <c r="I551" s="24"/>
      <c r="J551" s="24"/>
      <c r="K551" s="25"/>
      <c r="L551" s="25"/>
      <c r="M551" s="26"/>
      <c r="S551"/>
      <c r="T551"/>
      <c r="U551"/>
      <c r="V551"/>
    </row>
    <row r="552" spans="1:22" s="1" customFormat="1" ht="18" customHeight="1">
      <c r="A552" s="23">
        <v>551</v>
      </c>
      <c r="B552" s="17" t="s">
        <v>1749</v>
      </c>
      <c r="C552" s="16" t="s">
        <v>448</v>
      </c>
      <c r="D552" s="24"/>
      <c r="E552" s="24"/>
      <c r="F552" s="33" t="s">
        <v>1985</v>
      </c>
      <c r="G552" s="33" t="s">
        <v>1997</v>
      </c>
      <c r="H552" s="24" t="s">
        <v>1993</v>
      </c>
      <c r="I552" s="24"/>
      <c r="J552" s="24"/>
      <c r="K552" s="25"/>
      <c r="L552" s="25"/>
      <c r="M552" s="26"/>
      <c r="S552"/>
      <c r="T552"/>
      <c r="U552"/>
      <c r="V552"/>
    </row>
    <row r="553" spans="1:22" s="1" customFormat="1" ht="18" customHeight="1">
      <c r="A553" s="23">
        <v>552</v>
      </c>
      <c r="B553" s="17" t="s">
        <v>2251</v>
      </c>
      <c r="C553" s="16" t="s">
        <v>147</v>
      </c>
      <c r="D553" s="24" t="s">
        <v>149</v>
      </c>
      <c r="E553" s="24"/>
      <c r="F553" s="33" t="s">
        <v>1985</v>
      </c>
      <c r="G553" s="33" t="s">
        <v>1997</v>
      </c>
      <c r="H553" s="24" t="s">
        <v>1992</v>
      </c>
      <c r="I553" s="24" t="s">
        <v>1991</v>
      </c>
      <c r="J553" s="24"/>
      <c r="K553" s="25"/>
      <c r="L553" s="25"/>
      <c r="M553" s="26"/>
      <c r="S553"/>
      <c r="T553"/>
      <c r="U553"/>
      <c r="V553"/>
    </row>
    <row r="554" spans="1:22" s="1" customFormat="1" ht="18" customHeight="1">
      <c r="A554" s="23">
        <v>553</v>
      </c>
      <c r="B554" s="17" t="s">
        <v>851</v>
      </c>
      <c r="C554" s="16" t="s">
        <v>19</v>
      </c>
      <c r="D554" s="24" t="s">
        <v>167</v>
      </c>
      <c r="E554" s="24" t="s">
        <v>176</v>
      </c>
      <c r="F554" s="33" t="s">
        <v>1985</v>
      </c>
      <c r="G554" s="33" t="s">
        <v>1997</v>
      </c>
      <c r="H554" s="24" t="s">
        <v>1993</v>
      </c>
      <c r="I554" s="24" t="s">
        <v>1992</v>
      </c>
      <c r="J554" s="24"/>
      <c r="K554" s="25"/>
      <c r="L554" s="25"/>
      <c r="M554" s="26"/>
      <c r="S554"/>
      <c r="T554"/>
      <c r="U554"/>
      <c r="V554"/>
    </row>
    <row r="555" spans="1:22" s="1" customFormat="1" ht="18" customHeight="1">
      <c r="A555" s="23">
        <v>554</v>
      </c>
      <c r="B555" s="17" t="s">
        <v>852</v>
      </c>
      <c r="C555" s="16" t="s">
        <v>19</v>
      </c>
      <c r="D555" s="24" t="s">
        <v>167</v>
      </c>
      <c r="E555" s="24" t="s">
        <v>176</v>
      </c>
      <c r="F555" s="33" t="s">
        <v>1985</v>
      </c>
      <c r="G555" s="33" t="s">
        <v>1997</v>
      </c>
      <c r="H555" s="24" t="s">
        <v>1993</v>
      </c>
      <c r="I555" s="24" t="s">
        <v>1992</v>
      </c>
      <c r="J555" s="24"/>
      <c r="K555" s="25"/>
      <c r="L555" s="25"/>
      <c r="M555" s="26"/>
      <c r="S555"/>
      <c r="T555"/>
      <c r="U555"/>
      <c r="V555"/>
    </row>
    <row r="556" spans="1:22" s="1" customFormat="1" ht="18" customHeight="1">
      <c r="A556" s="23">
        <v>555</v>
      </c>
      <c r="B556" s="17" t="s">
        <v>853</v>
      </c>
      <c r="C556" s="16" t="s">
        <v>19</v>
      </c>
      <c r="D556" s="24" t="s">
        <v>167</v>
      </c>
      <c r="E556" s="24" t="s">
        <v>176</v>
      </c>
      <c r="F556" s="33" t="s">
        <v>1985</v>
      </c>
      <c r="G556" s="33" t="s">
        <v>1997</v>
      </c>
      <c r="H556" s="24" t="s">
        <v>1993</v>
      </c>
      <c r="I556" s="24" t="s">
        <v>1992</v>
      </c>
      <c r="J556" s="24"/>
      <c r="K556" s="25"/>
      <c r="L556" s="25"/>
      <c r="M556" s="26"/>
      <c r="S556"/>
      <c r="T556"/>
      <c r="U556"/>
      <c r="V556"/>
    </row>
    <row r="557" spans="1:22" s="1" customFormat="1" ht="18" customHeight="1">
      <c r="A557" s="23">
        <v>556</v>
      </c>
      <c r="B557" s="17" t="s">
        <v>1814</v>
      </c>
      <c r="C557" s="16" t="s">
        <v>167</v>
      </c>
      <c r="D557" s="24"/>
      <c r="E557" s="24"/>
      <c r="F557" s="33" t="s">
        <v>1985</v>
      </c>
      <c r="G557" s="33" t="s">
        <v>1997</v>
      </c>
      <c r="H557" s="24" t="s">
        <v>1992</v>
      </c>
      <c r="I557" s="24"/>
      <c r="J557" s="24"/>
      <c r="K557" s="25"/>
      <c r="L557" s="25"/>
      <c r="M557" s="26"/>
      <c r="S557"/>
      <c r="T557"/>
      <c r="U557"/>
      <c r="V557"/>
    </row>
    <row r="558" spans="1:22" s="1" customFormat="1" ht="18" customHeight="1">
      <c r="A558" s="23">
        <v>557</v>
      </c>
      <c r="B558" s="17" t="s">
        <v>1815</v>
      </c>
      <c r="C558" s="16" t="s">
        <v>167</v>
      </c>
      <c r="D558" s="31"/>
      <c r="E558" s="24"/>
      <c r="F558" s="33" t="s">
        <v>1985</v>
      </c>
      <c r="G558" s="33" t="s">
        <v>1997</v>
      </c>
      <c r="H558" s="24" t="s">
        <v>1992</v>
      </c>
      <c r="I558" s="24"/>
      <c r="J558" s="24"/>
      <c r="K558" s="25"/>
      <c r="L558" s="25"/>
      <c r="M558" s="26"/>
      <c r="S558"/>
      <c r="T558"/>
      <c r="U558"/>
      <c r="V558"/>
    </row>
    <row r="559" spans="1:22" s="1" customFormat="1" ht="18" customHeight="1">
      <c r="A559" s="23">
        <v>558</v>
      </c>
      <c r="B559" s="17" t="s">
        <v>860</v>
      </c>
      <c r="C559" s="16" t="s">
        <v>176</v>
      </c>
      <c r="D559" s="24" t="s">
        <v>1700</v>
      </c>
      <c r="E559" s="24"/>
      <c r="F559" s="33" t="s">
        <v>1985</v>
      </c>
      <c r="G559" s="33" t="s">
        <v>1997</v>
      </c>
      <c r="H559" s="24" t="s">
        <v>1995</v>
      </c>
      <c r="I559" s="24" t="s">
        <v>1987</v>
      </c>
      <c r="J559" s="24"/>
      <c r="K559" s="25"/>
      <c r="L559" s="25"/>
      <c r="M559" s="26"/>
      <c r="S559"/>
      <c r="T559"/>
      <c r="U559"/>
      <c r="V559"/>
    </row>
    <row r="560" spans="1:22" s="1" customFormat="1" ht="18" customHeight="1">
      <c r="A560" s="23">
        <v>559</v>
      </c>
      <c r="B560" s="17" t="s">
        <v>861</v>
      </c>
      <c r="C560" s="16" t="s">
        <v>176</v>
      </c>
      <c r="D560" s="24" t="s">
        <v>1700</v>
      </c>
      <c r="E560" s="24"/>
      <c r="F560" s="33" t="s">
        <v>1985</v>
      </c>
      <c r="G560" s="33" t="s">
        <v>1997</v>
      </c>
      <c r="H560" s="24" t="s">
        <v>1995</v>
      </c>
      <c r="I560" s="24" t="s">
        <v>1987</v>
      </c>
      <c r="J560" s="24"/>
      <c r="K560" s="25"/>
      <c r="L560" s="25"/>
      <c r="M560" s="26"/>
      <c r="S560"/>
      <c r="T560"/>
      <c r="U560"/>
      <c r="V560"/>
    </row>
    <row r="561" spans="1:22" s="1" customFormat="1" ht="18" customHeight="1">
      <c r="A561" s="23">
        <v>560</v>
      </c>
      <c r="B561" s="17" t="s">
        <v>821</v>
      </c>
      <c r="C561" s="16" t="s">
        <v>187</v>
      </c>
      <c r="D561" s="24"/>
      <c r="E561" s="24"/>
      <c r="F561" s="33" t="s">
        <v>1985</v>
      </c>
      <c r="G561" s="33" t="s">
        <v>1997</v>
      </c>
      <c r="H561" s="24" t="s">
        <v>1988</v>
      </c>
      <c r="I561" s="24"/>
      <c r="J561" s="24"/>
      <c r="K561" s="25"/>
      <c r="L561" s="25"/>
      <c r="M561" s="26"/>
      <c r="S561"/>
      <c r="T561"/>
      <c r="U561"/>
      <c r="V561"/>
    </row>
    <row r="562" spans="1:22" s="1" customFormat="1" ht="18" customHeight="1">
      <c r="A562" s="23">
        <v>561</v>
      </c>
      <c r="B562" s="17" t="s">
        <v>1510</v>
      </c>
      <c r="C562" s="16" t="s">
        <v>187</v>
      </c>
      <c r="D562" s="24"/>
      <c r="E562" s="24"/>
      <c r="F562" s="33" t="s">
        <v>1985</v>
      </c>
      <c r="G562" s="33" t="s">
        <v>1997</v>
      </c>
      <c r="H562" s="24" t="s">
        <v>1988</v>
      </c>
      <c r="I562" s="24"/>
      <c r="J562" s="24"/>
      <c r="K562" s="25"/>
      <c r="L562" s="25"/>
      <c r="M562" s="26"/>
      <c r="S562"/>
      <c r="T562"/>
      <c r="U562"/>
      <c r="V562"/>
    </row>
    <row r="563" spans="1:22" s="1" customFormat="1" ht="18" customHeight="1">
      <c r="A563" s="23">
        <v>562</v>
      </c>
      <c r="B563" s="17" t="s">
        <v>2140</v>
      </c>
      <c r="C563" s="16" t="s">
        <v>187</v>
      </c>
      <c r="D563" s="24"/>
      <c r="E563" s="24"/>
      <c r="F563" s="33" t="s">
        <v>1985</v>
      </c>
      <c r="G563" s="33" t="s">
        <v>1997</v>
      </c>
      <c r="H563" s="24" t="s">
        <v>1988</v>
      </c>
      <c r="I563" s="24"/>
      <c r="J563" s="24"/>
      <c r="K563" s="25"/>
      <c r="L563" s="25"/>
      <c r="M563" s="26"/>
      <c r="S563"/>
      <c r="T563"/>
      <c r="U563"/>
      <c r="V563"/>
    </row>
    <row r="564" spans="1:22" s="1" customFormat="1" ht="18" customHeight="1">
      <c r="A564" s="23">
        <v>563</v>
      </c>
      <c r="B564" s="17" t="s">
        <v>863</v>
      </c>
      <c r="C564" s="16" t="s">
        <v>187</v>
      </c>
      <c r="D564" s="24"/>
      <c r="E564" s="24"/>
      <c r="F564" s="33" t="s">
        <v>1985</v>
      </c>
      <c r="G564" s="33" t="s">
        <v>1997</v>
      </c>
      <c r="H564" s="24" t="s">
        <v>1988</v>
      </c>
      <c r="I564" s="24"/>
      <c r="J564" s="24"/>
      <c r="K564" s="25"/>
      <c r="L564" s="25"/>
      <c r="M564" s="26"/>
      <c r="S564"/>
      <c r="T564"/>
      <c r="U564"/>
      <c r="V564"/>
    </row>
    <row r="565" spans="1:22" s="1" customFormat="1" ht="18" customHeight="1">
      <c r="A565" s="23">
        <v>564</v>
      </c>
      <c r="B565" s="17" t="s">
        <v>862</v>
      </c>
      <c r="C565" s="16" t="s">
        <v>187</v>
      </c>
      <c r="D565" s="24"/>
      <c r="E565" s="24"/>
      <c r="F565" s="33" t="s">
        <v>1985</v>
      </c>
      <c r="G565" s="33" t="s">
        <v>1997</v>
      </c>
      <c r="H565" s="24" t="s">
        <v>1988</v>
      </c>
      <c r="I565" s="24"/>
      <c r="J565" s="24"/>
      <c r="K565" s="25"/>
      <c r="L565" s="25"/>
      <c r="M565" s="26"/>
      <c r="S565"/>
      <c r="T565"/>
      <c r="U565"/>
      <c r="V565"/>
    </row>
    <row r="566" spans="1:22" s="1" customFormat="1" ht="18" customHeight="1">
      <c r="A566" s="23">
        <v>565</v>
      </c>
      <c r="B566" s="17" t="s">
        <v>859</v>
      </c>
      <c r="C566" s="16" t="s">
        <v>180</v>
      </c>
      <c r="D566" s="24"/>
      <c r="E566" s="24"/>
      <c r="F566" s="33" t="s">
        <v>1985</v>
      </c>
      <c r="G566" s="33" t="s">
        <v>1997</v>
      </c>
      <c r="H566" s="24" t="s">
        <v>1993</v>
      </c>
      <c r="I566" s="24"/>
      <c r="J566" s="24"/>
      <c r="K566" s="25"/>
      <c r="L566" s="25"/>
      <c r="M566" s="26"/>
      <c r="S566"/>
      <c r="T566"/>
      <c r="U566"/>
      <c r="V566"/>
    </row>
    <row r="567" spans="1:22" s="1" customFormat="1" ht="18" customHeight="1">
      <c r="A567" s="23">
        <v>566</v>
      </c>
      <c r="B567" s="17" t="s">
        <v>865</v>
      </c>
      <c r="C567" s="16" t="s">
        <v>180</v>
      </c>
      <c r="D567" s="24"/>
      <c r="E567" s="24"/>
      <c r="F567" s="33" t="s">
        <v>1985</v>
      </c>
      <c r="G567" s="33" t="s">
        <v>1997</v>
      </c>
      <c r="H567" s="24" t="s">
        <v>1993</v>
      </c>
      <c r="I567" s="24"/>
      <c r="J567" s="24"/>
      <c r="K567" s="25"/>
      <c r="L567" s="25"/>
      <c r="M567" s="26"/>
      <c r="S567"/>
      <c r="T567"/>
      <c r="U567"/>
      <c r="V567"/>
    </row>
    <row r="568" spans="1:22" s="1" customFormat="1" ht="18" customHeight="1">
      <c r="A568" s="23">
        <v>567</v>
      </c>
      <c r="B568" s="17" t="s">
        <v>864</v>
      </c>
      <c r="C568" s="16" t="s">
        <v>180</v>
      </c>
      <c r="D568" s="24"/>
      <c r="E568" s="24"/>
      <c r="F568" s="33" t="s">
        <v>1985</v>
      </c>
      <c r="G568" s="33" t="s">
        <v>1997</v>
      </c>
      <c r="H568" s="24" t="s">
        <v>1993</v>
      </c>
      <c r="I568" s="24"/>
      <c r="J568" s="24"/>
      <c r="K568" s="25"/>
      <c r="L568" s="25"/>
      <c r="M568" s="26"/>
      <c r="S568"/>
      <c r="T568"/>
      <c r="U568"/>
      <c r="V568"/>
    </row>
    <row r="569" spans="1:22" s="1" customFormat="1" ht="18" customHeight="1">
      <c r="A569" s="23">
        <v>568</v>
      </c>
      <c r="B569" s="17" t="s">
        <v>435</v>
      </c>
      <c r="C569" s="16" t="s">
        <v>182</v>
      </c>
      <c r="D569" s="24" t="s">
        <v>175</v>
      </c>
      <c r="E569" s="24"/>
      <c r="F569" s="33" t="s">
        <v>1985</v>
      </c>
      <c r="G569" s="33" t="s">
        <v>1997</v>
      </c>
      <c r="H569" s="24" t="s">
        <v>1995</v>
      </c>
      <c r="I569" s="24" t="s">
        <v>2001</v>
      </c>
      <c r="J569" s="24"/>
      <c r="K569" s="25"/>
      <c r="L569" s="25"/>
      <c r="M569" s="26"/>
      <c r="S569"/>
      <c r="T569"/>
      <c r="U569"/>
      <c r="V569"/>
    </row>
    <row r="570" spans="1:22" s="1" customFormat="1" ht="18" customHeight="1">
      <c r="A570" s="23">
        <v>569</v>
      </c>
      <c r="B570" s="17" t="s">
        <v>436</v>
      </c>
      <c r="C570" s="16" t="s">
        <v>182</v>
      </c>
      <c r="D570" s="24" t="s">
        <v>175</v>
      </c>
      <c r="E570" s="24"/>
      <c r="F570" s="33" t="s">
        <v>1985</v>
      </c>
      <c r="G570" s="33" t="s">
        <v>1997</v>
      </c>
      <c r="H570" s="24" t="s">
        <v>1995</v>
      </c>
      <c r="I570" s="24" t="s">
        <v>2001</v>
      </c>
      <c r="J570" s="24"/>
      <c r="K570" s="25"/>
      <c r="L570" s="25"/>
      <c r="M570" s="26"/>
      <c r="S570"/>
      <c r="T570"/>
      <c r="U570"/>
      <c r="V570"/>
    </row>
    <row r="571" spans="1:22" s="1" customFormat="1" ht="18" customHeight="1">
      <c r="A571" s="23">
        <v>570</v>
      </c>
      <c r="B571" s="17" t="s">
        <v>2211</v>
      </c>
      <c r="C571" s="16" t="s">
        <v>182</v>
      </c>
      <c r="D571" s="24" t="s">
        <v>175</v>
      </c>
      <c r="E571" s="24"/>
      <c r="F571" s="33" t="s">
        <v>1985</v>
      </c>
      <c r="G571" s="33" t="s">
        <v>1997</v>
      </c>
      <c r="H571" s="24" t="s">
        <v>1995</v>
      </c>
      <c r="I571" s="24" t="s">
        <v>2001</v>
      </c>
      <c r="J571" s="24"/>
      <c r="K571" s="25"/>
      <c r="L571" s="25"/>
      <c r="M571" s="26"/>
      <c r="S571"/>
      <c r="T571"/>
      <c r="U571"/>
      <c r="V571"/>
    </row>
    <row r="572" spans="1:22" s="1" customFormat="1" ht="18" customHeight="1">
      <c r="A572" s="23">
        <v>571</v>
      </c>
      <c r="B572" s="17" t="s">
        <v>873</v>
      </c>
      <c r="C572" s="16" t="s">
        <v>182</v>
      </c>
      <c r="D572" s="24"/>
      <c r="E572" s="24"/>
      <c r="F572" s="33" t="s">
        <v>1985</v>
      </c>
      <c r="G572" s="33" t="s">
        <v>1997</v>
      </c>
      <c r="H572" s="24" t="s">
        <v>1995</v>
      </c>
      <c r="I572" s="24"/>
      <c r="J572" s="24"/>
      <c r="K572" s="25"/>
      <c r="L572" s="25"/>
      <c r="M572" s="26"/>
      <c r="S572"/>
      <c r="T572"/>
      <c r="U572"/>
      <c r="V572"/>
    </row>
    <row r="573" spans="1:22" s="1" customFormat="1" ht="18" customHeight="1">
      <c r="A573" s="23">
        <v>572</v>
      </c>
      <c r="B573" s="17" t="s">
        <v>872</v>
      </c>
      <c r="C573" s="16" t="s">
        <v>182</v>
      </c>
      <c r="D573" s="24"/>
      <c r="E573" s="24"/>
      <c r="F573" s="33" t="s">
        <v>1985</v>
      </c>
      <c r="G573" s="33" t="s">
        <v>1997</v>
      </c>
      <c r="H573" s="24" t="s">
        <v>1995</v>
      </c>
      <c r="I573" s="24"/>
      <c r="J573" s="24"/>
      <c r="K573" s="25"/>
      <c r="L573" s="25"/>
      <c r="M573" s="26"/>
      <c r="S573"/>
      <c r="T573"/>
      <c r="U573"/>
      <c r="V573"/>
    </row>
    <row r="574" spans="1:22" s="1" customFormat="1" ht="18" customHeight="1">
      <c r="A574" s="23">
        <v>573</v>
      </c>
      <c r="B574" s="17" t="s">
        <v>871</v>
      </c>
      <c r="C574" s="16" t="s">
        <v>188</v>
      </c>
      <c r="D574" s="24"/>
      <c r="E574" s="24"/>
      <c r="F574" s="33" t="s">
        <v>1985</v>
      </c>
      <c r="G574" s="33" t="s">
        <v>1997</v>
      </c>
      <c r="H574" s="24" t="s">
        <v>1986</v>
      </c>
      <c r="I574" s="24"/>
      <c r="J574" s="24"/>
      <c r="K574" s="25"/>
      <c r="L574" s="25"/>
      <c r="M574" s="26"/>
      <c r="S574"/>
      <c r="T574"/>
      <c r="U574"/>
      <c r="V574"/>
    </row>
    <row r="575" spans="1:22" s="1" customFormat="1" ht="18" customHeight="1">
      <c r="A575" s="23">
        <v>574</v>
      </c>
      <c r="B575" s="17" t="s">
        <v>870</v>
      </c>
      <c r="C575" s="16" t="s">
        <v>188</v>
      </c>
      <c r="D575" s="24"/>
      <c r="E575" s="24"/>
      <c r="F575" s="33" t="s">
        <v>1985</v>
      </c>
      <c r="G575" s="33" t="s">
        <v>1997</v>
      </c>
      <c r="H575" s="24" t="s">
        <v>1986</v>
      </c>
      <c r="I575" s="24"/>
      <c r="J575" s="24"/>
      <c r="K575" s="25"/>
      <c r="L575" s="25"/>
      <c r="M575" s="26"/>
      <c r="S575"/>
      <c r="T575"/>
      <c r="U575"/>
      <c r="V575"/>
    </row>
    <row r="576" spans="1:22" s="1" customFormat="1" ht="18" customHeight="1">
      <c r="A576" s="23">
        <v>575</v>
      </c>
      <c r="B576" s="17" t="s">
        <v>1719</v>
      </c>
      <c r="C576" s="16" t="s">
        <v>188</v>
      </c>
      <c r="D576" s="24"/>
      <c r="E576" s="24"/>
      <c r="F576" s="33" t="s">
        <v>1985</v>
      </c>
      <c r="G576" s="33" t="s">
        <v>1997</v>
      </c>
      <c r="H576" s="24" t="s">
        <v>1986</v>
      </c>
      <c r="I576" s="24"/>
      <c r="J576" s="24"/>
      <c r="K576" s="25"/>
      <c r="L576" s="25"/>
      <c r="M576" s="26"/>
      <c r="S576"/>
      <c r="T576"/>
      <c r="U576"/>
      <c r="V576"/>
    </row>
    <row r="577" spans="1:22" s="1" customFormat="1" ht="18" customHeight="1">
      <c r="A577" s="23">
        <v>576</v>
      </c>
      <c r="B577" s="17" t="s">
        <v>1720</v>
      </c>
      <c r="C577" s="16" t="s">
        <v>188</v>
      </c>
      <c r="D577" s="24" t="s">
        <v>2000</v>
      </c>
      <c r="E577" s="24"/>
      <c r="F577" s="33" t="s">
        <v>1985</v>
      </c>
      <c r="G577" s="33" t="s">
        <v>1997</v>
      </c>
      <c r="H577" s="24" t="s">
        <v>1986</v>
      </c>
      <c r="I577" s="24" t="s">
        <v>1993</v>
      </c>
      <c r="J577" s="24"/>
      <c r="K577" s="25"/>
      <c r="L577" s="25"/>
      <c r="M577" s="26"/>
      <c r="S577"/>
      <c r="T577"/>
      <c r="U577"/>
      <c r="V577"/>
    </row>
    <row r="578" spans="1:22" s="1" customFormat="1" ht="18" customHeight="1">
      <c r="A578" s="23">
        <v>577</v>
      </c>
      <c r="B578" s="17" t="s">
        <v>1756</v>
      </c>
      <c r="C578" s="16" t="s">
        <v>188</v>
      </c>
      <c r="D578" s="24" t="s">
        <v>2053</v>
      </c>
      <c r="E578" s="24"/>
      <c r="F578" s="33" t="s">
        <v>1985</v>
      </c>
      <c r="G578" s="33" t="s">
        <v>1997</v>
      </c>
      <c r="H578" s="24" t="s">
        <v>1986</v>
      </c>
      <c r="I578" s="24" t="s">
        <v>1990</v>
      </c>
      <c r="J578" s="24"/>
      <c r="K578" s="25"/>
      <c r="L578" s="25"/>
      <c r="M578" s="26"/>
      <c r="S578"/>
      <c r="T578"/>
      <c r="U578"/>
      <c r="V578"/>
    </row>
    <row r="579" spans="1:22" s="1" customFormat="1" ht="18" customHeight="1">
      <c r="A579" s="23">
        <v>578</v>
      </c>
      <c r="B579" s="17" t="s">
        <v>874</v>
      </c>
      <c r="C579" s="16" t="s">
        <v>188</v>
      </c>
      <c r="D579" s="24" t="s">
        <v>168</v>
      </c>
      <c r="E579" s="24"/>
      <c r="F579" s="33" t="s">
        <v>1985</v>
      </c>
      <c r="G579" s="33" t="s">
        <v>1997</v>
      </c>
      <c r="H579" s="24" t="s">
        <v>1986</v>
      </c>
      <c r="I579" s="24" t="s">
        <v>1990</v>
      </c>
      <c r="J579" s="24"/>
      <c r="K579" s="25"/>
      <c r="L579" s="25"/>
      <c r="M579" s="26"/>
      <c r="S579"/>
      <c r="T579"/>
      <c r="U579"/>
      <c r="V579"/>
    </row>
    <row r="580" spans="1:22" s="1" customFormat="1" ht="18" customHeight="1">
      <c r="A580" s="23">
        <v>579</v>
      </c>
      <c r="B580" s="17" t="s">
        <v>875</v>
      </c>
      <c r="C580" s="16" t="s">
        <v>149</v>
      </c>
      <c r="D580" s="24"/>
      <c r="E580" s="24"/>
      <c r="F580" s="33" t="s">
        <v>1985</v>
      </c>
      <c r="G580" s="33" t="s">
        <v>1997</v>
      </c>
      <c r="H580" s="24" t="s">
        <v>1991</v>
      </c>
      <c r="I580" s="24"/>
      <c r="J580" s="24"/>
      <c r="K580" s="25"/>
      <c r="L580" s="25"/>
      <c r="M580" s="26"/>
      <c r="S580"/>
      <c r="T580"/>
      <c r="U580"/>
      <c r="V580"/>
    </row>
    <row r="581" spans="1:22" s="1" customFormat="1" ht="18" customHeight="1">
      <c r="A581" s="23">
        <v>580</v>
      </c>
      <c r="B581" s="17" t="s">
        <v>877</v>
      </c>
      <c r="C581" s="16" t="s">
        <v>149</v>
      </c>
      <c r="D581" s="24"/>
      <c r="E581" s="24"/>
      <c r="F581" s="33" t="s">
        <v>1985</v>
      </c>
      <c r="G581" s="33" t="s">
        <v>1997</v>
      </c>
      <c r="H581" s="24" t="s">
        <v>1991</v>
      </c>
      <c r="I581" s="24"/>
      <c r="J581" s="24"/>
      <c r="K581" s="25"/>
      <c r="L581" s="25"/>
      <c r="M581" s="26"/>
      <c r="S581"/>
      <c r="T581"/>
      <c r="U581"/>
      <c r="V581"/>
    </row>
    <row r="582" spans="1:22" s="1" customFormat="1" ht="18" customHeight="1">
      <c r="A582" s="23">
        <v>581</v>
      </c>
      <c r="B582" s="17" t="s">
        <v>876</v>
      </c>
      <c r="C582" s="16" t="s">
        <v>149</v>
      </c>
      <c r="D582" s="24"/>
      <c r="E582" s="24"/>
      <c r="F582" s="33" t="s">
        <v>1985</v>
      </c>
      <c r="G582" s="33" t="s">
        <v>1997</v>
      </c>
      <c r="H582" s="24" t="s">
        <v>1991</v>
      </c>
      <c r="I582" s="24"/>
      <c r="J582" s="24"/>
      <c r="K582" s="25"/>
      <c r="L582" s="25"/>
      <c r="M582" s="26"/>
      <c r="S582"/>
      <c r="T582"/>
      <c r="U582"/>
      <c r="V582"/>
    </row>
    <row r="583" spans="1:22" s="1" customFormat="1" ht="18" customHeight="1">
      <c r="A583" s="23">
        <v>582</v>
      </c>
      <c r="B583" s="17" t="s">
        <v>878</v>
      </c>
      <c r="C583" s="16" t="s">
        <v>149</v>
      </c>
      <c r="D583" s="24"/>
      <c r="E583" s="24"/>
      <c r="F583" s="33" t="s">
        <v>1985</v>
      </c>
      <c r="G583" s="33" t="s">
        <v>1997</v>
      </c>
      <c r="H583" s="24" t="s">
        <v>1991</v>
      </c>
      <c r="I583" s="24"/>
      <c r="J583" s="24"/>
      <c r="K583" s="25"/>
      <c r="L583" s="25"/>
      <c r="M583" s="26"/>
      <c r="S583"/>
      <c r="T583"/>
      <c r="U583"/>
      <c r="V583"/>
    </row>
    <row r="584" spans="1:22" s="1" customFormat="1" ht="18" customHeight="1">
      <c r="A584" s="23">
        <v>583</v>
      </c>
      <c r="B584" s="17" t="s">
        <v>879</v>
      </c>
      <c r="C584" s="16" t="s">
        <v>183</v>
      </c>
      <c r="D584" s="24"/>
      <c r="E584" s="24"/>
      <c r="F584" s="33" t="s">
        <v>1985</v>
      </c>
      <c r="G584" s="33" t="s">
        <v>1997</v>
      </c>
      <c r="H584" s="24" t="s">
        <v>1994</v>
      </c>
      <c r="I584" s="24"/>
      <c r="J584" s="24"/>
      <c r="K584" s="25" t="s">
        <v>2003</v>
      </c>
      <c r="L584" s="25" t="str">
        <f>B580&amp;" + "&amp;B582</f>
        <v>椽小 + 梁小</v>
      </c>
      <c r="M584" s="26"/>
      <c r="S584"/>
      <c r="T584"/>
      <c r="U584"/>
      <c r="V584"/>
    </row>
    <row r="585" spans="1:22" s="1" customFormat="1" ht="18" customHeight="1">
      <c r="A585" s="23">
        <v>584</v>
      </c>
      <c r="B585" s="17" t="s">
        <v>880</v>
      </c>
      <c r="C585" s="16" t="s">
        <v>183</v>
      </c>
      <c r="D585" s="24"/>
      <c r="E585" s="24"/>
      <c r="F585" s="33" t="s">
        <v>1985</v>
      </c>
      <c r="G585" s="33" t="s">
        <v>1997</v>
      </c>
      <c r="H585" s="24" t="s">
        <v>1994</v>
      </c>
      <c r="I585" s="24"/>
      <c r="J585" s="24"/>
      <c r="K585" s="25" t="s">
        <v>2003</v>
      </c>
      <c r="L585" s="25" t="str">
        <f>B580&amp;" + "&amp;B582</f>
        <v>椽小 + 梁小</v>
      </c>
      <c r="M585" s="26"/>
      <c r="S585"/>
      <c r="T585"/>
      <c r="U585"/>
      <c r="V585"/>
    </row>
    <row r="586" spans="1:22" s="1" customFormat="1" ht="18" customHeight="1">
      <c r="A586" s="23">
        <v>585</v>
      </c>
      <c r="B586" s="17" t="s">
        <v>2209</v>
      </c>
      <c r="C586" s="16" t="s">
        <v>18</v>
      </c>
      <c r="D586" s="24" t="s">
        <v>2045</v>
      </c>
      <c r="E586" s="24"/>
      <c r="F586" s="33" t="s">
        <v>1985</v>
      </c>
      <c r="G586" s="33" t="s">
        <v>1997</v>
      </c>
      <c r="H586" s="24" t="s">
        <v>2001</v>
      </c>
      <c r="I586" s="24"/>
      <c r="J586" s="24"/>
      <c r="K586" s="25"/>
      <c r="L586" s="25"/>
      <c r="M586" s="26"/>
      <c r="S586"/>
      <c r="T586"/>
      <c r="U586"/>
      <c r="V586"/>
    </row>
    <row r="587" spans="1:22" s="1" customFormat="1" ht="18" customHeight="1">
      <c r="A587" s="23">
        <v>586</v>
      </c>
      <c r="B587" s="17" t="s">
        <v>2254</v>
      </c>
      <c r="C587" s="16" t="s">
        <v>167</v>
      </c>
      <c r="D587" s="24"/>
      <c r="E587" s="24"/>
      <c r="F587" s="33" t="s">
        <v>1985</v>
      </c>
      <c r="G587" s="33" t="s">
        <v>1997</v>
      </c>
      <c r="H587" s="24" t="s">
        <v>1992</v>
      </c>
      <c r="I587" s="24"/>
      <c r="J587" s="24"/>
      <c r="K587" s="25"/>
      <c r="L587" s="25"/>
      <c r="M587" s="26"/>
      <c r="S587"/>
      <c r="T587"/>
      <c r="U587"/>
      <c r="V587"/>
    </row>
    <row r="588" spans="1:22" s="1" customFormat="1" ht="18" customHeight="1">
      <c r="A588" s="23">
        <v>587</v>
      </c>
      <c r="B588" s="17" t="s">
        <v>1785</v>
      </c>
      <c r="C588" s="16" t="s">
        <v>20</v>
      </c>
      <c r="D588" s="24"/>
      <c r="E588" s="24"/>
      <c r="F588" s="33" t="s">
        <v>1985</v>
      </c>
      <c r="G588" s="33" t="s">
        <v>1997</v>
      </c>
      <c r="H588" s="24" t="s">
        <v>1987</v>
      </c>
      <c r="I588" s="24"/>
      <c r="J588" s="24"/>
      <c r="K588" s="25"/>
      <c r="L588" s="25"/>
      <c r="M588" s="26"/>
      <c r="S588"/>
      <c r="T588"/>
      <c r="U588"/>
      <c r="V588"/>
    </row>
    <row r="589" spans="1:22" s="1" customFormat="1" ht="18" customHeight="1">
      <c r="A589" s="23">
        <v>588</v>
      </c>
      <c r="B589" s="17" t="s">
        <v>3</v>
      </c>
      <c r="C589" s="16" t="s">
        <v>20</v>
      </c>
      <c r="D589" s="24"/>
      <c r="E589" s="24"/>
      <c r="F589" s="33" t="s">
        <v>1985</v>
      </c>
      <c r="G589" s="33" t="s">
        <v>1997</v>
      </c>
      <c r="H589" s="24" t="s">
        <v>1987</v>
      </c>
      <c r="I589" s="24"/>
      <c r="J589" s="24"/>
      <c r="K589" s="25"/>
      <c r="L589" s="25"/>
      <c r="M589" s="26"/>
      <c r="S589"/>
      <c r="T589"/>
      <c r="U589"/>
      <c r="V589"/>
    </row>
    <row r="590" spans="1:22" s="1" customFormat="1" ht="18" customHeight="1">
      <c r="A590" s="23">
        <v>589</v>
      </c>
      <c r="B590" s="17" t="s">
        <v>1701</v>
      </c>
      <c r="C590" s="16" t="s">
        <v>20</v>
      </c>
      <c r="D590" s="24"/>
      <c r="E590" s="24"/>
      <c r="F590" s="33" t="s">
        <v>1985</v>
      </c>
      <c r="G590" s="33" t="s">
        <v>1997</v>
      </c>
      <c r="H590" s="24" t="s">
        <v>1987</v>
      </c>
      <c r="I590" s="24"/>
      <c r="J590" s="24"/>
      <c r="K590" s="25"/>
      <c r="L590" s="25"/>
      <c r="M590" s="26"/>
      <c r="S590"/>
      <c r="T590"/>
      <c r="U590"/>
      <c r="V590"/>
    </row>
    <row r="591" spans="1:22" s="1" customFormat="1" ht="18" customHeight="1">
      <c r="A591" s="23">
        <v>590</v>
      </c>
      <c r="B591" s="17" t="s">
        <v>912</v>
      </c>
      <c r="C591" s="16" t="s">
        <v>18</v>
      </c>
      <c r="D591" s="24"/>
      <c r="E591" s="24"/>
      <c r="F591" s="33" t="s">
        <v>1985</v>
      </c>
      <c r="G591" s="33" t="s">
        <v>1997</v>
      </c>
      <c r="H591" s="24" t="s">
        <v>2001</v>
      </c>
      <c r="I591" s="24"/>
      <c r="J591" s="24"/>
      <c r="K591" s="25"/>
      <c r="L591" s="25"/>
      <c r="M591" s="26"/>
      <c r="S591"/>
      <c r="T591"/>
      <c r="U591"/>
      <c r="V591"/>
    </row>
    <row r="592" spans="1:22" s="1" customFormat="1" ht="18" customHeight="1">
      <c r="A592" s="23">
        <v>591</v>
      </c>
      <c r="B592" s="17" t="s">
        <v>913</v>
      </c>
      <c r="C592" s="16" t="s">
        <v>18</v>
      </c>
      <c r="D592" s="24"/>
      <c r="E592" s="24"/>
      <c r="F592" s="33" t="s">
        <v>1985</v>
      </c>
      <c r="G592" s="33" t="s">
        <v>1997</v>
      </c>
      <c r="H592" s="24" t="s">
        <v>2001</v>
      </c>
      <c r="I592" s="24"/>
      <c r="J592" s="24"/>
      <c r="K592" s="25"/>
      <c r="L592" s="25"/>
      <c r="M592" s="26"/>
      <c r="S592"/>
      <c r="T592"/>
      <c r="U592"/>
      <c r="V592"/>
    </row>
    <row r="593" spans="1:22" s="1" customFormat="1" ht="18" customHeight="1">
      <c r="A593" s="23">
        <v>592</v>
      </c>
      <c r="B593" s="17" t="s">
        <v>972</v>
      </c>
      <c r="C593" s="16" t="s">
        <v>18</v>
      </c>
      <c r="D593" s="24"/>
      <c r="E593" s="24"/>
      <c r="F593" s="33" t="s">
        <v>1985</v>
      </c>
      <c r="G593" s="33" t="s">
        <v>1997</v>
      </c>
      <c r="H593" s="24" t="s">
        <v>2001</v>
      </c>
      <c r="I593" s="24"/>
      <c r="J593" s="24"/>
      <c r="K593" s="25"/>
      <c r="L593" s="25"/>
      <c r="M593" s="26"/>
      <c r="S593"/>
      <c r="T593"/>
      <c r="U593"/>
      <c r="V593"/>
    </row>
    <row r="594" spans="1:22" s="1" customFormat="1" ht="18" customHeight="1">
      <c r="A594" s="23">
        <v>593</v>
      </c>
      <c r="B594" s="17" t="s">
        <v>902</v>
      </c>
      <c r="C594" s="16" t="s">
        <v>147</v>
      </c>
      <c r="D594" s="24"/>
      <c r="E594" s="24"/>
      <c r="F594" s="33" t="s">
        <v>1985</v>
      </c>
      <c r="G594" s="33" t="s">
        <v>1997</v>
      </c>
      <c r="H594" s="24" t="s">
        <v>1992</v>
      </c>
      <c r="I594" s="24"/>
      <c r="J594" s="24"/>
      <c r="K594" s="25"/>
      <c r="L594" s="25"/>
      <c r="M594" s="26"/>
      <c r="S594"/>
      <c r="T594"/>
      <c r="U594"/>
      <c r="V594"/>
    </row>
    <row r="595" spans="1:22" s="1" customFormat="1" ht="18" customHeight="1">
      <c r="A595" s="23">
        <v>594</v>
      </c>
      <c r="B595" s="17" t="s">
        <v>882</v>
      </c>
      <c r="C595" s="16" t="s">
        <v>147</v>
      </c>
      <c r="D595" s="24"/>
      <c r="E595" s="24"/>
      <c r="F595" s="33" t="s">
        <v>1985</v>
      </c>
      <c r="G595" s="33" t="s">
        <v>1997</v>
      </c>
      <c r="H595" s="24" t="s">
        <v>1992</v>
      </c>
      <c r="I595" s="24"/>
      <c r="J595" s="24"/>
      <c r="K595" s="25"/>
      <c r="L595" s="25"/>
      <c r="M595" s="26"/>
      <c r="S595"/>
      <c r="T595"/>
      <c r="U595"/>
      <c r="V595"/>
    </row>
    <row r="596" spans="1:22" s="1" customFormat="1" ht="18" customHeight="1">
      <c r="A596" s="23">
        <v>595</v>
      </c>
      <c r="B596" s="17" t="s">
        <v>881</v>
      </c>
      <c r="C596" s="16" t="s">
        <v>147</v>
      </c>
      <c r="D596" s="24"/>
      <c r="E596" s="24"/>
      <c r="F596" s="33" t="s">
        <v>1985</v>
      </c>
      <c r="G596" s="33" t="s">
        <v>1997</v>
      </c>
      <c r="H596" s="24" t="s">
        <v>1992</v>
      </c>
      <c r="I596" s="24"/>
      <c r="J596" s="24"/>
      <c r="K596" s="25"/>
      <c r="L596" s="25"/>
      <c r="M596" s="26"/>
      <c r="S596"/>
      <c r="T596"/>
      <c r="U596"/>
      <c r="V596"/>
    </row>
    <row r="597" spans="1:22" s="1" customFormat="1" ht="18" customHeight="1">
      <c r="A597" s="23">
        <v>596</v>
      </c>
      <c r="B597" s="17" t="s">
        <v>896</v>
      </c>
      <c r="C597" s="16" t="s">
        <v>1557</v>
      </c>
      <c r="D597" s="24" t="s">
        <v>167</v>
      </c>
      <c r="E597" s="24"/>
      <c r="F597" s="33" t="s">
        <v>1985</v>
      </c>
      <c r="G597" s="33" t="s">
        <v>1997</v>
      </c>
      <c r="H597" s="24" t="s">
        <v>1987</v>
      </c>
      <c r="I597" s="24" t="s">
        <v>1992</v>
      </c>
      <c r="J597" s="24"/>
      <c r="K597" s="25"/>
      <c r="L597" s="25"/>
      <c r="M597" s="26"/>
      <c r="S597"/>
      <c r="T597"/>
      <c r="U597"/>
      <c r="V597"/>
    </row>
    <row r="598" spans="1:22" s="1" customFormat="1" ht="18" customHeight="1">
      <c r="A598" s="23">
        <v>597</v>
      </c>
      <c r="B598" s="17" t="s">
        <v>1851</v>
      </c>
      <c r="C598" s="16" t="s">
        <v>1557</v>
      </c>
      <c r="D598" s="24" t="s">
        <v>167</v>
      </c>
      <c r="E598" s="24"/>
      <c r="F598" s="33" t="s">
        <v>1985</v>
      </c>
      <c r="G598" s="33" t="s">
        <v>1997</v>
      </c>
      <c r="H598" s="24" t="s">
        <v>1987</v>
      </c>
      <c r="I598" s="24" t="s">
        <v>1992</v>
      </c>
      <c r="J598" s="24"/>
      <c r="K598" s="25"/>
      <c r="L598" s="25"/>
      <c r="M598" s="26"/>
      <c r="S598"/>
      <c r="T598"/>
      <c r="U598"/>
      <c r="V598"/>
    </row>
    <row r="599" spans="1:22" s="1" customFormat="1" ht="18" customHeight="1">
      <c r="A599" s="23">
        <v>598</v>
      </c>
      <c r="B599" s="17" t="s">
        <v>1852</v>
      </c>
      <c r="C599" s="16" t="s">
        <v>1557</v>
      </c>
      <c r="D599" s="24" t="s">
        <v>167</v>
      </c>
      <c r="E599" s="24"/>
      <c r="F599" s="33" t="s">
        <v>1985</v>
      </c>
      <c r="G599" s="33" t="s">
        <v>1997</v>
      </c>
      <c r="H599" s="24" t="s">
        <v>1987</v>
      </c>
      <c r="I599" s="24" t="s">
        <v>1992</v>
      </c>
      <c r="J599" s="24"/>
      <c r="K599" s="25"/>
      <c r="L599" s="25"/>
      <c r="M599" s="26"/>
      <c r="S599"/>
      <c r="T599"/>
      <c r="U599"/>
      <c r="V599"/>
    </row>
    <row r="600" spans="1:22" s="1" customFormat="1" ht="18" customHeight="1">
      <c r="A600" s="23">
        <v>599</v>
      </c>
      <c r="B600" s="17" t="s">
        <v>884</v>
      </c>
      <c r="C600" s="16" t="s">
        <v>176</v>
      </c>
      <c r="D600" s="24"/>
      <c r="E600" s="24"/>
      <c r="F600" s="33" t="s">
        <v>1985</v>
      </c>
      <c r="G600" s="33" t="s">
        <v>1997</v>
      </c>
      <c r="H600" s="24" t="s">
        <v>1995</v>
      </c>
      <c r="I600" s="24"/>
      <c r="J600" s="24"/>
      <c r="K600" s="25"/>
      <c r="L600" s="25"/>
      <c r="M600" s="26"/>
      <c r="S600"/>
      <c r="T600"/>
      <c r="U600"/>
      <c r="V600"/>
    </row>
    <row r="601" spans="1:22" s="1" customFormat="1" ht="18" customHeight="1">
      <c r="A601" s="23">
        <v>600</v>
      </c>
      <c r="B601" s="17" t="s">
        <v>883</v>
      </c>
      <c r="C601" s="16" t="s">
        <v>176</v>
      </c>
      <c r="D601" s="24"/>
      <c r="E601" s="24"/>
      <c r="F601" s="33" t="s">
        <v>1985</v>
      </c>
      <c r="G601" s="33" t="s">
        <v>1997</v>
      </c>
      <c r="H601" s="24" t="s">
        <v>1995</v>
      </c>
      <c r="I601" s="24"/>
      <c r="J601" s="24"/>
      <c r="K601" s="25"/>
      <c r="L601" s="25"/>
      <c r="M601" s="26"/>
      <c r="S601"/>
      <c r="T601"/>
      <c r="U601"/>
      <c r="V601"/>
    </row>
    <row r="602" spans="1:22" s="1" customFormat="1" ht="18" customHeight="1">
      <c r="A602" s="23">
        <v>601</v>
      </c>
      <c r="B602" s="17" t="s">
        <v>886</v>
      </c>
      <c r="C602" s="16" t="s">
        <v>172</v>
      </c>
      <c r="D602" s="24"/>
      <c r="E602" s="24"/>
      <c r="F602" s="33" t="s">
        <v>1985</v>
      </c>
      <c r="G602" s="33" t="s">
        <v>1997</v>
      </c>
      <c r="H602" s="24" t="s">
        <v>1994</v>
      </c>
      <c r="I602" s="24"/>
      <c r="J602" s="24"/>
      <c r="K602" s="25"/>
      <c r="L602" s="25"/>
      <c r="M602" s="26"/>
      <c r="S602"/>
      <c r="T602"/>
      <c r="U602"/>
      <c r="V602"/>
    </row>
    <row r="603" spans="1:22" s="1" customFormat="1" ht="18" customHeight="1">
      <c r="A603" s="23">
        <v>602</v>
      </c>
      <c r="B603" s="17" t="s">
        <v>438</v>
      </c>
      <c r="C603" s="16" t="s">
        <v>172</v>
      </c>
      <c r="D603" s="24"/>
      <c r="E603" s="24"/>
      <c r="F603" s="33" t="s">
        <v>1985</v>
      </c>
      <c r="G603" s="33" t="s">
        <v>1997</v>
      </c>
      <c r="H603" s="24" t="s">
        <v>1994</v>
      </c>
      <c r="I603" s="24"/>
      <c r="J603" s="24"/>
      <c r="K603" s="25"/>
      <c r="L603" s="25"/>
      <c r="M603" s="26"/>
      <c r="S603"/>
      <c r="T603"/>
      <c r="U603"/>
      <c r="V603"/>
    </row>
    <row r="604" spans="1:22" s="1" customFormat="1" ht="18" customHeight="1">
      <c r="A604" s="23">
        <v>603</v>
      </c>
      <c r="B604" s="17" t="s">
        <v>885</v>
      </c>
      <c r="C604" s="16" t="s">
        <v>172</v>
      </c>
      <c r="D604" s="24"/>
      <c r="E604" s="24"/>
      <c r="F604" s="33" t="s">
        <v>1985</v>
      </c>
      <c r="G604" s="33" t="s">
        <v>1997</v>
      </c>
      <c r="H604" s="24" t="s">
        <v>1994</v>
      </c>
      <c r="I604" s="24"/>
      <c r="J604" s="24"/>
      <c r="K604" s="25"/>
      <c r="L604" s="25"/>
      <c r="M604" s="26"/>
      <c r="S604"/>
      <c r="T604"/>
      <c r="U604"/>
      <c r="V604"/>
    </row>
    <row r="605" spans="1:22" s="1" customFormat="1" ht="18" customHeight="1">
      <c r="A605" s="23">
        <v>604</v>
      </c>
      <c r="B605" s="17" t="s">
        <v>439</v>
      </c>
      <c r="C605" s="16" t="s">
        <v>391</v>
      </c>
      <c r="D605" s="24"/>
      <c r="E605" s="24"/>
      <c r="F605" s="33" t="s">
        <v>1985</v>
      </c>
      <c r="G605" s="33" t="s">
        <v>1997</v>
      </c>
      <c r="H605" s="24" t="s">
        <v>1995</v>
      </c>
      <c r="I605" s="24"/>
      <c r="J605" s="24"/>
      <c r="K605" s="25"/>
      <c r="L605" s="25"/>
      <c r="M605" s="26"/>
      <c r="S605"/>
      <c r="T605"/>
      <c r="U605"/>
      <c r="V605"/>
    </row>
    <row r="606" spans="1:22" s="1" customFormat="1" ht="18" customHeight="1">
      <c r="A606" s="23">
        <v>605</v>
      </c>
      <c r="B606" s="17" t="s">
        <v>4</v>
      </c>
      <c r="C606" s="16" t="s">
        <v>391</v>
      </c>
      <c r="D606" s="24"/>
      <c r="E606" s="24"/>
      <c r="F606" s="33" t="s">
        <v>1985</v>
      </c>
      <c r="G606" s="33" t="s">
        <v>1997</v>
      </c>
      <c r="H606" s="24" t="s">
        <v>1995</v>
      </c>
      <c r="I606" s="24"/>
      <c r="J606" s="24"/>
      <c r="K606" s="25"/>
      <c r="L606" s="25"/>
      <c r="M606" s="26"/>
      <c r="S606"/>
      <c r="T606"/>
      <c r="U606"/>
      <c r="V606"/>
    </row>
    <row r="607" spans="1:22" s="1" customFormat="1" ht="18" customHeight="1">
      <c r="A607" s="23">
        <v>606</v>
      </c>
      <c r="B607" s="17" t="s">
        <v>1081</v>
      </c>
      <c r="C607" s="16" t="s">
        <v>391</v>
      </c>
      <c r="D607" s="24"/>
      <c r="E607" s="24"/>
      <c r="F607" s="33" t="s">
        <v>1985</v>
      </c>
      <c r="G607" s="33" t="s">
        <v>1997</v>
      </c>
      <c r="H607" s="24" t="s">
        <v>1995</v>
      </c>
      <c r="I607" s="24"/>
      <c r="J607" s="24"/>
      <c r="K607" s="25"/>
      <c r="L607" s="25"/>
      <c r="M607" s="26"/>
      <c r="S607"/>
      <c r="T607"/>
      <c r="U607"/>
      <c r="V607"/>
    </row>
    <row r="608" spans="1:22" s="1" customFormat="1" ht="18" customHeight="1">
      <c r="A608" s="23">
        <v>607</v>
      </c>
      <c r="B608" s="17" t="s">
        <v>440</v>
      </c>
      <c r="C608" s="16" t="s">
        <v>149</v>
      </c>
      <c r="D608" s="24"/>
      <c r="E608" s="24"/>
      <c r="F608" s="33" t="s">
        <v>1985</v>
      </c>
      <c r="G608" s="33" t="s">
        <v>1997</v>
      </c>
      <c r="H608" s="24" t="s">
        <v>1991</v>
      </c>
      <c r="I608" s="24"/>
      <c r="J608" s="24"/>
      <c r="K608" s="25"/>
      <c r="L608" s="25"/>
      <c r="M608" s="26"/>
      <c r="S608"/>
      <c r="T608"/>
      <c r="U608"/>
      <c r="V608"/>
    </row>
    <row r="609" spans="1:22" s="1" customFormat="1" ht="18" customHeight="1">
      <c r="A609" s="23">
        <v>608</v>
      </c>
      <c r="B609" s="17" t="s">
        <v>441</v>
      </c>
      <c r="C609" s="16" t="s">
        <v>149</v>
      </c>
      <c r="D609" s="24"/>
      <c r="E609" s="24"/>
      <c r="F609" s="33" t="s">
        <v>1985</v>
      </c>
      <c r="G609" s="33" t="s">
        <v>1997</v>
      </c>
      <c r="H609" s="24" t="s">
        <v>1991</v>
      </c>
      <c r="I609" s="24"/>
      <c r="J609" s="24"/>
      <c r="K609" s="25"/>
      <c r="L609" s="25"/>
      <c r="M609" s="26"/>
      <c r="S609"/>
      <c r="T609"/>
      <c r="U609"/>
      <c r="V609"/>
    </row>
    <row r="610" spans="1:22" s="1" customFormat="1" ht="18" customHeight="1">
      <c r="A610" s="23">
        <v>609</v>
      </c>
      <c r="B610" s="17" t="s">
        <v>1122</v>
      </c>
      <c r="C610" s="16" t="s">
        <v>149</v>
      </c>
      <c r="D610" s="24"/>
      <c r="E610" s="24"/>
      <c r="F610" s="33" t="s">
        <v>1985</v>
      </c>
      <c r="G610" s="33" t="s">
        <v>1997</v>
      </c>
      <c r="H610" s="24" t="s">
        <v>1991</v>
      </c>
      <c r="I610" s="24"/>
      <c r="J610" s="24"/>
      <c r="K610" s="25"/>
      <c r="L610" s="25"/>
      <c r="M610" s="26"/>
      <c r="S610"/>
      <c r="T610"/>
      <c r="U610"/>
      <c r="V610"/>
    </row>
    <row r="611" spans="1:22" s="1" customFormat="1" ht="18" customHeight="1">
      <c r="A611" s="23">
        <v>610</v>
      </c>
      <c r="B611" s="17" t="s">
        <v>869</v>
      </c>
      <c r="C611" s="16" t="s">
        <v>182</v>
      </c>
      <c r="D611" s="24"/>
      <c r="E611" s="24"/>
      <c r="F611" s="33" t="s">
        <v>1985</v>
      </c>
      <c r="G611" s="33" t="s">
        <v>1997</v>
      </c>
      <c r="H611" s="24" t="s">
        <v>1995</v>
      </c>
      <c r="I611" s="24"/>
      <c r="J611" s="24"/>
      <c r="K611" s="25"/>
      <c r="L611" s="25"/>
      <c r="M611" s="26"/>
      <c r="S611"/>
      <c r="T611"/>
      <c r="U611"/>
      <c r="V611"/>
    </row>
    <row r="612" spans="1:22" s="1" customFormat="1" ht="18" customHeight="1">
      <c r="A612" s="23">
        <v>611</v>
      </c>
      <c r="B612" s="17" t="s">
        <v>895</v>
      </c>
      <c r="C612" s="16" t="s">
        <v>182</v>
      </c>
      <c r="D612" s="24"/>
      <c r="E612" s="24"/>
      <c r="F612" s="33" t="s">
        <v>1985</v>
      </c>
      <c r="G612" s="33" t="s">
        <v>1997</v>
      </c>
      <c r="H612" s="24" t="s">
        <v>1995</v>
      </c>
      <c r="I612" s="24"/>
      <c r="J612" s="24"/>
      <c r="K612" s="25"/>
      <c r="L612" s="25"/>
      <c r="M612" s="26"/>
      <c r="S612"/>
      <c r="T612"/>
      <c r="U612"/>
      <c r="V612"/>
    </row>
    <row r="613" spans="1:22" s="1" customFormat="1" ht="18" customHeight="1">
      <c r="A613" s="23">
        <v>612</v>
      </c>
      <c r="B613" s="17" t="s">
        <v>2268</v>
      </c>
      <c r="C613" s="16" t="s">
        <v>182</v>
      </c>
      <c r="D613" s="24"/>
      <c r="E613" s="24"/>
      <c r="F613" s="33" t="s">
        <v>1985</v>
      </c>
      <c r="G613" s="33" t="s">
        <v>1997</v>
      </c>
      <c r="H613" s="24" t="s">
        <v>1995</v>
      </c>
      <c r="I613" s="24"/>
      <c r="J613" s="24"/>
      <c r="K613" s="25"/>
      <c r="L613" s="25"/>
      <c r="M613" s="26"/>
      <c r="S613"/>
      <c r="T613"/>
      <c r="U613"/>
      <c r="V613"/>
    </row>
    <row r="614" spans="1:22" s="1" customFormat="1" ht="18" customHeight="1">
      <c r="A614" s="23">
        <v>613</v>
      </c>
      <c r="B614" s="17" t="s">
        <v>442</v>
      </c>
      <c r="C614" s="16" t="s">
        <v>149</v>
      </c>
      <c r="D614" s="24" t="s">
        <v>188</v>
      </c>
      <c r="E614" s="24"/>
      <c r="F614" s="33" t="s">
        <v>1985</v>
      </c>
      <c r="G614" s="33" t="s">
        <v>1997</v>
      </c>
      <c r="H614" s="24" t="s">
        <v>1991</v>
      </c>
      <c r="I614" s="24" t="s">
        <v>2001</v>
      </c>
      <c r="J614" s="24"/>
      <c r="K614" s="25"/>
      <c r="L614" s="25"/>
      <c r="M614" s="26"/>
      <c r="S614"/>
      <c r="T614"/>
      <c r="U614"/>
      <c r="V614"/>
    </row>
    <row r="615" spans="1:22" s="1" customFormat="1" ht="18" customHeight="1">
      <c r="A615" s="23">
        <v>614</v>
      </c>
      <c r="B615" s="17" t="s">
        <v>443</v>
      </c>
      <c r="C615" s="16" t="s">
        <v>149</v>
      </c>
      <c r="D615" s="24" t="s">
        <v>188</v>
      </c>
      <c r="E615" s="24"/>
      <c r="F615" s="33" t="s">
        <v>1985</v>
      </c>
      <c r="G615" s="33" t="s">
        <v>1997</v>
      </c>
      <c r="H615" s="24" t="s">
        <v>1991</v>
      </c>
      <c r="I615" s="24" t="s">
        <v>2001</v>
      </c>
      <c r="J615" s="24"/>
      <c r="K615" s="25"/>
      <c r="L615" s="25"/>
      <c r="M615" s="26"/>
      <c r="S615"/>
      <c r="T615"/>
      <c r="U615"/>
      <c r="V615"/>
    </row>
    <row r="616" spans="1:22" s="1" customFormat="1" ht="18" customHeight="1">
      <c r="A616" s="23">
        <v>615</v>
      </c>
      <c r="B616" s="17" t="s">
        <v>1691</v>
      </c>
      <c r="C616" s="16" t="s">
        <v>149</v>
      </c>
      <c r="D616" s="24" t="s">
        <v>188</v>
      </c>
      <c r="E616" s="24"/>
      <c r="F616" s="33" t="s">
        <v>1985</v>
      </c>
      <c r="G616" s="33" t="s">
        <v>1997</v>
      </c>
      <c r="H616" s="24" t="s">
        <v>1991</v>
      </c>
      <c r="I616" s="24" t="s">
        <v>2001</v>
      </c>
      <c r="J616" s="24"/>
      <c r="K616" s="25"/>
      <c r="L616" s="25"/>
      <c r="M616" s="26"/>
      <c r="S616"/>
      <c r="T616"/>
      <c r="U616"/>
      <c r="V616"/>
    </row>
    <row r="617" spans="1:22" s="1" customFormat="1" ht="18" customHeight="1">
      <c r="A617" s="23">
        <v>616</v>
      </c>
      <c r="B617" s="17" t="s">
        <v>893</v>
      </c>
      <c r="C617" s="16" t="s">
        <v>447</v>
      </c>
      <c r="D617" s="24"/>
      <c r="E617" s="24"/>
      <c r="F617" s="33" t="s">
        <v>1985</v>
      </c>
      <c r="G617" s="33" t="s">
        <v>1997</v>
      </c>
      <c r="H617" s="24" t="s">
        <v>1995</v>
      </c>
      <c r="I617" s="24"/>
      <c r="J617" s="24"/>
      <c r="K617" s="25"/>
      <c r="L617" s="25"/>
      <c r="M617" s="26"/>
      <c r="S617"/>
      <c r="T617"/>
      <c r="U617"/>
      <c r="V617"/>
    </row>
    <row r="618" spans="1:22" s="1" customFormat="1" ht="18" customHeight="1">
      <c r="A618" s="23">
        <v>617</v>
      </c>
      <c r="B618" s="17" t="s">
        <v>891</v>
      </c>
      <c r="C618" s="16" t="s">
        <v>447</v>
      </c>
      <c r="D618" s="24"/>
      <c r="E618" s="24"/>
      <c r="F618" s="33" t="s">
        <v>1985</v>
      </c>
      <c r="G618" s="33" t="s">
        <v>1997</v>
      </c>
      <c r="H618" s="24" t="s">
        <v>1995</v>
      </c>
      <c r="I618" s="24"/>
      <c r="J618" s="24"/>
      <c r="K618" s="25"/>
      <c r="L618" s="25"/>
      <c r="M618" s="26"/>
      <c r="S618"/>
      <c r="T618"/>
      <c r="U618"/>
      <c r="V618"/>
    </row>
    <row r="619" spans="1:22" s="1" customFormat="1" ht="18" customHeight="1">
      <c r="A619" s="23">
        <v>618</v>
      </c>
      <c r="B619" s="17" t="s">
        <v>892</v>
      </c>
      <c r="C619" s="16" t="s">
        <v>447</v>
      </c>
      <c r="D619" s="24"/>
      <c r="E619" s="24"/>
      <c r="F619" s="33" t="s">
        <v>1985</v>
      </c>
      <c r="G619" s="33" t="s">
        <v>1997</v>
      </c>
      <c r="H619" s="24" t="s">
        <v>1995</v>
      </c>
      <c r="I619" s="24"/>
      <c r="J619" s="24"/>
      <c r="K619" s="25"/>
      <c r="L619" s="25"/>
      <c r="M619" s="26"/>
      <c r="S619"/>
      <c r="T619"/>
      <c r="U619"/>
      <c r="V619"/>
    </row>
    <row r="620" spans="1:22" s="1" customFormat="1" ht="18" customHeight="1">
      <c r="A620" s="23">
        <v>619</v>
      </c>
      <c r="B620" s="17" t="s">
        <v>907</v>
      </c>
      <c r="C620" s="16" t="s">
        <v>190</v>
      </c>
      <c r="D620" s="24"/>
      <c r="E620" s="24"/>
      <c r="F620" s="33" t="s">
        <v>1985</v>
      </c>
      <c r="G620" s="33" t="s">
        <v>1997</v>
      </c>
      <c r="H620" s="24" t="s">
        <v>1994</v>
      </c>
      <c r="I620" s="24"/>
      <c r="J620" s="24"/>
      <c r="K620" s="25" t="s">
        <v>1729</v>
      </c>
      <c r="L620" s="25"/>
      <c r="M620" s="26"/>
      <c r="S620"/>
      <c r="T620"/>
      <c r="U620"/>
      <c r="V620"/>
    </row>
    <row r="621" spans="1:22" s="1" customFormat="1" ht="18" customHeight="1">
      <c r="A621" s="23">
        <v>620</v>
      </c>
      <c r="B621" s="17" t="s">
        <v>855</v>
      </c>
      <c r="C621" s="16" t="s">
        <v>167</v>
      </c>
      <c r="D621" s="24"/>
      <c r="E621" s="24"/>
      <c r="F621" s="33" t="s">
        <v>1985</v>
      </c>
      <c r="G621" s="33" t="s">
        <v>1997</v>
      </c>
      <c r="H621" s="24" t="s">
        <v>1992</v>
      </c>
      <c r="I621" s="24"/>
      <c r="J621" s="24"/>
      <c r="K621" s="25"/>
      <c r="L621" s="25"/>
      <c r="M621" s="26"/>
      <c r="S621"/>
      <c r="T621"/>
      <c r="U621"/>
      <c r="V621"/>
    </row>
    <row r="622" spans="1:22" s="1" customFormat="1" ht="18" customHeight="1">
      <c r="A622" s="23">
        <v>621</v>
      </c>
      <c r="B622" s="17" t="s">
        <v>890</v>
      </c>
      <c r="C622" s="16" t="s">
        <v>167</v>
      </c>
      <c r="D622" s="24"/>
      <c r="E622" s="24"/>
      <c r="F622" s="33" t="s">
        <v>1985</v>
      </c>
      <c r="G622" s="33" t="s">
        <v>1997</v>
      </c>
      <c r="H622" s="24" t="s">
        <v>1992</v>
      </c>
      <c r="I622" s="24"/>
      <c r="J622" s="24"/>
      <c r="K622" s="25"/>
      <c r="L622" s="25"/>
      <c r="M622" s="26"/>
      <c r="S622"/>
      <c r="T622"/>
      <c r="U622"/>
      <c r="V622"/>
    </row>
    <row r="623" spans="1:22" s="1" customFormat="1" ht="18" customHeight="1">
      <c r="A623" s="23">
        <v>622</v>
      </c>
      <c r="B623" s="17" t="s">
        <v>2188</v>
      </c>
      <c r="C623" s="16" t="s">
        <v>167</v>
      </c>
      <c r="D623" s="24"/>
      <c r="E623" s="24"/>
      <c r="F623" s="33" t="s">
        <v>1985</v>
      </c>
      <c r="G623" s="33" t="s">
        <v>1997</v>
      </c>
      <c r="H623" s="24" t="s">
        <v>1992</v>
      </c>
      <c r="I623" s="24"/>
      <c r="J623" s="24"/>
      <c r="K623" s="25"/>
      <c r="L623" s="25"/>
      <c r="M623" s="26"/>
      <c r="S623"/>
      <c r="T623"/>
      <c r="U623"/>
      <c r="V623"/>
    </row>
    <row r="624" spans="1:22" s="1" customFormat="1" ht="18" customHeight="1">
      <c r="A624" s="23">
        <v>623</v>
      </c>
      <c r="B624" s="17" t="s">
        <v>992</v>
      </c>
      <c r="C624" s="16" t="s">
        <v>167</v>
      </c>
      <c r="D624" s="24" t="s">
        <v>172</v>
      </c>
      <c r="E624" s="24"/>
      <c r="F624" s="33" t="s">
        <v>1985</v>
      </c>
      <c r="G624" s="33" t="s">
        <v>1997</v>
      </c>
      <c r="H624" s="24" t="s">
        <v>1992</v>
      </c>
      <c r="I624" s="24" t="s">
        <v>1994</v>
      </c>
      <c r="J624" s="24"/>
      <c r="K624" s="25"/>
      <c r="L624" s="25"/>
      <c r="M624" s="26"/>
      <c r="S624"/>
      <c r="T624"/>
      <c r="U624"/>
      <c r="V624"/>
    </row>
    <row r="625" spans="1:22" s="1" customFormat="1" ht="18" customHeight="1">
      <c r="A625" s="23">
        <v>624</v>
      </c>
      <c r="B625" s="17" t="s">
        <v>1792</v>
      </c>
      <c r="C625" s="16" t="s">
        <v>167</v>
      </c>
      <c r="D625" s="24" t="s">
        <v>172</v>
      </c>
      <c r="E625" s="24"/>
      <c r="F625" s="33" t="s">
        <v>1985</v>
      </c>
      <c r="G625" s="33" t="s">
        <v>1997</v>
      </c>
      <c r="H625" s="24" t="s">
        <v>1992</v>
      </c>
      <c r="I625" s="24" t="s">
        <v>1994</v>
      </c>
      <c r="J625" s="24"/>
      <c r="K625" s="25"/>
      <c r="L625" s="25"/>
      <c r="M625" s="26"/>
      <c r="S625"/>
      <c r="T625"/>
      <c r="U625"/>
      <c r="V625"/>
    </row>
    <row r="626" spans="1:22" s="1" customFormat="1" ht="18" customHeight="1">
      <c r="A626" s="23">
        <v>625</v>
      </c>
      <c r="B626" s="17" t="s">
        <v>1046</v>
      </c>
      <c r="C626" s="16" t="s">
        <v>181</v>
      </c>
      <c r="D626" s="24"/>
      <c r="E626" s="24"/>
      <c r="F626" s="33" t="s">
        <v>1985</v>
      </c>
      <c r="G626" s="33" t="s">
        <v>1997</v>
      </c>
      <c r="H626" s="24" t="s">
        <v>1996</v>
      </c>
      <c r="I626" s="24"/>
      <c r="J626" s="24"/>
      <c r="K626" s="25"/>
      <c r="L626" s="25"/>
      <c r="M626" s="26"/>
      <c r="S626"/>
      <c r="T626"/>
      <c r="U626"/>
      <c r="V626"/>
    </row>
    <row r="627" spans="1:22" s="1" customFormat="1" ht="18" customHeight="1">
      <c r="A627" s="23">
        <v>626</v>
      </c>
      <c r="B627" s="17" t="s">
        <v>894</v>
      </c>
      <c r="C627" s="16" t="s">
        <v>181</v>
      </c>
      <c r="D627" s="24"/>
      <c r="E627" s="24"/>
      <c r="F627" s="33" t="s">
        <v>1985</v>
      </c>
      <c r="G627" s="33" t="s">
        <v>1997</v>
      </c>
      <c r="H627" s="24" t="s">
        <v>1996</v>
      </c>
      <c r="I627" s="24"/>
      <c r="J627" s="24"/>
      <c r="K627" s="25"/>
      <c r="L627" s="25"/>
      <c r="M627" s="26"/>
      <c r="S627"/>
      <c r="T627"/>
      <c r="U627"/>
      <c r="V627"/>
    </row>
    <row r="628" spans="1:22" s="1" customFormat="1" ht="18" customHeight="1">
      <c r="A628" s="23">
        <v>627</v>
      </c>
      <c r="B628" s="17" t="s">
        <v>887</v>
      </c>
      <c r="C628" s="16" t="s">
        <v>149</v>
      </c>
      <c r="D628" s="24"/>
      <c r="E628" s="24"/>
      <c r="F628" s="33" t="s">
        <v>1985</v>
      </c>
      <c r="G628" s="33" t="s">
        <v>1997</v>
      </c>
      <c r="H628" s="24" t="s">
        <v>1991</v>
      </c>
      <c r="I628" s="24"/>
      <c r="J628" s="24"/>
      <c r="K628" s="25"/>
      <c r="L628" s="25"/>
      <c r="M628" s="26"/>
      <c r="S628"/>
      <c r="T628"/>
      <c r="U628"/>
      <c r="V628"/>
    </row>
    <row r="629" spans="1:22" s="1" customFormat="1" ht="18" customHeight="1">
      <c r="A629" s="23">
        <v>628</v>
      </c>
      <c r="B629" s="17" t="s">
        <v>889</v>
      </c>
      <c r="C629" s="16" t="s">
        <v>149</v>
      </c>
      <c r="D629" s="24"/>
      <c r="E629" s="24"/>
      <c r="F629" s="33" t="s">
        <v>1985</v>
      </c>
      <c r="G629" s="33" t="s">
        <v>1997</v>
      </c>
      <c r="H629" s="24" t="s">
        <v>1991</v>
      </c>
      <c r="I629" s="24"/>
      <c r="J629" s="24"/>
      <c r="K629" s="25"/>
      <c r="L629" s="25"/>
      <c r="M629" s="26"/>
      <c r="S629"/>
      <c r="T629"/>
      <c r="U629"/>
      <c r="V629"/>
    </row>
    <row r="630" spans="1:22" s="1" customFormat="1" ht="18" customHeight="1">
      <c r="A630" s="23">
        <v>629</v>
      </c>
      <c r="B630" s="17" t="s">
        <v>1762</v>
      </c>
      <c r="C630" s="16" t="s">
        <v>173</v>
      </c>
      <c r="D630" s="24" t="s">
        <v>188</v>
      </c>
      <c r="E630" s="24"/>
      <c r="F630" s="33" t="s">
        <v>1985</v>
      </c>
      <c r="G630" s="33" t="s">
        <v>1997</v>
      </c>
      <c r="H630" s="24" t="s">
        <v>1987</v>
      </c>
      <c r="I630" s="24" t="s">
        <v>2001</v>
      </c>
      <c r="J630" s="24"/>
      <c r="K630" s="25"/>
      <c r="L630" s="25"/>
      <c r="M630" s="26"/>
      <c r="S630"/>
      <c r="T630"/>
      <c r="U630"/>
      <c r="V630"/>
    </row>
    <row r="631" spans="1:22" s="1" customFormat="1" ht="18" customHeight="1">
      <c r="A631" s="23">
        <v>630</v>
      </c>
      <c r="B631" s="17" t="s">
        <v>1853</v>
      </c>
      <c r="C631" s="16" t="s">
        <v>173</v>
      </c>
      <c r="D631" s="24" t="s">
        <v>188</v>
      </c>
      <c r="E631" s="24"/>
      <c r="F631" s="33" t="s">
        <v>1985</v>
      </c>
      <c r="G631" s="33" t="s">
        <v>1997</v>
      </c>
      <c r="H631" s="24" t="s">
        <v>1987</v>
      </c>
      <c r="I631" s="24" t="s">
        <v>2001</v>
      </c>
      <c r="J631" s="24"/>
      <c r="K631" s="25"/>
      <c r="L631" s="25"/>
      <c r="M631" s="26"/>
      <c r="S631"/>
      <c r="T631"/>
      <c r="U631"/>
      <c r="V631"/>
    </row>
    <row r="632" spans="1:22" s="1" customFormat="1" ht="18" customHeight="1">
      <c r="A632" s="23">
        <v>631</v>
      </c>
      <c r="B632" s="17" t="s">
        <v>1442</v>
      </c>
      <c r="C632" s="16" t="s">
        <v>173</v>
      </c>
      <c r="D632" s="24" t="s">
        <v>188</v>
      </c>
      <c r="E632" s="24"/>
      <c r="F632" s="33" t="s">
        <v>1985</v>
      </c>
      <c r="G632" s="33" t="s">
        <v>1997</v>
      </c>
      <c r="H632" s="24" t="s">
        <v>1987</v>
      </c>
      <c r="I632" s="24" t="s">
        <v>2001</v>
      </c>
      <c r="J632" s="24"/>
      <c r="K632" s="25"/>
      <c r="L632" s="25"/>
      <c r="M632" s="26"/>
      <c r="S632"/>
      <c r="T632"/>
      <c r="U632"/>
      <c r="V632"/>
    </row>
    <row r="633" spans="1:22" s="1" customFormat="1" ht="18" customHeight="1">
      <c r="A633" s="23">
        <v>632</v>
      </c>
      <c r="B633" s="17" t="s">
        <v>978</v>
      </c>
      <c r="C633" s="16" t="s">
        <v>169</v>
      </c>
      <c r="D633" s="24" t="s">
        <v>167</v>
      </c>
      <c r="E633" s="24"/>
      <c r="F633" s="33" t="s">
        <v>1985</v>
      </c>
      <c r="G633" s="33" t="s">
        <v>1997</v>
      </c>
      <c r="H633" s="24" t="s">
        <v>1988</v>
      </c>
      <c r="I633" s="24" t="s">
        <v>1992</v>
      </c>
      <c r="J633" s="24"/>
      <c r="K633" s="25"/>
      <c r="L633" s="25"/>
      <c r="M633" s="26"/>
      <c r="S633"/>
      <c r="T633"/>
      <c r="U633"/>
      <c r="V633"/>
    </row>
    <row r="634" spans="1:22" s="1" customFormat="1" ht="18" customHeight="1">
      <c r="A634" s="23">
        <v>633</v>
      </c>
      <c r="B634" s="17" t="s">
        <v>979</v>
      </c>
      <c r="C634" s="16" t="s">
        <v>169</v>
      </c>
      <c r="D634" s="24" t="s">
        <v>167</v>
      </c>
      <c r="E634" s="24"/>
      <c r="F634" s="33" t="s">
        <v>1985</v>
      </c>
      <c r="G634" s="33" t="s">
        <v>1997</v>
      </c>
      <c r="H634" s="24" t="s">
        <v>1988</v>
      </c>
      <c r="I634" s="24" t="s">
        <v>1992</v>
      </c>
      <c r="J634" s="24"/>
      <c r="K634" s="25"/>
      <c r="L634" s="25"/>
      <c r="M634" s="26"/>
      <c r="S634"/>
      <c r="T634"/>
      <c r="U634"/>
      <c r="V634"/>
    </row>
    <row r="635" spans="1:22" s="1" customFormat="1" ht="18" customHeight="1">
      <c r="A635" s="23">
        <v>634</v>
      </c>
      <c r="B635" s="17" t="s">
        <v>1080</v>
      </c>
      <c r="C635" s="16" t="s">
        <v>150</v>
      </c>
      <c r="D635" s="24" t="s">
        <v>151</v>
      </c>
      <c r="E635" s="24"/>
      <c r="F635" s="33" t="s">
        <v>1985</v>
      </c>
      <c r="G635" s="33" t="s">
        <v>1997</v>
      </c>
      <c r="H635" s="24" t="s">
        <v>1989</v>
      </c>
      <c r="I635" s="24"/>
      <c r="J635" s="24"/>
      <c r="K635" s="25"/>
      <c r="L635" s="25"/>
      <c r="M635" s="26"/>
      <c r="S635"/>
      <c r="T635"/>
      <c r="U635"/>
      <c r="V635"/>
    </row>
    <row r="636" spans="1:22" s="1" customFormat="1" ht="18" customHeight="1">
      <c r="A636" s="23">
        <v>635</v>
      </c>
      <c r="B636" s="17" t="s">
        <v>888</v>
      </c>
      <c r="C636" s="16" t="s">
        <v>150</v>
      </c>
      <c r="D636" s="24" t="s">
        <v>151</v>
      </c>
      <c r="E636" s="24"/>
      <c r="F636" s="33" t="s">
        <v>1985</v>
      </c>
      <c r="G636" s="33" t="s">
        <v>1997</v>
      </c>
      <c r="H636" s="24" t="s">
        <v>1989</v>
      </c>
      <c r="I636" s="24"/>
      <c r="J636" s="24"/>
      <c r="K636" s="25"/>
      <c r="L636" s="25"/>
      <c r="M636" s="26"/>
      <c r="S636"/>
      <c r="T636"/>
      <c r="U636"/>
      <c r="V636"/>
    </row>
    <row r="637" spans="1:22" s="1" customFormat="1" ht="18" customHeight="1">
      <c r="A637" s="23">
        <v>636</v>
      </c>
      <c r="B637" s="17" t="s">
        <v>1854</v>
      </c>
      <c r="C637" s="16" t="s">
        <v>187</v>
      </c>
      <c r="D637" s="24" t="s">
        <v>18</v>
      </c>
      <c r="E637" s="24"/>
      <c r="F637" s="33" t="s">
        <v>1985</v>
      </c>
      <c r="G637" s="33" t="s">
        <v>1997</v>
      </c>
      <c r="H637" s="24" t="s">
        <v>2001</v>
      </c>
      <c r="I637" s="24"/>
      <c r="J637" s="24"/>
      <c r="K637" s="25"/>
      <c r="L637" s="25"/>
      <c r="M637" s="26"/>
      <c r="S637"/>
      <c r="T637"/>
      <c r="U637"/>
      <c r="V637"/>
    </row>
    <row r="638" spans="1:22" s="1" customFormat="1" ht="18" customHeight="1">
      <c r="A638" s="23">
        <v>637</v>
      </c>
      <c r="B638" s="17" t="s">
        <v>5</v>
      </c>
      <c r="C638" s="16" t="s">
        <v>150</v>
      </c>
      <c r="D638" s="24" t="s">
        <v>187</v>
      </c>
      <c r="E638" s="24"/>
      <c r="F638" s="33" t="s">
        <v>1985</v>
      </c>
      <c r="G638" s="33" t="s">
        <v>1997</v>
      </c>
      <c r="H638" s="24" t="s">
        <v>1988</v>
      </c>
      <c r="I638" s="24"/>
      <c r="J638" s="24"/>
      <c r="K638" s="25"/>
      <c r="L638" s="25"/>
      <c r="M638" s="26"/>
      <c r="S638"/>
      <c r="T638"/>
      <c r="U638"/>
      <c r="V638"/>
    </row>
    <row r="639" spans="1:22" s="1" customFormat="1" ht="18" customHeight="1">
      <c r="A639" s="23">
        <v>638</v>
      </c>
      <c r="B639" s="17" t="s">
        <v>6</v>
      </c>
      <c r="C639" s="16" t="s">
        <v>150</v>
      </c>
      <c r="D639" s="24" t="s">
        <v>187</v>
      </c>
      <c r="E639" s="24"/>
      <c r="F639" s="33" t="s">
        <v>1985</v>
      </c>
      <c r="G639" s="33" t="s">
        <v>1997</v>
      </c>
      <c r="H639" s="24" t="s">
        <v>1988</v>
      </c>
      <c r="I639" s="24"/>
      <c r="J639" s="24"/>
      <c r="K639" s="25"/>
      <c r="L639" s="25"/>
      <c r="M639" s="26"/>
      <c r="S639"/>
      <c r="T639"/>
      <c r="U639"/>
      <c r="V639"/>
    </row>
    <row r="640" spans="1:22" s="1" customFormat="1" ht="18" customHeight="1">
      <c r="A640" s="23">
        <v>639</v>
      </c>
      <c r="B640" s="17" t="s">
        <v>897</v>
      </c>
      <c r="C640" s="16" t="s">
        <v>150</v>
      </c>
      <c r="D640" s="24" t="s">
        <v>187</v>
      </c>
      <c r="E640" s="24"/>
      <c r="F640" s="33" t="s">
        <v>1985</v>
      </c>
      <c r="G640" s="33" t="s">
        <v>1997</v>
      </c>
      <c r="H640" s="24" t="s">
        <v>1988</v>
      </c>
      <c r="I640" s="24"/>
      <c r="J640" s="24"/>
      <c r="K640" s="25"/>
      <c r="L640" s="25"/>
      <c r="M640" s="26"/>
      <c r="S640"/>
      <c r="T640"/>
      <c r="U640"/>
      <c r="V640"/>
    </row>
    <row r="641" spans="1:22" s="1" customFormat="1" ht="18" customHeight="1">
      <c r="A641" s="23">
        <v>640</v>
      </c>
      <c r="B641" s="17" t="s">
        <v>1803</v>
      </c>
      <c r="C641" s="16" t="s">
        <v>18</v>
      </c>
      <c r="D641" s="24" t="s">
        <v>182</v>
      </c>
      <c r="E641" s="24"/>
      <c r="F641" s="33" t="s">
        <v>1985</v>
      </c>
      <c r="G641" s="33" t="s">
        <v>1997</v>
      </c>
      <c r="H641" s="24" t="s">
        <v>2001</v>
      </c>
      <c r="I641" s="24" t="s">
        <v>1995</v>
      </c>
      <c r="J641" s="24"/>
      <c r="K641" s="25"/>
      <c r="L641" s="25"/>
      <c r="M641" s="26"/>
      <c r="S641"/>
      <c r="T641"/>
      <c r="U641"/>
      <c r="V641"/>
    </row>
    <row r="642" spans="1:22" s="1" customFormat="1" ht="18" customHeight="1">
      <c r="A642" s="23">
        <v>641</v>
      </c>
      <c r="B642" s="17" t="s">
        <v>1804</v>
      </c>
      <c r="C642" s="16" t="s">
        <v>18</v>
      </c>
      <c r="D642" s="24" t="s">
        <v>182</v>
      </c>
      <c r="E642" s="24"/>
      <c r="F642" s="33" t="s">
        <v>1985</v>
      </c>
      <c r="G642" s="33" t="s">
        <v>1997</v>
      </c>
      <c r="H642" s="24" t="s">
        <v>2001</v>
      </c>
      <c r="I642" s="24" t="s">
        <v>1995</v>
      </c>
      <c r="J642" s="24"/>
      <c r="K642" s="25"/>
      <c r="L642" s="25"/>
      <c r="M642" s="26"/>
      <c r="S642"/>
      <c r="T642"/>
      <c r="U642"/>
      <c r="V642"/>
    </row>
    <row r="643" spans="1:22" s="1" customFormat="1" ht="18" customHeight="1">
      <c r="A643" s="23">
        <v>642</v>
      </c>
      <c r="B643" s="17" t="s">
        <v>900</v>
      </c>
      <c r="C643" s="16" t="s">
        <v>184</v>
      </c>
      <c r="D643" s="24" t="s">
        <v>167</v>
      </c>
      <c r="E643" s="24"/>
      <c r="F643" s="33" t="s">
        <v>1985</v>
      </c>
      <c r="G643" s="33" t="s">
        <v>1997</v>
      </c>
      <c r="H643" s="24" t="s">
        <v>1990</v>
      </c>
      <c r="I643" s="24" t="s">
        <v>1992</v>
      </c>
      <c r="J643" s="24"/>
      <c r="K643" s="25"/>
      <c r="L643" s="25"/>
      <c r="M643" s="26"/>
      <c r="S643"/>
      <c r="T643"/>
      <c r="U643"/>
      <c r="V643"/>
    </row>
    <row r="644" spans="1:22" s="1" customFormat="1" ht="18" customHeight="1">
      <c r="A644" s="23">
        <v>643</v>
      </c>
      <c r="B644" s="17" t="s">
        <v>901</v>
      </c>
      <c r="C644" s="16" t="s">
        <v>184</v>
      </c>
      <c r="D644" s="24" t="s">
        <v>167</v>
      </c>
      <c r="E644" s="24"/>
      <c r="F644" s="33" t="s">
        <v>1985</v>
      </c>
      <c r="G644" s="33" t="s">
        <v>1997</v>
      </c>
      <c r="H644" s="24" t="s">
        <v>1990</v>
      </c>
      <c r="I644" s="24" t="s">
        <v>1992</v>
      </c>
      <c r="J644" s="24"/>
      <c r="K644" s="25"/>
      <c r="L644" s="25"/>
      <c r="M644" s="26"/>
      <c r="S644"/>
      <c r="T644"/>
      <c r="U644"/>
      <c r="V644"/>
    </row>
    <row r="645" spans="1:22" s="1" customFormat="1" ht="18" customHeight="1">
      <c r="A645" s="23">
        <v>644</v>
      </c>
      <c r="B645" s="17" t="s">
        <v>995</v>
      </c>
      <c r="C645" s="16" t="s">
        <v>173</v>
      </c>
      <c r="D645" s="24" t="s">
        <v>167</v>
      </c>
      <c r="E645" s="24"/>
      <c r="F645" s="33" t="s">
        <v>1985</v>
      </c>
      <c r="G645" s="33" t="s">
        <v>1997</v>
      </c>
      <c r="H645" s="24" t="s">
        <v>1987</v>
      </c>
      <c r="I645" s="24" t="s">
        <v>1992</v>
      </c>
      <c r="J645" s="24"/>
      <c r="K645" s="25"/>
      <c r="L645" s="25"/>
      <c r="M645" s="26"/>
      <c r="S645"/>
      <c r="T645"/>
      <c r="U645"/>
      <c r="V645"/>
    </row>
    <row r="646" spans="1:22" s="1" customFormat="1" ht="18" customHeight="1">
      <c r="A646" s="23">
        <v>645</v>
      </c>
      <c r="B646" s="17" t="s">
        <v>994</v>
      </c>
      <c r="C646" s="16" t="s">
        <v>173</v>
      </c>
      <c r="D646" s="24" t="s">
        <v>167</v>
      </c>
      <c r="E646" s="24"/>
      <c r="F646" s="33" t="s">
        <v>1985</v>
      </c>
      <c r="G646" s="33" t="s">
        <v>1997</v>
      </c>
      <c r="H646" s="24" t="s">
        <v>1987</v>
      </c>
      <c r="I646" s="24" t="s">
        <v>1992</v>
      </c>
      <c r="J646" s="24"/>
      <c r="K646" s="25"/>
      <c r="L646" s="25"/>
      <c r="M646" s="26"/>
      <c r="S646"/>
      <c r="T646"/>
      <c r="U646"/>
      <c r="V646"/>
    </row>
    <row r="647" spans="1:22" s="1" customFormat="1" ht="18" customHeight="1">
      <c r="A647" s="23">
        <v>646</v>
      </c>
      <c r="B647" s="17" t="s">
        <v>993</v>
      </c>
      <c r="C647" s="16" t="s">
        <v>173</v>
      </c>
      <c r="D647" s="24" t="s">
        <v>167</v>
      </c>
      <c r="E647" s="24"/>
      <c r="F647" s="33" t="s">
        <v>1985</v>
      </c>
      <c r="G647" s="33" t="s">
        <v>1997</v>
      </c>
      <c r="H647" s="24" t="s">
        <v>1987</v>
      </c>
      <c r="I647" s="24" t="s">
        <v>1992</v>
      </c>
      <c r="J647" s="24"/>
      <c r="K647" s="25"/>
      <c r="L647" s="25"/>
      <c r="M647" s="26"/>
      <c r="S647"/>
      <c r="T647"/>
      <c r="U647"/>
      <c r="V647"/>
    </row>
    <row r="648" spans="1:22" s="1" customFormat="1" ht="18" customHeight="1">
      <c r="A648" s="23">
        <v>647</v>
      </c>
      <c r="B648" s="17" t="s">
        <v>898</v>
      </c>
      <c r="C648" s="16" t="s">
        <v>149</v>
      </c>
      <c r="D648" s="24" t="s">
        <v>182</v>
      </c>
      <c r="E648" s="24"/>
      <c r="F648" s="33" t="s">
        <v>1985</v>
      </c>
      <c r="G648" s="33" t="s">
        <v>1997</v>
      </c>
      <c r="H648" s="24" t="s">
        <v>1991</v>
      </c>
      <c r="I648" s="24" t="s">
        <v>1995</v>
      </c>
      <c r="J648" s="24"/>
      <c r="K648" s="25"/>
      <c r="L648" s="25"/>
      <c r="M648" s="26"/>
      <c r="S648"/>
      <c r="T648"/>
      <c r="U648"/>
      <c r="V648"/>
    </row>
    <row r="649" spans="1:22" s="1" customFormat="1" ht="18" customHeight="1">
      <c r="A649" s="23">
        <v>648</v>
      </c>
      <c r="B649" s="17" t="s">
        <v>1121</v>
      </c>
      <c r="C649" s="16" t="s">
        <v>149</v>
      </c>
      <c r="D649" s="24" t="s">
        <v>182</v>
      </c>
      <c r="E649" s="24"/>
      <c r="F649" s="33" t="s">
        <v>1985</v>
      </c>
      <c r="G649" s="33" t="s">
        <v>1997</v>
      </c>
      <c r="H649" s="24" t="s">
        <v>1991</v>
      </c>
      <c r="I649" s="24" t="s">
        <v>1995</v>
      </c>
      <c r="J649" s="24"/>
      <c r="K649" s="25"/>
      <c r="L649" s="25"/>
      <c r="M649" s="26"/>
      <c r="S649"/>
      <c r="T649"/>
      <c r="U649"/>
      <c r="V649"/>
    </row>
    <row r="650" spans="1:22" s="1" customFormat="1" ht="18" customHeight="1">
      <c r="A650" s="23">
        <v>649</v>
      </c>
      <c r="B650" s="17" t="s">
        <v>1549</v>
      </c>
      <c r="C650" s="16" t="s">
        <v>149</v>
      </c>
      <c r="D650" s="24" t="s">
        <v>182</v>
      </c>
      <c r="E650" s="24"/>
      <c r="F650" s="33" t="s">
        <v>1985</v>
      </c>
      <c r="G650" s="33" t="s">
        <v>1997</v>
      </c>
      <c r="H650" s="24" t="s">
        <v>1991</v>
      </c>
      <c r="I650" s="24" t="s">
        <v>1995</v>
      </c>
      <c r="J650" s="24"/>
      <c r="K650" s="25"/>
      <c r="L650" s="25"/>
      <c r="M650" s="26"/>
      <c r="S650"/>
      <c r="T650"/>
      <c r="U650"/>
      <c r="V650"/>
    </row>
    <row r="651" spans="1:22" s="1" customFormat="1" ht="18" customHeight="1">
      <c r="A651" s="23">
        <v>650</v>
      </c>
      <c r="B651" s="17" t="s">
        <v>980</v>
      </c>
      <c r="C651" s="16" t="s">
        <v>169</v>
      </c>
      <c r="D651" s="24" t="s">
        <v>167</v>
      </c>
      <c r="E651" s="24"/>
      <c r="F651" s="33" t="s">
        <v>1985</v>
      </c>
      <c r="G651" s="33" t="s">
        <v>1997</v>
      </c>
      <c r="H651" s="24" t="s">
        <v>1988</v>
      </c>
      <c r="I651" s="24" t="s">
        <v>1992</v>
      </c>
      <c r="J651" s="24"/>
      <c r="K651" s="25"/>
      <c r="L651" s="25"/>
      <c r="M651" s="26"/>
      <c r="S651"/>
      <c r="T651"/>
      <c r="U651"/>
      <c r="V651"/>
    </row>
    <row r="652" spans="1:22" s="1" customFormat="1" ht="18" customHeight="1">
      <c r="A652" s="23">
        <v>651</v>
      </c>
      <c r="B652" s="17" t="s">
        <v>981</v>
      </c>
      <c r="C652" s="16" t="s">
        <v>169</v>
      </c>
      <c r="D652" s="24" t="s">
        <v>167</v>
      </c>
      <c r="E652" s="24"/>
      <c r="F652" s="33" t="s">
        <v>1985</v>
      </c>
      <c r="G652" s="33" t="s">
        <v>1997</v>
      </c>
      <c r="H652" s="24" t="s">
        <v>1988</v>
      </c>
      <c r="I652" s="24" t="s">
        <v>1992</v>
      </c>
      <c r="J652" s="24"/>
      <c r="K652" s="25"/>
      <c r="L652" s="25"/>
      <c r="M652" s="26"/>
      <c r="S652"/>
      <c r="T652"/>
      <c r="U652"/>
      <c r="V652"/>
    </row>
    <row r="653" spans="1:22" s="1" customFormat="1" ht="18" customHeight="1">
      <c r="A653" s="23">
        <v>652</v>
      </c>
      <c r="B653" s="17" t="s">
        <v>2019</v>
      </c>
      <c r="C653" s="16" t="s">
        <v>169</v>
      </c>
      <c r="D653" s="24" t="s">
        <v>167</v>
      </c>
      <c r="E653" s="24"/>
      <c r="F653" s="33" t="s">
        <v>1985</v>
      </c>
      <c r="G653" s="33" t="s">
        <v>1997</v>
      </c>
      <c r="H653" s="24" t="s">
        <v>1991</v>
      </c>
      <c r="I653" s="24" t="s">
        <v>1992</v>
      </c>
      <c r="J653" s="24"/>
      <c r="K653" s="25" t="s">
        <v>1877</v>
      </c>
      <c r="L653" s="25" t="str">
        <f>B634&amp;" + "&amp;B652</f>
        <v>赫庭 + 昌蠡</v>
      </c>
      <c r="M653" s="26"/>
      <c r="S653"/>
      <c r="T653"/>
      <c r="U653"/>
      <c r="V653"/>
    </row>
    <row r="654" spans="1:22" s="1" customFormat="1" ht="18" customHeight="1">
      <c r="A654" s="23">
        <v>653</v>
      </c>
      <c r="B654" s="17" t="s">
        <v>2020</v>
      </c>
      <c r="C654" s="16" t="s">
        <v>169</v>
      </c>
      <c r="D654" s="24" t="s">
        <v>167</v>
      </c>
      <c r="E654" s="24"/>
      <c r="F654" s="33" t="s">
        <v>1985</v>
      </c>
      <c r="G654" s="33" t="s">
        <v>1997</v>
      </c>
      <c r="H654" s="24" t="s">
        <v>1991</v>
      </c>
      <c r="I654" s="24" t="s">
        <v>1992</v>
      </c>
      <c r="J654" s="24"/>
      <c r="K654" s="25" t="s">
        <v>1877</v>
      </c>
      <c r="L654" s="25" t="str">
        <f>B634&amp;" + "&amp;B652</f>
        <v>赫庭 + 昌蠡</v>
      </c>
      <c r="M654" s="26"/>
      <c r="S654"/>
      <c r="T654"/>
      <c r="U654"/>
      <c r="V654"/>
    </row>
    <row r="655" spans="1:22" s="1" customFormat="1" ht="18" customHeight="1">
      <c r="A655" s="23">
        <v>654</v>
      </c>
      <c r="B655" s="17" t="s">
        <v>1702</v>
      </c>
      <c r="C655" s="16" t="s">
        <v>189</v>
      </c>
      <c r="D655" s="24"/>
      <c r="E655" s="24"/>
      <c r="F655" s="33" t="s">
        <v>1985</v>
      </c>
      <c r="G655" s="33" t="s">
        <v>1997</v>
      </c>
      <c r="H655" s="24" t="s">
        <v>1986</v>
      </c>
      <c r="I655" s="24"/>
      <c r="J655" s="24"/>
      <c r="K655" s="25"/>
      <c r="L655" s="25"/>
      <c r="M655" s="26"/>
      <c r="S655"/>
      <c r="T655"/>
      <c r="U655"/>
      <c r="V655"/>
    </row>
    <row r="656" spans="1:22" s="1" customFormat="1" ht="18" customHeight="1">
      <c r="A656" s="23">
        <v>655</v>
      </c>
      <c r="B656" s="17" t="s">
        <v>899</v>
      </c>
      <c r="C656" s="16" t="s">
        <v>189</v>
      </c>
      <c r="D656" s="24"/>
      <c r="E656" s="24"/>
      <c r="F656" s="33" t="s">
        <v>1985</v>
      </c>
      <c r="G656" s="33" t="s">
        <v>1997</v>
      </c>
      <c r="H656" s="24" t="s">
        <v>1986</v>
      </c>
      <c r="I656" s="24"/>
      <c r="J656" s="24"/>
      <c r="K656" s="25"/>
      <c r="L656" s="25"/>
      <c r="M656" s="26"/>
      <c r="S656"/>
      <c r="T656"/>
      <c r="U656"/>
      <c r="V656"/>
    </row>
    <row r="657" spans="1:22" s="1" customFormat="1" ht="18" customHeight="1">
      <c r="A657" s="23">
        <v>656</v>
      </c>
      <c r="B657" s="17" t="s">
        <v>911</v>
      </c>
      <c r="C657" s="16" t="s">
        <v>184</v>
      </c>
      <c r="D657" s="24" t="s">
        <v>176</v>
      </c>
      <c r="E657" s="24"/>
      <c r="F657" s="33" t="s">
        <v>1985</v>
      </c>
      <c r="G657" s="33" t="s">
        <v>1997</v>
      </c>
      <c r="H657" s="24" t="s">
        <v>1990</v>
      </c>
      <c r="I657" s="24" t="s">
        <v>1995</v>
      </c>
      <c r="J657" s="24"/>
      <c r="K657" s="25"/>
      <c r="L657" s="25"/>
      <c r="M657" s="26"/>
      <c r="S657"/>
      <c r="T657"/>
      <c r="U657"/>
      <c r="V657"/>
    </row>
    <row r="658" spans="1:22" s="1" customFormat="1" ht="18" customHeight="1">
      <c r="A658" s="23">
        <v>657</v>
      </c>
      <c r="B658" s="17" t="s">
        <v>909</v>
      </c>
      <c r="C658" s="16" t="s">
        <v>184</v>
      </c>
      <c r="D658" s="24" t="s">
        <v>176</v>
      </c>
      <c r="E658" s="24"/>
      <c r="F658" s="33" t="s">
        <v>1985</v>
      </c>
      <c r="G658" s="33" t="s">
        <v>1997</v>
      </c>
      <c r="H658" s="24" t="s">
        <v>1990</v>
      </c>
      <c r="I658" s="24" t="s">
        <v>1995</v>
      </c>
      <c r="J658" s="24"/>
      <c r="K658" s="25"/>
      <c r="L658" s="25"/>
      <c r="M658" s="26"/>
      <c r="S658"/>
      <c r="T658"/>
      <c r="U658"/>
      <c r="V658"/>
    </row>
    <row r="659" spans="1:22" s="1" customFormat="1" ht="18" customHeight="1">
      <c r="A659" s="23">
        <v>658</v>
      </c>
      <c r="B659" s="17" t="s">
        <v>910</v>
      </c>
      <c r="C659" s="16" t="s">
        <v>184</v>
      </c>
      <c r="D659" s="24" t="s">
        <v>176</v>
      </c>
      <c r="E659" s="24"/>
      <c r="F659" s="33" t="s">
        <v>1985</v>
      </c>
      <c r="G659" s="33" t="s">
        <v>1997</v>
      </c>
      <c r="H659" s="24" t="s">
        <v>1990</v>
      </c>
      <c r="I659" s="24" t="s">
        <v>1995</v>
      </c>
      <c r="J659" s="24"/>
      <c r="K659" s="25"/>
      <c r="L659" s="25"/>
      <c r="M659" s="26"/>
      <c r="S659"/>
      <c r="T659"/>
      <c r="U659"/>
      <c r="V659"/>
    </row>
    <row r="660" spans="1:22" s="1" customFormat="1" ht="18" customHeight="1">
      <c r="A660" s="23">
        <v>659</v>
      </c>
      <c r="B660" s="17" t="s">
        <v>915</v>
      </c>
      <c r="C660" s="16" t="s">
        <v>147</v>
      </c>
      <c r="D660" s="24"/>
      <c r="E660" s="24"/>
      <c r="F660" s="33" t="s">
        <v>1985</v>
      </c>
      <c r="G660" s="33" t="s">
        <v>1997</v>
      </c>
      <c r="H660" s="24" t="s">
        <v>1992</v>
      </c>
      <c r="I660" s="24"/>
      <c r="J660" s="24"/>
      <c r="K660" s="25"/>
      <c r="L660" s="25"/>
      <c r="M660" s="26"/>
      <c r="S660"/>
      <c r="T660"/>
      <c r="U660"/>
      <c r="V660"/>
    </row>
    <row r="661" spans="1:22" s="1" customFormat="1" ht="18" customHeight="1">
      <c r="A661" s="23">
        <v>660</v>
      </c>
      <c r="B661" s="17" t="s">
        <v>914</v>
      </c>
      <c r="C661" s="16" t="s">
        <v>147</v>
      </c>
      <c r="D661" s="24"/>
      <c r="E661" s="24"/>
      <c r="F661" s="33" t="s">
        <v>1985</v>
      </c>
      <c r="G661" s="33" t="s">
        <v>1997</v>
      </c>
      <c r="H661" s="24" t="s">
        <v>1992</v>
      </c>
      <c r="I661" s="24"/>
      <c r="J661" s="24"/>
      <c r="K661" s="25"/>
      <c r="L661" s="25"/>
      <c r="M661" s="26"/>
      <c r="S661"/>
      <c r="T661"/>
      <c r="U661"/>
      <c r="V661"/>
    </row>
    <row r="662" spans="1:22" s="1" customFormat="1" ht="18" customHeight="1">
      <c r="A662" s="23">
        <v>661</v>
      </c>
      <c r="B662" s="17" t="s">
        <v>1439</v>
      </c>
      <c r="C662" s="16" t="s">
        <v>147</v>
      </c>
      <c r="D662" s="24"/>
      <c r="E662" s="24"/>
      <c r="F662" s="33" t="s">
        <v>1985</v>
      </c>
      <c r="G662" s="33" t="s">
        <v>1997</v>
      </c>
      <c r="H662" s="24" t="s">
        <v>1992</v>
      </c>
      <c r="I662" s="24"/>
      <c r="J662" s="24"/>
      <c r="K662" s="25"/>
      <c r="L662" s="25"/>
      <c r="M662" s="26"/>
      <c r="S662"/>
      <c r="T662"/>
      <c r="U662"/>
      <c r="V662"/>
    </row>
    <row r="663" spans="1:22" s="1" customFormat="1" ht="18" customHeight="1">
      <c r="A663" s="23">
        <v>662</v>
      </c>
      <c r="B663" s="17" t="s">
        <v>7</v>
      </c>
      <c r="C663" s="16" t="s">
        <v>175</v>
      </c>
      <c r="D663" s="24"/>
      <c r="E663" s="24"/>
      <c r="F663" s="33" t="s">
        <v>1985</v>
      </c>
      <c r="G663" s="33" t="s">
        <v>1997</v>
      </c>
      <c r="H663" s="24" t="s">
        <v>2001</v>
      </c>
      <c r="I663" s="24"/>
      <c r="J663" s="24"/>
      <c r="K663" s="25"/>
      <c r="L663" s="25"/>
      <c r="M663" s="26"/>
      <c r="S663"/>
      <c r="T663"/>
      <c r="U663"/>
      <c r="V663"/>
    </row>
    <row r="664" spans="1:22" s="1" customFormat="1" ht="18" customHeight="1">
      <c r="A664" s="23">
        <v>663</v>
      </c>
      <c r="B664" s="17" t="s">
        <v>8</v>
      </c>
      <c r="C664" s="16" t="s">
        <v>175</v>
      </c>
      <c r="D664" s="24"/>
      <c r="E664" s="24"/>
      <c r="F664" s="33" t="s">
        <v>1985</v>
      </c>
      <c r="G664" s="33" t="s">
        <v>1997</v>
      </c>
      <c r="H664" s="24" t="s">
        <v>2001</v>
      </c>
      <c r="I664" s="24"/>
      <c r="J664" s="24"/>
      <c r="K664" s="25"/>
      <c r="L664" s="25"/>
      <c r="M664" s="26"/>
      <c r="S664"/>
      <c r="T664"/>
      <c r="U664"/>
      <c r="V664"/>
    </row>
    <row r="665" spans="1:22" s="1" customFormat="1" ht="18" customHeight="1">
      <c r="A665" s="23">
        <v>664</v>
      </c>
      <c r="B665" s="17" t="s">
        <v>9</v>
      </c>
      <c r="C665" s="16" t="s">
        <v>175</v>
      </c>
      <c r="D665" s="24"/>
      <c r="E665" s="24"/>
      <c r="F665" s="33" t="s">
        <v>1985</v>
      </c>
      <c r="G665" s="33" t="s">
        <v>1997</v>
      </c>
      <c r="H665" s="24" t="s">
        <v>2001</v>
      </c>
      <c r="I665" s="24"/>
      <c r="J665" s="24"/>
      <c r="K665" s="25"/>
      <c r="L665" s="25"/>
      <c r="M665" s="26"/>
      <c r="S665"/>
      <c r="T665"/>
      <c r="U665"/>
      <c r="V665"/>
    </row>
    <row r="666" spans="1:22" s="1" customFormat="1" ht="18" customHeight="1">
      <c r="A666" s="23">
        <v>665</v>
      </c>
      <c r="B666" s="17" t="s">
        <v>916</v>
      </c>
      <c r="C666" s="16" t="s">
        <v>180</v>
      </c>
      <c r="D666" s="24"/>
      <c r="E666" s="24"/>
      <c r="F666" s="33" t="s">
        <v>1985</v>
      </c>
      <c r="G666" s="33" t="s">
        <v>1997</v>
      </c>
      <c r="H666" s="24" t="s">
        <v>1993</v>
      </c>
      <c r="I666" s="24"/>
      <c r="J666" s="24"/>
      <c r="K666" s="25"/>
      <c r="L666" s="25"/>
      <c r="M666" s="26"/>
      <c r="S666"/>
      <c r="T666"/>
      <c r="U666"/>
      <c r="V666"/>
    </row>
    <row r="667" spans="1:22" s="1" customFormat="1" ht="18" customHeight="1">
      <c r="A667" s="23">
        <v>666</v>
      </c>
      <c r="B667" s="17" t="s">
        <v>917</v>
      </c>
      <c r="C667" s="16" t="s">
        <v>180</v>
      </c>
      <c r="D667" s="24"/>
      <c r="E667" s="24"/>
      <c r="F667" s="33" t="s">
        <v>1985</v>
      </c>
      <c r="G667" s="33" t="s">
        <v>1997</v>
      </c>
      <c r="H667" s="24" t="s">
        <v>1993</v>
      </c>
      <c r="I667" s="24"/>
      <c r="J667" s="24"/>
      <c r="K667" s="25"/>
      <c r="L667" s="25"/>
      <c r="M667" s="26"/>
      <c r="S667"/>
      <c r="T667"/>
      <c r="U667"/>
      <c r="V667"/>
    </row>
    <row r="668" spans="1:22" s="1" customFormat="1" ht="18" customHeight="1">
      <c r="A668" s="23">
        <v>667</v>
      </c>
      <c r="B668" s="17" t="s">
        <v>1777</v>
      </c>
      <c r="C668" s="16" t="s">
        <v>167</v>
      </c>
      <c r="D668" s="24" t="s">
        <v>189</v>
      </c>
      <c r="E668" s="24"/>
      <c r="F668" s="33" t="s">
        <v>1985</v>
      </c>
      <c r="G668" s="33" t="s">
        <v>1997</v>
      </c>
      <c r="H668" s="24" t="s">
        <v>1992</v>
      </c>
      <c r="I668" s="24" t="s">
        <v>1986</v>
      </c>
      <c r="J668" s="24"/>
      <c r="K668" s="25"/>
      <c r="L668" s="25"/>
      <c r="M668" s="26"/>
      <c r="S668"/>
      <c r="T668"/>
      <c r="U668"/>
      <c r="V668"/>
    </row>
    <row r="669" spans="1:22" s="1" customFormat="1" ht="18" customHeight="1">
      <c r="A669" s="23">
        <v>668</v>
      </c>
      <c r="B669" s="17" t="s">
        <v>908</v>
      </c>
      <c r="C669" s="16" t="s">
        <v>167</v>
      </c>
      <c r="D669" s="24" t="s">
        <v>189</v>
      </c>
      <c r="E669" s="24"/>
      <c r="F669" s="33" t="s">
        <v>1985</v>
      </c>
      <c r="G669" s="33" t="s">
        <v>1997</v>
      </c>
      <c r="H669" s="24" t="s">
        <v>1992</v>
      </c>
      <c r="I669" s="24" t="s">
        <v>1986</v>
      </c>
      <c r="J669" s="24"/>
      <c r="K669" s="25"/>
      <c r="L669" s="25"/>
      <c r="M669" s="26"/>
      <c r="S669"/>
      <c r="T669"/>
      <c r="U669"/>
      <c r="V669"/>
    </row>
    <row r="670" spans="1:22" s="1" customFormat="1" ht="18" customHeight="1">
      <c r="A670" s="23">
        <v>669</v>
      </c>
      <c r="B670" s="17" t="s">
        <v>854</v>
      </c>
      <c r="C670" s="16" t="s">
        <v>189</v>
      </c>
      <c r="D670" s="24"/>
      <c r="E670" s="24"/>
      <c r="F670" s="33" t="s">
        <v>1985</v>
      </c>
      <c r="G670" s="33" t="s">
        <v>1997</v>
      </c>
      <c r="H670" s="24" t="s">
        <v>1986</v>
      </c>
      <c r="I670" s="24"/>
      <c r="J670" s="24"/>
      <c r="K670" s="25"/>
      <c r="L670" s="25"/>
      <c r="M670" s="26"/>
      <c r="S670"/>
      <c r="T670"/>
      <c r="U670"/>
      <c r="V670"/>
    </row>
    <row r="671" spans="1:22" s="1" customFormat="1" ht="15.6">
      <c r="A671" s="23">
        <v>670</v>
      </c>
      <c r="B671" s="17" t="s">
        <v>1743</v>
      </c>
      <c r="C671" s="16" t="s">
        <v>189</v>
      </c>
      <c r="D671" s="24"/>
      <c r="E671" s="24"/>
      <c r="F671" s="33" t="s">
        <v>1985</v>
      </c>
      <c r="G671" s="33" t="s">
        <v>1997</v>
      </c>
      <c r="H671" s="24" t="s">
        <v>1986</v>
      </c>
      <c r="I671" s="24"/>
      <c r="J671" s="24"/>
      <c r="K671" s="25"/>
      <c r="L671" s="25"/>
      <c r="M671" s="26"/>
      <c r="S671"/>
      <c r="T671"/>
      <c r="U671"/>
      <c r="V671"/>
    </row>
    <row r="672" spans="1:22" s="1" customFormat="1" ht="18" customHeight="1">
      <c r="A672" s="23">
        <v>671</v>
      </c>
      <c r="B672" s="17" t="s">
        <v>918</v>
      </c>
      <c r="C672" s="16" t="s">
        <v>186</v>
      </c>
      <c r="D672" s="24" t="s">
        <v>169</v>
      </c>
      <c r="E672" s="24"/>
      <c r="F672" s="33" t="s">
        <v>1985</v>
      </c>
      <c r="G672" s="33" t="s">
        <v>1997</v>
      </c>
      <c r="H672" s="24" t="s">
        <v>2001</v>
      </c>
      <c r="I672" s="24" t="s">
        <v>1988</v>
      </c>
      <c r="J672" s="24"/>
      <c r="K672" s="25"/>
      <c r="L672" s="25"/>
      <c r="M672" s="26"/>
      <c r="S672"/>
      <c r="T672"/>
      <c r="U672"/>
      <c r="V672"/>
    </row>
    <row r="673" spans="1:22" s="1" customFormat="1" ht="18" customHeight="1">
      <c r="A673" s="23">
        <v>672</v>
      </c>
      <c r="B673" s="17" t="s">
        <v>919</v>
      </c>
      <c r="C673" s="16" t="s">
        <v>186</v>
      </c>
      <c r="D673" s="24" t="s">
        <v>169</v>
      </c>
      <c r="E673" s="24"/>
      <c r="F673" s="33" t="s">
        <v>1985</v>
      </c>
      <c r="G673" s="33" t="s">
        <v>1997</v>
      </c>
      <c r="H673" s="24" t="s">
        <v>2001</v>
      </c>
      <c r="I673" s="24" t="s">
        <v>1988</v>
      </c>
      <c r="J673" s="24"/>
      <c r="K673" s="25"/>
      <c r="L673" s="25"/>
      <c r="M673" s="26"/>
      <c r="S673"/>
      <c r="T673"/>
      <c r="U673"/>
      <c r="V673"/>
    </row>
    <row r="674" spans="1:22" s="1" customFormat="1" ht="18" customHeight="1">
      <c r="A674" s="23">
        <v>673</v>
      </c>
      <c r="B674" s="17" t="s">
        <v>920</v>
      </c>
      <c r="C674" s="16" t="s">
        <v>186</v>
      </c>
      <c r="D674" s="24" t="s">
        <v>169</v>
      </c>
      <c r="E674" s="24"/>
      <c r="F674" s="33" t="s">
        <v>1985</v>
      </c>
      <c r="G674" s="33" t="s">
        <v>1997</v>
      </c>
      <c r="H674" s="24" t="s">
        <v>2001</v>
      </c>
      <c r="I674" s="24" t="s">
        <v>1988</v>
      </c>
      <c r="J674" s="24"/>
      <c r="K674" s="25"/>
      <c r="L674" s="25"/>
      <c r="M674" s="26"/>
      <c r="S674"/>
      <c r="T674"/>
      <c r="U674"/>
      <c r="V674"/>
    </row>
    <row r="675" spans="1:22" s="1" customFormat="1" ht="18" customHeight="1">
      <c r="A675" s="23">
        <v>674</v>
      </c>
      <c r="B675" s="17" t="s">
        <v>905</v>
      </c>
      <c r="C675" s="16" t="s">
        <v>186</v>
      </c>
      <c r="D675" s="24"/>
      <c r="E675" s="24"/>
      <c r="F675" s="33" t="s">
        <v>1985</v>
      </c>
      <c r="G675" s="33" t="s">
        <v>1997</v>
      </c>
      <c r="H675" s="24" t="s">
        <v>2001</v>
      </c>
      <c r="I675" s="24"/>
      <c r="J675" s="24"/>
      <c r="K675" s="25"/>
      <c r="L675" s="25"/>
      <c r="M675" s="26"/>
      <c r="S675"/>
      <c r="T675"/>
      <c r="U675"/>
      <c r="V675"/>
    </row>
    <row r="676" spans="1:22" s="1" customFormat="1" ht="18" customHeight="1">
      <c r="A676" s="23">
        <v>675</v>
      </c>
      <c r="B676" s="17" t="s">
        <v>444</v>
      </c>
      <c r="C676" s="16" t="s">
        <v>186</v>
      </c>
      <c r="D676" s="24"/>
      <c r="E676" s="24"/>
      <c r="F676" s="33" t="s">
        <v>1985</v>
      </c>
      <c r="G676" s="33" t="s">
        <v>1997</v>
      </c>
      <c r="H676" s="24" t="s">
        <v>2001</v>
      </c>
      <c r="I676" s="24"/>
      <c r="J676" s="24"/>
      <c r="K676" s="25"/>
      <c r="L676" s="25"/>
      <c r="M676" s="26"/>
      <c r="S676"/>
      <c r="T676"/>
      <c r="U676"/>
      <c r="V676"/>
    </row>
    <row r="677" spans="1:22" s="1" customFormat="1" ht="18" customHeight="1">
      <c r="A677" s="23">
        <v>676</v>
      </c>
      <c r="B677" s="17" t="s">
        <v>906</v>
      </c>
      <c r="C677" s="16" t="s">
        <v>186</v>
      </c>
      <c r="D677" s="24"/>
      <c r="E677" s="24"/>
      <c r="F677" s="33" t="s">
        <v>1985</v>
      </c>
      <c r="G677" s="33" t="s">
        <v>1997</v>
      </c>
      <c r="H677" s="24" t="s">
        <v>2001</v>
      </c>
      <c r="I677" s="24"/>
      <c r="J677" s="24"/>
      <c r="K677" s="25"/>
      <c r="L677" s="25"/>
      <c r="M677" s="26"/>
      <c r="S677"/>
      <c r="T677"/>
      <c r="U677"/>
      <c r="V677"/>
    </row>
    <row r="678" spans="1:22" s="1" customFormat="1" ht="18" customHeight="1">
      <c r="A678" s="23">
        <v>677</v>
      </c>
      <c r="B678" s="17" t="s">
        <v>2269</v>
      </c>
      <c r="C678" s="16" t="s">
        <v>183</v>
      </c>
      <c r="D678" s="24"/>
      <c r="E678" s="24"/>
      <c r="F678" s="33" t="s">
        <v>1985</v>
      </c>
      <c r="G678" s="33" t="s">
        <v>1997</v>
      </c>
      <c r="H678" s="24" t="s">
        <v>1994</v>
      </c>
      <c r="I678" s="24"/>
      <c r="J678" s="24"/>
      <c r="K678" s="25"/>
      <c r="L678" s="25"/>
      <c r="M678" s="26"/>
      <c r="S678"/>
      <c r="T678"/>
      <c r="U678"/>
      <c r="V678"/>
    </row>
    <row r="679" spans="1:22" s="1" customFormat="1" ht="18" customHeight="1">
      <c r="A679" s="23">
        <v>678</v>
      </c>
      <c r="B679" s="17" t="s">
        <v>2270</v>
      </c>
      <c r="C679" s="16" t="s">
        <v>183</v>
      </c>
      <c r="D679" s="24"/>
      <c r="E679" s="24"/>
      <c r="F679" s="33" t="s">
        <v>1985</v>
      </c>
      <c r="G679" s="33" t="s">
        <v>1997</v>
      </c>
      <c r="H679" s="24" t="s">
        <v>1994</v>
      </c>
      <c r="I679" s="24"/>
      <c r="J679" s="24"/>
      <c r="K679" s="25"/>
      <c r="L679" s="25"/>
      <c r="M679" s="26"/>
      <c r="S679"/>
      <c r="T679"/>
      <c r="U679"/>
      <c r="V679"/>
    </row>
    <row r="680" spans="1:22" s="1" customFormat="1" ht="18" customHeight="1">
      <c r="A680" s="23">
        <v>679</v>
      </c>
      <c r="B680" s="17" t="s">
        <v>924</v>
      </c>
      <c r="C680" s="16" t="s">
        <v>171</v>
      </c>
      <c r="D680" s="24"/>
      <c r="E680" s="24"/>
      <c r="F680" s="33" t="s">
        <v>1985</v>
      </c>
      <c r="G680" s="33" t="s">
        <v>1997</v>
      </c>
      <c r="H680" s="24" t="s">
        <v>1992</v>
      </c>
      <c r="I680" s="24"/>
      <c r="J680" s="24"/>
      <c r="K680" s="25"/>
      <c r="L680" s="25"/>
      <c r="M680" s="26"/>
      <c r="S680"/>
      <c r="T680"/>
      <c r="U680"/>
      <c r="V680"/>
    </row>
    <row r="681" spans="1:22" s="1" customFormat="1" ht="18" customHeight="1">
      <c r="A681" s="23">
        <v>680</v>
      </c>
      <c r="B681" s="17" t="s">
        <v>921</v>
      </c>
      <c r="C681" s="16" t="s">
        <v>171</v>
      </c>
      <c r="D681" s="24"/>
      <c r="E681" s="24"/>
      <c r="F681" s="33" t="s">
        <v>1985</v>
      </c>
      <c r="G681" s="33" t="s">
        <v>1997</v>
      </c>
      <c r="H681" s="24" t="s">
        <v>1992</v>
      </c>
      <c r="I681" s="24"/>
      <c r="J681" s="24"/>
      <c r="K681" s="25"/>
      <c r="L681" s="25"/>
      <c r="M681" s="26"/>
      <c r="S681"/>
      <c r="T681"/>
      <c r="U681"/>
      <c r="V681"/>
    </row>
    <row r="682" spans="1:22" s="1" customFormat="1" ht="18" customHeight="1">
      <c r="A682" s="23">
        <v>681</v>
      </c>
      <c r="B682" s="17" t="s">
        <v>445</v>
      </c>
      <c r="C682" s="16" t="s">
        <v>18</v>
      </c>
      <c r="D682" s="24"/>
      <c r="E682" s="24"/>
      <c r="F682" s="33" t="s">
        <v>1985</v>
      </c>
      <c r="G682" s="33" t="s">
        <v>1997</v>
      </c>
      <c r="H682" s="24" t="s">
        <v>2001</v>
      </c>
      <c r="I682" s="24"/>
      <c r="J682" s="24"/>
      <c r="K682" s="25"/>
      <c r="L682" s="25"/>
      <c r="M682" s="26"/>
      <c r="S682"/>
      <c r="T682"/>
      <c r="U682"/>
      <c r="V682"/>
    </row>
    <row r="683" spans="1:22" s="1" customFormat="1" ht="18" customHeight="1">
      <c r="A683" s="23">
        <v>682</v>
      </c>
      <c r="B683" s="17" t="s">
        <v>922</v>
      </c>
      <c r="C683" s="16" t="s">
        <v>18</v>
      </c>
      <c r="D683" s="24"/>
      <c r="E683" s="24"/>
      <c r="F683" s="33" t="s">
        <v>1985</v>
      </c>
      <c r="G683" s="33" t="s">
        <v>1997</v>
      </c>
      <c r="H683" s="24" t="s">
        <v>2001</v>
      </c>
      <c r="I683" s="24"/>
      <c r="J683" s="24"/>
      <c r="K683" s="25"/>
      <c r="L683" s="25"/>
      <c r="M683" s="26"/>
      <c r="S683"/>
      <c r="T683"/>
      <c r="U683"/>
      <c r="V683"/>
    </row>
    <row r="684" spans="1:22" s="1" customFormat="1" ht="18" customHeight="1">
      <c r="A684" s="23">
        <v>683</v>
      </c>
      <c r="B684" s="17" t="s">
        <v>923</v>
      </c>
      <c r="C684" s="16" t="s">
        <v>18</v>
      </c>
      <c r="D684" s="24"/>
      <c r="E684" s="24"/>
      <c r="F684" s="33" t="s">
        <v>1985</v>
      </c>
      <c r="G684" s="33" t="s">
        <v>1997</v>
      </c>
      <c r="H684" s="24" t="s">
        <v>2001</v>
      </c>
      <c r="I684" s="24"/>
      <c r="J684" s="24"/>
      <c r="K684" s="25"/>
      <c r="L684" s="25"/>
      <c r="M684" s="26"/>
      <c r="S684"/>
      <c r="T684"/>
      <c r="U684"/>
      <c r="V684"/>
    </row>
    <row r="685" spans="1:22" s="1" customFormat="1" ht="18" customHeight="1">
      <c r="A685" s="23">
        <v>684</v>
      </c>
      <c r="B685" s="17" t="s">
        <v>925</v>
      </c>
      <c r="C685" s="16" t="s">
        <v>150</v>
      </c>
      <c r="D685" s="24"/>
      <c r="E685" s="24"/>
      <c r="F685" s="33" t="s">
        <v>1985</v>
      </c>
      <c r="G685" s="33" t="s">
        <v>1997</v>
      </c>
      <c r="H685" s="24" t="s">
        <v>1986</v>
      </c>
      <c r="I685" s="24"/>
      <c r="J685" s="24"/>
      <c r="K685" s="25"/>
      <c r="L685" s="25"/>
      <c r="M685" s="26"/>
      <c r="S685"/>
      <c r="T685"/>
      <c r="U685"/>
      <c r="V685"/>
    </row>
    <row r="686" spans="1:22" s="1" customFormat="1" ht="18" customHeight="1">
      <c r="A686" s="23">
        <v>685</v>
      </c>
      <c r="B686" s="17" t="s">
        <v>1781</v>
      </c>
      <c r="C686" s="16" t="s">
        <v>150</v>
      </c>
      <c r="D686" s="24"/>
      <c r="E686" s="24"/>
      <c r="F686" s="33" t="s">
        <v>1985</v>
      </c>
      <c r="G686" s="33" t="s">
        <v>1997</v>
      </c>
      <c r="H686" s="24" t="s">
        <v>1986</v>
      </c>
      <c r="I686" s="24"/>
      <c r="J686" s="24"/>
      <c r="K686" s="25"/>
      <c r="L686" s="25"/>
      <c r="M686" s="26"/>
      <c r="S686"/>
      <c r="T686"/>
      <c r="U686"/>
      <c r="V686"/>
    </row>
    <row r="687" spans="1:22" s="1" customFormat="1" ht="18" customHeight="1">
      <c r="A687" s="23">
        <v>686</v>
      </c>
      <c r="B687" s="17" t="s">
        <v>926</v>
      </c>
      <c r="C687" s="16" t="s">
        <v>176</v>
      </c>
      <c r="D687" s="24"/>
      <c r="E687" s="24"/>
      <c r="F687" s="33" t="s">
        <v>1985</v>
      </c>
      <c r="G687" s="33" t="s">
        <v>1997</v>
      </c>
      <c r="H687" s="24" t="s">
        <v>1995</v>
      </c>
      <c r="I687" s="24"/>
      <c r="J687" s="24"/>
      <c r="K687" s="25"/>
      <c r="L687" s="25"/>
      <c r="M687" s="26"/>
      <c r="S687"/>
      <c r="T687"/>
      <c r="U687"/>
      <c r="V687"/>
    </row>
    <row r="688" spans="1:22" s="1" customFormat="1" ht="18" customHeight="1">
      <c r="A688" s="23">
        <v>687</v>
      </c>
      <c r="B688" s="17" t="s">
        <v>927</v>
      </c>
      <c r="C688" s="16" t="s">
        <v>176</v>
      </c>
      <c r="D688" s="24"/>
      <c r="E688" s="24"/>
      <c r="F688" s="33" t="s">
        <v>1985</v>
      </c>
      <c r="G688" s="33" t="s">
        <v>1997</v>
      </c>
      <c r="H688" s="24" t="s">
        <v>1995</v>
      </c>
      <c r="I688" s="24"/>
      <c r="J688" s="24"/>
      <c r="K688" s="25"/>
      <c r="L688" s="25"/>
      <c r="M688" s="26"/>
      <c r="S688"/>
      <c r="T688"/>
      <c r="U688"/>
      <c r="V688"/>
    </row>
    <row r="689" spans="1:22" s="1" customFormat="1" ht="18" customHeight="1">
      <c r="A689" s="23">
        <v>688</v>
      </c>
      <c r="B689" s="17" t="s">
        <v>963</v>
      </c>
      <c r="C689" s="16" t="s">
        <v>188</v>
      </c>
      <c r="D689" s="24" t="s">
        <v>19</v>
      </c>
      <c r="E689" s="24"/>
      <c r="F689" s="33" t="s">
        <v>1985</v>
      </c>
      <c r="G689" s="33" t="s">
        <v>1997</v>
      </c>
      <c r="H689" s="24" t="s">
        <v>1986</v>
      </c>
      <c r="I689" s="24" t="s">
        <v>1993</v>
      </c>
      <c r="J689" s="24"/>
      <c r="K689" s="25"/>
      <c r="L689" s="25"/>
      <c r="M689" s="26"/>
      <c r="S689"/>
      <c r="T689"/>
      <c r="U689"/>
      <c r="V689"/>
    </row>
    <row r="690" spans="1:22" s="1" customFormat="1" ht="18" customHeight="1">
      <c r="A690" s="23">
        <v>689</v>
      </c>
      <c r="B690" s="17" t="s">
        <v>964</v>
      </c>
      <c r="C690" s="16" t="s">
        <v>188</v>
      </c>
      <c r="D690" s="24" t="s">
        <v>19</v>
      </c>
      <c r="E690" s="24"/>
      <c r="F690" s="33" t="s">
        <v>1985</v>
      </c>
      <c r="G690" s="33" t="s">
        <v>1997</v>
      </c>
      <c r="H690" s="24" t="s">
        <v>1986</v>
      </c>
      <c r="I690" s="24" t="s">
        <v>1993</v>
      </c>
      <c r="J690" s="24"/>
      <c r="K690" s="25"/>
      <c r="L690" s="25"/>
      <c r="M690" s="26"/>
      <c r="S690"/>
      <c r="T690"/>
      <c r="U690"/>
      <c r="V690"/>
    </row>
    <row r="691" spans="1:22" s="1" customFormat="1" ht="18" customHeight="1">
      <c r="A691" s="23">
        <v>690</v>
      </c>
      <c r="B691" s="17" t="s">
        <v>1289</v>
      </c>
      <c r="C691" s="16" t="s">
        <v>188</v>
      </c>
      <c r="D691" s="24" t="s">
        <v>19</v>
      </c>
      <c r="E691" s="24"/>
      <c r="F691" s="33" t="s">
        <v>1985</v>
      </c>
      <c r="G691" s="33" t="s">
        <v>1997</v>
      </c>
      <c r="H691" s="24" t="s">
        <v>1986</v>
      </c>
      <c r="I691" s="24" t="s">
        <v>1993</v>
      </c>
      <c r="J691" s="24"/>
      <c r="K691" s="25"/>
      <c r="L691" s="25"/>
      <c r="M691" s="26"/>
      <c r="S691"/>
      <c r="T691"/>
      <c r="U691"/>
      <c r="V691"/>
    </row>
    <row r="692" spans="1:22" s="1" customFormat="1" ht="18" customHeight="1">
      <c r="A692" s="23">
        <v>691</v>
      </c>
      <c r="B692" s="17" t="s">
        <v>928</v>
      </c>
      <c r="C692" s="16" t="s">
        <v>176</v>
      </c>
      <c r="D692" s="24"/>
      <c r="E692" s="24"/>
      <c r="F692" s="33" t="s">
        <v>1985</v>
      </c>
      <c r="G692" s="33" t="s">
        <v>1997</v>
      </c>
      <c r="H692" s="24" t="s">
        <v>1995</v>
      </c>
      <c r="I692" s="24"/>
      <c r="J692" s="24"/>
      <c r="K692" s="25"/>
      <c r="L692" s="25"/>
      <c r="M692" s="26"/>
      <c r="S692"/>
      <c r="T692"/>
      <c r="U692"/>
      <c r="V692"/>
    </row>
    <row r="693" spans="1:22" s="1" customFormat="1" ht="18" customHeight="1">
      <c r="A693" s="23">
        <v>692</v>
      </c>
      <c r="B693" s="17" t="s">
        <v>929</v>
      </c>
      <c r="C693" s="16" t="s">
        <v>176</v>
      </c>
      <c r="D693" s="24"/>
      <c r="E693" s="24"/>
      <c r="F693" s="33" t="s">
        <v>1985</v>
      </c>
      <c r="G693" s="33" t="s">
        <v>1997</v>
      </c>
      <c r="H693" s="24" t="s">
        <v>1995</v>
      </c>
      <c r="I693" s="24"/>
      <c r="J693" s="24"/>
      <c r="K693" s="25"/>
      <c r="L693" s="25"/>
      <c r="M693" s="26"/>
      <c r="S693"/>
      <c r="T693"/>
      <c r="U693"/>
      <c r="V693"/>
    </row>
    <row r="694" spans="1:22" s="1" customFormat="1" ht="18" customHeight="1">
      <c r="A694" s="23">
        <v>693</v>
      </c>
      <c r="B694" s="17" t="s">
        <v>930</v>
      </c>
      <c r="C694" s="16" t="s">
        <v>176</v>
      </c>
      <c r="D694" s="24"/>
      <c r="E694" s="24"/>
      <c r="F694" s="33" t="s">
        <v>1985</v>
      </c>
      <c r="G694" s="33" t="s">
        <v>1997</v>
      </c>
      <c r="H694" s="24" t="s">
        <v>1995</v>
      </c>
      <c r="I694" s="24"/>
      <c r="J694" s="24"/>
      <c r="K694" s="25"/>
      <c r="L694" s="25"/>
      <c r="M694" s="26"/>
      <c r="S694"/>
      <c r="T694"/>
      <c r="U694"/>
      <c r="V694"/>
    </row>
    <row r="695" spans="1:22" s="1" customFormat="1" ht="18" customHeight="1">
      <c r="A695" s="23">
        <v>694</v>
      </c>
      <c r="B695" s="17" t="s">
        <v>446</v>
      </c>
      <c r="C695" s="16" t="s">
        <v>167</v>
      </c>
      <c r="D695" s="24" t="s">
        <v>19</v>
      </c>
      <c r="E695" s="24"/>
      <c r="F695" s="33" t="s">
        <v>1985</v>
      </c>
      <c r="G695" s="33" t="s">
        <v>1997</v>
      </c>
      <c r="H695" s="24" t="s">
        <v>1992</v>
      </c>
      <c r="I695" s="24" t="s">
        <v>1995</v>
      </c>
      <c r="J695" s="24"/>
      <c r="K695" s="25"/>
      <c r="L695" s="25"/>
      <c r="M695" s="26"/>
      <c r="S695"/>
      <c r="T695"/>
      <c r="U695"/>
      <c r="V695"/>
    </row>
    <row r="696" spans="1:22" s="1" customFormat="1" ht="18" customHeight="1">
      <c r="A696" s="23">
        <v>695</v>
      </c>
      <c r="B696" s="17" t="s">
        <v>2189</v>
      </c>
      <c r="C696" s="16" t="s">
        <v>167</v>
      </c>
      <c r="D696" s="24" t="s">
        <v>19</v>
      </c>
      <c r="E696" s="24"/>
      <c r="F696" s="33" t="s">
        <v>1985</v>
      </c>
      <c r="G696" s="33" t="s">
        <v>1997</v>
      </c>
      <c r="H696" s="24" t="s">
        <v>1992</v>
      </c>
      <c r="I696" s="24" t="s">
        <v>1995</v>
      </c>
      <c r="J696" s="24"/>
      <c r="K696" s="25"/>
      <c r="L696" s="25"/>
      <c r="M696" s="26"/>
      <c r="S696"/>
      <c r="T696"/>
      <c r="U696"/>
      <c r="V696"/>
    </row>
    <row r="697" spans="1:22" s="1" customFormat="1" ht="18" customHeight="1">
      <c r="A697" s="23">
        <v>696</v>
      </c>
      <c r="B697" s="17" t="s">
        <v>2212</v>
      </c>
      <c r="C697" s="16" t="s">
        <v>167</v>
      </c>
      <c r="D697" s="24" t="s">
        <v>2213</v>
      </c>
      <c r="E697" s="24"/>
      <c r="F697" s="33" t="s">
        <v>1985</v>
      </c>
      <c r="G697" s="33" t="s">
        <v>1997</v>
      </c>
      <c r="H697" s="24" t="s">
        <v>1992</v>
      </c>
      <c r="I697" s="24" t="s">
        <v>1995</v>
      </c>
      <c r="J697" s="24"/>
      <c r="K697" s="25"/>
      <c r="L697" s="25"/>
      <c r="M697" s="26"/>
      <c r="S697"/>
      <c r="T697"/>
      <c r="U697"/>
      <c r="V697"/>
    </row>
    <row r="698" spans="1:22" s="1" customFormat="1" ht="18" customHeight="1">
      <c r="A698" s="23">
        <v>697</v>
      </c>
      <c r="B698" s="17" t="s">
        <v>991</v>
      </c>
      <c r="C698" s="16" t="s">
        <v>167</v>
      </c>
      <c r="D698" s="24" t="s">
        <v>2213</v>
      </c>
      <c r="E698" s="24"/>
      <c r="F698" s="33" t="s">
        <v>1985</v>
      </c>
      <c r="G698" s="33" t="s">
        <v>1997</v>
      </c>
      <c r="H698" s="24" t="s">
        <v>1992</v>
      </c>
      <c r="I698" s="24" t="s">
        <v>1995</v>
      </c>
      <c r="J698" s="24"/>
      <c r="K698" s="25"/>
      <c r="L698" s="25"/>
      <c r="M698" s="26"/>
      <c r="S698"/>
      <c r="T698"/>
      <c r="U698"/>
      <c r="V698"/>
    </row>
    <row r="699" spans="1:22" s="1" customFormat="1" ht="18" customHeight="1">
      <c r="A699" s="23">
        <v>698</v>
      </c>
      <c r="B699" s="17" t="s">
        <v>931</v>
      </c>
      <c r="C699" s="16" t="s">
        <v>1557</v>
      </c>
      <c r="D699" s="24" t="s">
        <v>182</v>
      </c>
      <c r="E699" s="24"/>
      <c r="F699" s="33" t="s">
        <v>1985</v>
      </c>
      <c r="G699" s="33" t="s">
        <v>1997</v>
      </c>
      <c r="H699" s="24" t="s">
        <v>1992</v>
      </c>
      <c r="I699" s="24" t="s">
        <v>1995</v>
      </c>
      <c r="J699" s="24"/>
      <c r="K699" s="25"/>
      <c r="L699" s="25"/>
      <c r="M699" s="26"/>
      <c r="S699"/>
      <c r="T699"/>
      <c r="U699"/>
      <c r="V699"/>
    </row>
    <row r="700" spans="1:22" s="1" customFormat="1" ht="18" customHeight="1">
      <c r="A700" s="23">
        <v>699</v>
      </c>
      <c r="B700" s="17" t="s">
        <v>932</v>
      </c>
      <c r="C700" s="16" t="s">
        <v>1557</v>
      </c>
      <c r="D700" s="24" t="s">
        <v>182</v>
      </c>
      <c r="E700" s="24"/>
      <c r="F700" s="33" t="s">
        <v>1985</v>
      </c>
      <c r="G700" s="33" t="s">
        <v>1997</v>
      </c>
      <c r="H700" s="24" t="s">
        <v>1992</v>
      </c>
      <c r="I700" s="24" t="s">
        <v>1995</v>
      </c>
      <c r="J700" s="24"/>
      <c r="K700" s="25"/>
      <c r="L700" s="25"/>
      <c r="M700" s="26"/>
      <c r="S700"/>
      <c r="T700"/>
      <c r="U700"/>
      <c r="V700"/>
    </row>
    <row r="701" spans="1:22" s="1" customFormat="1" ht="18" customHeight="1">
      <c r="A701" s="23">
        <v>700</v>
      </c>
      <c r="B701" s="17" t="s">
        <v>933</v>
      </c>
      <c r="C701" s="16" t="s">
        <v>1557</v>
      </c>
      <c r="D701" s="24" t="s">
        <v>182</v>
      </c>
      <c r="E701" s="24"/>
      <c r="F701" s="33" t="s">
        <v>1985</v>
      </c>
      <c r="G701" s="33" t="s">
        <v>1997</v>
      </c>
      <c r="H701" s="24" t="s">
        <v>1992</v>
      </c>
      <c r="I701" s="24" t="s">
        <v>1995</v>
      </c>
      <c r="J701" s="24"/>
      <c r="K701" s="25"/>
      <c r="L701" s="25"/>
      <c r="M701" s="26"/>
      <c r="S701"/>
      <c r="T701"/>
      <c r="U701"/>
      <c r="V701"/>
    </row>
    <row r="702" spans="1:22" s="1" customFormat="1" ht="18" customHeight="1">
      <c r="A702" s="23">
        <v>701</v>
      </c>
      <c r="B702" s="17" t="s">
        <v>1077</v>
      </c>
      <c r="C702" s="16" t="s">
        <v>169</v>
      </c>
      <c r="D702" s="24"/>
      <c r="E702" s="24"/>
      <c r="F702" s="33" t="s">
        <v>1985</v>
      </c>
      <c r="G702" s="33" t="s">
        <v>1997</v>
      </c>
      <c r="H702" s="24" t="s">
        <v>1988</v>
      </c>
      <c r="I702" s="24"/>
      <c r="J702" s="24"/>
      <c r="K702" s="25"/>
      <c r="L702" s="25"/>
      <c r="M702" s="26"/>
      <c r="S702"/>
      <c r="T702"/>
      <c r="U702"/>
      <c r="V702"/>
    </row>
    <row r="703" spans="1:22" s="1" customFormat="1" ht="18" customHeight="1">
      <c r="A703" s="23">
        <v>702</v>
      </c>
      <c r="B703" s="17" t="s">
        <v>934</v>
      </c>
      <c r="C703" s="16" t="s">
        <v>169</v>
      </c>
      <c r="D703" s="24"/>
      <c r="E703" s="24"/>
      <c r="F703" s="33" t="s">
        <v>1985</v>
      </c>
      <c r="G703" s="33" t="s">
        <v>1997</v>
      </c>
      <c r="H703" s="24" t="s">
        <v>1988</v>
      </c>
      <c r="I703" s="24"/>
      <c r="J703" s="24"/>
      <c r="K703" s="25"/>
      <c r="L703" s="25"/>
      <c r="M703" s="26"/>
      <c r="S703"/>
      <c r="T703"/>
      <c r="U703"/>
      <c r="V703"/>
    </row>
    <row r="704" spans="1:22" s="1" customFormat="1" ht="18" customHeight="1">
      <c r="A704" s="23">
        <v>703</v>
      </c>
      <c r="B704" s="17" t="s">
        <v>935</v>
      </c>
      <c r="C704" s="16" t="s">
        <v>169</v>
      </c>
      <c r="D704" s="24"/>
      <c r="E704" s="24"/>
      <c r="F704" s="33" t="s">
        <v>1985</v>
      </c>
      <c r="G704" s="33" t="s">
        <v>1997</v>
      </c>
      <c r="H704" s="24" t="s">
        <v>1988</v>
      </c>
      <c r="I704" s="24"/>
      <c r="J704" s="24"/>
      <c r="K704" s="25"/>
      <c r="L704" s="25"/>
      <c r="M704" s="26"/>
      <c r="S704"/>
      <c r="T704"/>
      <c r="U704"/>
      <c r="V704"/>
    </row>
    <row r="705" spans="1:22" s="1" customFormat="1" ht="18" customHeight="1">
      <c r="A705" s="23">
        <v>704</v>
      </c>
      <c r="B705" s="17" t="s">
        <v>1787</v>
      </c>
      <c r="C705" s="16" t="s">
        <v>20</v>
      </c>
      <c r="D705" s="24" t="s">
        <v>182</v>
      </c>
      <c r="E705" s="24"/>
      <c r="F705" s="33" t="s">
        <v>1985</v>
      </c>
      <c r="G705" s="33" t="s">
        <v>1997</v>
      </c>
      <c r="H705" s="24" t="s">
        <v>1987</v>
      </c>
      <c r="I705" s="24" t="s">
        <v>2001</v>
      </c>
      <c r="J705" s="24"/>
      <c r="K705" s="25" t="s">
        <v>1877</v>
      </c>
      <c r="L705" s="25" t="str">
        <f>B4&amp;" + "&amp;B6</f>
        <v>轫芳 + 易阵</v>
      </c>
      <c r="M705" s="26"/>
      <c r="S705"/>
      <c r="T705"/>
      <c r="U705"/>
      <c r="V705"/>
    </row>
    <row r="706" spans="1:22" s="1" customFormat="1" ht="18" customHeight="1">
      <c r="A706" s="23">
        <v>705</v>
      </c>
      <c r="B706" s="17" t="s">
        <v>1441</v>
      </c>
      <c r="C706" s="16" t="s">
        <v>20</v>
      </c>
      <c r="D706" s="24" t="s">
        <v>182</v>
      </c>
      <c r="E706" s="24"/>
      <c r="F706" s="33" t="s">
        <v>1985</v>
      </c>
      <c r="G706" s="33" t="s">
        <v>1997</v>
      </c>
      <c r="H706" s="24" t="s">
        <v>1987</v>
      </c>
      <c r="I706" s="24" t="s">
        <v>2001</v>
      </c>
      <c r="J706" s="24"/>
      <c r="K706" s="25" t="s">
        <v>1877</v>
      </c>
      <c r="L706" s="25" t="str">
        <f>B4&amp;" + "&amp;B6</f>
        <v>轫芳 + 易阵</v>
      </c>
      <c r="M706" s="26"/>
      <c r="S706"/>
      <c r="T706"/>
      <c r="U706"/>
      <c r="V706"/>
    </row>
    <row r="707" spans="1:22" s="1" customFormat="1" ht="18" customHeight="1">
      <c r="A707" s="23">
        <v>706</v>
      </c>
      <c r="B707" s="17" t="s">
        <v>940</v>
      </c>
      <c r="C707" s="16" t="s">
        <v>20</v>
      </c>
      <c r="D707" s="24" t="s">
        <v>182</v>
      </c>
      <c r="E707" s="24"/>
      <c r="F707" s="33" t="s">
        <v>1985</v>
      </c>
      <c r="G707" s="33" t="s">
        <v>1997</v>
      </c>
      <c r="H707" s="24" t="s">
        <v>1987</v>
      </c>
      <c r="I707" s="24" t="s">
        <v>2001</v>
      </c>
      <c r="J707" s="24"/>
      <c r="K707" s="25" t="s">
        <v>1877</v>
      </c>
      <c r="L707" s="25" t="str">
        <f>B4&amp;" + "&amp;B6</f>
        <v>轫芳 + 易阵</v>
      </c>
      <c r="M707" s="26"/>
      <c r="S707"/>
      <c r="T707"/>
      <c r="U707"/>
      <c r="V707"/>
    </row>
    <row r="708" spans="1:22" s="1" customFormat="1" ht="18" customHeight="1">
      <c r="A708" s="23">
        <v>707</v>
      </c>
      <c r="B708" s="17" t="s">
        <v>2024</v>
      </c>
      <c r="C708" s="24" t="s">
        <v>2022</v>
      </c>
      <c r="D708" s="24" t="s">
        <v>1989</v>
      </c>
      <c r="E708" s="24"/>
      <c r="F708" s="33" t="s">
        <v>1985</v>
      </c>
      <c r="G708" s="33" t="s">
        <v>1997</v>
      </c>
      <c r="H708" s="24" t="s">
        <v>1989</v>
      </c>
      <c r="I708" s="24" t="s">
        <v>1992</v>
      </c>
      <c r="J708" s="24"/>
      <c r="K708" s="25" t="s">
        <v>1877</v>
      </c>
      <c r="L708" s="25" t="str">
        <f>B18&amp;" + "&amp;B57</f>
        <v>仿熔爪歌 + 晚置翼</v>
      </c>
      <c r="M708" s="26"/>
      <c r="S708"/>
      <c r="T708"/>
      <c r="U708"/>
      <c r="V708"/>
    </row>
    <row r="709" spans="1:22" s="1" customFormat="1" ht="18" customHeight="1">
      <c r="A709" s="23">
        <v>708</v>
      </c>
      <c r="B709" s="17" t="s">
        <v>2025</v>
      </c>
      <c r="C709" s="24" t="s">
        <v>2022</v>
      </c>
      <c r="D709" s="24" t="s">
        <v>1989</v>
      </c>
      <c r="E709" s="24"/>
      <c r="F709" s="33" t="s">
        <v>1985</v>
      </c>
      <c r="G709" s="33" t="s">
        <v>1997</v>
      </c>
      <c r="H709" s="24" t="s">
        <v>1989</v>
      </c>
      <c r="I709" s="24" t="s">
        <v>1992</v>
      </c>
      <c r="J709" s="24"/>
      <c r="K709" s="25" t="s">
        <v>1877</v>
      </c>
      <c r="L709" s="25" t="str">
        <f>B18&amp;" + "&amp;B57</f>
        <v>仿熔爪歌 + 晚置翼</v>
      </c>
      <c r="M709" s="26"/>
      <c r="S709"/>
      <c r="T709"/>
      <c r="U709"/>
      <c r="V709"/>
    </row>
    <row r="710" spans="1:22" s="1" customFormat="1" ht="18" customHeight="1">
      <c r="A710" s="23">
        <v>709</v>
      </c>
      <c r="B710" s="17" t="s">
        <v>2023</v>
      </c>
      <c r="C710" s="24" t="s">
        <v>2022</v>
      </c>
      <c r="D710" s="24" t="s">
        <v>1989</v>
      </c>
      <c r="E710" s="24"/>
      <c r="F710" s="33" t="s">
        <v>1985</v>
      </c>
      <c r="G710" s="33" t="s">
        <v>1997</v>
      </c>
      <c r="H710" s="24" t="s">
        <v>1989</v>
      </c>
      <c r="I710" s="24" t="s">
        <v>1992</v>
      </c>
      <c r="J710" s="24"/>
      <c r="K710" s="25" t="s">
        <v>1877</v>
      </c>
      <c r="L710" s="25" t="str">
        <f>B18&amp;" + "&amp;B57</f>
        <v>仿熔爪歌 + 晚置翼</v>
      </c>
      <c r="M710" s="26"/>
      <c r="S710"/>
      <c r="T710"/>
      <c r="U710"/>
      <c r="V710"/>
    </row>
    <row r="711" spans="1:22" s="1" customFormat="1" ht="18" customHeight="1">
      <c r="A711" s="23">
        <v>710</v>
      </c>
      <c r="B711" s="17" t="s">
        <v>938</v>
      </c>
      <c r="C711" s="16" t="s">
        <v>173</v>
      </c>
      <c r="D711" s="24" t="s">
        <v>20</v>
      </c>
      <c r="E711" s="24"/>
      <c r="F711" s="33" t="s">
        <v>1985</v>
      </c>
      <c r="G711" s="33" t="s">
        <v>1997</v>
      </c>
      <c r="H711" s="24" t="s">
        <v>1987</v>
      </c>
      <c r="I711" s="24" t="s">
        <v>1995</v>
      </c>
      <c r="J711" s="24"/>
      <c r="K711" s="25" t="s">
        <v>1877</v>
      </c>
      <c r="L711" s="25" t="str">
        <f>B349&amp;" + "&amp;B351</f>
        <v>鲜勃 + 兰渠蜒</v>
      </c>
      <c r="M711" s="26"/>
      <c r="S711"/>
      <c r="T711"/>
      <c r="U711"/>
      <c r="V711"/>
    </row>
    <row r="712" spans="1:22" s="1" customFormat="1" ht="18" customHeight="1">
      <c r="A712" s="23">
        <v>711</v>
      </c>
      <c r="B712" s="17" t="s">
        <v>939</v>
      </c>
      <c r="C712" s="16" t="s">
        <v>173</v>
      </c>
      <c r="D712" s="24"/>
      <c r="E712" s="24"/>
      <c r="F712" s="33" t="s">
        <v>1985</v>
      </c>
      <c r="G712" s="33" t="s">
        <v>1997</v>
      </c>
      <c r="H712" s="24" t="s">
        <v>1987</v>
      </c>
      <c r="I712" s="24"/>
      <c r="J712" s="24"/>
      <c r="K712" s="25" t="s">
        <v>1877</v>
      </c>
      <c r="L712" s="25" t="str">
        <f>B278&amp;" + "&amp;B303</f>
        <v>首离螳 + 初歼角</v>
      </c>
      <c r="M712" s="26"/>
      <c r="S712"/>
      <c r="T712"/>
      <c r="U712"/>
      <c r="V712"/>
    </row>
    <row r="713" spans="1:22" s="1" customFormat="1" ht="18" customHeight="1">
      <c r="A713" s="23">
        <v>712</v>
      </c>
      <c r="B713" s="17" t="s">
        <v>2026</v>
      </c>
      <c r="C713" s="16" t="s">
        <v>173</v>
      </c>
      <c r="D713" s="24"/>
      <c r="E713" s="24"/>
      <c r="F713" s="33" t="s">
        <v>1985</v>
      </c>
      <c r="G713" s="33" t="s">
        <v>1997</v>
      </c>
      <c r="H713" s="24" t="s">
        <v>1987</v>
      </c>
      <c r="I713" s="24"/>
      <c r="J713" s="24"/>
      <c r="K713" s="25" t="s">
        <v>1877</v>
      </c>
      <c r="L713" s="25" t="str">
        <f>B278&amp;" + "&amp;B303</f>
        <v>首离螳 + 初歼角</v>
      </c>
      <c r="M713" s="26"/>
      <c r="S713"/>
      <c r="T713"/>
      <c r="U713"/>
      <c r="V713"/>
    </row>
    <row r="714" spans="1:22" s="1" customFormat="1" ht="18" customHeight="1">
      <c r="A714" s="23">
        <v>713</v>
      </c>
      <c r="B714" s="17" t="s">
        <v>941</v>
      </c>
      <c r="C714" s="16" t="s">
        <v>173</v>
      </c>
      <c r="D714" s="24"/>
      <c r="E714" s="24"/>
      <c r="F714" s="33" t="s">
        <v>1985</v>
      </c>
      <c r="G714" s="33" t="s">
        <v>1997</v>
      </c>
      <c r="H714" s="24" t="s">
        <v>1987</v>
      </c>
      <c r="I714" s="24"/>
      <c r="J714" s="24"/>
      <c r="K714" s="25" t="s">
        <v>1877</v>
      </c>
      <c r="L714" s="25" t="str">
        <f>B278&amp;" + "&amp;B303</f>
        <v>首离螳 + 初歼角</v>
      </c>
      <c r="M714" s="26"/>
      <c r="S714"/>
      <c r="T714"/>
      <c r="U714"/>
      <c r="V714"/>
    </row>
    <row r="715" spans="1:22" s="1" customFormat="1" ht="18" customHeight="1">
      <c r="A715" s="23">
        <v>714</v>
      </c>
      <c r="B715" s="17" t="s">
        <v>1742</v>
      </c>
      <c r="C715" s="16" t="s">
        <v>182</v>
      </c>
      <c r="D715" s="24"/>
      <c r="E715" s="24"/>
      <c r="F715" s="33" t="s">
        <v>1985</v>
      </c>
      <c r="G715" s="33" t="s">
        <v>1997</v>
      </c>
      <c r="H715" s="24" t="s">
        <v>1995</v>
      </c>
      <c r="I715" s="24"/>
      <c r="J715" s="24"/>
      <c r="K715" s="25" t="s">
        <v>1877</v>
      </c>
      <c r="L715" s="25" t="str">
        <f>B257&amp;" + "&amp;B398</f>
        <v>二镜牌 + 且赫</v>
      </c>
      <c r="M715" s="26"/>
      <c r="S715"/>
      <c r="T715"/>
      <c r="U715"/>
      <c r="V715"/>
    </row>
    <row r="716" spans="1:22" s="1" customFormat="1" ht="18" customHeight="1">
      <c r="A716" s="23">
        <v>715</v>
      </c>
      <c r="B716" s="17" t="s">
        <v>2027</v>
      </c>
      <c r="C716" s="16" t="s">
        <v>182</v>
      </c>
      <c r="D716" s="24"/>
      <c r="E716" s="24"/>
      <c r="F716" s="33" t="s">
        <v>1985</v>
      </c>
      <c r="G716" s="33" t="s">
        <v>1997</v>
      </c>
      <c r="H716" s="24" t="s">
        <v>1995</v>
      </c>
      <c r="I716" s="24"/>
      <c r="J716" s="24"/>
      <c r="K716" s="25" t="s">
        <v>1877</v>
      </c>
      <c r="L716" s="25" t="str">
        <f>B257&amp;" + "&amp;B398</f>
        <v>二镜牌 + 且赫</v>
      </c>
      <c r="M716" s="26"/>
      <c r="S716"/>
      <c r="T716"/>
      <c r="U716"/>
      <c r="V716"/>
    </row>
    <row r="717" spans="1:22" s="1" customFormat="1" ht="18" customHeight="1">
      <c r="A717" s="23">
        <v>716</v>
      </c>
      <c r="B717" s="17" t="s">
        <v>969</v>
      </c>
      <c r="C717" s="16" t="s">
        <v>149</v>
      </c>
      <c r="D717" s="24" t="s">
        <v>432</v>
      </c>
      <c r="E717" s="24"/>
      <c r="F717" s="33" t="s">
        <v>1985</v>
      </c>
      <c r="G717" s="33" t="s">
        <v>1997</v>
      </c>
      <c r="H717" s="24" t="s">
        <v>1991</v>
      </c>
      <c r="I717" s="24" t="s">
        <v>1994</v>
      </c>
      <c r="J717" s="24"/>
      <c r="K717" s="25" t="s">
        <v>1877</v>
      </c>
      <c r="L717" s="25" t="str">
        <f>B425&amp;" + "&amp;B427</f>
        <v>振玉 + 蟪蛄辰</v>
      </c>
      <c r="M717" s="26"/>
      <c r="S717"/>
      <c r="T717"/>
      <c r="U717"/>
      <c r="V717"/>
    </row>
    <row r="718" spans="1:22" s="1" customFormat="1" ht="18" customHeight="1">
      <c r="A718" s="23">
        <v>717</v>
      </c>
      <c r="B718" s="17" t="s">
        <v>968</v>
      </c>
      <c r="C718" s="16" t="s">
        <v>149</v>
      </c>
      <c r="D718" s="24" t="s">
        <v>432</v>
      </c>
      <c r="E718" s="24"/>
      <c r="F718" s="33" t="s">
        <v>1985</v>
      </c>
      <c r="G718" s="33" t="s">
        <v>1997</v>
      </c>
      <c r="H718" s="24" t="s">
        <v>1991</v>
      </c>
      <c r="I718" s="24" t="s">
        <v>1994</v>
      </c>
      <c r="J718" s="24"/>
      <c r="K718" s="25" t="s">
        <v>1877</v>
      </c>
      <c r="L718" s="25" t="str">
        <f>B425&amp;" + "&amp;B427</f>
        <v>振玉 + 蟪蛄辰</v>
      </c>
      <c r="M718" s="26"/>
      <c r="S718"/>
      <c r="T718"/>
      <c r="U718"/>
      <c r="V718"/>
    </row>
    <row r="719" spans="1:22" s="1" customFormat="1" ht="18" customHeight="1">
      <c r="A719" s="23">
        <v>718</v>
      </c>
      <c r="B719" s="17" t="s">
        <v>977</v>
      </c>
      <c r="C719" s="16" t="s">
        <v>176</v>
      </c>
      <c r="D719" s="24"/>
      <c r="E719" s="24"/>
      <c r="F719" s="33" t="s">
        <v>1985</v>
      </c>
      <c r="G719" s="33" t="s">
        <v>1997</v>
      </c>
      <c r="H719" s="24" t="s">
        <v>1995</v>
      </c>
      <c r="I719" s="24"/>
      <c r="J719" s="24"/>
      <c r="K719" s="25" t="s">
        <v>1877</v>
      </c>
      <c r="L719" s="25" t="str">
        <f>B417&amp;" + "&amp;B688</f>
        <v>贾震蜃 + 摒人游</v>
      </c>
      <c r="M719" s="26"/>
      <c r="S719"/>
      <c r="T719"/>
      <c r="U719"/>
      <c r="V719"/>
    </row>
    <row r="720" spans="1:22" s="1" customFormat="1" ht="18" customHeight="1">
      <c r="A720" s="23">
        <v>719</v>
      </c>
      <c r="B720" s="17" t="s">
        <v>1438</v>
      </c>
      <c r="C720" s="16" t="s">
        <v>176</v>
      </c>
      <c r="D720" s="24"/>
      <c r="E720" s="24"/>
      <c r="F720" s="33" t="s">
        <v>1985</v>
      </c>
      <c r="G720" s="33" t="s">
        <v>1997</v>
      </c>
      <c r="H720" s="24" t="s">
        <v>1995</v>
      </c>
      <c r="I720" s="24"/>
      <c r="J720" s="24"/>
      <c r="K720" s="25" t="s">
        <v>1877</v>
      </c>
      <c r="L720" s="25" t="str">
        <f>B417&amp;" + "&amp;B688</f>
        <v>贾震蜃 + 摒人游</v>
      </c>
      <c r="M720" s="26"/>
      <c r="S720"/>
      <c r="T720"/>
      <c r="U720"/>
      <c r="V720"/>
    </row>
    <row r="721" spans="1:22" s="1" customFormat="1" ht="18" customHeight="1">
      <c r="A721" s="23">
        <v>720</v>
      </c>
      <c r="B721" s="17" t="s">
        <v>1855</v>
      </c>
      <c r="C721" s="16" t="s">
        <v>167</v>
      </c>
      <c r="D721" s="24" t="s">
        <v>18</v>
      </c>
      <c r="E721" s="24"/>
      <c r="F721" s="33" t="s">
        <v>1985</v>
      </c>
      <c r="G721" s="33" t="s">
        <v>1997</v>
      </c>
      <c r="H721" s="24" t="s">
        <v>1992</v>
      </c>
      <c r="I721" s="24" t="s">
        <v>2001</v>
      </c>
      <c r="J721" s="24"/>
      <c r="K721" s="25"/>
      <c r="L721" s="25"/>
      <c r="M721" s="26"/>
      <c r="S721"/>
      <c r="T721"/>
      <c r="U721"/>
      <c r="V721"/>
    </row>
    <row r="722" spans="1:22" s="1" customFormat="1" ht="18" customHeight="1">
      <c r="A722" s="23">
        <v>721</v>
      </c>
      <c r="B722" s="17" t="s">
        <v>943</v>
      </c>
      <c r="C722" s="16" t="s">
        <v>167</v>
      </c>
      <c r="D722" s="24" t="s">
        <v>18</v>
      </c>
      <c r="E722" s="24"/>
      <c r="F722" s="33" t="s">
        <v>1985</v>
      </c>
      <c r="G722" s="33" t="s">
        <v>1997</v>
      </c>
      <c r="H722" s="24" t="s">
        <v>1992</v>
      </c>
      <c r="I722" s="24" t="s">
        <v>2001</v>
      </c>
      <c r="J722" s="24"/>
      <c r="K722" s="25"/>
      <c r="L722" s="25"/>
      <c r="M722" s="26"/>
      <c r="S722"/>
      <c r="T722"/>
      <c r="U722"/>
      <c r="V722"/>
    </row>
    <row r="723" spans="1:22" s="1" customFormat="1" ht="18" customHeight="1">
      <c r="A723" s="23">
        <v>722</v>
      </c>
      <c r="B723" s="17" t="s">
        <v>942</v>
      </c>
      <c r="C723" s="16" t="s">
        <v>167</v>
      </c>
      <c r="D723" s="24" t="s">
        <v>18</v>
      </c>
      <c r="E723" s="24"/>
      <c r="F723" s="33" t="s">
        <v>1985</v>
      </c>
      <c r="G723" s="33" t="s">
        <v>1997</v>
      </c>
      <c r="H723" s="24" t="s">
        <v>1992</v>
      </c>
      <c r="I723" s="24" t="s">
        <v>2001</v>
      </c>
      <c r="J723" s="24"/>
      <c r="K723" s="25"/>
      <c r="L723" s="25"/>
      <c r="M723" s="26"/>
      <c r="S723"/>
      <c r="T723"/>
      <c r="U723"/>
      <c r="V723"/>
    </row>
    <row r="724" spans="1:22" s="1" customFormat="1" ht="18" customHeight="1">
      <c r="A724" s="23">
        <v>723</v>
      </c>
      <c r="B724" s="17" t="s">
        <v>982</v>
      </c>
      <c r="C724" s="16" t="s">
        <v>182</v>
      </c>
      <c r="D724" s="24" t="s">
        <v>168</v>
      </c>
      <c r="E724" s="24"/>
      <c r="F724" s="33" t="s">
        <v>1985</v>
      </c>
      <c r="G724" s="33" t="s">
        <v>1997</v>
      </c>
      <c r="H724" s="24" t="s">
        <v>1990</v>
      </c>
      <c r="I724" s="24"/>
      <c r="J724" s="24"/>
      <c r="K724" s="25"/>
      <c r="L724" s="25"/>
      <c r="M724" s="26"/>
      <c r="S724"/>
      <c r="T724"/>
      <c r="U724"/>
      <c r="V724"/>
    </row>
    <row r="725" spans="1:22" s="1" customFormat="1" ht="18" customHeight="1">
      <c r="A725" s="23">
        <v>724</v>
      </c>
      <c r="B725" s="17" t="s">
        <v>985</v>
      </c>
      <c r="C725" s="16" t="s">
        <v>182</v>
      </c>
      <c r="D725" s="24" t="s">
        <v>168</v>
      </c>
      <c r="E725" s="24"/>
      <c r="F725" s="33" t="s">
        <v>1985</v>
      </c>
      <c r="G725" s="33" t="s">
        <v>1997</v>
      </c>
      <c r="H725" s="24" t="s">
        <v>1990</v>
      </c>
      <c r="I725" s="24"/>
      <c r="J725" s="24"/>
      <c r="K725" s="25"/>
      <c r="L725" s="25"/>
      <c r="M725" s="26"/>
      <c r="S725"/>
      <c r="T725"/>
      <c r="U725"/>
      <c r="V725"/>
    </row>
    <row r="726" spans="1:22" s="1" customFormat="1" ht="18" customHeight="1">
      <c r="A726" s="23">
        <v>725</v>
      </c>
      <c r="B726" s="17" t="s">
        <v>987</v>
      </c>
      <c r="C726" s="16" t="s">
        <v>169</v>
      </c>
      <c r="D726" s="24"/>
      <c r="E726" s="24"/>
      <c r="F726" s="33" t="s">
        <v>1985</v>
      </c>
      <c r="G726" s="33" t="s">
        <v>1997</v>
      </c>
      <c r="H726" s="24" t="s">
        <v>1988</v>
      </c>
      <c r="I726" s="24"/>
      <c r="J726" s="24"/>
      <c r="K726" s="25"/>
      <c r="L726" s="25"/>
      <c r="M726" s="26"/>
      <c r="S726"/>
      <c r="T726"/>
      <c r="U726"/>
      <c r="V726"/>
    </row>
    <row r="727" spans="1:22" s="1" customFormat="1" ht="18" customHeight="1">
      <c r="A727" s="23">
        <v>726</v>
      </c>
      <c r="B727" s="17" t="s">
        <v>988</v>
      </c>
      <c r="C727" s="16" t="s">
        <v>169</v>
      </c>
      <c r="D727" s="24"/>
      <c r="E727" s="24"/>
      <c r="F727" s="33" t="s">
        <v>1985</v>
      </c>
      <c r="G727" s="33" t="s">
        <v>1997</v>
      </c>
      <c r="H727" s="24" t="s">
        <v>1988</v>
      </c>
      <c r="I727" s="24"/>
      <c r="J727" s="24"/>
      <c r="K727" s="25"/>
      <c r="L727" s="25"/>
      <c r="M727" s="26"/>
      <c r="S727"/>
      <c r="T727"/>
      <c r="U727"/>
      <c r="V727"/>
    </row>
    <row r="728" spans="1:22" s="1" customFormat="1" ht="18" customHeight="1">
      <c r="A728" s="23">
        <v>727</v>
      </c>
      <c r="B728" s="17" t="s">
        <v>986</v>
      </c>
      <c r="C728" s="16" t="s">
        <v>169</v>
      </c>
      <c r="D728" s="24"/>
      <c r="E728" s="24"/>
      <c r="F728" s="33" t="s">
        <v>1985</v>
      </c>
      <c r="G728" s="33" t="s">
        <v>1997</v>
      </c>
      <c r="H728" s="24" t="s">
        <v>1988</v>
      </c>
      <c r="I728" s="24"/>
      <c r="J728" s="24"/>
      <c r="K728" s="25"/>
      <c r="L728" s="25"/>
      <c r="M728" s="26"/>
      <c r="S728"/>
      <c r="T728"/>
      <c r="U728"/>
      <c r="V728"/>
    </row>
    <row r="729" spans="1:22" s="1" customFormat="1" ht="18" customHeight="1">
      <c r="A729" s="23">
        <v>728</v>
      </c>
      <c r="B729" s="17" t="s">
        <v>1858</v>
      </c>
      <c r="C729" s="16" t="s">
        <v>1557</v>
      </c>
      <c r="D729" s="24" t="s">
        <v>167</v>
      </c>
      <c r="E729" s="24"/>
      <c r="F729" s="33" t="s">
        <v>1985</v>
      </c>
      <c r="G729" s="33" t="s">
        <v>1997</v>
      </c>
      <c r="H729" s="24" t="s">
        <v>1992</v>
      </c>
      <c r="I729" s="24"/>
      <c r="J729" s="24"/>
      <c r="K729" s="25"/>
      <c r="L729" s="25"/>
      <c r="M729" s="26"/>
      <c r="S729"/>
      <c r="T729"/>
      <c r="U729"/>
      <c r="V729"/>
    </row>
    <row r="730" spans="1:22" s="1" customFormat="1" ht="18" customHeight="1">
      <c r="A730" s="23">
        <v>729</v>
      </c>
      <c r="B730" s="17" t="s">
        <v>1859</v>
      </c>
      <c r="C730" s="16" t="s">
        <v>1557</v>
      </c>
      <c r="D730" s="24" t="s">
        <v>167</v>
      </c>
      <c r="E730" s="24"/>
      <c r="F730" s="33" t="s">
        <v>1985</v>
      </c>
      <c r="G730" s="33" t="s">
        <v>1997</v>
      </c>
      <c r="H730" s="24" t="s">
        <v>1992</v>
      </c>
      <c r="I730" s="24"/>
      <c r="J730" s="24"/>
      <c r="K730" s="25"/>
      <c r="L730" s="25"/>
      <c r="M730" s="26"/>
      <c r="S730"/>
      <c r="T730"/>
      <c r="U730"/>
      <c r="V730"/>
    </row>
    <row r="731" spans="1:22" s="1" customFormat="1" ht="18" customHeight="1">
      <c r="A731" s="23">
        <v>730</v>
      </c>
      <c r="B731" s="17" t="s">
        <v>1860</v>
      </c>
      <c r="C731" s="16" t="s">
        <v>1557</v>
      </c>
      <c r="D731" s="24" t="s">
        <v>167</v>
      </c>
      <c r="E731" s="24"/>
      <c r="F731" s="33" t="s">
        <v>1985</v>
      </c>
      <c r="G731" s="33" t="s">
        <v>1997</v>
      </c>
      <c r="H731" s="24" t="s">
        <v>1992</v>
      </c>
      <c r="I731" s="24"/>
      <c r="J731" s="24"/>
      <c r="K731" s="25"/>
      <c r="L731" s="25"/>
      <c r="M731" s="26"/>
      <c r="S731"/>
      <c r="T731"/>
      <c r="U731"/>
      <c r="V731"/>
    </row>
    <row r="732" spans="1:22" s="1" customFormat="1" ht="18" customHeight="1">
      <c r="A732" s="23">
        <v>731</v>
      </c>
      <c r="B732" s="17" t="s">
        <v>983</v>
      </c>
      <c r="C732" s="16" t="s">
        <v>20</v>
      </c>
      <c r="D732" s="24"/>
      <c r="E732" s="24"/>
      <c r="F732" s="33" t="s">
        <v>1985</v>
      </c>
      <c r="G732" s="33" t="s">
        <v>1997</v>
      </c>
      <c r="H732" s="24" t="s">
        <v>1987</v>
      </c>
      <c r="I732" s="24"/>
      <c r="J732" s="24"/>
      <c r="K732" s="25"/>
      <c r="L732" s="25"/>
      <c r="M732" s="26"/>
      <c r="S732"/>
      <c r="T732"/>
      <c r="U732"/>
      <c r="V732"/>
    </row>
    <row r="733" spans="1:22" s="1" customFormat="1" ht="18" customHeight="1">
      <c r="A733" s="23">
        <v>732</v>
      </c>
      <c r="B733" s="17" t="s">
        <v>10</v>
      </c>
      <c r="C733" s="16" t="s">
        <v>20</v>
      </c>
      <c r="D733" s="24"/>
      <c r="E733" s="24"/>
      <c r="F733" s="33" t="s">
        <v>1985</v>
      </c>
      <c r="G733" s="33" t="s">
        <v>1997</v>
      </c>
      <c r="H733" s="24" t="s">
        <v>1987</v>
      </c>
      <c r="I733" s="24"/>
      <c r="J733" s="24"/>
      <c r="K733" s="25"/>
      <c r="L733" s="25"/>
      <c r="M733" s="26"/>
      <c r="S733"/>
      <c r="T733"/>
      <c r="U733"/>
      <c r="V733"/>
    </row>
    <row r="734" spans="1:22" s="1" customFormat="1" ht="18" customHeight="1">
      <c r="A734" s="23">
        <v>733</v>
      </c>
      <c r="B734" s="17" t="s">
        <v>984</v>
      </c>
      <c r="C734" s="16" t="s">
        <v>20</v>
      </c>
      <c r="D734" s="24"/>
      <c r="E734" s="24"/>
      <c r="F734" s="33" t="s">
        <v>1985</v>
      </c>
      <c r="G734" s="33" t="s">
        <v>1997</v>
      </c>
      <c r="H734" s="24" t="s">
        <v>1987</v>
      </c>
      <c r="I734" s="24"/>
      <c r="J734" s="24"/>
      <c r="K734" s="25"/>
      <c r="L734" s="25"/>
      <c r="M734" s="26"/>
      <c r="S734"/>
      <c r="T734"/>
      <c r="U734"/>
      <c r="V734"/>
    </row>
    <row r="735" spans="1:22" s="1" customFormat="1" ht="18" customHeight="1">
      <c r="A735" s="23">
        <v>734</v>
      </c>
      <c r="B735" s="17" t="s">
        <v>1861</v>
      </c>
      <c r="C735" s="16" t="s">
        <v>180</v>
      </c>
      <c r="D735" s="24" t="s">
        <v>448</v>
      </c>
      <c r="E735" s="24"/>
      <c r="F735" s="33" t="s">
        <v>1985</v>
      </c>
      <c r="G735" s="33" t="s">
        <v>1997</v>
      </c>
      <c r="H735" s="24" t="s">
        <v>1993</v>
      </c>
      <c r="I735" s="24" t="s">
        <v>1995</v>
      </c>
      <c r="J735" s="24"/>
      <c r="K735" s="25"/>
      <c r="L735" s="25"/>
      <c r="M735" s="26"/>
      <c r="S735"/>
      <c r="T735"/>
      <c r="U735"/>
      <c r="V735"/>
    </row>
    <row r="736" spans="1:22" s="1" customFormat="1" ht="18" customHeight="1">
      <c r="A736" s="23">
        <v>735</v>
      </c>
      <c r="B736" s="17" t="s">
        <v>822</v>
      </c>
      <c r="C736" s="16" t="s">
        <v>18</v>
      </c>
      <c r="D736" s="24"/>
      <c r="E736" s="24"/>
      <c r="F736" s="33" t="s">
        <v>1985</v>
      </c>
      <c r="G736" s="33" t="s">
        <v>1997</v>
      </c>
      <c r="H736" s="24" t="s">
        <v>2001</v>
      </c>
      <c r="I736" s="24"/>
      <c r="J736" s="24"/>
      <c r="K736" s="25"/>
      <c r="L736" s="25"/>
      <c r="M736" s="26"/>
      <c r="S736"/>
      <c r="T736"/>
      <c r="U736"/>
      <c r="V736"/>
    </row>
    <row r="737" spans="1:22" s="1" customFormat="1" ht="18" customHeight="1">
      <c r="A737" s="23">
        <v>736</v>
      </c>
      <c r="B737" s="17" t="s">
        <v>823</v>
      </c>
      <c r="C737" s="16" t="s">
        <v>18</v>
      </c>
      <c r="D737" s="24"/>
      <c r="E737" s="24"/>
      <c r="F737" s="33" t="s">
        <v>1985</v>
      </c>
      <c r="G737" s="33" t="s">
        <v>1997</v>
      </c>
      <c r="H737" s="24" t="s">
        <v>2001</v>
      </c>
      <c r="I737" s="24"/>
      <c r="J737" s="24"/>
      <c r="K737" s="25"/>
      <c r="L737" s="25"/>
      <c r="M737" s="26"/>
      <c r="S737"/>
      <c r="T737"/>
      <c r="U737"/>
      <c r="V737"/>
    </row>
    <row r="738" spans="1:22" s="1" customFormat="1" ht="18" customHeight="1">
      <c r="A738" s="23">
        <v>737</v>
      </c>
      <c r="B738" s="17" t="s">
        <v>1710</v>
      </c>
      <c r="C738" s="16" t="s">
        <v>168</v>
      </c>
      <c r="D738" s="24"/>
      <c r="E738" s="24"/>
      <c r="F738" s="33" t="s">
        <v>1985</v>
      </c>
      <c r="G738" s="33" t="s">
        <v>1997</v>
      </c>
      <c r="H738" s="24" t="s">
        <v>1990</v>
      </c>
      <c r="I738" s="24"/>
      <c r="J738" s="24"/>
      <c r="K738" s="25"/>
      <c r="L738" s="25"/>
      <c r="M738" s="26"/>
      <c r="S738"/>
      <c r="T738"/>
      <c r="U738"/>
      <c r="V738"/>
    </row>
    <row r="739" spans="1:22" s="1" customFormat="1" ht="18" customHeight="1">
      <c r="A739" s="23">
        <v>738</v>
      </c>
      <c r="B739" s="17" t="s">
        <v>1711</v>
      </c>
      <c r="C739" s="16" t="s">
        <v>168</v>
      </c>
      <c r="D739" s="24"/>
      <c r="E739" s="24"/>
      <c r="F739" s="33" t="s">
        <v>1985</v>
      </c>
      <c r="G739" s="33" t="s">
        <v>1997</v>
      </c>
      <c r="H739" s="24" t="s">
        <v>1990</v>
      </c>
      <c r="I739" s="24"/>
      <c r="J739" s="24"/>
      <c r="K739" s="25"/>
      <c r="L739" s="25"/>
      <c r="M739" s="26"/>
      <c r="S739"/>
      <c r="T739"/>
      <c r="U739"/>
      <c r="V739"/>
    </row>
    <row r="740" spans="1:22" s="1" customFormat="1" ht="18" customHeight="1">
      <c r="A740" s="23">
        <v>739</v>
      </c>
      <c r="B740" s="17" t="s">
        <v>998</v>
      </c>
      <c r="C740" s="16" t="s">
        <v>172</v>
      </c>
      <c r="D740" s="24" t="s">
        <v>432</v>
      </c>
      <c r="E740" s="24"/>
      <c r="F740" s="33" t="s">
        <v>1985</v>
      </c>
      <c r="G740" s="33" t="s">
        <v>1997</v>
      </c>
      <c r="H740" s="24" t="s">
        <v>1994</v>
      </c>
      <c r="I740" s="24"/>
      <c r="J740" s="24"/>
      <c r="K740" s="25"/>
      <c r="L740" s="25"/>
      <c r="M740" s="26"/>
      <c r="S740"/>
      <c r="T740"/>
      <c r="U740"/>
      <c r="V740"/>
    </row>
    <row r="741" spans="1:22" s="1" customFormat="1" ht="18" customHeight="1">
      <c r="A741" s="23">
        <v>740</v>
      </c>
      <c r="B741" s="17" t="s">
        <v>1000</v>
      </c>
      <c r="C741" s="16" t="s">
        <v>172</v>
      </c>
      <c r="D741" s="24" t="s">
        <v>432</v>
      </c>
      <c r="E741" s="24"/>
      <c r="F741" s="33" t="s">
        <v>1985</v>
      </c>
      <c r="G741" s="33" t="s">
        <v>1997</v>
      </c>
      <c r="H741" s="24" t="s">
        <v>1994</v>
      </c>
      <c r="I741" s="24"/>
      <c r="J741" s="24"/>
      <c r="K741" s="25"/>
      <c r="L741" s="25"/>
      <c r="M741" s="26"/>
      <c r="S741"/>
      <c r="T741"/>
      <c r="U741"/>
      <c r="V741"/>
    </row>
    <row r="742" spans="1:22" s="1" customFormat="1" ht="18" customHeight="1">
      <c r="A742" s="23">
        <v>741</v>
      </c>
      <c r="B742" s="17" t="s">
        <v>999</v>
      </c>
      <c r="C742" s="16" t="s">
        <v>172</v>
      </c>
      <c r="D742" s="24" t="s">
        <v>432</v>
      </c>
      <c r="E742" s="24"/>
      <c r="F742" s="33" t="s">
        <v>1985</v>
      </c>
      <c r="G742" s="33" t="s">
        <v>1997</v>
      </c>
      <c r="H742" s="24" t="s">
        <v>1994</v>
      </c>
      <c r="I742" s="24"/>
      <c r="J742" s="24"/>
      <c r="K742" s="25"/>
      <c r="L742" s="25"/>
      <c r="M742" s="26"/>
      <c r="S742"/>
      <c r="T742"/>
      <c r="U742"/>
      <c r="V742"/>
    </row>
    <row r="743" spans="1:22" s="1" customFormat="1" ht="18" customHeight="1">
      <c r="A743" s="23">
        <v>742</v>
      </c>
      <c r="B743" s="17" t="s">
        <v>1010</v>
      </c>
      <c r="C743" s="16" t="s">
        <v>19</v>
      </c>
      <c r="D743" s="24"/>
      <c r="E743" s="24"/>
      <c r="F743" s="33" t="s">
        <v>1985</v>
      </c>
      <c r="G743" s="33" t="s">
        <v>1997</v>
      </c>
      <c r="H743" s="24" t="s">
        <v>1993</v>
      </c>
      <c r="I743" s="24"/>
      <c r="J743" s="24"/>
      <c r="K743" s="25"/>
      <c r="L743" s="25"/>
      <c r="M743" s="26"/>
      <c r="S743"/>
      <c r="T743"/>
      <c r="U743"/>
      <c r="V743"/>
    </row>
    <row r="744" spans="1:22" s="1" customFormat="1" ht="18" customHeight="1">
      <c r="A744" s="23">
        <v>743</v>
      </c>
      <c r="B744" s="17" t="s">
        <v>1009</v>
      </c>
      <c r="C744" s="16" t="s">
        <v>19</v>
      </c>
      <c r="D744" s="24"/>
      <c r="E744" s="24"/>
      <c r="F744" s="33" t="s">
        <v>1985</v>
      </c>
      <c r="G744" s="33" t="s">
        <v>1997</v>
      </c>
      <c r="H744" s="24" t="s">
        <v>1993</v>
      </c>
      <c r="I744" s="24"/>
      <c r="J744" s="24"/>
      <c r="K744" s="25"/>
      <c r="L744" s="25"/>
      <c r="M744" s="26"/>
      <c r="S744"/>
      <c r="T744"/>
      <c r="U744"/>
      <c r="V744"/>
    </row>
    <row r="745" spans="1:22" s="1" customFormat="1" ht="18" customHeight="1">
      <c r="A745" s="23">
        <v>744</v>
      </c>
      <c r="B745" s="17" t="s">
        <v>1011</v>
      </c>
      <c r="C745" s="16" t="s">
        <v>19</v>
      </c>
      <c r="D745" s="24"/>
      <c r="E745" s="24"/>
      <c r="F745" s="33" t="s">
        <v>1985</v>
      </c>
      <c r="G745" s="33" t="s">
        <v>1997</v>
      </c>
      <c r="H745" s="24" t="s">
        <v>1993</v>
      </c>
      <c r="I745" s="24"/>
      <c r="J745" s="24"/>
      <c r="K745" s="25"/>
      <c r="L745" s="25"/>
      <c r="M745" s="26"/>
      <c r="S745"/>
      <c r="T745"/>
      <c r="U745"/>
      <c r="V745"/>
    </row>
    <row r="746" spans="1:22" s="1" customFormat="1" ht="18" customHeight="1">
      <c r="A746" s="23">
        <v>745</v>
      </c>
      <c r="B746" s="17" t="s">
        <v>1003</v>
      </c>
      <c r="C746" s="16" t="s">
        <v>171</v>
      </c>
      <c r="D746" s="24"/>
      <c r="E746" s="24"/>
      <c r="F746" s="33" t="s">
        <v>1985</v>
      </c>
      <c r="G746" s="33" t="s">
        <v>1997</v>
      </c>
      <c r="H746" s="24" t="s">
        <v>1992</v>
      </c>
      <c r="I746" s="24"/>
      <c r="J746" s="24"/>
      <c r="K746" s="25"/>
      <c r="L746" s="25"/>
      <c r="M746" s="26"/>
      <c r="S746"/>
      <c r="T746"/>
      <c r="U746"/>
      <c r="V746"/>
    </row>
    <row r="747" spans="1:22" s="1" customFormat="1" ht="18" customHeight="1">
      <c r="A747" s="23">
        <v>746</v>
      </c>
      <c r="B747" s="17" t="s">
        <v>1004</v>
      </c>
      <c r="C747" s="16" t="s">
        <v>171</v>
      </c>
      <c r="D747" s="24"/>
      <c r="E747" s="24"/>
      <c r="F747" s="33" t="s">
        <v>1985</v>
      </c>
      <c r="G747" s="33" t="s">
        <v>1997</v>
      </c>
      <c r="H747" s="24" t="s">
        <v>1992</v>
      </c>
      <c r="I747" s="24"/>
      <c r="J747" s="24"/>
      <c r="K747" s="25"/>
      <c r="L747" s="25"/>
      <c r="M747" s="26"/>
      <c r="S747"/>
      <c r="T747"/>
      <c r="U747"/>
      <c r="V747"/>
    </row>
    <row r="748" spans="1:22" s="1" customFormat="1" ht="18" customHeight="1">
      <c r="A748" s="23">
        <v>747</v>
      </c>
      <c r="B748" s="17" t="s">
        <v>1005</v>
      </c>
      <c r="C748" s="16" t="s">
        <v>176</v>
      </c>
      <c r="D748" s="24"/>
      <c r="E748" s="24"/>
      <c r="F748" s="33" t="s">
        <v>1985</v>
      </c>
      <c r="G748" s="33" t="s">
        <v>1997</v>
      </c>
      <c r="H748" s="24" t="s">
        <v>1995</v>
      </c>
      <c r="I748" s="24"/>
      <c r="J748" s="24"/>
      <c r="K748" s="25"/>
      <c r="L748" s="25"/>
      <c r="M748" s="26"/>
      <c r="S748"/>
      <c r="T748"/>
      <c r="U748"/>
      <c r="V748"/>
    </row>
    <row r="749" spans="1:22" s="1" customFormat="1" ht="18" customHeight="1">
      <c r="A749" s="23">
        <v>748</v>
      </c>
      <c r="B749" s="17" t="s">
        <v>1006</v>
      </c>
      <c r="C749" s="16" t="s">
        <v>176</v>
      </c>
      <c r="D749" s="24"/>
      <c r="E749" s="24"/>
      <c r="F749" s="33" t="s">
        <v>1985</v>
      </c>
      <c r="G749" s="33" t="s">
        <v>1997</v>
      </c>
      <c r="H749" s="24" t="s">
        <v>1995</v>
      </c>
      <c r="I749" s="24"/>
      <c r="J749" s="24"/>
      <c r="K749" s="25"/>
      <c r="L749" s="25"/>
      <c r="M749" s="26"/>
      <c r="S749"/>
      <c r="T749"/>
      <c r="U749"/>
      <c r="V749"/>
    </row>
    <row r="750" spans="1:22" s="1" customFormat="1" ht="18" customHeight="1">
      <c r="A750" s="23">
        <v>749</v>
      </c>
      <c r="B750" s="17" t="s">
        <v>1008</v>
      </c>
      <c r="C750" s="16" t="s">
        <v>19</v>
      </c>
      <c r="D750" s="24" t="s">
        <v>432</v>
      </c>
      <c r="E750" s="24"/>
      <c r="F750" s="33" t="s">
        <v>1985</v>
      </c>
      <c r="G750" s="33" t="s">
        <v>1997</v>
      </c>
      <c r="H750" s="24" t="s">
        <v>1993</v>
      </c>
      <c r="I750" s="24" t="s">
        <v>1994</v>
      </c>
      <c r="J750" s="24"/>
      <c r="K750" s="25"/>
      <c r="L750" s="25"/>
      <c r="M750" s="26"/>
      <c r="S750"/>
      <c r="T750"/>
      <c r="U750"/>
      <c r="V750"/>
    </row>
    <row r="751" spans="1:22" s="1" customFormat="1" ht="18" customHeight="1">
      <c r="A751" s="23">
        <v>750</v>
      </c>
      <c r="B751" s="17" t="s">
        <v>1007</v>
      </c>
      <c r="C751" s="16" t="s">
        <v>19</v>
      </c>
      <c r="D751" s="24" t="s">
        <v>432</v>
      </c>
      <c r="E751" s="24"/>
      <c r="F751" s="33" t="s">
        <v>1985</v>
      </c>
      <c r="G751" s="33" t="s">
        <v>1997</v>
      </c>
      <c r="H751" s="24" t="s">
        <v>1993</v>
      </c>
      <c r="I751" s="24" t="s">
        <v>1994</v>
      </c>
      <c r="J751" s="24"/>
      <c r="K751" s="25"/>
      <c r="L751" s="25"/>
      <c r="M751" s="26"/>
      <c r="S751"/>
      <c r="T751"/>
      <c r="U751"/>
      <c r="V751"/>
    </row>
    <row r="752" spans="1:22" s="1" customFormat="1" ht="18" customHeight="1">
      <c r="A752" s="23">
        <v>751</v>
      </c>
      <c r="B752" s="17" t="s">
        <v>1002</v>
      </c>
      <c r="C752" s="16" t="s">
        <v>183</v>
      </c>
      <c r="D752" s="24"/>
      <c r="E752" s="24"/>
      <c r="F752" s="33" t="s">
        <v>1985</v>
      </c>
      <c r="G752" s="33" t="s">
        <v>1997</v>
      </c>
      <c r="H752" s="24" t="s">
        <v>1994</v>
      </c>
      <c r="I752" s="24"/>
      <c r="J752" s="24"/>
      <c r="K752" s="25"/>
      <c r="L752" s="25"/>
      <c r="M752" s="26"/>
      <c r="S752"/>
      <c r="T752"/>
      <c r="U752"/>
      <c r="V752"/>
    </row>
    <row r="753" spans="1:22" s="1" customFormat="1" ht="18" customHeight="1">
      <c r="A753" s="23">
        <v>752</v>
      </c>
      <c r="B753" s="17" t="s">
        <v>1001</v>
      </c>
      <c r="C753" s="16" t="s">
        <v>183</v>
      </c>
      <c r="D753" s="24"/>
      <c r="E753" s="24"/>
      <c r="F753" s="33" t="s">
        <v>1985</v>
      </c>
      <c r="G753" s="33" t="s">
        <v>1997</v>
      </c>
      <c r="H753" s="24" t="s">
        <v>1994</v>
      </c>
      <c r="I753" s="24"/>
      <c r="J753" s="24"/>
      <c r="K753" s="25"/>
      <c r="L753" s="25"/>
      <c r="M753" s="26"/>
      <c r="S753"/>
      <c r="T753"/>
      <c r="U753"/>
      <c r="V753"/>
    </row>
    <row r="754" spans="1:22" s="1" customFormat="1" ht="18" customHeight="1">
      <c r="A754" s="23">
        <v>753</v>
      </c>
      <c r="B754" s="17" t="s">
        <v>2214</v>
      </c>
      <c r="C754" s="16" t="s">
        <v>176</v>
      </c>
      <c r="D754" s="24"/>
      <c r="E754" s="24"/>
      <c r="F754" s="33" t="s">
        <v>1985</v>
      </c>
      <c r="G754" s="33" t="s">
        <v>1997</v>
      </c>
      <c r="H754" s="24" t="s">
        <v>1995</v>
      </c>
      <c r="I754" s="24"/>
      <c r="J754" s="24"/>
      <c r="K754" s="25"/>
      <c r="L754" s="25"/>
      <c r="M754" s="26"/>
      <c r="S754"/>
      <c r="T754"/>
      <c r="U754"/>
      <c r="V754"/>
    </row>
    <row r="755" spans="1:22" s="1" customFormat="1" ht="18" customHeight="1">
      <c r="A755" s="23">
        <v>754</v>
      </c>
      <c r="B755" s="17" t="s">
        <v>1440</v>
      </c>
      <c r="C755" s="16" t="s">
        <v>176</v>
      </c>
      <c r="D755" s="24"/>
      <c r="E755" s="24"/>
      <c r="F755" s="33" t="s">
        <v>1985</v>
      </c>
      <c r="G755" s="33" t="s">
        <v>1997</v>
      </c>
      <c r="H755" s="24" t="s">
        <v>1995</v>
      </c>
      <c r="I755" s="24"/>
      <c r="J755" s="24"/>
      <c r="K755" s="25"/>
      <c r="L755" s="25"/>
      <c r="M755" s="26"/>
      <c r="S755"/>
      <c r="T755"/>
      <c r="U755"/>
      <c r="V755"/>
    </row>
    <row r="756" spans="1:22" s="1" customFormat="1" ht="18" customHeight="1">
      <c r="A756" s="23">
        <v>755</v>
      </c>
      <c r="B756" s="17" t="s">
        <v>824</v>
      </c>
      <c r="C756" s="16" t="s">
        <v>174</v>
      </c>
      <c r="D756" s="24"/>
      <c r="E756" s="24"/>
      <c r="F756" s="33" t="s">
        <v>1985</v>
      </c>
      <c r="G756" s="33" t="s">
        <v>1997</v>
      </c>
      <c r="H756" s="24" t="s">
        <v>1992</v>
      </c>
      <c r="I756" s="24"/>
      <c r="J756" s="24"/>
      <c r="K756" s="25"/>
      <c r="L756" s="25"/>
      <c r="M756" s="26"/>
      <c r="S756"/>
      <c r="T756"/>
      <c r="U756"/>
      <c r="V756"/>
    </row>
    <row r="757" spans="1:22" s="1" customFormat="1" ht="18" customHeight="1">
      <c r="A757" s="23">
        <v>756</v>
      </c>
      <c r="B757" s="17" t="s">
        <v>989</v>
      </c>
      <c r="C757" s="16" t="s">
        <v>174</v>
      </c>
      <c r="D757" s="24"/>
      <c r="E757" s="24"/>
      <c r="F757" s="33" t="s">
        <v>1985</v>
      </c>
      <c r="G757" s="33" t="s">
        <v>1997</v>
      </c>
      <c r="H757" s="24" t="s">
        <v>1992</v>
      </c>
      <c r="I757" s="24"/>
      <c r="J757" s="24"/>
      <c r="K757" s="25"/>
      <c r="L757" s="25"/>
      <c r="M757" s="26"/>
      <c r="S757"/>
      <c r="T757"/>
      <c r="U757"/>
      <c r="V757"/>
    </row>
    <row r="758" spans="1:22" s="1" customFormat="1" ht="18" customHeight="1">
      <c r="A758" s="23">
        <v>757</v>
      </c>
      <c r="B758" s="17" t="s">
        <v>990</v>
      </c>
      <c r="C758" s="16" t="s">
        <v>174</v>
      </c>
      <c r="D758" s="24"/>
      <c r="E758" s="24"/>
      <c r="F758" s="33" t="s">
        <v>1985</v>
      </c>
      <c r="G758" s="33" t="s">
        <v>1997</v>
      </c>
      <c r="H758" s="24" t="s">
        <v>1992</v>
      </c>
      <c r="I758" s="24"/>
      <c r="J758" s="24"/>
      <c r="K758" s="25"/>
      <c r="L758" s="25"/>
      <c r="M758" s="26"/>
      <c r="S758"/>
      <c r="T758"/>
      <c r="U758"/>
      <c r="V758"/>
    </row>
    <row r="759" spans="1:22" s="1" customFormat="1" ht="18" customHeight="1">
      <c r="A759" s="23">
        <v>758</v>
      </c>
      <c r="B759" s="17" t="s">
        <v>1013</v>
      </c>
      <c r="C759" s="16" t="s">
        <v>189</v>
      </c>
      <c r="D759" s="24" t="s">
        <v>1557</v>
      </c>
      <c r="E759" s="24"/>
      <c r="F759" s="33" t="s">
        <v>1985</v>
      </c>
      <c r="G759" s="33" t="s">
        <v>1997</v>
      </c>
      <c r="H759" s="24" t="s">
        <v>1986</v>
      </c>
      <c r="I759" s="24" t="s">
        <v>1992</v>
      </c>
      <c r="J759" s="24"/>
      <c r="K759" s="25" t="s">
        <v>1877</v>
      </c>
      <c r="L759" s="25" t="str">
        <f>B458&amp;" + "&amp;B460</f>
        <v>涂签金 + 金穴额</v>
      </c>
      <c r="M759" s="26"/>
      <c r="S759"/>
      <c r="T759"/>
      <c r="U759"/>
      <c r="V759"/>
    </row>
    <row r="760" spans="1:22" s="1" customFormat="1" ht="18" customHeight="1">
      <c r="A760" s="23">
        <v>759</v>
      </c>
      <c r="B760" s="17" t="s">
        <v>1019</v>
      </c>
      <c r="C760" s="16" t="s">
        <v>189</v>
      </c>
      <c r="D760" s="24" t="s">
        <v>1557</v>
      </c>
      <c r="E760" s="24"/>
      <c r="F760" s="33" t="s">
        <v>1985</v>
      </c>
      <c r="G760" s="33" t="s">
        <v>1997</v>
      </c>
      <c r="H760" s="24" t="s">
        <v>1986</v>
      </c>
      <c r="I760" s="24" t="s">
        <v>1992</v>
      </c>
      <c r="J760" s="24"/>
      <c r="K760" s="25" t="s">
        <v>1877</v>
      </c>
      <c r="L760" s="25" t="str">
        <f>B458&amp;" + "&amp;B460</f>
        <v>涂签金 + 金穴额</v>
      </c>
      <c r="M760" s="26"/>
      <c r="S760"/>
      <c r="T760"/>
      <c r="U760"/>
      <c r="V760"/>
    </row>
    <row r="761" spans="1:22" s="1" customFormat="1" ht="18" customHeight="1">
      <c r="A761" s="23">
        <v>760</v>
      </c>
      <c r="B761" s="17" t="s">
        <v>1012</v>
      </c>
      <c r="C761" s="16" t="s">
        <v>187</v>
      </c>
      <c r="D761" s="24" t="s">
        <v>167</v>
      </c>
      <c r="E761" s="24"/>
      <c r="F761" s="33" t="s">
        <v>1985</v>
      </c>
      <c r="G761" s="33" t="s">
        <v>1997</v>
      </c>
      <c r="H761" s="24" t="s">
        <v>1988</v>
      </c>
      <c r="I761" s="24" t="s">
        <v>1992</v>
      </c>
      <c r="J761" s="24"/>
      <c r="K761" s="25"/>
      <c r="L761" s="25"/>
      <c r="M761" s="26"/>
      <c r="S761"/>
      <c r="T761"/>
      <c r="U761"/>
      <c r="V761"/>
    </row>
    <row r="762" spans="1:22" s="1" customFormat="1" ht="18" customHeight="1">
      <c r="A762" s="23">
        <v>761</v>
      </c>
      <c r="B762" s="17" t="s">
        <v>1021</v>
      </c>
      <c r="C762" s="16" t="s">
        <v>187</v>
      </c>
      <c r="D762" s="24" t="s">
        <v>167</v>
      </c>
      <c r="E762" s="24"/>
      <c r="F762" s="33" t="s">
        <v>1985</v>
      </c>
      <c r="G762" s="33" t="s">
        <v>1997</v>
      </c>
      <c r="H762" s="24" t="s">
        <v>1988</v>
      </c>
      <c r="I762" s="24" t="s">
        <v>1992</v>
      </c>
      <c r="J762" s="24"/>
      <c r="K762" s="25"/>
      <c r="L762" s="25"/>
      <c r="M762" s="26"/>
      <c r="S762"/>
      <c r="T762"/>
      <c r="U762"/>
      <c r="V762"/>
    </row>
    <row r="763" spans="1:22" s="1" customFormat="1" ht="18" customHeight="1">
      <c r="A763" s="23">
        <v>762</v>
      </c>
      <c r="B763" s="17" t="s">
        <v>1032</v>
      </c>
      <c r="C763" s="16" t="s">
        <v>1557</v>
      </c>
      <c r="D763" s="24"/>
      <c r="E763" s="24"/>
      <c r="F763" s="33" t="s">
        <v>1985</v>
      </c>
      <c r="G763" s="33" t="s">
        <v>1997</v>
      </c>
      <c r="H763" s="24" t="s">
        <v>1992</v>
      </c>
      <c r="I763" s="24"/>
      <c r="J763" s="24"/>
      <c r="K763" s="25"/>
      <c r="L763" s="25"/>
      <c r="M763" s="26"/>
      <c r="S763"/>
      <c r="T763"/>
      <c r="U763"/>
      <c r="V763"/>
    </row>
    <row r="764" spans="1:22" s="1" customFormat="1" ht="18" customHeight="1">
      <c r="A764" s="23">
        <v>763</v>
      </c>
      <c r="B764" s="17" t="s">
        <v>1031</v>
      </c>
      <c r="C764" s="16" t="s">
        <v>1557</v>
      </c>
      <c r="D764" s="24"/>
      <c r="E764" s="24"/>
      <c r="F764" s="33" t="s">
        <v>1985</v>
      </c>
      <c r="G764" s="33" t="s">
        <v>1997</v>
      </c>
      <c r="H764" s="24" t="s">
        <v>1992</v>
      </c>
      <c r="I764" s="24"/>
      <c r="J764" s="24"/>
      <c r="K764" s="25"/>
      <c r="L764" s="25"/>
      <c r="M764" s="26"/>
      <c r="S764"/>
      <c r="T764"/>
      <c r="U764"/>
      <c r="V764"/>
    </row>
    <row r="765" spans="1:22" s="1" customFormat="1" ht="18" customHeight="1">
      <c r="A765" s="23">
        <v>764</v>
      </c>
      <c r="B765" s="17" t="s">
        <v>1030</v>
      </c>
      <c r="C765" s="16" t="s">
        <v>1557</v>
      </c>
      <c r="D765" s="24"/>
      <c r="E765" s="24"/>
      <c r="F765" s="33" t="s">
        <v>1985</v>
      </c>
      <c r="G765" s="33" t="s">
        <v>1997</v>
      </c>
      <c r="H765" s="24" t="s">
        <v>1992</v>
      </c>
      <c r="I765" s="24"/>
      <c r="J765" s="24"/>
      <c r="K765" s="25"/>
      <c r="L765" s="25"/>
      <c r="M765" s="26"/>
      <c r="S765"/>
      <c r="T765"/>
      <c r="U765"/>
      <c r="V765"/>
    </row>
    <row r="766" spans="1:22" s="1" customFormat="1" ht="18" customHeight="1">
      <c r="A766" s="23">
        <v>765</v>
      </c>
      <c r="B766" s="17" t="s">
        <v>1027</v>
      </c>
      <c r="C766" s="16" t="s">
        <v>182</v>
      </c>
      <c r="D766" s="24"/>
      <c r="E766" s="24"/>
      <c r="F766" s="33" t="s">
        <v>1985</v>
      </c>
      <c r="G766" s="33" t="s">
        <v>1997</v>
      </c>
      <c r="H766" s="24" t="s">
        <v>1995</v>
      </c>
      <c r="I766" s="24"/>
      <c r="J766" s="24"/>
      <c r="K766" s="25"/>
      <c r="L766" s="25"/>
      <c r="M766" s="26"/>
      <c r="S766"/>
      <c r="T766"/>
      <c r="U766"/>
      <c r="V766"/>
    </row>
    <row r="767" spans="1:22" s="1" customFormat="1" ht="18" customHeight="1">
      <c r="A767" s="23">
        <v>766</v>
      </c>
      <c r="B767" s="17" t="s">
        <v>2071</v>
      </c>
      <c r="C767" s="16" t="s">
        <v>182</v>
      </c>
      <c r="D767" s="24"/>
      <c r="E767" s="24"/>
      <c r="F767" s="33" t="s">
        <v>1985</v>
      </c>
      <c r="G767" s="33" t="s">
        <v>1997</v>
      </c>
      <c r="H767" s="24" t="s">
        <v>1995</v>
      </c>
      <c r="I767" s="24"/>
      <c r="J767" s="24"/>
      <c r="K767" s="25"/>
      <c r="L767" s="25"/>
      <c r="M767" s="26"/>
      <c r="S767"/>
      <c r="T767"/>
      <c r="U767"/>
      <c r="V767"/>
    </row>
    <row r="768" spans="1:22" s="1" customFormat="1" ht="18" customHeight="1">
      <c r="A768" s="23">
        <v>767</v>
      </c>
      <c r="B768" s="17" t="s">
        <v>1548</v>
      </c>
      <c r="C768" s="16" t="s">
        <v>169</v>
      </c>
      <c r="D768" s="24" t="s">
        <v>448</v>
      </c>
      <c r="E768" s="24"/>
      <c r="F768" s="33" t="s">
        <v>1985</v>
      </c>
      <c r="G768" s="33" t="s">
        <v>1997</v>
      </c>
      <c r="H768" s="24" t="s">
        <v>1988</v>
      </c>
      <c r="I768" s="24" t="s">
        <v>1993</v>
      </c>
      <c r="J768" s="24"/>
      <c r="K768" s="25"/>
      <c r="L768" s="25"/>
      <c r="M768" s="26"/>
      <c r="S768"/>
      <c r="T768"/>
      <c r="U768"/>
      <c r="V768"/>
    </row>
    <row r="769" spans="1:22" s="1" customFormat="1" ht="18" customHeight="1">
      <c r="A769" s="23">
        <v>768</v>
      </c>
      <c r="B769" s="17" t="s">
        <v>1020</v>
      </c>
      <c r="C769" s="16" t="s">
        <v>169</v>
      </c>
      <c r="D769" s="24" t="s">
        <v>448</v>
      </c>
      <c r="E769" s="24"/>
      <c r="F769" s="33" t="s">
        <v>1985</v>
      </c>
      <c r="G769" s="33" t="s">
        <v>1997</v>
      </c>
      <c r="H769" s="24" t="s">
        <v>1988</v>
      </c>
      <c r="I769" s="24" t="s">
        <v>1993</v>
      </c>
      <c r="J769" s="24"/>
      <c r="K769" s="25"/>
      <c r="L769" s="25"/>
      <c r="M769" s="26"/>
      <c r="S769"/>
      <c r="T769"/>
      <c r="U769"/>
      <c r="V769"/>
    </row>
    <row r="770" spans="1:22" s="1" customFormat="1" ht="18" customHeight="1">
      <c r="A770" s="23">
        <v>769</v>
      </c>
      <c r="B770" s="17" t="s">
        <v>2142</v>
      </c>
      <c r="C770" s="16" t="s">
        <v>169</v>
      </c>
      <c r="D770" s="24" t="s">
        <v>448</v>
      </c>
      <c r="E770" s="24"/>
      <c r="F770" s="33" t="s">
        <v>1985</v>
      </c>
      <c r="G770" s="33" t="s">
        <v>1997</v>
      </c>
      <c r="H770" s="24" t="s">
        <v>1988</v>
      </c>
      <c r="I770" s="24" t="s">
        <v>1993</v>
      </c>
      <c r="J770" s="24"/>
      <c r="K770" s="25"/>
      <c r="L770" s="25"/>
      <c r="M770" s="26"/>
      <c r="S770"/>
      <c r="T770"/>
      <c r="U770"/>
      <c r="V770"/>
    </row>
    <row r="771" spans="1:22" s="1" customFormat="1" ht="18" customHeight="1">
      <c r="A771" s="23">
        <v>770</v>
      </c>
      <c r="B771" s="17" t="s">
        <v>1534</v>
      </c>
      <c r="C771" s="16" t="s">
        <v>151</v>
      </c>
      <c r="D771" s="24" t="s">
        <v>1557</v>
      </c>
      <c r="E771" s="24"/>
      <c r="F771" s="33" t="s">
        <v>1985</v>
      </c>
      <c r="G771" s="33" t="s">
        <v>1997</v>
      </c>
      <c r="H771" s="24" t="s">
        <v>1989</v>
      </c>
      <c r="I771" s="24" t="s">
        <v>1992</v>
      </c>
      <c r="J771" s="24"/>
      <c r="K771" s="25"/>
      <c r="L771" s="25"/>
      <c r="M771" s="26"/>
      <c r="S771"/>
      <c r="T771"/>
      <c r="U771"/>
      <c r="V771"/>
    </row>
    <row r="772" spans="1:22" s="1" customFormat="1" ht="18" customHeight="1">
      <c r="A772" s="23">
        <v>771</v>
      </c>
      <c r="B772" s="17" t="s">
        <v>1022</v>
      </c>
      <c r="C772" s="16" t="s">
        <v>151</v>
      </c>
      <c r="D772" s="24" t="s">
        <v>1557</v>
      </c>
      <c r="E772" s="24"/>
      <c r="F772" s="33" t="s">
        <v>1985</v>
      </c>
      <c r="G772" s="33" t="s">
        <v>1997</v>
      </c>
      <c r="H772" s="24" t="s">
        <v>1989</v>
      </c>
      <c r="I772" s="24" t="s">
        <v>1992</v>
      </c>
      <c r="J772" s="24"/>
      <c r="K772" s="25"/>
      <c r="L772" s="25"/>
      <c r="M772" s="26"/>
      <c r="S772"/>
      <c r="T772"/>
      <c r="U772"/>
      <c r="V772"/>
    </row>
    <row r="773" spans="1:22" s="1" customFormat="1" ht="18" customHeight="1">
      <c r="A773" s="23">
        <v>772</v>
      </c>
      <c r="B773" s="17" t="s">
        <v>967</v>
      </c>
      <c r="C773" s="16" t="s">
        <v>169</v>
      </c>
      <c r="D773" s="24" t="s">
        <v>180</v>
      </c>
      <c r="E773" s="24"/>
      <c r="F773" s="33" t="s">
        <v>1985</v>
      </c>
      <c r="G773" s="33" t="s">
        <v>1997</v>
      </c>
      <c r="H773" s="24" t="s">
        <v>1988</v>
      </c>
      <c r="I773" s="24" t="s">
        <v>1993</v>
      </c>
      <c r="J773" s="24"/>
      <c r="K773" s="25"/>
      <c r="L773" s="25"/>
      <c r="M773" s="26"/>
      <c r="S773"/>
      <c r="T773"/>
      <c r="U773"/>
      <c r="V773"/>
    </row>
    <row r="774" spans="1:22" s="1" customFormat="1" ht="18" customHeight="1">
      <c r="A774" s="23">
        <v>773</v>
      </c>
      <c r="B774" s="17" t="s">
        <v>965</v>
      </c>
      <c r="C774" s="16" t="s">
        <v>169</v>
      </c>
      <c r="D774" s="24" t="s">
        <v>180</v>
      </c>
      <c r="E774" s="24"/>
      <c r="F774" s="33" t="s">
        <v>1985</v>
      </c>
      <c r="G774" s="33" t="s">
        <v>1997</v>
      </c>
      <c r="H774" s="24" t="s">
        <v>1988</v>
      </c>
      <c r="I774" s="24" t="s">
        <v>1993</v>
      </c>
      <c r="J774" s="24"/>
      <c r="K774" s="25"/>
      <c r="L774" s="25"/>
      <c r="M774" s="26"/>
      <c r="S774"/>
      <c r="T774"/>
      <c r="U774"/>
      <c r="V774"/>
    </row>
    <row r="775" spans="1:22" s="1" customFormat="1" ht="18" customHeight="1">
      <c r="A775" s="23">
        <v>774</v>
      </c>
      <c r="B775" s="17" t="s">
        <v>966</v>
      </c>
      <c r="C775" s="16" t="s">
        <v>169</v>
      </c>
      <c r="D775" s="24" t="s">
        <v>180</v>
      </c>
      <c r="E775" s="24"/>
      <c r="F775" s="33" t="s">
        <v>1985</v>
      </c>
      <c r="G775" s="33" t="s">
        <v>1997</v>
      </c>
      <c r="H775" s="24" t="s">
        <v>1988</v>
      </c>
      <c r="I775" s="24" t="s">
        <v>1993</v>
      </c>
      <c r="J775" s="24"/>
      <c r="K775" s="25"/>
      <c r="L775" s="25"/>
      <c r="M775" s="26"/>
      <c r="S775"/>
      <c r="T775"/>
      <c r="U775"/>
      <c r="V775"/>
    </row>
    <row r="776" spans="1:22" s="1" customFormat="1" ht="18" customHeight="1">
      <c r="A776" s="23">
        <v>775</v>
      </c>
      <c r="B776" s="17" t="s">
        <v>1079</v>
      </c>
      <c r="C776" s="16" t="s">
        <v>168</v>
      </c>
      <c r="D776" s="24"/>
      <c r="E776" s="24"/>
      <c r="F776" s="33" t="s">
        <v>1985</v>
      </c>
      <c r="G776" s="33" t="s">
        <v>1997</v>
      </c>
      <c r="H776" s="24" t="s">
        <v>1990</v>
      </c>
      <c r="I776" s="24"/>
      <c r="J776" s="24"/>
      <c r="K776" s="25"/>
      <c r="L776" s="25"/>
      <c r="M776" s="26"/>
      <c r="S776"/>
      <c r="T776"/>
      <c r="U776"/>
      <c r="V776"/>
    </row>
    <row r="777" spans="1:22" s="1" customFormat="1" ht="18" customHeight="1">
      <c r="A777" s="23">
        <v>776</v>
      </c>
      <c r="B777" s="17" t="s">
        <v>1033</v>
      </c>
      <c r="C777" s="16" t="s">
        <v>168</v>
      </c>
      <c r="D777" s="24"/>
      <c r="E777" s="24"/>
      <c r="F777" s="33" t="s">
        <v>1985</v>
      </c>
      <c r="G777" s="33" t="s">
        <v>1997</v>
      </c>
      <c r="H777" s="24" t="s">
        <v>1990</v>
      </c>
      <c r="I777" s="24"/>
      <c r="J777" s="24"/>
      <c r="K777" s="25"/>
      <c r="L777" s="25"/>
      <c r="M777" s="26"/>
      <c r="S777"/>
      <c r="T777"/>
      <c r="U777"/>
      <c r="V777"/>
    </row>
    <row r="778" spans="1:22" s="1" customFormat="1" ht="18" customHeight="1">
      <c r="A778" s="23">
        <v>777</v>
      </c>
      <c r="B778" s="17" t="s">
        <v>1034</v>
      </c>
      <c r="C778" s="16" t="s">
        <v>168</v>
      </c>
      <c r="D778" s="24"/>
      <c r="E778" s="24"/>
      <c r="F778" s="33" t="s">
        <v>1985</v>
      </c>
      <c r="G778" s="33" t="s">
        <v>1997</v>
      </c>
      <c r="H778" s="24" t="s">
        <v>1990</v>
      </c>
      <c r="I778" s="24"/>
      <c r="J778" s="24"/>
      <c r="K778" s="25"/>
      <c r="L778" s="25"/>
      <c r="M778" s="26"/>
      <c r="S778"/>
      <c r="T778"/>
      <c r="U778"/>
      <c r="V778"/>
    </row>
    <row r="779" spans="1:22" s="1" customFormat="1" ht="18" customHeight="1">
      <c r="A779" s="23">
        <v>778</v>
      </c>
      <c r="B779" s="17" t="s">
        <v>1016</v>
      </c>
      <c r="C779" s="16" t="s">
        <v>168</v>
      </c>
      <c r="D779" s="24"/>
      <c r="E779" s="24"/>
      <c r="F779" s="33" t="s">
        <v>1985</v>
      </c>
      <c r="G779" s="33" t="s">
        <v>1997</v>
      </c>
      <c r="H779" s="24" t="s">
        <v>1990</v>
      </c>
      <c r="I779" s="24"/>
      <c r="J779" s="24"/>
      <c r="K779" s="25"/>
      <c r="L779" s="25"/>
      <c r="M779" s="26"/>
      <c r="S779"/>
      <c r="T779"/>
      <c r="U779"/>
      <c r="V779"/>
    </row>
    <row r="780" spans="1:22" s="1" customFormat="1" ht="18" customHeight="1">
      <c r="A780" s="23">
        <v>779</v>
      </c>
      <c r="B780" s="17" t="s">
        <v>1035</v>
      </c>
      <c r="C780" s="16" t="s">
        <v>19</v>
      </c>
      <c r="D780" s="24" t="s">
        <v>176</v>
      </c>
      <c r="E780" s="24"/>
      <c r="F780" s="33" t="s">
        <v>1985</v>
      </c>
      <c r="G780" s="33" t="s">
        <v>1997</v>
      </c>
      <c r="H780" s="24" t="s">
        <v>1993</v>
      </c>
      <c r="I780" s="24" t="s">
        <v>1995</v>
      </c>
      <c r="J780" s="24"/>
      <c r="K780" s="25"/>
      <c r="L780" s="25"/>
      <c r="M780" s="26"/>
      <c r="S780"/>
      <c r="T780"/>
      <c r="U780"/>
      <c r="V780"/>
    </row>
    <row r="781" spans="1:22" s="1" customFormat="1" ht="18" customHeight="1">
      <c r="A781" s="23">
        <v>780</v>
      </c>
      <c r="B781" s="17" t="s">
        <v>1036</v>
      </c>
      <c r="C781" s="16" t="s">
        <v>19</v>
      </c>
      <c r="D781" s="24" t="s">
        <v>176</v>
      </c>
      <c r="E781" s="24"/>
      <c r="F781" s="33" t="s">
        <v>1985</v>
      </c>
      <c r="G781" s="33" t="s">
        <v>1997</v>
      </c>
      <c r="H781" s="24" t="s">
        <v>1993</v>
      </c>
      <c r="I781" s="24" t="s">
        <v>1995</v>
      </c>
      <c r="J781" s="24"/>
      <c r="K781" s="25"/>
      <c r="L781" s="25"/>
      <c r="M781" s="26"/>
      <c r="S781"/>
      <c r="T781"/>
      <c r="U781"/>
      <c r="V781"/>
    </row>
    <row r="782" spans="1:22" s="1" customFormat="1" ht="18" customHeight="1">
      <c r="A782" s="23">
        <v>781</v>
      </c>
      <c r="B782" s="17" t="s">
        <v>1039</v>
      </c>
      <c r="C782" s="16" t="s">
        <v>447</v>
      </c>
      <c r="D782" s="24"/>
      <c r="E782" s="24"/>
      <c r="F782" s="33" t="s">
        <v>1985</v>
      </c>
      <c r="G782" s="33" t="s">
        <v>1997</v>
      </c>
      <c r="H782" s="24" t="s">
        <v>1995</v>
      </c>
      <c r="I782" s="24"/>
      <c r="J782" s="24"/>
      <c r="K782" s="25"/>
      <c r="L782" s="25"/>
      <c r="M782" s="26"/>
      <c r="S782"/>
      <c r="T782"/>
      <c r="U782"/>
      <c r="V782"/>
    </row>
    <row r="783" spans="1:22" s="1" customFormat="1" ht="18" customHeight="1">
      <c r="A783" s="23">
        <v>782</v>
      </c>
      <c r="B783" s="17" t="s">
        <v>1040</v>
      </c>
      <c r="C783" s="16" t="s">
        <v>447</v>
      </c>
      <c r="D783" s="24"/>
      <c r="E783" s="24"/>
      <c r="F783" s="33" t="s">
        <v>1985</v>
      </c>
      <c r="G783" s="33" t="s">
        <v>1997</v>
      </c>
      <c r="H783" s="24" t="s">
        <v>1995</v>
      </c>
      <c r="I783" s="24"/>
      <c r="J783" s="24"/>
      <c r="K783" s="25"/>
      <c r="L783" s="25"/>
      <c r="M783" s="26"/>
      <c r="S783"/>
      <c r="T783"/>
      <c r="U783"/>
      <c r="V783"/>
    </row>
    <row r="784" spans="1:22" s="1" customFormat="1" ht="18" customHeight="1">
      <c r="A784" s="23">
        <v>783</v>
      </c>
      <c r="B784" s="17" t="s">
        <v>1041</v>
      </c>
      <c r="C784" s="16" t="s">
        <v>447</v>
      </c>
      <c r="D784" s="24"/>
      <c r="E784" s="24"/>
      <c r="F784" s="33" t="s">
        <v>1985</v>
      </c>
      <c r="G784" s="33" t="s">
        <v>1997</v>
      </c>
      <c r="H784" s="24" t="s">
        <v>1995</v>
      </c>
      <c r="I784" s="24"/>
      <c r="J784" s="24"/>
      <c r="K784" s="25"/>
      <c r="L784" s="25"/>
      <c r="M784" s="26"/>
      <c r="S784"/>
      <c r="T784"/>
      <c r="U784"/>
      <c r="V784"/>
    </row>
    <row r="785" spans="1:22" s="1" customFormat="1" ht="18" customHeight="1">
      <c r="A785" s="23">
        <v>784</v>
      </c>
      <c r="B785" s="17" t="s">
        <v>1018</v>
      </c>
      <c r="C785" s="16" t="s">
        <v>448</v>
      </c>
      <c r="D785" s="24" t="s">
        <v>180</v>
      </c>
      <c r="E785" s="24"/>
      <c r="F785" s="33" t="s">
        <v>1985</v>
      </c>
      <c r="G785" s="33" t="s">
        <v>1997</v>
      </c>
      <c r="H785" s="24" t="s">
        <v>1993</v>
      </c>
      <c r="I785" s="24"/>
      <c r="J785" s="24"/>
      <c r="K785" s="25" t="s">
        <v>2003</v>
      </c>
      <c r="L785" s="25" t="str">
        <f>B346&amp;" + "&amp;B348</f>
        <v>苍朗光 + 月谧尔</v>
      </c>
      <c r="M785" s="26"/>
      <c r="S785"/>
      <c r="T785"/>
      <c r="U785"/>
      <c r="V785"/>
    </row>
    <row r="786" spans="1:22" s="1" customFormat="1" ht="18" customHeight="1">
      <c r="A786" s="23">
        <v>785</v>
      </c>
      <c r="B786" s="17" t="s">
        <v>1017</v>
      </c>
      <c r="C786" s="16" t="s">
        <v>448</v>
      </c>
      <c r="D786" s="24" t="s">
        <v>180</v>
      </c>
      <c r="E786" s="24"/>
      <c r="F786" s="33" t="s">
        <v>1985</v>
      </c>
      <c r="G786" s="33" t="s">
        <v>1997</v>
      </c>
      <c r="H786" s="24" t="s">
        <v>1993</v>
      </c>
      <c r="I786" s="24"/>
      <c r="J786" s="24"/>
      <c r="K786" s="25" t="s">
        <v>2003</v>
      </c>
      <c r="L786" s="25" t="str">
        <f>B346&amp;" + "&amp;B348</f>
        <v>苍朗光 + 月谧尔</v>
      </c>
      <c r="M786" s="26"/>
      <c r="S786"/>
      <c r="T786"/>
      <c r="U786"/>
      <c r="V786"/>
    </row>
    <row r="787" spans="1:22" s="1" customFormat="1" ht="18" customHeight="1">
      <c r="A787" s="23">
        <v>786</v>
      </c>
      <c r="B787" s="17" t="s">
        <v>1042</v>
      </c>
      <c r="C787" s="16" t="s">
        <v>173</v>
      </c>
      <c r="D787" s="24" t="s">
        <v>189</v>
      </c>
      <c r="E787" s="24"/>
      <c r="F787" s="33" t="s">
        <v>1985</v>
      </c>
      <c r="G787" s="33" t="s">
        <v>1997</v>
      </c>
      <c r="H787" s="24" t="s">
        <v>1987</v>
      </c>
      <c r="I787" s="24" t="s">
        <v>1986</v>
      </c>
      <c r="J787" s="24"/>
      <c r="K787" s="25" t="s">
        <v>1877</v>
      </c>
      <c r="L787" s="25" t="str">
        <f>B192&amp;" + "&amp;B194</f>
        <v>饬目 + 锱锖矿</v>
      </c>
      <c r="M787" s="26"/>
      <c r="S787"/>
      <c r="T787"/>
      <c r="U787"/>
      <c r="V787"/>
    </row>
    <row r="788" spans="1:22" s="1" customFormat="1" ht="18" customHeight="1">
      <c r="A788" s="23">
        <v>787</v>
      </c>
      <c r="B788" s="17" t="s">
        <v>1043</v>
      </c>
      <c r="C788" s="16" t="s">
        <v>173</v>
      </c>
      <c r="D788" s="24" t="s">
        <v>189</v>
      </c>
      <c r="E788" s="24"/>
      <c r="F788" s="33" t="s">
        <v>1985</v>
      </c>
      <c r="G788" s="33" t="s">
        <v>1997</v>
      </c>
      <c r="H788" s="24" t="s">
        <v>1987</v>
      </c>
      <c r="I788" s="24" t="s">
        <v>1986</v>
      </c>
      <c r="J788" s="24"/>
      <c r="K788" s="25" t="s">
        <v>1877</v>
      </c>
      <c r="L788" s="25" t="str">
        <f>B192&amp;" + "&amp;B194</f>
        <v>饬目 + 锱锖矿</v>
      </c>
      <c r="M788" s="26"/>
      <c r="S788"/>
      <c r="T788"/>
      <c r="U788"/>
      <c r="V788"/>
    </row>
    <row r="789" spans="1:22" s="1" customFormat="1" ht="18" customHeight="1">
      <c r="A789" s="23">
        <v>788</v>
      </c>
      <c r="B789" s="17" t="s">
        <v>1045</v>
      </c>
      <c r="C789" s="16" t="s">
        <v>149</v>
      </c>
      <c r="D789" s="24" t="s">
        <v>175</v>
      </c>
      <c r="E789" s="24"/>
      <c r="F789" s="33" t="s">
        <v>1985</v>
      </c>
      <c r="G789" s="33" t="s">
        <v>1997</v>
      </c>
      <c r="H789" s="24" t="s">
        <v>1991</v>
      </c>
      <c r="I789" s="24" t="s">
        <v>2001</v>
      </c>
      <c r="J789" s="24"/>
      <c r="K789" s="25" t="s">
        <v>1877</v>
      </c>
      <c r="L789" s="25" t="str">
        <f>B137&amp;" + "&amp;B196</f>
        <v>南乡仙 + 思磬</v>
      </c>
      <c r="M789" s="26"/>
      <c r="S789"/>
      <c r="T789"/>
      <c r="U789"/>
      <c r="V789"/>
    </row>
    <row r="790" spans="1:22" s="1" customFormat="1" ht="18" customHeight="1">
      <c r="A790" s="23">
        <v>789</v>
      </c>
      <c r="B790" s="17" t="s">
        <v>1535</v>
      </c>
      <c r="C790" s="16" t="s">
        <v>149</v>
      </c>
      <c r="D790" s="24" t="s">
        <v>175</v>
      </c>
      <c r="E790" s="24"/>
      <c r="F790" s="33" t="s">
        <v>1985</v>
      </c>
      <c r="G790" s="33" t="s">
        <v>1997</v>
      </c>
      <c r="H790" s="24" t="s">
        <v>1991</v>
      </c>
      <c r="I790" s="24" t="s">
        <v>2001</v>
      </c>
      <c r="J790" s="24"/>
      <c r="K790" s="25" t="s">
        <v>1877</v>
      </c>
      <c r="L790" s="25" t="str">
        <f>B137&amp;" + "&amp;B196</f>
        <v>南乡仙 + 思磬</v>
      </c>
      <c r="M790" s="26"/>
      <c r="S790"/>
      <c r="T790"/>
      <c r="U790"/>
      <c r="V790"/>
    </row>
    <row r="791" spans="1:22" s="1" customFormat="1" ht="18" customHeight="1">
      <c r="A791" s="23">
        <v>790</v>
      </c>
      <c r="B791" s="17" t="s">
        <v>1044</v>
      </c>
      <c r="C791" s="16" t="s">
        <v>149</v>
      </c>
      <c r="D791" s="24" t="s">
        <v>175</v>
      </c>
      <c r="E791" s="24"/>
      <c r="F791" s="33" t="s">
        <v>1985</v>
      </c>
      <c r="G791" s="33" t="s">
        <v>1997</v>
      </c>
      <c r="H791" s="24" t="s">
        <v>1991</v>
      </c>
      <c r="I791" s="24" t="s">
        <v>2001</v>
      </c>
      <c r="J791" s="24"/>
      <c r="K791" s="25" t="s">
        <v>1877</v>
      </c>
      <c r="L791" s="25" t="str">
        <f>B137&amp;" + "&amp;B196</f>
        <v>南乡仙 + 思磬</v>
      </c>
      <c r="M791" s="26"/>
      <c r="S791"/>
      <c r="T791"/>
      <c r="U791"/>
      <c r="V791"/>
    </row>
    <row r="792" spans="1:22" s="1" customFormat="1" ht="18" customHeight="1">
      <c r="A792" s="23">
        <v>791</v>
      </c>
      <c r="B792" s="17" t="s">
        <v>1062</v>
      </c>
      <c r="C792" s="16" t="s">
        <v>167</v>
      </c>
      <c r="D792" s="24" t="s">
        <v>188</v>
      </c>
      <c r="E792" s="24"/>
      <c r="F792" s="33" t="s">
        <v>1985</v>
      </c>
      <c r="G792" s="33" t="s">
        <v>1997</v>
      </c>
      <c r="H792" s="24" t="s">
        <v>1992</v>
      </c>
      <c r="I792" s="24" t="s">
        <v>1995</v>
      </c>
      <c r="J792" s="24"/>
      <c r="K792" s="25" t="s">
        <v>1877</v>
      </c>
      <c r="L792" s="25" t="str">
        <f>B152&amp;" + "&amp;B154</f>
        <v>五不悛 + 眉娟裂</v>
      </c>
      <c r="M792" s="26"/>
      <c r="S792"/>
      <c r="T792"/>
      <c r="U792"/>
      <c r="V792"/>
    </row>
    <row r="793" spans="1:22" s="1" customFormat="1" ht="18" customHeight="1">
      <c r="A793" s="23">
        <v>792</v>
      </c>
      <c r="B793" s="17" t="s">
        <v>1063</v>
      </c>
      <c r="C793" s="16" t="s">
        <v>167</v>
      </c>
      <c r="D793" s="24" t="s">
        <v>188</v>
      </c>
      <c r="E793" s="24"/>
      <c r="F793" s="33" t="s">
        <v>1985</v>
      </c>
      <c r="G793" s="33" t="s">
        <v>1997</v>
      </c>
      <c r="H793" s="24" t="s">
        <v>1992</v>
      </c>
      <c r="I793" s="24" t="s">
        <v>1995</v>
      </c>
      <c r="J793" s="24"/>
      <c r="K793" s="25" t="s">
        <v>1877</v>
      </c>
      <c r="L793" s="25" t="str">
        <f>B152&amp;" + "&amp;B154</f>
        <v>五不悛 + 眉娟裂</v>
      </c>
      <c r="M793" s="26"/>
      <c r="S793"/>
      <c r="T793"/>
      <c r="U793"/>
      <c r="V793"/>
    </row>
    <row r="794" spans="1:22" s="1" customFormat="1" ht="18" customHeight="1">
      <c r="A794" s="23">
        <v>793</v>
      </c>
      <c r="B794" s="17" t="s">
        <v>1064</v>
      </c>
      <c r="C794" s="16" t="s">
        <v>168</v>
      </c>
      <c r="D794" s="24" t="s">
        <v>18</v>
      </c>
      <c r="E794" s="24"/>
      <c r="F794" s="33" t="s">
        <v>1985</v>
      </c>
      <c r="G794" s="33" t="s">
        <v>1997</v>
      </c>
      <c r="H794" s="24" t="s">
        <v>1990</v>
      </c>
      <c r="I794" s="24" t="s">
        <v>2001</v>
      </c>
      <c r="J794" s="24"/>
      <c r="K794" s="25"/>
      <c r="L794" s="25"/>
      <c r="M794" s="26"/>
      <c r="S794"/>
      <c r="T794"/>
      <c r="U794"/>
      <c r="V794"/>
    </row>
    <row r="795" spans="1:22" s="1" customFormat="1" ht="18" customHeight="1">
      <c r="A795" s="23">
        <v>794</v>
      </c>
      <c r="B795" s="17" t="s">
        <v>1065</v>
      </c>
      <c r="C795" s="16" t="s">
        <v>168</v>
      </c>
      <c r="D795" s="24" t="s">
        <v>18</v>
      </c>
      <c r="E795" s="24"/>
      <c r="F795" s="33" t="s">
        <v>1985</v>
      </c>
      <c r="G795" s="33" t="s">
        <v>1997</v>
      </c>
      <c r="H795" s="24" t="s">
        <v>1990</v>
      </c>
      <c r="I795" s="24" t="s">
        <v>2001</v>
      </c>
      <c r="J795" s="24"/>
      <c r="K795" s="25"/>
      <c r="L795" s="25"/>
      <c r="M795" s="26"/>
      <c r="S795"/>
      <c r="T795"/>
      <c r="U795"/>
      <c r="V795"/>
    </row>
    <row r="796" spans="1:22" s="1" customFormat="1" ht="18" customHeight="1">
      <c r="A796" s="23">
        <v>795</v>
      </c>
      <c r="B796" s="17" t="s">
        <v>1066</v>
      </c>
      <c r="C796" s="16" t="s">
        <v>168</v>
      </c>
      <c r="D796" s="24" t="s">
        <v>18</v>
      </c>
      <c r="E796" s="24"/>
      <c r="F796" s="33" t="s">
        <v>1985</v>
      </c>
      <c r="G796" s="33" t="s">
        <v>1997</v>
      </c>
      <c r="H796" s="24" t="s">
        <v>1990</v>
      </c>
      <c r="I796" s="24" t="s">
        <v>2001</v>
      </c>
      <c r="J796" s="24"/>
      <c r="K796" s="25"/>
      <c r="L796" s="25"/>
      <c r="M796" s="26"/>
      <c r="S796"/>
      <c r="T796"/>
      <c r="U796"/>
      <c r="V796"/>
    </row>
    <row r="797" spans="1:22" s="1" customFormat="1" ht="18" customHeight="1">
      <c r="A797" s="23">
        <v>796</v>
      </c>
      <c r="B797" s="17" t="s">
        <v>1703</v>
      </c>
      <c r="C797" s="16" t="s">
        <v>20</v>
      </c>
      <c r="D797" s="24" t="s">
        <v>167</v>
      </c>
      <c r="E797" s="24"/>
      <c r="F797" s="33" t="s">
        <v>1985</v>
      </c>
      <c r="G797" s="33" t="s">
        <v>1997</v>
      </c>
      <c r="H797" s="24" t="s">
        <v>1987</v>
      </c>
      <c r="I797" s="24" t="s">
        <v>1992</v>
      </c>
      <c r="J797" s="24"/>
      <c r="K797" s="25"/>
      <c r="L797" s="25"/>
      <c r="M797" s="26"/>
      <c r="S797"/>
      <c r="T797"/>
      <c r="U797"/>
      <c r="V797"/>
    </row>
    <row r="798" spans="1:22" s="1" customFormat="1" ht="18" customHeight="1">
      <c r="A798" s="23">
        <v>797</v>
      </c>
      <c r="B798" s="17" t="s">
        <v>1536</v>
      </c>
      <c r="C798" s="16" t="s">
        <v>176</v>
      </c>
      <c r="D798" s="24"/>
      <c r="E798" s="24"/>
      <c r="F798" s="33" t="s">
        <v>1985</v>
      </c>
      <c r="G798" s="33" t="s">
        <v>1997</v>
      </c>
      <c r="H798" s="24" t="s">
        <v>1995</v>
      </c>
      <c r="I798" s="24"/>
      <c r="J798" s="24"/>
      <c r="K798" s="25"/>
      <c r="L798" s="25"/>
      <c r="M798" s="26"/>
      <c r="S798"/>
      <c r="T798"/>
      <c r="U798"/>
      <c r="V798"/>
    </row>
    <row r="799" spans="1:22" s="1" customFormat="1" ht="18" customHeight="1">
      <c r="A799" s="23">
        <v>798</v>
      </c>
      <c r="B799" s="17" t="s">
        <v>1092</v>
      </c>
      <c r="C799" s="16" t="s">
        <v>176</v>
      </c>
      <c r="D799" s="24"/>
      <c r="E799" s="24"/>
      <c r="F799" s="33" t="s">
        <v>1985</v>
      </c>
      <c r="G799" s="33" t="s">
        <v>1997</v>
      </c>
      <c r="H799" s="24" t="s">
        <v>1995</v>
      </c>
      <c r="I799" s="24"/>
      <c r="J799" s="24"/>
      <c r="K799" s="25"/>
      <c r="L799" s="25"/>
      <c r="M799" s="26"/>
      <c r="S799"/>
      <c r="T799"/>
      <c r="U799"/>
      <c r="V799"/>
    </row>
    <row r="800" spans="1:22" s="1" customFormat="1" ht="18" customHeight="1">
      <c r="A800" s="23">
        <v>799</v>
      </c>
      <c r="B800" s="17" t="s">
        <v>1265</v>
      </c>
      <c r="C800" s="16" t="s">
        <v>167</v>
      </c>
      <c r="D800" s="24"/>
      <c r="E800" s="24"/>
      <c r="F800" s="33" t="s">
        <v>1985</v>
      </c>
      <c r="G800" s="33" t="s">
        <v>1997</v>
      </c>
      <c r="H800" s="24" t="s">
        <v>1992</v>
      </c>
      <c r="I800" s="24"/>
      <c r="J800" s="24"/>
      <c r="K800" s="25"/>
      <c r="L800" s="25"/>
      <c r="M800" s="26"/>
      <c r="S800"/>
      <c r="T800"/>
      <c r="U800"/>
      <c r="V800"/>
    </row>
    <row r="801" spans="1:22" s="1" customFormat="1" ht="18" customHeight="1">
      <c r="A801" s="23">
        <v>800</v>
      </c>
      <c r="B801" s="17" t="s">
        <v>996</v>
      </c>
      <c r="C801" s="16" t="s">
        <v>167</v>
      </c>
      <c r="D801" s="24"/>
      <c r="E801" s="24"/>
      <c r="F801" s="33" t="s">
        <v>1985</v>
      </c>
      <c r="G801" s="33" t="s">
        <v>1997</v>
      </c>
      <c r="H801" s="24" t="s">
        <v>1992</v>
      </c>
      <c r="I801" s="24"/>
      <c r="J801" s="24"/>
      <c r="K801" s="25"/>
      <c r="L801" s="25"/>
      <c r="M801" s="26"/>
      <c r="S801"/>
      <c r="T801"/>
      <c r="U801"/>
      <c r="V801"/>
    </row>
    <row r="802" spans="1:22" s="1" customFormat="1" ht="18" customHeight="1">
      <c r="A802" s="23">
        <v>801</v>
      </c>
      <c r="B802" s="17" t="s">
        <v>1014</v>
      </c>
      <c r="C802" s="16" t="s">
        <v>432</v>
      </c>
      <c r="D802" s="24"/>
      <c r="E802" s="24"/>
      <c r="F802" s="33" t="s">
        <v>1985</v>
      </c>
      <c r="G802" s="33" t="s">
        <v>1997</v>
      </c>
      <c r="H802" s="24" t="s">
        <v>1994</v>
      </c>
      <c r="I802" s="24"/>
      <c r="J802" s="24"/>
      <c r="K802" s="25"/>
      <c r="L802" s="25"/>
      <c r="M802" s="26"/>
      <c r="S802"/>
      <c r="T802"/>
      <c r="U802"/>
      <c r="V802"/>
    </row>
    <row r="803" spans="1:22" s="1" customFormat="1" ht="18" customHeight="1">
      <c r="A803" s="23">
        <v>802</v>
      </c>
      <c r="B803" s="17" t="s">
        <v>1015</v>
      </c>
      <c r="C803" s="16" t="s">
        <v>20</v>
      </c>
      <c r="D803" s="24"/>
      <c r="E803" s="24"/>
      <c r="F803" s="33" t="s">
        <v>1985</v>
      </c>
      <c r="G803" s="33" t="s">
        <v>1997</v>
      </c>
      <c r="H803" s="24" t="s">
        <v>1987</v>
      </c>
      <c r="I803" s="24"/>
      <c r="J803" s="24"/>
      <c r="K803" s="25"/>
      <c r="L803" s="25"/>
      <c r="M803" s="26"/>
      <c r="S803"/>
      <c r="T803"/>
      <c r="U803"/>
      <c r="V803"/>
    </row>
    <row r="804" spans="1:22" s="1" customFormat="1" ht="18" customHeight="1">
      <c r="A804" s="23">
        <v>803</v>
      </c>
      <c r="B804" s="17" t="s">
        <v>1071</v>
      </c>
      <c r="C804" s="16" t="s">
        <v>176</v>
      </c>
      <c r="D804" s="24"/>
      <c r="E804" s="24"/>
      <c r="F804" s="33" t="s">
        <v>1985</v>
      </c>
      <c r="G804" s="33" t="s">
        <v>1997</v>
      </c>
      <c r="H804" s="24" t="s">
        <v>1995</v>
      </c>
      <c r="I804" s="24"/>
      <c r="J804" s="24"/>
      <c r="K804" s="25"/>
      <c r="L804" s="25"/>
      <c r="M804" s="26"/>
      <c r="S804"/>
      <c r="T804"/>
      <c r="U804"/>
      <c r="V804"/>
    </row>
    <row r="805" spans="1:22" s="1" customFormat="1" ht="18" customHeight="1">
      <c r="A805" s="23">
        <v>804</v>
      </c>
      <c r="B805" s="17" t="s">
        <v>1068</v>
      </c>
      <c r="C805" s="16" t="s">
        <v>447</v>
      </c>
      <c r="D805" s="24"/>
      <c r="E805" s="24"/>
      <c r="F805" s="33" t="s">
        <v>1985</v>
      </c>
      <c r="G805" s="33" t="s">
        <v>1997</v>
      </c>
      <c r="H805" s="24" t="s">
        <v>1995</v>
      </c>
      <c r="I805" s="24"/>
      <c r="J805" s="24"/>
      <c r="K805" s="25"/>
      <c r="L805" s="25"/>
      <c r="M805" s="26"/>
      <c r="S805"/>
      <c r="T805"/>
      <c r="U805"/>
      <c r="V805"/>
    </row>
    <row r="806" spans="1:22" s="1" customFormat="1" ht="18" customHeight="1">
      <c r="A806" s="23">
        <v>805</v>
      </c>
      <c r="B806" s="17" t="s">
        <v>1069</v>
      </c>
      <c r="C806" s="16" t="s">
        <v>447</v>
      </c>
      <c r="D806" s="24"/>
      <c r="E806" s="24"/>
      <c r="F806" s="33" t="s">
        <v>1985</v>
      </c>
      <c r="G806" s="33" t="s">
        <v>1997</v>
      </c>
      <c r="H806" s="24" t="s">
        <v>1995</v>
      </c>
      <c r="I806" s="24"/>
      <c r="J806" s="24"/>
      <c r="K806" s="25"/>
      <c r="L806" s="25"/>
      <c r="M806" s="26"/>
      <c r="S806"/>
      <c r="T806"/>
      <c r="U806"/>
      <c r="V806"/>
    </row>
    <row r="807" spans="1:22" s="1" customFormat="1" ht="18" customHeight="1">
      <c r="A807" s="23">
        <v>806</v>
      </c>
      <c r="B807" s="17" t="s">
        <v>1067</v>
      </c>
      <c r="C807" s="16" t="s">
        <v>447</v>
      </c>
      <c r="D807" s="24"/>
      <c r="E807" s="24"/>
      <c r="F807" s="33" t="s">
        <v>1985</v>
      </c>
      <c r="G807" s="33" t="s">
        <v>1997</v>
      </c>
      <c r="H807" s="24" t="s">
        <v>1995</v>
      </c>
      <c r="I807" s="24"/>
      <c r="J807" s="24"/>
      <c r="K807" s="25"/>
      <c r="L807" s="25"/>
      <c r="M807" s="26"/>
      <c r="S807"/>
      <c r="T807"/>
      <c r="U807"/>
      <c r="V807"/>
    </row>
    <row r="808" spans="1:22" s="1" customFormat="1" ht="18" customHeight="1">
      <c r="A808" s="23">
        <v>807</v>
      </c>
      <c r="B808" s="17" t="s">
        <v>1093</v>
      </c>
      <c r="C808" s="16" t="s">
        <v>176</v>
      </c>
      <c r="D808" s="24"/>
      <c r="E808" s="24"/>
      <c r="F808" s="33" t="s">
        <v>1985</v>
      </c>
      <c r="G808" s="33" t="s">
        <v>1997</v>
      </c>
      <c r="H808" s="24" t="s">
        <v>1995</v>
      </c>
      <c r="I808" s="24"/>
      <c r="J808" s="24"/>
      <c r="K808" s="25"/>
      <c r="L808" s="25"/>
      <c r="M808" s="26"/>
      <c r="S808"/>
      <c r="T808"/>
      <c r="U808"/>
      <c r="V808"/>
    </row>
    <row r="809" spans="1:22" s="1" customFormat="1" ht="18" customHeight="1">
      <c r="A809" s="23">
        <v>808</v>
      </c>
      <c r="B809" s="17" t="s">
        <v>946</v>
      </c>
      <c r="C809" s="16" t="s">
        <v>19</v>
      </c>
      <c r="D809" s="24" t="s">
        <v>180</v>
      </c>
      <c r="E809" s="24"/>
      <c r="F809" s="33" t="s">
        <v>1985</v>
      </c>
      <c r="G809" s="33" t="s">
        <v>1997</v>
      </c>
      <c r="H809" s="24" t="s">
        <v>1993</v>
      </c>
      <c r="I809" s="24" t="s">
        <v>2001</v>
      </c>
      <c r="J809" s="24"/>
      <c r="K809" s="25" t="str">
        <f>B42&amp;" 的 "&amp;"分支衍相"</f>
        <v>环尔 的 分支衍相</v>
      </c>
      <c r="L809" s="25"/>
      <c r="M809" s="26"/>
      <c r="S809"/>
      <c r="T809"/>
      <c r="U809"/>
      <c r="V809"/>
    </row>
    <row r="810" spans="1:22" s="1" customFormat="1" ht="18" customHeight="1">
      <c r="A810" s="23">
        <v>809</v>
      </c>
      <c r="B810" s="17" t="s">
        <v>945</v>
      </c>
      <c r="C810" s="16" t="s">
        <v>1557</v>
      </c>
      <c r="D810" s="24" t="s">
        <v>18</v>
      </c>
      <c r="E810" s="24"/>
      <c r="F810" s="33" t="s">
        <v>1985</v>
      </c>
      <c r="G810" s="33" t="s">
        <v>1997</v>
      </c>
      <c r="H810" s="24" t="s">
        <v>1992</v>
      </c>
      <c r="I810" s="24" t="s">
        <v>2001</v>
      </c>
      <c r="J810" s="24"/>
      <c r="K810" s="25" t="str">
        <f>B42&amp;" 的 "&amp;"分支衍相"</f>
        <v>环尔 的 分支衍相</v>
      </c>
      <c r="L810" s="25"/>
      <c r="M810" s="26"/>
      <c r="S810"/>
      <c r="T810"/>
      <c r="U810"/>
      <c r="V810"/>
    </row>
    <row r="811" spans="1:22" s="1" customFormat="1" ht="18" customHeight="1">
      <c r="A811" s="23">
        <v>810</v>
      </c>
      <c r="B811" s="17" t="s">
        <v>944</v>
      </c>
      <c r="C811" s="16" t="s">
        <v>147</v>
      </c>
      <c r="D811" s="24" t="s">
        <v>432</v>
      </c>
      <c r="E811" s="24"/>
      <c r="F811" s="33" t="s">
        <v>1985</v>
      </c>
      <c r="G811" s="33" t="s">
        <v>1997</v>
      </c>
      <c r="H811" s="24" t="s">
        <v>1992</v>
      </c>
      <c r="I811" s="24" t="s">
        <v>1994</v>
      </c>
      <c r="J811" s="24"/>
      <c r="K811" s="25" t="str">
        <f>B42&amp;" 的 "&amp;"分支衍相"</f>
        <v>环尔 的 分支衍相</v>
      </c>
      <c r="L811" s="25"/>
      <c r="M811" s="26"/>
      <c r="S811"/>
      <c r="T811"/>
      <c r="U811"/>
      <c r="V811"/>
    </row>
    <row r="812" spans="1:22" s="1" customFormat="1" ht="18" customHeight="1">
      <c r="A812" s="23">
        <v>811</v>
      </c>
      <c r="B812" s="17" t="s">
        <v>1073</v>
      </c>
      <c r="C812" s="16" t="s">
        <v>391</v>
      </c>
      <c r="D812" s="24"/>
      <c r="E812" s="24"/>
      <c r="F812" s="33" t="s">
        <v>1985</v>
      </c>
      <c r="G812" s="33" t="s">
        <v>1997</v>
      </c>
      <c r="H812" s="24" t="s">
        <v>1995</v>
      </c>
      <c r="I812" s="24"/>
      <c r="J812" s="24"/>
      <c r="K812" s="25"/>
      <c r="L812" s="25"/>
      <c r="M812" s="26"/>
      <c r="S812"/>
      <c r="T812"/>
      <c r="U812"/>
      <c r="V812"/>
    </row>
    <row r="813" spans="1:22" s="1" customFormat="1" ht="18" customHeight="1">
      <c r="A813" s="23">
        <v>812</v>
      </c>
      <c r="B813" s="17" t="s">
        <v>1094</v>
      </c>
      <c r="C813" s="16" t="s">
        <v>391</v>
      </c>
      <c r="D813" s="24"/>
      <c r="E813" s="24"/>
      <c r="F813" s="33" t="s">
        <v>1985</v>
      </c>
      <c r="G813" s="33" t="s">
        <v>1997</v>
      </c>
      <c r="H813" s="24" t="s">
        <v>1995</v>
      </c>
      <c r="I813" s="24"/>
      <c r="J813" s="24"/>
      <c r="K813" s="25"/>
      <c r="L813" s="25"/>
      <c r="M813" s="26"/>
      <c r="S813"/>
      <c r="T813"/>
      <c r="U813"/>
      <c r="V813"/>
    </row>
    <row r="814" spans="1:22" s="1" customFormat="1" ht="18" customHeight="1">
      <c r="A814" s="23">
        <v>813</v>
      </c>
      <c r="B814" s="17" t="s">
        <v>1095</v>
      </c>
      <c r="C814" s="16" t="s">
        <v>391</v>
      </c>
      <c r="D814" s="24"/>
      <c r="E814" s="24"/>
      <c r="F814" s="33" t="s">
        <v>1985</v>
      </c>
      <c r="G814" s="33" t="s">
        <v>1997</v>
      </c>
      <c r="H814" s="24" t="s">
        <v>1995</v>
      </c>
      <c r="I814" s="24"/>
      <c r="J814" s="24"/>
      <c r="K814" s="25"/>
      <c r="L814" s="25"/>
      <c r="M814" s="26"/>
      <c r="S814"/>
      <c r="T814"/>
      <c r="U814"/>
      <c r="V814"/>
    </row>
    <row r="815" spans="1:22" s="1" customFormat="1" ht="18" customHeight="1">
      <c r="A815" s="23">
        <v>814</v>
      </c>
      <c r="B815" s="17" t="s">
        <v>1075</v>
      </c>
      <c r="C815" s="16" t="s">
        <v>20</v>
      </c>
      <c r="D815" s="24"/>
      <c r="E815" s="24"/>
      <c r="F815" s="33" t="s">
        <v>1985</v>
      </c>
      <c r="G815" s="33" t="s">
        <v>1997</v>
      </c>
      <c r="H815" s="24" t="s">
        <v>1987</v>
      </c>
      <c r="I815" s="24"/>
      <c r="J815" s="24"/>
      <c r="K815" s="25"/>
      <c r="L815" s="25"/>
      <c r="M815" s="26"/>
      <c r="S815"/>
      <c r="T815"/>
      <c r="U815"/>
      <c r="V815"/>
    </row>
    <row r="816" spans="1:22" s="1" customFormat="1" ht="18" customHeight="1">
      <c r="A816" s="23">
        <v>815</v>
      </c>
      <c r="B816" s="17" t="s">
        <v>1078</v>
      </c>
      <c r="C816" s="16" t="s">
        <v>20</v>
      </c>
      <c r="D816" s="24"/>
      <c r="E816" s="24"/>
      <c r="F816" s="33" t="s">
        <v>1985</v>
      </c>
      <c r="G816" s="33" t="s">
        <v>1997</v>
      </c>
      <c r="H816" s="24" t="s">
        <v>1987</v>
      </c>
      <c r="I816" s="24"/>
      <c r="J816" s="24"/>
      <c r="K816" s="25"/>
      <c r="L816" s="25"/>
      <c r="M816" s="26"/>
      <c r="S816"/>
      <c r="T816"/>
      <c r="U816"/>
      <c r="V816"/>
    </row>
    <row r="817" spans="1:22" s="1" customFormat="1" ht="18" customHeight="1">
      <c r="A817" s="23">
        <v>816</v>
      </c>
      <c r="B817" s="17" t="s">
        <v>2256</v>
      </c>
      <c r="C817" s="16" t="s">
        <v>391</v>
      </c>
      <c r="D817" s="24"/>
      <c r="E817" s="24"/>
      <c r="F817" s="33" t="s">
        <v>1985</v>
      </c>
      <c r="G817" s="33" t="s">
        <v>1997</v>
      </c>
      <c r="H817" s="24" t="s">
        <v>1995</v>
      </c>
      <c r="I817" s="24"/>
      <c r="J817" s="24"/>
      <c r="K817" s="25" t="s">
        <v>1877</v>
      </c>
      <c r="L817" s="25" t="str">
        <f>B607&amp;" + "&amp;B814</f>
        <v>修渠 + 薄令</v>
      </c>
      <c r="M817" s="26"/>
      <c r="S817"/>
      <c r="T817"/>
      <c r="U817"/>
      <c r="V817"/>
    </row>
    <row r="818" spans="1:22" s="1" customFormat="1" ht="18" customHeight="1">
      <c r="A818" s="23">
        <v>817</v>
      </c>
      <c r="B818" s="17" t="s">
        <v>2257</v>
      </c>
      <c r="C818" s="16" t="s">
        <v>391</v>
      </c>
      <c r="D818" s="24"/>
      <c r="E818" s="24"/>
      <c r="F818" s="33" t="s">
        <v>1985</v>
      </c>
      <c r="G818" s="33" t="s">
        <v>1997</v>
      </c>
      <c r="H818" s="24" t="s">
        <v>1995</v>
      </c>
      <c r="I818" s="24"/>
      <c r="J818" s="24"/>
      <c r="K818" s="25" t="s">
        <v>1877</v>
      </c>
      <c r="L818" s="25" t="str">
        <f>B607&amp;" + "&amp;B814</f>
        <v>修渠 + 薄令</v>
      </c>
      <c r="M818" s="26"/>
      <c r="S818"/>
      <c r="T818"/>
      <c r="U818"/>
      <c r="V818"/>
    </row>
    <row r="819" spans="1:22" s="1" customFormat="1" ht="18" customHeight="1">
      <c r="A819" s="23">
        <v>818</v>
      </c>
      <c r="B819" s="17" t="s">
        <v>1072</v>
      </c>
      <c r="C819" s="16" t="s">
        <v>391</v>
      </c>
      <c r="D819" s="24"/>
      <c r="E819" s="24"/>
      <c r="F819" s="33" t="s">
        <v>1985</v>
      </c>
      <c r="G819" s="33" t="s">
        <v>1997</v>
      </c>
      <c r="H819" s="24" t="s">
        <v>1995</v>
      </c>
      <c r="I819" s="24"/>
      <c r="J819" s="24"/>
      <c r="K819" s="25" t="s">
        <v>1877</v>
      </c>
      <c r="L819" s="25" t="str">
        <f>B607&amp;" + "&amp;B814</f>
        <v>修渠 + 薄令</v>
      </c>
      <c r="M819" s="26"/>
      <c r="S819"/>
      <c r="T819"/>
      <c r="U819"/>
      <c r="V819"/>
    </row>
    <row r="820" spans="1:22" s="1" customFormat="1" ht="18" customHeight="1">
      <c r="A820" s="23">
        <v>819</v>
      </c>
      <c r="B820" s="17" t="s">
        <v>948</v>
      </c>
      <c r="C820" s="16" t="s">
        <v>447</v>
      </c>
      <c r="D820" s="24"/>
      <c r="E820" s="24"/>
      <c r="F820" s="33" t="s">
        <v>1985</v>
      </c>
      <c r="G820" s="33" t="s">
        <v>1997</v>
      </c>
      <c r="H820" s="24" t="s">
        <v>1995</v>
      </c>
      <c r="I820" s="24"/>
      <c r="J820" s="24"/>
      <c r="K820" s="25"/>
      <c r="L820" s="25"/>
      <c r="M820" s="26"/>
      <c r="S820"/>
      <c r="T820"/>
      <c r="U820"/>
      <c r="V820"/>
    </row>
    <row r="821" spans="1:22" s="1" customFormat="1" ht="18" customHeight="1">
      <c r="A821" s="23">
        <v>820</v>
      </c>
      <c r="B821" s="17" t="s">
        <v>11</v>
      </c>
      <c r="C821" s="16" t="s">
        <v>447</v>
      </c>
      <c r="D821" s="24"/>
      <c r="E821" s="24"/>
      <c r="F821" s="33" t="s">
        <v>1985</v>
      </c>
      <c r="G821" s="33" t="s">
        <v>1997</v>
      </c>
      <c r="H821" s="24" t="s">
        <v>1995</v>
      </c>
      <c r="I821" s="24"/>
      <c r="J821" s="24"/>
      <c r="K821" s="25"/>
      <c r="L821" s="25"/>
      <c r="M821" s="26"/>
      <c r="S821"/>
      <c r="T821"/>
      <c r="U821"/>
      <c r="V821"/>
    </row>
    <row r="822" spans="1:22" s="1" customFormat="1" ht="18" customHeight="1">
      <c r="A822" s="23">
        <v>821</v>
      </c>
      <c r="B822" s="17" t="s">
        <v>947</v>
      </c>
      <c r="C822" s="16" t="s">
        <v>447</v>
      </c>
      <c r="D822" s="24"/>
      <c r="E822" s="24"/>
      <c r="F822" s="33" t="s">
        <v>1985</v>
      </c>
      <c r="G822" s="33" t="s">
        <v>1997</v>
      </c>
      <c r="H822" s="24" t="s">
        <v>1995</v>
      </c>
      <c r="I822" s="24"/>
      <c r="J822" s="24"/>
      <c r="K822" s="25"/>
      <c r="L822" s="25"/>
      <c r="M822" s="26"/>
      <c r="S822"/>
      <c r="T822"/>
      <c r="U822"/>
      <c r="V822"/>
    </row>
    <row r="823" spans="1:22" s="1" customFormat="1" ht="18" customHeight="1">
      <c r="A823" s="23">
        <v>822</v>
      </c>
      <c r="B823" s="17" t="s">
        <v>1084</v>
      </c>
      <c r="C823" s="16" t="s">
        <v>150</v>
      </c>
      <c r="D823" s="24"/>
      <c r="E823" s="24"/>
      <c r="F823" s="33" t="s">
        <v>1985</v>
      </c>
      <c r="G823" s="33" t="s">
        <v>1997</v>
      </c>
      <c r="H823" s="24" t="s">
        <v>1986</v>
      </c>
      <c r="I823" s="24"/>
      <c r="J823" s="24"/>
      <c r="K823" s="25"/>
      <c r="L823" s="25"/>
      <c r="M823" s="26"/>
      <c r="S823"/>
      <c r="T823"/>
      <c r="U823"/>
      <c r="V823"/>
    </row>
    <row r="824" spans="1:22" s="1" customFormat="1" ht="18" customHeight="1">
      <c r="A824" s="23">
        <v>823</v>
      </c>
      <c r="B824" s="17" t="s">
        <v>1085</v>
      </c>
      <c r="C824" s="16" t="s">
        <v>150</v>
      </c>
      <c r="D824" s="24"/>
      <c r="E824" s="24"/>
      <c r="F824" s="33" t="s">
        <v>1985</v>
      </c>
      <c r="G824" s="33" t="s">
        <v>1997</v>
      </c>
      <c r="H824" s="24" t="s">
        <v>1986</v>
      </c>
      <c r="I824" s="24"/>
      <c r="J824" s="24"/>
      <c r="K824" s="25"/>
      <c r="L824" s="25"/>
      <c r="M824" s="26"/>
      <c r="S824"/>
      <c r="T824"/>
      <c r="U824"/>
      <c r="V824"/>
    </row>
    <row r="825" spans="1:22" s="1" customFormat="1" ht="18" customHeight="1">
      <c r="A825" s="23">
        <v>824</v>
      </c>
      <c r="B825" s="17" t="s">
        <v>1096</v>
      </c>
      <c r="C825" s="16" t="s">
        <v>391</v>
      </c>
      <c r="D825" s="24"/>
      <c r="E825" s="24"/>
      <c r="F825" s="33" t="s">
        <v>1985</v>
      </c>
      <c r="G825" s="33" t="s">
        <v>1997</v>
      </c>
      <c r="H825" s="24" t="s">
        <v>1995</v>
      </c>
      <c r="I825" s="24"/>
      <c r="J825" s="24"/>
      <c r="K825" s="25"/>
      <c r="L825" s="25"/>
      <c r="M825" s="26"/>
      <c r="S825"/>
      <c r="T825"/>
      <c r="U825"/>
      <c r="V825"/>
    </row>
    <row r="826" spans="1:22" s="1" customFormat="1" ht="18" customHeight="1">
      <c r="A826" s="23">
        <v>825</v>
      </c>
      <c r="B826" s="17" t="s">
        <v>1097</v>
      </c>
      <c r="C826" s="16" t="s">
        <v>391</v>
      </c>
      <c r="D826" s="24"/>
      <c r="E826" s="24"/>
      <c r="F826" s="33" t="s">
        <v>1985</v>
      </c>
      <c r="G826" s="33" t="s">
        <v>1997</v>
      </c>
      <c r="H826" s="24" t="s">
        <v>1995</v>
      </c>
      <c r="I826" s="24"/>
      <c r="J826" s="24"/>
      <c r="K826" s="25"/>
      <c r="L826" s="25"/>
      <c r="M826" s="26"/>
      <c r="S826"/>
      <c r="T826"/>
      <c r="U826"/>
      <c r="V826"/>
    </row>
    <row r="827" spans="1:22" s="1" customFormat="1" ht="18" customHeight="1">
      <c r="A827" s="23">
        <v>826</v>
      </c>
      <c r="B827" s="17" t="s">
        <v>1103</v>
      </c>
      <c r="C827" s="16" t="s">
        <v>391</v>
      </c>
      <c r="D827" s="24"/>
      <c r="E827" s="24"/>
      <c r="F827" s="33" t="s">
        <v>1985</v>
      </c>
      <c r="G827" s="33" t="s">
        <v>1997</v>
      </c>
      <c r="H827" s="24" t="s">
        <v>1995</v>
      </c>
      <c r="I827" s="24"/>
      <c r="J827" s="24"/>
      <c r="K827" s="25"/>
      <c r="L827" s="25"/>
      <c r="M827" s="26"/>
      <c r="S827"/>
      <c r="T827"/>
      <c r="U827"/>
      <c r="V827"/>
    </row>
    <row r="828" spans="1:22" s="1" customFormat="1" ht="18" customHeight="1">
      <c r="A828" s="23">
        <v>827</v>
      </c>
      <c r="B828" s="17" t="s">
        <v>1098</v>
      </c>
      <c r="C828" s="16" t="s">
        <v>176</v>
      </c>
      <c r="D828" s="24"/>
      <c r="E828" s="24"/>
      <c r="F828" s="33" t="s">
        <v>1985</v>
      </c>
      <c r="G828" s="33" t="s">
        <v>1997</v>
      </c>
      <c r="H828" s="24" t="s">
        <v>1995</v>
      </c>
      <c r="I828" s="24"/>
      <c r="J828" s="24"/>
      <c r="K828" s="25"/>
      <c r="L828" s="25"/>
      <c r="M828" s="26"/>
      <c r="S828"/>
      <c r="T828"/>
      <c r="U828"/>
      <c r="V828"/>
    </row>
    <row r="829" spans="1:22" s="1" customFormat="1" ht="18" customHeight="1">
      <c r="A829" s="23">
        <v>828</v>
      </c>
      <c r="B829" s="17" t="s">
        <v>1099</v>
      </c>
      <c r="C829" s="16" t="s">
        <v>176</v>
      </c>
      <c r="D829" s="24"/>
      <c r="E829" s="24"/>
      <c r="F829" s="33" t="s">
        <v>1985</v>
      </c>
      <c r="G829" s="33" t="s">
        <v>1997</v>
      </c>
      <c r="H829" s="24" t="s">
        <v>1995</v>
      </c>
      <c r="I829" s="24"/>
      <c r="J829" s="24"/>
      <c r="K829" s="25"/>
      <c r="L829" s="25"/>
      <c r="M829" s="26"/>
      <c r="S829"/>
      <c r="T829"/>
      <c r="U829"/>
      <c r="V829"/>
    </row>
    <row r="830" spans="1:22" s="1" customFormat="1" ht="18" customHeight="1">
      <c r="A830" s="23">
        <v>829</v>
      </c>
      <c r="B830" s="17" t="s">
        <v>2227</v>
      </c>
      <c r="C830" s="16" t="s">
        <v>182</v>
      </c>
      <c r="D830" s="24" t="s">
        <v>188</v>
      </c>
      <c r="E830" s="24"/>
      <c r="F830" s="33" t="s">
        <v>1985</v>
      </c>
      <c r="G830" s="33" t="s">
        <v>1997</v>
      </c>
      <c r="H830" s="24" t="s">
        <v>1986</v>
      </c>
      <c r="I830" s="24" t="s">
        <v>1993</v>
      </c>
      <c r="J830" s="24"/>
      <c r="K830" s="25"/>
      <c r="L830" s="25"/>
      <c r="M830" s="26"/>
      <c r="S830"/>
      <c r="T830"/>
      <c r="U830"/>
      <c r="V830"/>
    </row>
    <row r="831" spans="1:22" s="1" customFormat="1" ht="18" customHeight="1">
      <c r="A831" s="23">
        <v>830</v>
      </c>
      <c r="B831" s="17" t="s">
        <v>1101</v>
      </c>
      <c r="C831" s="16" t="s">
        <v>172</v>
      </c>
      <c r="D831" s="24"/>
      <c r="E831" s="24"/>
      <c r="F831" s="33" t="s">
        <v>1985</v>
      </c>
      <c r="G831" s="33" t="s">
        <v>1997</v>
      </c>
      <c r="H831" s="24" t="s">
        <v>1994</v>
      </c>
      <c r="I831" s="24"/>
      <c r="J831" s="24"/>
      <c r="K831" s="25"/>
      <c r="L831" s="25"/>
      <c r="M831" s="26"/>
      <c r="S831"/>
      <c r="T831"/>
      <c r="U831"/>
      <c r="V831"/>
    </row>
    <row r="832" spans="1:22" s="1" customFormat="1" ht="18" customHeight="1">
      <c r="A832" s="23">
        <v>831</v>
      </c>
      <c r="B832" s="17" t="s">
        <v>1100</v>
      </c>
      <c r="C832" s="16" t="s">
        <v>172</v>
      </c>
      <c r="D832" s="24"/>
      <c r="E832" s="24"/>
      <c r="F832" s="33" t="s">
        <v>1985</v>
      </c>
      <c r="G832" s="33" t="s">
        <v>1997</v>
      </c>
      <c r="H832" s="24" t="s">
        <v>1994</v>
      </c>
      <c r="I832" s="24"/>
      <c r="J832" s="24"/>
      <c r="K832" s="25"/>
      <c r="L832" s="25"/>
      <c r="M832" s="26"/>
      <c r="S832"/>
      <c r="T832"/>
      <c r="U832"/>
      <c r="V832"/>
    </row>
    <row r="833" spans="1:22" s="1" customFormat="1" ht="18" customHeight="1">
      <c r="A833" s="23">
        <v>832</v>
      </c>
      <c r="B833" s="17" t="s">
        <v>1076</v>
      </c>
      <c r="C833" s="16" t="s">
        <v>149</v>
      </c>
      <c r="D833" s="24" t="s">
        <v>174</v>
      </c>
      <c r="E833" s="24"/>
      <c r="F833" s="33" t="s">
        <v>1985</v>
      </c>
      <c r="G833" s="33" t="s">
        <v>1997</v>
      </c>
      <c r="H833" s="24" t="s">
        <v>1991</v>
      </c>
      <c r="I833" s="24" t="s">
        <v>1992</v>
      </c>
      <c r="J833" s="24"/>
      <c r="K833" s="25"/>
      <c r="L833" s="25"/>
      <c r="M833" s="26"/>
      <c r="S833"/>
      <c r="T833"/>
      <c r="U833"/>
      <c r="V833"/>
    </row>
    <row r="834" spans="1:22" s="1" customFormat="1" ht="18" customHeight="1">
      <c r="A834" s="23">
        <v>833</v>
      </c>
      <c r="B834" s="17" t="s">
        <v>389</v>
      </c>
      <c r="C834" s="16" t="s">
        <v>169</v>
      </c>
      <c r="D834" s="24"/>
      <c r="E834" s="24"/>
      <c r="F834" s="33" t="s">
        <v>1985</v>
      </c>
      <c r="G834" s="33" t="s">
        <v>1997</v>
      </c>
      <c r="H834" s="24" t="s">
        <v>1988</v>
      </c>
      <c r="I834" s="24"/>
      <c r="J834" s="24"/>
      <c r="K834" s="25"/>
      <c r="L834" s="25"/>
      <c r="M834" s="26"/>
      <c r="S834"/>
      <c r="T834"/>
      <c r="U834"/>
      <c r="V834"/>
    </row>
    <row r="835" spans="1:22" s="1" customFormat="1" ht="18" customHeight="1">
      <c r="A835" s="23">
        <v>834</v>
      </c>
      <c r="B835" s="17" t="s">
        <v>2066</v>
      </c>
      <c r="C835" s="16" t="s">
        <v>169</v>
      </c>
      <c r="D835" s="24"/>
      <c r="E835" s="24"/>
      <c r="F835" s="33" t="s">
        <v>1985</v>
      </c>
      <c r="G835" s="33" t="s">
        <v>1997</v>
      </c>
      <c r="H835" s="24" t="s">
        <v>1988</v>
      </c>
      <c r="I835" s="24"/>
      <c r="J835" s="24"/>
      <c r="K835" s="25"/>
      <c r="L835" s="25"/>
      <c r="M835" s="26"/>
      <c r="S835"/>
      <c r="T835"/>
      <c r="U835"/>
      <c r="V835"/>
    </row>
    <row r="836" spans="1:22" s="1" customFormat="1" ht="18" customHeight="1">
      <c r="A836" s="23">
        <v>835</v>
      </c>
      <c r="B836" s="17" t="s">
        <v>2072</v>
      </c>
      <c r="C836" s="16" t="s">
        <v>151</v>
      </c>
      <c r="D836" s="24"/>
      <c r="E836" s="24"/>
      <c r="F836" s="33" t="s">
        <v>1985</v>
      </c>
      <c r="G836" s="33" t="s">
        <v>1997</v>
      </c>
      <c r="H836" s="24" t="s">
        <v>1989</v>
      </c>
      <c r="I836" s="24"/>
      <c r="J836" s="24"/>
      <c r="K836" s="25"/>
      <c r="L836" s="25"/>
      <c r="M836" s="26"/>
      <c r="S836"/>
      <c r="T836"/>
      <c r="U836"/>
      <c r="V836"/>
    </row>
    <row r="837" spans="1:22" s="1" customFormat="1" ht="18" customHeight="1">
      <c r="A837" s="23">
        <v>836</v>
      </c>
      <c r="B837" s="17" t="s">
        <v>1433</v>
      </c>
      <c r="C837" s="16" t="s">
        <v>169</v>
      </c>
      <c r="D837" s="24"/>
      <c r="E837" s="24"/>
      <c r="F837" s="33" t="s">
        <v>1985</v>
      </c>
      <c r="G837" s="33" t="s">
        <v>1997</v>
      </c>
      <c r="H837" s="24" t="s">
        <v>1988</v>
      </c>
      <c r="I837" s="24"/>
      <c r="J837" s="24"/>
      <c r="K837" s="25"/>
      <c r="L837" s="25"/>
      <c r="M837" s="26"/>
      <c r="S837"/>
      <c r="T837"/>
      <c r="U837"/>
      <c r="V837"/>
    </row>
    <row r="838" spans="1:22" s="1" customFormat="1" ht="18" customHeight="1">
      <c r="A838" s="23">
        <v>837</v>
      </c>
      <c r="B838" s="17" t="s">
        <v>1106</v>
      </c>
      <c r="C838" s="16" t="s">
        <v>169</v>
      </c>
      <c r="D838" s="24" t="s">
        <v>1557</v>
      </c>
      <c r="E838" s="24"/>
      <c r="F838" s="33" t="s">
        <v>1985</v>
      </c>
      <c r="G838" s="33" t="s">
        <v>1997</v>
      </c>
      <c r="H838" s="24" t="s">
        <v>1988</v>
      </c>
      <c r="I838" s="24" t="s">
        <v>1995</v>
      </c>
      <c r="J838" s="24"/>
      <c r="K838" s="25"/>
      <c r="L838" s="25"/>
      <c r="M838" s="26"/>
      <c r="S838"/>
      <c r="T838"/>
      <c r="U838"/>
      <c r="V838"/>
    </row>
    <row r="839" spans="1:22" s="1" customFormat="1" ht="18" customHeight="1">
      <c r="A839" s="23">
        <v>838</v>
      </c>
      <c r="B839" s="17" t="s">
        <v>1107</v>
      </c>
      <c r="C839" s="16" t="s">
        <v>169</v>
      </c>
      <c r="D839" s="24" t="s">
        <v>1557</v>
      </c>
      <c r="E839" s="24"/>
      <c r="F839" s="33" t="s">
        <v>1985</v>
      </c>
      <c r="G839" s="33" t="s">
        <v>1997</v>
      </c>
      <c r="H839" s="24" t="s">
        <v>1988</v>
      </c>
      <c r="I839" s="24" t="s">
        <v>1995</v>
      </c>
      <c r="J839" s="24"/>
      <c r="K839" s="25"/>
      <c r="L839" s="25"/>
      <c r="M839" s="26"/>
      <c r="S839"/>
      <c r="T839"/>
      <c r="U839"/>
      <c r="V839"/>
    </row>
    <row r="840" spans="1:22" s="1" customFormat="1" ht="18" customHeight="1">
      <c r="A840" s="23">
        <v>839</v>
      </c>
      <c r="B840" s="17" t="s">
        <v>1102</v>
      </c>
      <c r="C840" s="16" t="s">
        <v>182</v>
      </c>
      <c r="D840" s="24" t="s">
        <v>171</v>
      </c>
      <c r="E840" s="24"/>
      <c r="F840" s="33" t="s">
        <v>1985</v>
      </c>
      <c r="G840" s="33" t="s">
        <v>1997</v>
      </c>
      <c r="H840" s="24" t="s">
        <v>1992</v>
      </c>
      <c r="I840" s="24" t="s">
        <v>1995</v>
      </c>
      <c r="J840" s="24"/>
      <c r="K840" s="25"/>
      <c r="L840" s="25"/>
      <c r="M840" s="26"/>
      <c r="S840"/>
      <c r="T840"/>
      <c r="U840"/>
      <c r="V840"/>
    </row>
    <row r="841" spans="1:22" s="1" customFormat="1" ht="18" customHeight="1">
      <c r="A841" s="23">
        <v>840</v>
      </c>
      <c r="B841" s="17" t="s">
        <v>1516</v>
      </c>
      <c r="C841" s="16" t="s">
        <v>432</v>
      </c>
      <c r="D841" s="24" t="s">
        <v>169</v>
      </c>
      <c r="E841" s="24"/>
      <c r="F841" s="33" t="s">
        <v>1985</v>
      </c>
      <c r="G841" s="33" t="s">
        <v>1997</v>
      </c>
      <c r="H841" s="24" t="s">
        <v>1994</v>
      </c>
      <c r="I841" s="24" t="s">
        <v>1988</v>
      </c>
      <c r="J841" s="24"/>
      <c r="K841" s="25"/>
      <c r="L841" s="25"/>
      <c r="M841" s="26"/>
      <c r="S841"/>
      <c r="T841"/>
      <c r="U841"/>
      <c r="V841"/>
    </row>
    <row r="842" spans="1:22" s="1" customFormat="1" ht="18" customHeight="1">
      <c r="A842" s="23">
        <v>841</v>
      </c>
      <c r="B842" s="17" t="s">
        <v>949</v>
      </c>
      <c r="C842" s="16" t="s">
        <v>432</v>
      </c>
      <c r="D842" s="24" t="s">
        <v>187</v>
      </c>
      <c r="E842" s="24"/>
      <c r="F842" s="33" t="s">
        <v>1985</v>
      </c>
      <c r="G842" s="33" t="s">
        <v>1997</v>
      </c>
      <c r="H842" s="24" t="s">
        <v>1994</v>
      </c>
      <c r="I842" s="24" t="s">
        <v>1988</v>
      </c>
      <c r="J842" s="24"/>
      <c r="K842" s="25"/>
      <c r="L842" s="25"/>
      <c r="M842" s="26"/>
      <c r="S842"/>
      <c r="T842"/>
      <c r="U842"/>
      <c r="V842"/>
    </row>
    <row r="843" spans="1:22" s="1" customFormat="1" ht="18" customHeight="1">
      <c r="A843" s="23">
        <v>842</v>
      </c>
      <c r="B843" s="17" t="s">
        <v>1506</v>
      </c>
      <c r="C843" s="16" t="s">
        <v>184</v>
      </c>
      <c r="D843" s="24"/>
      <c r="E843" s="24"/>
      <c r="F843" s="33" t="s">
        <v>1985</v>
      </c>
      <c r="G843" s="33" t="s">
        <v>1997</v>
      </c>
      <c r="H843" s="24" t="s">
        <v>1990</v>
      </c>
      <c r="I843" s="24"/>
      <c r="J843" s="24"/>
      <c r="K843" s="25"/>
      <c r="L843" s="25"/>
      <c r="M843" s="26"/>
      <c r="S843"/>
      <c r="T843"/>
      <c r="U843"/>
      <c r="V843"/>
    </row>
    <row r="844" spans="1:22" s="1" customFormat="1" ht="18" customHeight="1">
      <c r="A844" s="23">
        <v>843</v>
      </c>
      <c r="B844" s="17" t="s">
        <v>1108</v>
      </c>
      <c r="C844" s="16" t="s">
        <v>184</v>
      </c>
      <c r="D844" s="24"/>
      <c r="E844" s="24"/>
      <c r="F844" s="33" t="s">
        <v>1985</v>
      </c>
      <c r="G844" s="33" t="s">
        <v>1997</v>
      </c>
      <c r="H844" s="24" t="s">
        <v>1990</v>
      </c>
      <c r="I844" s="24"/>
      <c r="J844" s="24"/>
      <c r="K844" s="25"/>
      <c r="L844" s="25"/>
      <c r="M844" s="26"/>
      <c r="S844"/>
      <c r="T844"/>
      <c r="U844"/>
      <c r="V844"/>
    </row>
    <row r="845" spans="1:22" s="1" customFormat="1" ht="18" customHeight="1">
      <c r="A845" s="23">
        <v>844</v>
      </c>
      <c r="B845" s="17" t="s">
        <v>1047</v>
      </c>
      <c r="C845" s="16" t="s">
        <v>181</v>
      </c>
      <c r="D845" s="24"/>
      <c r="E845" s="24"/>
      <c r="F845" s="33" t="s">
        <v>1985</v>
      </c>
      <c r="G845" s="33" t="s">
        <v>1997</v>
      </c>
      <c r="H845" s="24" t="s">
        <v>1996</v>
      </c>
      <c r="I845" s="24"/>
      <c r="J845" s="24"/>
      <c r="K845" s="25"/>
      <c r="L845" s="25"/>
      <c r="M845" s="26"/>
      <c r="S845"/>
      <c r="T845"/>
      <c r="U845"/>
      <c r="V845"/>
    </row>
    <row r="846" spans="1:22" s="1" customFormat="1" ht="18" customHeight="1">
      <c r="A846" s="23">
        <v>845</v>
      </c>
      <c r="B846" s="17" t="s">
        <v>1048</v>
      </c>
      <c r="C846" s="16" t="s">
        <v>181</v>
      </c>
      <c r="D846" s="24"/>
      <c r="E846" s="24"/>
      <c r="F846" s="33" t="s">
        <v>1985</v>
      </c>
      <c r="G846" s="33" t="s">
        <v>1997</v>
      </c>
      <c r="H846" s="24" t="s">
        <v>1996</v>
      </c>
      <c r="I846" s="24"/>
      <c r="J846" s="24"/>
      <c r="K846" s="25"/>
      <c r="L846" s="25"/>
      <c r="M846" s="26"/>
      <c r="S846"/>
      <c r="T846"/>
      <c r="U846"/>
      <c r="V846"/>
    </row>
    <row r="847" spans="1:22" s="1" customFormat="1" ht="18" customHeight="1">
      <c r="A847" s="23">
        <v>846</v>
      </c>
      <c r="B847" s="17" t="s">
        <v>1109</v>
      </c>
      <c r="C847" s="16" t="s">
        <v>18</v>
      </c>
      <c r="D847" s="24"/>
      <c r="E847" s="24"/>
      <c r="F847" s="33" t="s">
        <v>1985</v>
      </c>
      <c r="G847" s="33" t="s">
        <v>1997</v>
      </c>
      <c r="H847" s="24" t="s">
        <v>2001</v>
      </c>
      <c r="I847" s="24"/>
      <c r="J847" s="24"/>
      <c r="K847" s="25"/>
      <c r="L847" s="25"/>
      <c r="M847" s="26"/>
      <c r="S847"/>
      <c r="T847"/>
      <c r="U847"/>
      <c r="V847"/>
    </row>
    <row r="848" spans="1:22" s="1" customFormat="1" ht="18" customHeight="1">
      <c r="A848" s="23">
        <v>847</v>
      </c>
      <c r="B848" s="17" t="s">
        <v>1110</v>
      </c>
      <c r="C848" s="16" t="s">
        <v>18</v>
      </c>
      <c r="D848" s="24" t="s">
        <v>147</v>
      </c>
      <c r="E848" s="24"/>
      <c r="F848" s="33" t="s">
        <v>1985</v>
      </c>
      <c r="G848" s="33" t="s">
        <v>1997</v>
      </c>
      <c r="H848" s="24" t="s">
        <v>2001</v>
      </c>
      <c r="I848" s="24" t="s">
        <v>1992</v>
      </c>
      <c r="J848" s="24"/>
      <c r="K848" s="25"/>
      <c r="L848" s="25"/>
      <c r="M848" s="26"/>
      <c r="S848"/>
      <c r="T848"/>
      <c r="U848"/>
      <c r="V848"/>
    </row>
    <row r="849" spans="1:22" s="1" customFormat="1" ht="18" customHeight="1">
      <c r="A849" s="23">
        <v>848</v>
      </c>
      <c r="B849" s="17" t="s">
        <v>1117</v>
      </c>
      <c r="C849" s="16" t="s">
        <v>167</v>
      </c>
      <c r="D849" s="24" t="s">
        <v>171</v>
      </c>
      <c r="E849" s="24"/>
      <c r="F849" s="33" t="s">
        <v>1985</v>
      </c>
      <c r="G849" s="33" t="s">
        <v>1997</v>
      </c>
      <c r="H849" s="24" t="s">
        <v>1992</v>
      </c>
      <c r="I849" s="24"/>
      <c r="J849" s="24"/>
      <c r="K849" s="25"/>
      <c r="L849" s="25"/>
      <c r="M849" s="26"/>
      <c r="S849"/>
      <c r="T849"/>
      <c r="U849"/>
      <c r="V849"/>
    </row>
    <row r="850" spans="1:22" s="1" customFormat="1" ht="18" customHeight="1">
      <c r="A850" s="23">
        <v>849</v>
      </c>
      <c r="B850" s="17" t="s">
        <v>1118</v>
      </c>
      <c r="C850" s="16" t="s">
        <v>167</v>
      </c>
      <c r="D850" s="24" t="s">
        <v>171</v>
      </c>
      <c r="E850" s="24"/>
      <c r="F850" s="33" t="s">
        <v>1985</v>
      </c>
      <c r="G850" s="33" t="s">
        <v>1997</v>
      </c>
      <c r="H850" s="24" t="s">
        <v>1992</v>
      </c>
      <c r="I850" s="24"/>
      <c r="J850" s="24"/>
      <c r="K850" s="25"/>
      <c r="L850" s="25"/>
      <c r="M850" s="26"/>
      <c r="S850"/>
      <c r="T850"/>
      <c r="U850"/>
      <c r="V850"/>
    </row>
    <row r="851" spans="1:22" s="1" customFormat="1" ht="18" customHeight="1">
      <c r="A851" s="23">
        <v>850</v>
      </c>
      <c r="B851" s="17" t="s">
        <v>1111</v>
      </c>
      <c r="C851" s="16" t="s">
        <v>167</v>
      </c>
      <c r="D851" s="24" t="s">
        <v>171</v>
      </c>
      <c r="E851" s="24"/>
      <c r="F851" s="33" t="s">
        <v>1985</v>
      </c>
      <c r="G851" s="33" t="s">
        <v>1997</v>
      </c>
      <c r="H851" s="24" t="s">
        <v>1992</v>
      </c>
      <c r="I851" s="24"/>
      <c r="J851" s="24"/>
      <c r="K851" s="25"/>
      <c r="L851" s="25"/>
      <c r="M851" s="26"/>
      <c r="S851"/>
      <c r="T851"/>
      <c r="U851"/>
      <c r="V851"/>
    </row>
    <row r="852" spans="1:22" s="1" customFormat="1" ht="18" customHeight="1">
      <c r="A852" s="23">
        <v>851</v>
      </c>
      <c r="B852" s="17" t="s">
        <v>12</v>
      </c>
      <c r="C852" s="16" t="s">
        <v>18</v>
      </c>
      <c r="D852" s="24"/>
      <c r="E852" s="24"/>
      <c r="F852" s="33" t="s">
        <v>1985</v>
      </c>
      <c r="G852" s="33" t="s">
        <v>1997</v>
      </c>
      <c r="H852" s="24" t="s">
        <v>2001</v>
      </c>
      <c r="I852" s="24"/>
      <c r="J852" s="24"/>
      <c r="K852" s="25"/>
      <c r="L852" s="25"/>
      <c r="M852" s="26"/>
      <c r="S852"/>
      <c r="T852"/>
      <c r="U852"/>
      <c r="V852"/>
    </row>
    <row r="853" spans="1:22" s="1" customFormat="1" ht="18" customHeight="1">
      <c r="A853" s="23">
        <v>852</v>
      </c>
      <c r="B853" s="17" t="s">
        <v>1113</v>
      </c>
      <c r="C853" s="16" t="s">
        <v>18</v>
      </c>
      <c r="D853" s="24"/>
      <c r="E853" s="24"/>
      <c r="F853" s="33" t="s">
        <v>1985</v>
      </c>
      <c r="G853" s="33" t="s">
        <v>1997</v>
      </c>
      <c r="H853" s="24" t="s">
        <v>2001</v>
      </c>
      <c r="I853" s="24"/>
      <c r="J853" s="24"/>
      <c r="K853" s="25"/>
      <c r="L853" s="25"/>
      <c r="M853" s="26"/>
      <c r="S853"/>
      <c r="T853"/>
      <c r="U853"/>
      <c r="V853"/>
    </row>
    <row r="854" spans="1:22" s="1" customFormat="1" ht="18" customHeight="1">
      <c r="A854" s="23">
        <v>853</v>
      </c>
      <c r="B854" s="17" t="s">
        <v>1931</v>
      </c>
      <c r="C854" s="16" t="s">
        <v>391</v>
      </c>
      <c r="D854" s="24"/>
      <c r="E854" s="24"/>
      <c r="F854" s="33" t="s">
        <v>1985</v>
      </c>
      <c r="G854" s="33" t="s">
        <v>1997</v>
      </c>
      <c r="H854" s="24" t="s">
        <v>1995</v>
      </c>
      <c r="I854" s="24"/>
      <c r="J854" s="24"/>
      <c r="K854" s="25"/>
      <c r="L854" s="25"/>
      <c r="M854" s="26"/>
      <c r="S854"/>
      <c r="T854"/>
      <c r="U854"/>
      <c r="V854"/>
    </row>
    <row r="855" spans="1:22" s="1" customFormat="1" ht="18" customHeight="1">
      <c r="A855" s="23">
        <v>854</v>
      </c>
      <c r="B855" s="17" t="s">
        <v>1933</v>
      </c>
      <c r="C855" s="16" t="s">
        <v>391</v>
      </c>
      <c r="D855" s="24"/>
      <c r="E855" s="24"/>
      <c r="F855" s="33" t="s">
        <v>1985</v>
      </c>
      <c r="G855" s="33" t="s">
        <v>1997</v>
      </c>
      <c r="H855" s="24" t="s">
        <v>1995</v>
      </c>
      <c r="I855" s="24"/>
      <c r="J855" s="24"/>
      <c r="K855" s="25"/>
      <c r="L855" s="25"/>
      <c r="M855" s="26"/>
      <c r="S855"/>
      <c r="T855"/>
      <c r="U855"/>
      <c r="V855"/>
    </row>
    <row r="856" spans="1:22" s="1" customFormat="1" ht="18" customHeight="1">
      <c r="A856" s="23">
        <v>855</v>
      </c>
      <c r="B856" s="17" t="s">
        <v>1932</v>
      </c>
      <c r="C856" s="16" t="s">
        <v>391</v>
      </c>
      <c r="D856" s="24"/>
      <c r="E856" s="24"/>
      <c r="F856" s="33" t="s">
        <v>1985</v>
      </c>
      <c r="G856" s="33" t="s">
        <v>1997</v>
      </c>
      <c r="H856" s="24" t="s">
        <v>1995</v>
      </c>
      <c r="I856" s="24"/>
      <c r="J856" s="24"/>
      <c r="K856" s="25"/>
      <c r="L856" s="25"/>
      <c r="M856" s="26"/>
      <c r="S856"/>
      <c r="T856"/>
      <c r="U856"/>
      <c r="V856"/>
    </row>
    <row r="857" spans="1:22" s="1" customFormat="1" ht="18" customHeight="1">
      <c r="A857" s="23">
        <v>856</v>
      </c>
      <c r="B857" s="17" t="s">
        <v>13</v>
      </c>
      <c r="C857" s="16" t="s">
        <v>149</v>
      </c>
      <c r="D857" s="24" t="s">
        <v>173</v>
      </c>
      <c r="E857" s="24"/>
      <c r="F857" s="33" t="s">
        <v>1985</v>
      </c>
      <c r="G857" s="33" t="s">
        <v>1997</v>
      </c>
      <c r="H857" s="24" t="s">
        <v>1991</v>
      </c>
      <c r="I857" s="24"/>
      <c r="J857" s="24"/>
      <c r="K857" s="25"/>
      <c r="L857" s="25"/>
      <c r="M857" s="26"/>
      <c r="S857"/>
      <c r="T857"/>
      <c r="U857"/>
      <c r="V857"/>
    </row>
    <row r="858" spans="1:22" s="1" customFormat="1" ht="18" customHeight="1">
      <c r="A858" s="23">
        <v>857</v>
      </c>
      <c r="B858" s="17" t="s">
        <v>997</v>
      </c>
      <c r="C858" s="16" t="s">
        <v>149</v>
      </c>
      <c r="D858" s="24" t="s">
        <v>173</v>
      </c>
      <c r="E858" s="24"/>
      <c r="F858" s="33" t="s">
        <v>1985</v>
      </c>
      <c r="G858" s="33" t="s">
        <v>1997</v>
      </c>
      <c r="H858" s="24" t="s">
        <v>1991</v>
      </c>
      <c r="I858" s="24"/>
      <c r="J858" s="24"/>
      <c r="K858" s="25"/>
      <c r="L858" s="25"/>
      <c r="M858" s="26"/>
      <c r="S858"/>
      <c r="T858"/>
      <c r="U858"/>
      <c r="V858"/>
    </row>
    <row r="859" spans="1:22" s="1" customFormat="1" ht="18" customHeight="1">
      <c r="A859" s="23">
        <v>858</v>
      </c>
      <c r="B859" s="17" t="s">
        <v>1119</v>
      </c>
      <c r="C859" s="16" t="s">
        <v>18</v>
      </c>
      <c r="D859" s="24" t="s">
        <v>169</v>
      </c>
      <c r="E859" s="24"/>
      <c r="F859" s="33" t="s">
        <v>1985</v>
      </c>
      <c r="G859" s="33" t="s">
        <v>1997</v>
      </c>
      <c r="H859" s="24" t="s">
        <v>2001</v>
      </c>
      <c r="I859" s="24" t="s">
        <v>1988</v>
      </c>
      <c r="J859" s="24"/>
      <c r="K859" s="25"/>
      <c r="L859" s="25"/>
      <c r="M859" s="26"/>
      <c r="S859"/>
      <c r="T859"/>
      <c r="U859"/>
      <c r="V859"/>
    </row>
    <row r="860" spans="1:22" s="1" customFormat="1" ht="18" customHeight="1">
      <c r="A860" s="23">
        <v>859</v>
      </c>
      <c r="B860" s="17" t="s">
        <v>1120</v>
      </c>
      <c r="C860" s="16" t="s">
        <v>18</v>
      </c>
      <c r="D860" s="24" t="s">
        <v>169</v>
      </c>
      <c r="E860" s="24"/>
      <c r="F860" s="33" t="s">
        <v>1985</v>
      </c>
      <c r="G860" s="33" t="s">
        <v>1997</v>
      </c>
      <c r="H860" s="24" t="s">
        <v>2001</v>
      </c>
      <c r="I860" s="24" t="s">
        <v>1988</v>
      </c>
      <c r="J860" s="24"/>
      <c r="K860" s="25"/>
      <c r="L860" s="25"/>
      <c r="M860" s="26"/>
      <c r="S860"/>
      <c r="T860"/>
      <c r="U860"/>
      <c r="V860"/>
    </row>
    <row r="861" spans="1:22" s="1" customFormat="1" ht="18" customHeight="1">
      <c r="A861" s="23">
        <v>860</v>
      </c>
      <c r="B861" s="17" t="s">
        <v>1763</v>
      </c>
      <c r="C861" s="16" t="s">
        <v>173</v>
      </c>
      <c r="D861" s="24"/>
      <c r="E861" s="24"/>
      <c r="F861" s="33" t="s">
        <v>1985</v>
      </c>
      <c r="G861" s="33" t="s">
        <v>1997</v>
      </c>
      <c r="H861" s="24" t="s">
        <v>1987</v>
      </c>
      <c r="I861" s="24"/>
      <c r="J861" s="24"/>
      <c r="K861" s="25"/>
      <c r="L861" s="25"/>
      <c r="M861" s="26"/>
      <c r="S861"/>
      <c r="T861"/>
      <c r="U861"/>
      <c r="V861"/>
    </row>
    <row r="862" spans="1:22" s="1" customFormat="1" ht="18" customHeight="1">
      <c r="A862" s="23">
        <v>861</v>
      </c>
      <c r="B862" s="17" t="s">
        <v>1835</v>
      </c>
      <c r="C862" s="16" t="s">
        <v>173</v>
      </c>
      <c r="D862" s="24"/>
      <c r="E862" s="24"/>
      <c r="F862" s="33" t="s">
        <v>1985</v>
      </c>
      <c r="G862" s="33" t="s">
        <v>1997</v>
      </c>
      <c r="H862" s="24" t="s">
        <v>1987</v>
      </c>
      <c r="I862" s="24"/>
      <c r="J862" s="24"/>
      <c r="K862" s="25"/>
      <c r="L862" s="25"/>
      <c r="M862" s="26"/>
      <c r="S862"/>
      <c r="T862"/>
      <c r="U862"/>
      <c r="V862"/>
    </row>
    <row r="863" spans="1:22" s="1" customFormat="1" ht="18" customHeight="1">
      <c r="A863" s="23">
        <v>862</v>
      </c>
      <c r="B863" s="17" t="s">
        <v>1123</v>
      </c>
      <c r="C863" s="16" t="s">
        <v>173</v>
      </c>
      <c r="D863" s="24"/>
      <c r="E863" s="24"/>
      <c r="F863" s="33" t="s">
        <v>1985</v>
      </c>
      <c r="G863" s="33" t="s">
        <v>1997</v>
      </c>
      <c r="H863" s="24" t="s">
        <v>1987</v>
      </c>
      <c r="I863" s="24"/>
      <c r="J863" s="24"/>
      <c r="K863" s="25"/>
      <c r="L863" s="25"/>
      <c r="M863" s="26"/>
      <c r="S863"/>
      <c r="T863"/>
      <c r="U863"/>
      <c r="V863"/>
    </row>
    <row r="864" spans="1:22" s="1" customFormat="1" ht="18" customHeight="1">
      <c r="A864" s="23">
        <v>863</v>
      </c>
      <c r="B864" s="17" t="s">
        <v>14</v>
      </c>
      <c r="C864" s="16" t="s">
        <v>149</v>
      </c>
      <c r="D864" s="24"/>
      <c r="E864" s="24"/>
      <c r="F864" s="33" t="s">
        <v>1985</v>
      </c>
      <c r="G864" s="33" t="s">
        <v>1997</v>
      </c>
      <c r="H864" s="24" t="s">
        <v>1991</v>
      </c>
      <c r="I864" s="24"/>
      <c r="J864" s="24"/>
      <c r="K864" s="25"/>
      <c r="L864" s="25"/>
      <c r="M864" s="26"/>
      <c r="S864"/>
      <c r="T864"/>
      <c r="U864"/>
      <c r="V864"/>
    </row>
    <row r="865" spans="1:22" s="1" customFormat="1" ht="18" customHeight="1">
      <c r="A865" s="23">
        <v>864</v>
      </c>
      <c r="B865" s="17" t="s">
        <v>1125</v>
      </c>
      <c r="C865" s="16" t="s">
        <v>149</v>
      </c>
      <c r="D865" s="24"/>
      <c r="E865" s="24"/>
      <c r="F865" s="33" t="s">
        <v>1985</v>
      </c>
      <c r="G865" s="33" t="s">
        <v>1997</v>
      </c>
      <c r="H865" s="24" t="s">
        <v>1991</v>
      </c>
      <c r="I865" s="24"/>
      <c r="J865" s="24"/>
      <c r="K865" s="25"/>
      <c r="L865" s="25"/>
      <c r="M865" s="26"/>
      <c r="S865"/>
      <c r="T865"/>
      <c r="U865"/>
      <c r="V865"/>
    </row>
    <row r="866" spans="1:22" s="1" customFormat="1" ht="18" customHeight="1">
      <c r="A866" s="23">
        <v>865</v>
      </c>
      <c r="B866" s="17" t="s">
        <v>1124</v>
      </c>
      <c r="C866" s="16" t="s">
        <v>149</v>
      </c>
      <c r="D866" s="24" t="s">
        <v>180</v>
      </c>
      <c r="E866" s="24"/>
      <c r="F866" s="33" t="s">
        <v>1985</v>
      </c>
      <c r="G866" s="33" t="s">
        <v>1997</v>
      </c>
      <c r="H866" s="24" t="s">
        <v>1991</v>
      </c>
      <c r="I866" s="24" t="s">
        <v>1993</v>
      </c>
      <c r="J866" s="24"/>
      <c r="K866" s="25"/>
      <c r="L866" s="25"/>
      <c r="M866" s="26"/>
      <c r="S866"/>
      <c r="T866"/>
      <c r="U866"/>
      <c r="V866"/>
    </row>
    <row r="867" spans="1:22" s="1" customFormat="1" ht="18" customHeight="1">
      <c r="A867" s="23">
        <v>866</v>
      </c>
      <c r="B867" s="17" t="s">
        <v>1128</v>
      </c>
      <c r="C867" s="16" t="s">
        <v>391</v>
      </c>
      <c r="D867" s="24" t="s">
        <v>20</v>
      </c>
      <c r="E867" s="24"/>
      <c r="F867" s="33" t="s">
        <v>1985</v>
      </c>
      <c r="G867" s="33" t="s">
        <v>1997</v>
      </c>
      <c r="H867" s="24" t="s">
        <v>1995</v>
      </c>
      <c r="I867" s="24" t="s">
        <v>1987</v>
      </c>
      <c r="J867" s="24"/>
      <c r="K867" s="25" t="s">
        <v>1877</v>
      </c>
      <c r="L867" s="25" t="str">
        <f>B803&amp;" + "&amp;B827</f>
        <v>普甸 + 熏瘴芬</v>
      </c>
      <c r="M867" s="26"/>
      <c r="S867"/>
      <c r="T867"/>
      <c r="U867"/>
      <c r="V867"/>
    </row>
    <row r="868" spans="1:22" s="1" customFormat="1" ht="18" customHeight="1">
      <c r="A868" s="23">
        <v>867</v>
      </c>
      <c r="B868" s="17" t="s">
        <v>1126</v>
      </c>
      <c r="C868" s="16" t="s">
        <v>447</v>
      </c>
      <c r="D868" s="24"/>
      <c r="E868" s="24"/>
      <c r="F868" s="33" t="s">
        <v>1985</v>
      </c>
      <c r="G868" s="33" t="s">
        <v>1997</v>
      </c>
      <c r="H868" s="24" t="s">
        <v>1995</v>
      </c>
      <c r="I868" s="24"/>
      <c r="J868" s="24"/>
      <c r="K868" s="25"/>
      <c r="L868" s="25"/>
      <c r="M868" s="26"/>
      <c r="S868"/>
      <c r="T868"/>
      <c r="U868"/>
      <c r="V868"/>
    </row>
    <row r="869" spans="1:22" s="1" customFormat="1" ht="18" customHeight="1">
      <c r="A869" s="23">
        <v>868</v>
      </c>
      <c r="B869" s="17" t="s">
        <v>2068</v>
      </c>
      <c r="C869" s="16" t="s">
        <v>447</v>
      </c>
      <c r="D869" s="24"/>
      <c r="E869" s="24"/>
      <c r="F869" s="33" t="s">
        <v>1985</v>
      </c>
      <c r="G869" s="33" t="s">
        <v>1997</v>
      </c>
      <c r="H869" s="24" t="s">
        <v>1995</v>
      </c>
      <c r="I869" s="24"/>
      <c r="J869" s="24"/>
      <c r="K869" s="25"/>
      <c r="L869" s="25"/>
      <c r="M869" s="26"/>
      <c r="S869"/>
      <c r="T869"/>
      <c r="U869"/>
      <c r="V869"/>
    </row>
    <row r="870" spans="1:22" s="1" customFormat="1" ht="18" customHeight="1">
      <c r="A870" s="23">
        <v>869</v>
      </c>
      <c r="B870" s="17" t="s">
        <v>1886</v>
      </c>
      <c r="C870" s="16" t="s">
        <v>169</v>
      </c>
      <c r="D870" s="24"/>
      <c r="E870" s="24"/>
      <c r="F870" s="33" t="s">
        <v>1985</v>
      </c>
      <c r="G870" s="33" t="s">
        <v>1997</v>
      </c>
      <c r="H870" s="24" t="s">
        <v>1988</v>
      </c>
      <c r="I870" s="24"/>
      <c r="J870" s="24"/>
      <c r="K870" s="25"/>
      <c r="L870" s="25"/>
      <c r="M870" s="26"/>
      <c r="S870"/>
      <c r="T870"/>
      <c r="U870"/>
      <c r="V870"/>
    </row>
    <row r="871" spans="1:22" s="1" customFormat="1" ht="18" customHeight="1">
      <c r="A871" s="23">
        <v>870</v>
      </c>
      <c r="B871" s="17" t="s">
        <v>1887</v>
      </c>
      <c r="C871" s="16" t="s">
        <v>169</v>
      </c>
      <c r="D871" s="24"/>
      <c r="E871" s="24"/>
      <c r="F871" s="33" t="s">
        <v>1985</v>
      </c>
      <c r="G871" s="33" t="s">
        <v>1997</v>
      </c>
      <c r="H871" s="24" t="s">
        <v>1988</v>
      </c>
      <c r="I871" s="24"/>
      <c r="J871" s="24"/>
      <c r="K871" s="25" t="str">
        <f>B870&amp;" 的 "&amp;"潮"&amp;" 分支衍相"</f>
        <v>江河子 的 潮 分支衍相</v>
      </c>
      <c r="L871" s="25"/>
      <c r="M871" s="26"/>
      <c r="S871"/>
      <c r="T871"/>
      <c r="U871"/>
      <c r="V871"/>
    </row>
    <row r="872" spans="1:22" s="1" customFormat="1" ht="18" customHeight="1">
      <c r="A872" s="23">
        <v>871</v>
      </c>
      <c r="B872" s="17" t="s">
        <v>2228</v>
      </c>
      <c r="C872" s="16" t="s">
        <v>169</v>
      </c>
      <c r="D872" s="24"/>
      <c r="E872" s="24"/>
      <c r="F872" s="33" t="s">
        <v>1985</v>
      </c>
      <c r="G872" s="33" t="s">
        <v>1997</v>
      </c>
      <c r="H872" s="24" t="s">
        <v>1988</v>
      </c>
      <c r="I872" s="24"/>
      <c r="J872" s="24"/>
      <c r="K872" s="25" t="str">
        <f>B870&amp;" 的 "&amp;"潮"&amp;" 分支衍相"</f>
        <v>江河子 的 潮 分支衍相</v>
      </c>
      <c r="L872" s="25"/>
      <c r="M872" s="26"/>
      <c r="S872"/>
      <c r="T872"/>
      <c r="U872"/>
      <c r="V872"/>
    </row>
    <row r="873" spans="1:22" s="1" customFormat="1" ht="18" customHeight="1">
      <c r="A873" s="23">
        <v>872</v>
      </c>
      <c r="B873" s="17" t="s">
        <v>1087</v>
      </c>
      <c r="C873" s="16" t="s">
        <v>186</v>
      </c>
      <c r="D873" s="24"/>
      <c r="E873" s="24"/>
      <c r="F873" s="33" t="s">
        <v>1985</v>
      </c>
      <c r="G873" s="33" t="s">
        <v>1997</v>
      </c>
      <c r="H873" s="24" t="s">
        <v>2001</v>
      </c>
      <c r="I873" s="24"/>
      <c r="J873" s="24"/>
      <c r="K873" s="25"/>
      <c r="L873" s="25"/>
      <c r="M873" s="26"/>
      <c r="S873"/>
      <c r="T873"/>
      <c r="U873"/>
      <c r="V873"/>
    </row>
    <row r="874" spans="1:22" s="1" customFormat="1" ht="18" customHeight="1">
      <c r="A874" s="23">
        <v>873</v>
      </c>
      <c r="B874" s="17" t="s">
        <v>1086</v>
      </c>
      <c r="C874" s="16" t="s">
        <v>186</v>
      </c>
      <c r="D874" s="24"/>
      <c r="E874" s="24"/>
      <c r="F874" s="33" t="s">
        <v>1985</v>
      </c>
      <c r="G874" s="33" t="s">
        <v>1997</v>
      </c>
      <c r="H874" s="24" t="s">
        <v>2001</v>
      </c>
      <c r="I874" s="24"/>
      <c r="J874" s="24"/>
      <c r="K874" s="25"/>
      <c r="L874" s="25"/>
      <c r="M874" s="26"/>
      <c r="S874"/>
      <c r="T874"/>
      <c r="U874"/>
      <c r="V874"/>
    </row>
    <row r="875" spans="1:22" s="1" customFormat="1" ht="18" customHeight="1">
      <c r="A875" s="23">
        <v>874</v>
      </c>
      <c r="B875" s="17" t="s">
        <v>1704</v>
      </c>
      <c r="C875" s="16" t="s">
        <v>20</v>
      </c>
      <c r="D875" s="24" t="s">
        <v>151</v>
      </c>
      <c r="E875" s="24"/>
      <c r="F875" s="33" t="s">
        <v>1985</v>
      </c>
      <c r="G875" s="33" t="s">
        <v>1997</v>
      </c>
      <c r="H875" s="24" t="s">
        <v>1987</v>
      </c>
      <c r="I875" s="24" t="s">
        <v>1989</v>
      </c>
      <c r="J875" s="24"/>
      <c r="K875" s="25"/>
      <c r="L875" s="25"/>
      <c r="M875" s="26"/>
      <c r="S875"/>
      <c r="T875"/>
      <c r="U875"/>
      <c r="V875"/>
    </row>
    <row r="876" spans="1:22" s="1" customFormat="1" ht="18" customHeight="1">
      <c r="A876" s="23">
        <v>875</v>
      </c>
      <c r="B876" s="17" t="s">
        <v>1129</v>
      </c>
      <c r="C876" s="16" t="s">
        <v>20</v>
      </c>
      <c r="D876" s="24" t="s">
        <v>151</v>
      </c>
      <c r="E876" s="24"/>
      <c r="F876" s="33" t="s">
        <v>1985</v>
      </c>
      <c r="G876" s="33" t="s">
        <v>1997</v>
      </c>
      <c r="H876" s="24" t="s">
        <v>1987</v>
      </c>
      <c r="I876" s="24" t="s">
        <v>1989</v>
      </c>
      <c r="J876" s="24"/>
      <c r="K876" s="25"/>
      <c r="L876" s="25"/>
      <c r="M876" s="26"/>
      <c r="S876"/>
      <c r="T876"/>
      <c r="U876"/>
      <c r="V876"/>
    </row>
    <row r="877" spans="1:22" s="1" customFormat="1" ht="18" customHeight="1">
      <c r="A877" s="23">
        <v>876</v>
      </c>
      <c r="B877" s="17" t="s">
        <v>1089</v>
      </c>
      <c r="C877" s="16" t="s">
        <v>169</v>
      </c>
      <c r="D877" s="24" t="s">
        <v>150</v>
      </c>
      <c r="E877" s="24"/>
      <c r="F877" s="33" t="s">
        <v>1985</v>
      </c>
      <c r="G877" s="33" t="s">
        <v>1997</v>
      </c>
      <c r="H877" s="24" t="s">
        <v>1986</v>
      </c>
      <c r="I877" s="24"/>
      <c r="J877" s="24"/>
      <c r="K877" s="25"/>
      <c r="L877" s="25"/>
      <c r="M877" s="26"/>
      <c r="S877"/>
      <c r="T877"/>
      <c r="U877"/>
      <c r="V877"/>
    </row>
    <row r="878" spans="1:22" s="1" customFormat="1" ht="18" customHeight="1">
      <c r="A878" s="23">
        <v>877</v>
      </c>
      <c r="B878" s="17" t="s">
        <v>1090</v>
      </c>
      <c r="C878" s="16" t="s">
        <v>169</v>
      </c>
      <c r="D878" s="24" t="s">
        <v>150</v>
      </c>
      <c r="E878" s="24"/>
      <c r="F878" s="33" t="s">
        <v>1985</v>
      </c>
      <c r="G878" s="33" t="s">
        <v>1997</v>
      </c>
      <c r="H878" s="24" t="s">
        <v>1986</v>
      </c>
      <c r="I878" s="24"/>
      <c r="J878" s="24"/>
      <c r="K878" s="25"/>
      <c r="L878" s="25"/>
      <c r="M878" s="26"/>
      <c r="S878"/>
      <c r="T878"/>
      <c r="U878"/>
      <c r="V878"/>
    </row>
    <row r="879" spans="1:22" s="1" customFormat="1" ht="18" customHeight="1">
      <c r="A879" s="23">
        <v>878</v>
      </c>
      <c r="B879" s="17" t="s">
        <v>1088</v>
      </c>
      <c r="C879" s="16" t="s">
        <v>169</v>
      </c>
      <c r="D879" s="24" t="s">
        <v>150</v>
      </c>
      <c r="E879" s="24"/>
      <c r="F879" s="33" t="s">
        <v>1985</v>
      </c>
      <c r="G879" s="33" t="s">
        <v>1997</v>
      </c>
      <c r="H879" s="24" t="s">
        <v>1986</v>
      </c>
      <c r="I879" s="24"/>
      <c r="J879" s="24"/>
      <c r="K879" s="25"/>
      <c r="L879" s="25"/>
      <c r="M879" s="26"/>
      <c r="S879"/>
      <c r="T879"/>
      <c r="U879"/>
      <c r="V879"/>
    </row>
    <row r="880" spans="1:22" s="1" customFormat="1" ht="18" customHeight="1">
      <c r="A880" s="23">
        <v>879</v>
      </c>
      <c r="B880" s="17" t="s">
        <v>1130</v>
      </c>
      <c r="C880" s="16" t="s">
        <v>169</v>
      </c>
      <c r="D880" s="24"/>
      <c r="E880" s="24"/>
      <c r="F880" s="33" t="s">
        <v>1985</v>
      </c>
      <c r="G880" s="33" t="s">
        <v>1997</v>
      </c>
      <c r="H880" s="24" t="s">
        <v>1988</v>
      </c>
      <c r="I880" s="24"/>
      <c r="J880" s="24"/>
      <c r="K880" s="25"/>
      <c r="L880" s="25"/>
      <c r="M880" s="26"/>
      <c r="S880"/>
      <c r="T880"/>
      <c r="U880"/>
      <c r="V880"/>
    </row>
    <row r="881" spans="1:22" s="1" customFormat="1" ht="18" customHeight="1">
      <c r="A881" s="23">
        <v>880</v>
      </c>
      <c r="B881" s="17" t="s">
        <v>2206</v>
      </c>
      <c r="C881" s="16" t="s">
        <v>169</v>
      </c>
      <c r="D881" s="24"/>
      <c r="E881" s="24"/>
      <c r="F881" s="33" t="s">
        <v>1985</v>
      </c>
      <c r="G881" s="33" t="s">
        <v>1997</v>
      </c>
      <c r="H881" s="24" t="s">
        <v>1988</v>
      </c>
      <c r="I881" s="24"/>
      <c r="J881" s="24"/>
      <c r="K881" s="25"/>
      <c r="L881" s="25"/>
      <c r="M881" s="26"/>
      <c r="S881"/>
      <c r="T881"/>
      <c r="U881"/>
      <c r="V881"/>
    </row>
    <row r="882" spans="1:22" s="1" customFormat="1" ht="18" customHeight="1">
      <c r="A882" s="23">
        <v>881</v>
      </c>
      <c r="B882" s="17" t="s">
        <v>1049</v>
      </c>
      <c r="C882" s="16" t="s">
        <v>181</v>
      </c>
      <c r="D882" s="24"/>
      <c r="E882" s="24"/>
      <c r="F882" s="33" t="s">
        <v>1985</v>
      </c>
      <c r="G882" s="33" t="s">
        <v>1997</v>
      </c>
      <c r="H882" s="24" t="s">
        <v>1996</v>
      </c>
      <c r="I882" s="24"/>
      <c r="J882" s="24"/>
      <c r="K882" s="25"/>
      <c r="L882" s="25"/>
      <c r="M882" s="26"/>
      <c r="S882"/>
      <c r="T882"/>
      <c r="U882"/>
      <c r="V882"/>
    </row>
    <row r="883" spans="1:22" s="1" customFormat="1" ht="18" customHeight="1">
      <c r="A883" s="23">
        <v>882</v>
      </c>
      <c r="B883" s="17" t="s">
        <v>1133</v>
      </c>
      <c r="C883" s="16" t="s">
        <v>171</v>
      </c>
      <c r="D883" s="24"/>
      <c r="E883" s="24"/>
      <c r="F883" s="33" t="s">
        <v>1985</v>
      </c>
      <c r="G883" s="33" t="s">
        <v>1997</v>
      </c>
      <c r="H883" s="24" t="s">
        <v>1992</v>
      </c>
      <c r="I883" s="24"/>
      <c r="J883" s="24"/>
      <c r="K883" s="25"/>
      <c r="L883" s="25"/>
      <c r="M883" s="26"/>
      <c r="S883"/>
      <c r="T883"/>
      <c r="U883"/>
      <c r="V883"/>
    </row>
    <row r="884" spans="1:22" s="1" customFormat="1" ht="18" customHeight="1">
      <c r="A884" s="23">
        <v>883</v>
      </c>
      <c r="B884" s="17" t="s">
        <v>1407</v>
      </c>
      <c r="C884" s="16" t="s">
        <v>171</v>
      </c>
      <c r="D884" s="24"/>
      <c r="E884" s="24"/>
      <c r="F884" s="33" t="s">
        <v>1985</v>
      </c>
      <c r="G884" s="33" t="s">
        <v>1997</v>
      </c>
      <c r="H884" s="24" t="s">
        <v>1992</v>
      </c>
      <c r="I884" s="24"/>
      <c r="J884" s="24"/>
      <c r="K884" s="25"/>
      <c r="L884" s="25"/>
      <c r="M884" s="26"/>
      <c r="S884"/>
      <c r="T884"/>
      <c r="U884"/>
      <c r="V884"/>
    </row>
    <row r="885" spans="1:22" s="1" customFormat="1" ht="18" customHeight="1">
      <c r="A885" s="23">
        <v>884</v>
      </c>
      <c r="B885" s="17" t="s">
        <v>1134</v>
      </c>
      <c r="C885" s="16" t="s">
        <v>171</v>
      </c>
      <c r="D885" s="24" t="s">
        <v>19</v>
      </c>
      <c r="E885" s="24"/>
      <c r="F885" s="33" t="s">
        <v>1985</v>
      </c>
      <c r="G885" s="33" t="s">
        <v>1997</v>
      </c>
      <c r="H885" s="24" t="s">
        <v>1992</v>
      </c>
      <c r="I885" s="24" t="s">
        <v>2001</v>
      </c>
      <c r="J885" s="24"/>
      <c r="K885" s="25"/>
      <c r="L885" s="25"/>
      <c r="M885" s="26"/>
      <c r="S885"/>
      <c r="T885"/>
      <c r="U885"/>
      <c r="V885"/>
    </row>
    <row r="886" spans="1:22" s="1" customFormat="1" ht="18" customHeight="1">
      <c r="A886" s="23">
        <v>885</v>
      </c>
      <c r="B886" s="17" t="s">
        <v>1537</v>
      </c>
      <c r="C886" s="16" t="s">
        <v>171</v>
      </c>
      <c r="D886" s="24" t="s">
        <v>19</v>
      </c>
      <c r="E886" s="24"/>
      <c r="F886" s="33" t="s">
        <v>1985</v>
      </c>
      <c r="G886" s="33" t="s">
        <v>1997</v>
      </c>
      <c r="H886" s="24" t="s">
        <v>1992</v>
      </c>
      <c r="I886" s="24" t="s">
        <v>2001</v>
      </c>
      <c r="J886" s="24"/>
      <c r="K886" s="25"/>
      <c r="L886" s="25"/>
      <c r="M886" s="26"/>
      <c r="S886"/>
      <c r="T886"/>
      <c r="U886"/>
      <c r="V886"/>
    </row>
    <row r="887" spans="1:22" s="1" customFormat="1" ht="18" customHeight="1">
      <c r="A887" s="23">
        <v>886</v>
      </c>
      <c r="B887" s="17" t="s">
        <v>1131</v>
      </c>
      <c r="C887" s="16" t="s">
        <v>149</v>
      </c>
      <c r="D887" s="24" t="s">
        <v>174</v>
      </c>
      <c r="E887" s="24"/>
      <c r="F887" s="33" t="s">
        <v>1985</v>
      </c>
      <c r="G887" s="33" t="s">
        <v>1997</v>
      </c>
      <c r="H887" s="24" t="s">
        <v>1991</v>
      </c>
      <c r="I887" s="24" t="s">
        <v>1992</v>
      </c>
      <c r="J887" s="24"/>
      <c r="K887" s="25"/>
      <c r="L887" s="25"/>
      <c r="M887" s="26"/>
      <c r="S887"/>
      <c r="T887"/>
      <c r="U887"/>
      <c r="V887"/>
    </row>
    <row r="888" spans="1:22" s="1" customFormat="1" ht="18" customHeight="1">
      <c r="A888" s="23">
        <v>887</v>
      </c>
      <c r="B888" s="17" t="s">
        <v>1132</v>
      </c>
      <c r="C888" s="16" t="s">
        <v>149</v>
      </c>
      <c r="D888" s="24" t="s">
        <v>174</v>
      </c>
      <c r="E888" s="24"/>
      <c r="F888" s="33" t="s">
        <v>1985</v>
      </c>
      <c r="G888" s="33" t="s">
        <v>1997</v>
      </c>
      <c r="H888" s="24" t="s">
        <v>1991</v>
      </c>
      <c r="I888" s="24" t="s">
        <v>1992</v>
      </c>
      <c r="J888" s="24"/>
      <c r="K888" s="25"/>
      <c r="L888" s="25"/>
      <c r="M888" s="26"/>
      <c r="S888"/>
      <c r="T888"/>
      <c r="U888"/>
      <c r="V888"/>
    </row>
    <row r="889" spans="1:22" s="1" customFormat="1" ht="18" customHeight="1">
      <c r="A889" s="23">
        <v>888</v>
      </c>
      <c r="B889" s="17" t="s">
        <v>1136</v>
      </c>
      <c r="C889" s="16" t="s">
        <v>20</v>
      </c>
      <c r="D889" s="24" t="s">
        <v>169</v>
      </c>
      <c r="E889" s="24"/>
      <c r="F889" s="33" t="s">
        <v>1985</v>
      </c>
      <c r="G889" s="33" t="s">
        <v>1997</v>
      </c>
      <c r="H889" s="24" t="s">
        <v>1987</v>
      </c>
      <c r="I889" s="24" t="s">
        <v>1988</v>
      </c>
      <c r="J889" s="24"/>
      <c r="K889" s="25"/>
      <c r="L889" s="25"/>
      <c r="M889" s="26"/>
      <c r="S889"/>
      <c r="T889"/>
      <c r="U889"/>
      <c r="V889"/>
    </row>
    <row r="890" spans="1:22" s="1" customFormat="1" ht="18" customHeight="1">
      <c r="A890" s="23">
        <v>889</v>
      </c>
      <c r="B890" s="17" t="s">
        <v>1137</v>
      </c>
      <c r="C890" s="16" t="s">
        <v>20</v>
      </c>
      <c r="D890" s="24" t="s">
        <v>169</v>
      </c>
      <c r="E890" s="24"/>
      <c r="F890" s="33" t="s">
        <v>1985</v>
      </c>
      <c r="G890" s="33" t="s">
        <v>1997</v>
      </c>
      <c r="H890" s="24" t="s">
        <v>1987</v>
      </c>
      <c r="I890" s="24" t="s">
        <v>1988</v>
      </c>
      <c r="J890" s="24"/>
      <c r="K890" s="25"/>
      <c r="L890" s="25"/>
      <c r="M890" s="26"/>
      <c r="S890"/>
      <c r="T890"/>
      <c r="U890"/>
      <c r="V890"/>
    </row>
    <row r="891" spans="1:22" s="1" customFormat="1" ht="18" customHeight="1">
      <c r="A891" s="23">
        <v>890</v>
      </c>
      <c r="B891" s="17" t="s">
        <v>950</v>
      </c>
      <c r="C891" s="16" t="s">
        <v>20</v>
      </c>
      <c r="D891" s="24" t="s">
        <v>169</v>
      </c>
      <c r="E891" s="24"/>
      <c r="F891" s="33" t="s">
        <v>1985</v>
      </c>
      <c r="G891" s="33" t="s">
        <v>1997</v>
      </c>
      <c r="H891" s="24" t="s">
        <v>1987</v>
      </c>
      <c r="I891" s="24" t="s">
        <v>1988</v>
      </c>
      <c r="J891" s="24"/>
      <c r="K891" s="25"/>
      <c r="L891" s="25"/>
      <c r="M891" s="26"/>
      <c r="S891"/>
      <c r="T891"/>
      <c r="U891"/>
      <c r="V891"/>
    </row>
    <row r="892" spans="1:22" s="1" customFormat="1" ht="18" customHeight="1">
      <c r="A892" s="23">
        <v>891</v>
      </c>
      <c r="B892" s="17" t="s">
        <v>1138</v>
      </c>
      <c r="C892" s="16" t="s">
        <v>169</v>
      </c>
      <c r="D892" s="24"/>
      <c r="E892" s="24"/>
      <c r="F892" s="33" t="s">
        <v>1985</v>
      </c>
      <c r="G892" s="33" t="s">
        <v>1997</v>
      </c>
      <c r="H892" s="24" t="s">
        <v>1988</v>
      </c>
      <c r="I892" s="24"/>
      <c r="J892" s="24"/>
      <c r="K892" s="25"/>
      <c r="L892" s="25"/>
      <c r="M892" s="26"/>
      <c r="S892"/>
      <c r="T892"/>
      <c r="U892"/>
      <c r="V892"/>
    </row>
    <row r="893" spans="1:22" s="1" customFormat="1" ht="18" customHeight="1">
      <c r="A893" s="23">
        <v>892</v>
      </c>
      <c r="B893" s="17" t="s">
        <v>1705</v>
      </c>
      <c r="C893" s="16" t="s">
        <v>169</v>
      </c>
      <c r="D893" s="24"/>
      <c r="E893" s="24"/>
      <c r="F893" s="33" t="s">
        <v>1985</v>
      </c>
      <c r="G893" s="33" t="s">
        <v>1997</v>
      </c>
      <c r="H893" s="24" t="s">
        <v>1988</v>
      </c>
      <c r="I893" s="24"/>
      <c r="J893" s="24"/>
      <c r="K893" s="25"/>
      <c r="L893" s="25"/>
      <c r="M893" s="26"/>
      <c r="S893"/>
      <c r="T893"/>
      <c r="U893"/>
      <c r="V893"/>
    </row>
    <row r="894" spans="1:22" s="1" customFormat="1" ht="18" customHeight="1">
      <c r="A894" s="23">
        <v>893</v>
      </c>
      <c r="B894" s="17" t="s">
        <v>1706</v>
      </c>
      <c r="C894" s="16" t="s">
        <v>169</v>
      </c>
      <c r="D894" s="24"/>
      <c r="E894" s="24"/>
      <c r="F894" s="33" t="s">
        <v>1985</v>
      </c>
      <c r="G894" s="33" t="s">
        <v>1997</v>
      </c>
      <c r="H894" s="24" t="s">
        <v>1988</v>
      </c>
      <c r="I894" s="24"/>
      <c r="J894" s="24"/>
      <c r="K894" s="25"/>
      <c r="L894" s="25"/>
      <c r="M894" s="26"/>
      <c r="S894"/>
      <c r="T894"/>
      <c r="U894"/>
      <c r="V894"/>
    </row>
    <row r="895" spans="1:22" s="1" customFormat="1" ht="18" customHeight="1">
      <c r="A895" s="23">
        <v>894</v>
      </c>
      <c r="B895" s="17" t="s">
        <v>1805</v>
      </c>
      <c r="C895" s="16" t="s">
        <v>173</v>
      </c>
      <c r="D895" s="24" t="s">
        <v>174</v>
      </c>
      <c r="E895" s="24"/>
      <c r="F895" s="33" t="s">
        <v>1985</v>
      </c>
      <c r="G895" s="33" t="s">
        <v>1997</v>
      </c>
      <c r="H895" s="24" t="s">
        <v>1987</v>
      </c>
      <c r="I895" s="24" t="s">
        <v>1992</v>
      </c>
      <c r="J895" s="24"/>
      <c r="K895" s="25"/>
      <c r="L895" s="25"/>
      <c r="M895" s="26"/>
      <c r="S895"/>
      <c r="T895"/>
      <c r="U895"/>
      <c r="V895"/>
    </row>
    <row r="896" spans="1:22" s="1" customFormat="1" ht="18" customHeight="1">
      <c r="A896" s="23">
        <v>895</v>
      </c>
      <c r="B896" s="17" t="s">
        <v>1139</v>
      </c>
      <c r="C896" s="16" t="s">
        <v>173</v>
      </c>
      <c r="D896" s="24" t="s">
        <v>448</v>
      </c>
      <c r="E896" s="24"/>
      <c r="F896" s="33" t="s">
        <v>1985</v>
      </c>
      <c r="G896" s="33" t="s">
        <v>1997</v>
      </c>
      <c r="H896" s="24" t="s">
        <v>1987</v>
      </c>
      <c r="I896" s="24" t="s">
        <v>1993</v>
      </c>
      <c r="J896" s="24"/>
      <c r="K896" s="25"/>
      <c r="L896" s="25"/>
      <c r="M896" s="26"/>
      <c r="S896"/>
      <c r="T896"/>
      <c r="U896"/>
      <c r="V896"/>
    </row>
    <row r="897" spans="1:22" s="1" customFormat="1" ht="18" customHeight="1">
      <c r="A897" s="23">
        <v>896</v>
      </c>
      <c r="B897" s="17" t="s">
        <v>1140</v>
      </c>
      <c r="C897" s="16" t="s">
        <v>18</v>
      </c>
      <c r="D897" s="24" t="s">
        <v>432</v>
      </c>
      <c r="E897" s="24"/>
      <c r="F897" s="33" t="s">
        <v>1985</v>
      </c>
      <c r="G897" s="33" t="s">
        <v>1997</v>
      </c>
      <c r="H897" s="24" t="s">
        <v>2001</v>
      </c>
      <c r="I897" s="24" t="s">
        <v>1995</v>
      </c>
      <c r="J897" s="24"/>
      <c r="K897" s="25"/>
      <c r="L897" s="25"/>
      <c r="M897" s="26"/>
      <c r="S897"/>
      <c r="T897"/>
      <c r="U897"/>
      <c r="V897"/>
    </row>
    <row r="898" spans="1:22" s="1" customFormat="1" ht="18" customHeight="1">
      <c r="A898" s="23">
        <v>897</v>
      </c>
      <c r="B898" s="17" t="s">
        <v>1141</v>
      </c>
      <c r="C898" s="16" t="s">
        <v>18</v>
      </c>
      <c r="D898" s="24" t="s">
        <v>432</v>
      </c>
      <c r="E898" s="24"/>
      <c r="F898" s="33" t="s">
        <v>1985</v>
      </c>
      <c r="G898" s="33" t="s">
        <v>1997</v>
      </c>
      <c r="H898" s="24" t="s">
        <v>2001</v>
      </c>
      <c r="I898" s="24" t="s">
        <v>1995</v>
      </c>
      <c r="J898" s="24"/>
      <c r="K898" s="25"/>
      <c r="L898" s="25"/>
      <c r="M898" s="26"/>
      <c r="S898"/>
      <c r="T898"/>
      <c r="U898"/>
      <c r="V898"/>
    </row>
    <row r="899" spans="1:22" s="1" customFormat="1" ht="18" customHeight="1">
      <c r="A899" s="23">
        <v>898</v>
      </c>
      <c r="B899" s="17" t="s">
        <v>1142</v>
      </c>
      <c r="C899" s="16" t="s">
        <v>18</v>
      </c>
      <c r="D899" s="24" t="s">
        <v>432</v>
      </c>
      <c r="E899" s="24" t="s">
        <v>181</v>
      </c>
      <c r="F899" s="33" t="s">
        <v>1985</v>
      </c>
      <c r="G899" s="33" t="s">
        <v>1997</v>
      </c>
      <c r="H899" s="24" t="s">
        <v>2001</v>
      </c>
      <c r="I899" s="24" t="s">
        <v>1995</v>
      </c>
      <c r="J899" s="24" t="s">
        <v>1996</v>
      </c>
      <c r="K899" s="25"/>
      <c r="L899" s="25"/>
      <c r="M899" s="26"/>
      <c r="S899"/>
      <c r="T899"/>
      <c r="U899"/>
      <c r="V899"/>
    </row>
    <row r="900" spans="1:22" s="1" customFormat="1" ht="18" customHeight="1">
      <c r="A900" s="23">
        <v>899</v>
      </c>
      <c r="B900" s="17" t="s">
        <v>1773</v>
      </c>
      <c r="C900" s="16" t="s">
        <v>173</v>
      </c>
      <c r="D900" s="24"/>
      <c r="E900" s="24"/>
      <c r="F900" s="33" t="s">
        <v>1985</v>
      </c>
      <c r="G900" s="33" t="s">
        <v>1997</v>
      </c>
      <c r="H900" s="24" t="s">
        <v>1987</v>
      </c>
      <c r="I900" s="24"/>
      <c r="J900" s="24"/>
      <c r="K900" s="25"/>
      <c r="L900" s="25"/>
      <c r="M900" s="26"/>
      <c r="S900"/>
      <c r="T900"/>
      <c r="U900"/>
      <c r="V900"/>
    </row>
    <row r="901" spans="1:22" s="1" customFormat="1" ht="18" customHeight="1">
      <c r="A901" s="23">
        <v>900</v>
      </c>
      <c r="B901" s="17" t="s">
        <v>1806</v>
      </c>
      <c r="C901" s="16" t="s">
        <v>173</v>
      </c>
      <c r="D901" s="24"/>
      <c r="E901" s="24"/>
      <c r="F901" s="33" t="s">
        <v>1985</v>
      </c>
      <c r="G901" s="33" t="s">
        <v>1997</v>
      </c>
      <c r="H901" s="24" t="s">
        <v>1987</v>
      </c>
      <c r="I901" s="24"/>
      <c r="J901" s="24"/>
      <c r="K901" s="25"/>
      <c r="L901" s="25"/>
      <c r="M901" s="26"/>
      <c r="S901"/>
      <c r="T901"/>
      <c r="U901"/>
      <c r="V901"/>
    </row>
    <row r="902" spans="1:22" s="1" customFormat="1" ht="18" customHeight="1">
      <c r="A902" s="23">
        <v>901</v>
      </c>
      <c r="B902" s="17" t="s">
        <v>1807</v>
      </c>
      <c r="C902" s="16" t="s">
        <v>173</v>
      </c>
      <c r="D902" s="24"/>
      <c r="E902" s="24"/>
      <c r="F902" s="33" t="s">
        <v>1985</v>
      </c>
      <c r="G902" s="33" t="s">
        <v>1997</v>
      </c>
      <c r="H902" s="24" t="s">
        <v>1987</v>
      </c>
      <c r="I902" s="24"/>
      <c r="J902" s="24"/>
      <c r="K902" s="25"/>
      <c r="L902" s="25"/>
      <c r="M902" s="26"/>
      <c r="S902"/>
      <c r="T902"/>
      <c r="U902"/>
      <c r="V902"/>
    </row>
    <row r="903" spans="1:22" s="1" customFormat="1" ht="18" customHeight="1">
      <c r="A903" s="23">
        <v>902</v>
      </c>
      <c r="B903" s="17" t="s">
        <v>974</v>
      </c>
      <c r="C903" s="16" t="s">
        <v>175</v>
      </c>
      <c r="D903" s="24"/>
      <c r="E903" s="24"/>
      <c r="F903" s="33" t="s">
        <v>1985</v>
      </c>
      <c r="G903" s="33" t="s">
        <v>1997</v>
      </c>
      <c r="H903" s="24" t="s">
        <v>2001</v>
      </c>
      <c r="I903" s="24"/>
      <c r="J903" s="24"/>
      <c r="K903" s="25" t="str">
        <f>B275&amp;" 的 "&amp;"成相"</f>
        <v>流乐筝 的 成相</v>
      </c>
      <c r="L903" s="25"/>
      <c r="M903" s="26"/>
      <c r="S903"/>
      <c r="T903"/>
      <c r="U903"/>
      <c r="V903"/>
    </row>
    <row r="904" spans="1:22" s="1" customFormat="1" ht="18" customHeight="1">
      <c r="A904" s="23">
        <v>903</v>
      </c>
      <c r="B904" s="17" t="s">
        <v>1145</v>
      </c>
      <c r="C904" s="16" t="s">
        <v>18</v>
      </c>
      <c r="D904" s="24"/>
      <c r="E904" s="24"/>
      <c r="F904" s="33" t="s">
        <v>1985</v>
      </c>
      <c r="G904" s="33" t="s">
        <v>1997</v>
      </c>
      <c r="H904" s="24" t="s">
        <v>2001</v>
      </c>
      <c r="I904" s="24"/>
      <c r="J904" s="24"/>
      <c r="K904" s="25"/>
      <c r="L904" s="25"/>
      <c r="M904" s="26"/>
      <c r="S904"/>
      <c r="T904"/>
      <c r="U904"/>
      <c r="V904"/>
    </row>
    <row r="905" spans="1:22" s="1" customFormat="1" ht="18" customHeight="1">
      <c r="A905" s="23">
        <v>904</v>
      </c>
      <c r="B905" s="17" t="s">
        <v>1538</v>
      </c>
      <c r="C905" s="16" t="s">
        <v>18</v>
      </c>
      <c r="D905" s="24"/>
      <c r="E905" s="24"/>
      <c r="F905" s="33" t="s">
        <v>1985</v>
      </c>
      <c r="G905" s="33" t="s">
        <v>1997</v>
      </c>
      <c r="H905" s="24" t="s">
        <v>2001</v>
      </c>
      <c r="I905" s="24"/>
      <c r="J905" s="24"/>
      <c r="K905" s="25"/>
      <c r="L905" s="25"/>
      <c r="M905" s="26"/>
      <c r="S905"/>
      <c r="T905"/>
      <c r="U905"/>
      <c r="V905"/>
    </row>
    <row r="906" spans="1:22" s="1" customFormat="1" ht="18" customHeight="1">
      <c r="A906" s="23">
        <v>905</v>
      </c>
      <c r="B906" s="17" t="s">
        <v>1539</v>
      </c>
      <c r="C906" s="16" t="s">
        <v>18</v>
      </c>
      <c r="D906" s="24"/>
      <c r="E906" s="24"/>
      <c r="F906" s="33" t="s">
        <v>1985</v>
      </c>
      <c r="G906" s="33" t="s">
        <v>1997</v>
      </c>
      <c r="H906" s="24" t="s">
        <v>2001</v>
      </c>
      <c r="I906" s="24"/>
      <c r="J906" s="24"/>
      <c r="K906" s="25"/>
      <c r="L906" s="25"/>
      <c r="M906" s="26"/>
      <c r="S906"/>
      <c r="T906"/>
      <c r="U906"/>
      <c r="V906"/>
    </row>
    <row r="907" spans="1:22" s="1" customFormat="1" ht="18" customHeight="1">
      <c r="A907" s="23">
        <v>906</v>
      </c>
      <c r="B907" s="17" t="s">
        <v>1934</v>
      </c>
      <c r="C907" s="16" t="s">
        <v>173</v>
      </c>
      <c r="D907" s="24"/>
      <c r="E907" s="24"/>
      <c r="F907" s="33" t="s">
        <v>1985</v>
      </c>
      <c r="G907" s="33" t="s">
        <v>1997</v>
      </c>
      <c r="H907" s="24" t="s">
        <v>1987</v>
      </c>
      <c r="I907" s="24"/>
      <c r="J907" s="24"/>
      <c r="K907" s="25"/>
      <c r="L907" s="25"/>
      <c r="M907" s="26"/>
      <c r="S907"/>
      <c r="T907"/>
      <c r="U907"/>
      <c r="V907"/>
    </row>
    <row r="908" spans="1:22" s="1" customFormat="1" ht="18" customHeight="1">
      <c r="A908" s="23">
        <v>907</v>
      </c>
      <c r="B908" s="17" t="s">
        <v>1935</v>
      </c>
      <c r="C908" s="16" t="s">
        <v>173</v>
      </c>
      <c r="D908" s="24"/>
      <c r="E908" s="24"/>
      <c r="F908" s="33" t="s">
        <v>1985</v>
      </c>
      <c r="G908" s="33" t="s">
        <v>1997</v>
      </c>
      <c r="H908" s="24" t="s">
        <v>1987</v>
      </c>
      <c r="I908" s="24"/>
      <c r="J908" s="24"/>
      <c r="K908" s="25"/>
      <c r="L908" s="25"/>
      <c r="M908" s="26"/>
      <c r="S908"/>
      <c r="T908"/>
      <c r="U908"/>
      <c r="V908"/>
    </row>
    <row r="909" spans="1:22" s="1" customFormat="1" ht="18" customHeight="1">
      <c r="A909" s="23">
        <v>908</v>
      </c>
      <c r="B909" s="17" t="s">
        <v>1146</v>
      </c>
      <c r="C909" s="16" t="s">
        <v>173</v>
      </c>
      <c r="D909" s="24"/>
      <c r="E909" s="24"/>
      <c r="F909" s="33" t="s">
        <v>1985</v>
      </c>
      <c r="G909" s="33" t="s">
        <v>1997</v>
      </c>
      <c r="H909" s="24" t="s">
        <v>1987</v>
      </c>
      <c r="I909" s="24"/>
      <c r="J909" s="24"/>
      <c r="K909" s="25"/>
      <c r="L909" s="25"/>
      <c r="M909" s="26"/>
      <c r="S909"/>
      <c r="T909"/>
      <c r="U909"/>
      <c r="V909"/>
    </row>
    <row r="910" spans="1:22" s="1" customFormat="1" ht="18" customHeight="1">
      <c r="A910" s="23">
        <v>909</v>
      </c>
      <c r="B910" s="17" t="s">
        <v>976</v>
      </c>
      <c r="C910" s="16" t="s">
        <v>447</v>
      </c>
      <c r="D910" s="24"/>
      <c r="E910" s="24"/>
      <c r="F910" s="33" t="s">
        <v>1985</v>
      </c>
      <c r="G910" s="33" t="s">
        <v>1997</v>
      </c>
      <c r="H910" s="24" t="s">
        <v>1995</v>
      </c>
      <c r="I910" s="24"/>
      <c r="J910" s="24"/>
      <c r="K910" s="25"/>
      <c r="L910" s="25"/>
      <c r="M910" s="26"/>
      <c r="S910"/>
      <c r="T910"/>
      <c r="U910"/>
      <c r="V910"/>
    </row>
    <row r="911" spans="1:22" s="1" customFormat="1" ht="18" customHeight="1">
      <c r="A911" s="23">
        <v>910</v>
      </c>
      <c r="B911" s="17" t="s">
        <v>975</v>
      </c>
      <c r="C911" s="16" t="s">
        <v>447</v>
      </c>
      <c r="D911" s="24"/>
      <c r="E911" s="24"/>
      <c r="F911" s="33" t="s">
        <v>1985</v>
      </c>
      <c r="G911" s="33" t="s">
        <v>1997</v>
      </c>
      <c r="H911" s="24" t="s">
        <v>1995</v>
      </c>
      <c r="I911" s="24"/>
      <c r="J911" s="24"/>
      <c r="K911" s="25"/>
      <c r="L911" s="25"/>
      <c r="M911" s="26"/>
      <c r="S911"/>
      <c r="T911"/>
      <c r="U911"/>
      <c r="V911"/>
    </row>
    <row r="912" spans="1:22" s="1" customFormat="1" ht="18" customHeight="1">
      <c r="A912" s="23">
        <v>911</v>
      </c>
      <c r="B912" s="17" t="s">
        <v>1143</v>
      </c>
      <c r="C912" s="16" t="s">
        <v>150</v>
      </c>
      <c r="D912" s="24"/>
      <c r="E912" s="24"/>
      <c r="F912" s="33" t="s">
        <v>1985</v>
      </c>
      <c r="G912" s="33" t="s">
        <v>1997</v>
      </c>
      <c r="H912" s="24" t="s">
        <v>1986</v>
      </c>
      <c r="I912" s="24"/>
      <c r="J912" s="24"/>
      <c r="K912" s="25"/>
      <c r="L912" s="25"/>
      <c r="M912" s="26"/>
      <c r="S912"/>
      <c r="T912"/>
      <c r="U912"/>
      <c r="V912"/>
    </row>
    <row r="913" spans="1:22" s="1" customFormat="1" ht="18" customHeight="1">
      <c r="A913" s="23">
        <v>912</v>
      </c>
      <c r="B913" s="17" t="s">
        <v>1144</v>
      </c>
      <c r="C913" s="16" t="s">
        <v>150</v>
      </c>
      <c r="D913" s="24"/>
      <c r="E913" s="24"/>
      <c r="F913" s="33" t="s">
        <v>1985</v>
      </c>
      <c r="G913" s="33" t="s">
        <v>1997</v>
      </c>
      <c r="H913" s="24" t="s">
        <v>1986</v>
      </c>
      <c r="I913" s="24"/>
      <c r="J913" s="24"/>
      <c r="K913" s="25"/>
      <c r="L913" s="25"/>
      <c r="M913" s="26"/>
      <c r="S913"/>
      <c r="T913"/>
      <c r="U913"/>
      <c r="V913"/>
    </row>
    <row r="914" spans="1:22" s="1" customFormat="1" ht="18" customHeight="1">
      <c r="A914" s="23">
        <v>913</v>
      </c>
      <c r="B914" s="17" t="s">
        <v>1070</v>
      </c>
      <c r="C914" s="16" t="s">
        <v>150</v>
      </c>
      <c r="D914" s="24"/>
      <c r="E914" s="24"/>
      <c r="F914" s="33" t="s">
        <v>1985</v>
      </c>
      <c r="G914" s="33" t="s">
        <v>1997</v>
      </c>
      <c r="H914" s="24" t="s">
        <v>1986</v>
      </c>
      <c r="I914" s="24"/>
      <c r="J914" s="24"/>
      <c r="K914" s="25"/>
      <c r="L914" s="25"/>
      <c r="M914" s="26"/>
      <c r="S914"/>
      <c r="T914"/>
      <c r="U914"/>
      <c r="V914"/>
    </row>
    <row r="915" spans="1:22" s="1" customFormat="1" ht="18" customHeight="1">
      <c r="A915" s="23">
        <v>914</v>
      </c>
      <c r="B915" s="17" t="s">
        <v>1707</v>
      </c>
      <c r="C915" s="16" t="s">
        <v>149</v>
      </c>
      <c r="D915" s="24"/>
      <c r="E915" s="24"/>
      <c r="F915" s="33" t="s">
        <v>1985</v>
      </c>
      <c r="G915" s="33" t="s">
        <v>1997</v>
      </c>
      <c r="H915" s="24" t="s">
        <v>1991</v>
      </c>
      <c r="I915" s="24"/>
      <c r="J915" s="24"/>
      <c r="K915" s="25"/>
      <c r="L915" s="25"/>
      <c r="M915" s="26"/>
      <c r="S915"/>
      <c r="T915"/>
      <c r="U915"/>
      <c r="V915"/>
    </row>
    <row r="916" spans="1:22" s="1" customFormat="1" ht="18" customHeight="1">
      <c r="A916" s="23">
        <v>915</v>
      </c>
      <c r="B916" s="17" t="s">
        <v>1708</v>
      </c>
      <c r="C916" s="16" t="s">
        <v>149</v>
      </c>
      <c r="D916" s="24"/>
      <c r="E916" s="24"/>
      <c r="F916" s="33" t="s">
        <v>1985</v>
      </c>
      <c r="G916" s="33" t="s">
        <v>1997</v>
      </c>
      <c r="H916" s="24" t="s">
        <v>1991</v>
      </c>
      <c r="I916" s="24"/>
      <c r="J916" s="24"/>
      <c r="K916" s="25"/>
      <c r="L916" s="25"/>
      <c r="M916" s="26"/>
      <c r="S916"/>
      <c r="T916"/>
      <c r="U916"/>
      <c r="V916"/>
    </row>
    <row r="917" spans="1:22" s="1" customFormat="1" ht="18" customHeight="1">
      <c r="A917" s="23">
        <v>916</v>
      </c>
      <c r="B917" s="17" t="s">
        <v>1709</v>
      </c>
      <c r="C917" s="16" t="s">
        <v>149</v>
      </c>
      <c r="D917" s="24"/>
      <c r="E917" s="24"/>
      <c r="F917" s="33" t="s">
        <v>1985</v>
      </c>
      <c r="G917" s="33" t="s">
        <v>1997</v>
      </c>
      <c r="H917" s="24" t="s">
        <v>1991</v>
      </c>
      <c r="I917" s="24"/>
      <c r="J917" s="24"/>
      <c r="K917" s="25"/>
      <c r="L917" s="25"/>
      <c r="M917" s="26"/>
      <c r="S917"/>
      <c r="T917"/>
      <c r="U917"/>
      <c r="V917"/>
    </row>
    <row r="918" spans="1:22" s="1" customFormat="1" ht="18" customHeight="1">
      <c r="A918" s="23">
        <v>917</v>
      </c>
      <c r="B918" s="17" t="s">
        <v>1733</v>
      </c>
      <c r="C918" s="16" t="s">
        <v>149</v>
      </c>
      <c r="D918" s="24" t="s">
        <v>186</v>
      </c>
      <c r="E918" s="24"/>
      <c r="F918" s="33" t="s">
        <v>1985</v>
      </c>
      <c r="G918" s="33" t="s">
        <v>1997</v>
      </c>
      <c r="H918" s="24" t="s">
        <v>1991</v>
      </c>
      <c r="I918" s="24" t="s">
        <v>2001</v>
      </c>
      <c r="J918" s="24"/>
      <c r="K918" s="25"/>
      <c r="L918" s="25"/>
      <c r="M918" s="26"/>
      <c r="S918"/>
      <c r="T918"/>
      <c r="U918"/>
      <c r="V918"/>
    </row>
    <row r="919" spans="1:22" s="1" customFormat="1" ht="18" customHeight="1">
      <c r="A919" s="23">
        <v>918</v>
      </c>
      <c r="B919" s="17" t="s">
        <v>1734</v>
      </c>
      <c r="C919" s="16" t="s">
        <v>149</v>
      </c>
      <c r="D919" s="24" t="s">
        <v>186</v>
      </c>
      <c r="E919" s="24"/>
      <c r="F919" s="33" t="s">
        <v>1985</v>
      </c>
      <c r="G919" s="33" t="s">
        <v>1997</v>
      </c>
      <c r="H919" s="24" t="s">
        <v>1991</v>
      </c>
      <c r="I919" s="24" t="s">
        <v>2001</v>
      </c>
      <c r="J919" s="24"/>
      <c r="K919" s="25"/>
      <c r="L919" s="25"/>
      <c r="M919" s="26"/>
      <c r="S919"/>
      <c r="T919"/>
      <c r="U919"/>
      <c r="V919"/>
    </row>
    <row r="920" spans="1:22" s="1" customFormat="1" ht="18" customHeight="1">
      <c r="A920" s="23">
        <v>919</v>
      </c>
      <c r="B920" s="17" t="s">
        <v>1515</v>
      </c>
      <c r="C920" s="16" t="s">
        <v>149</v>
      </c>
      <c r="D920" s="24" t="s">
        <v>186</v>
      </c>
      <c r="E920" s="24"/>
      <c r="F920" s="33" t="s">
        <v>1985</v>
      </c>
      <c r="G920" s="33" t="s">
        <v>1997</v>
      </c>
      <c r="H920" s="24" t="s">
        <v>1991</v>
      </c>
      <c r="I920" s="24" t="s">
        <v>2001</v>
      </c>
      <c r="J920" s="24"/>
      <c r="K920" s="25"/>
      <c r="L920" s="25"/>
      <c r="M920" s="26"/>
      <c r="S920"/>
      <c r="T920"/>
      <c r="U920"/>
      <c r="V920"/>
    </row>
    <row r="921" spans="1:22" s="1" customFormat="1" ht="18" customHeight="1">
      <c r="A921" s="23">
        <v>920</v>
      </c>
      <c r="B921" s="17" t="s">
        <v>1148</v>
      </c>
      <c r="C921" s="16" t="s">
        <v>149</v>
      </c>
      <c r="D921" s="24" t="s">
        <v>183</v>
      </c>
      <c r="E921" s="24"/>
      <c r="F921" s="33" t="s">
        <v>1985</v>
      </c>
      <c r="G921" s="33" t="s">
        <v>1997</v>
      </c>
      <c r="H921" s="24" t="s">
        <v>1991</v>
      </c>
      <c r="I921" s="24" t="s">
        <v>1994</v>
      </c>
      <c r="J921" s="24"/>
      <c r="K921" s="25" t="s">
        <v>2003</v>
      </c>
      <c r="L921" s="25" t="str">
        <f>B434&amp;" + "&amp;B920</f>
        <v>云偎山 + 幻揭阳</v>
      </c>
      <c r="M921" s="26"/>
      <c r="S921"/>
      <c r="T921"/>
      <c r="U921"/>
      <c r="V921"/>
    </row>
    <row r="922" spans="1:22" s="1" customFormat="1" ht="18" customHeight="1">
      <c r="A922" s="23">
        <v>921</v>
      </c>
      <c r="B922" s="17" t="s">
        <v>1149</v>
      </c>
      <c r="C922" s="16" t="s">
        <v>149</v>
      </c>
      <c r="D922" s="24" t="s">
        <v>183</v>
      </c>
      <c r="E922" s="24"/>
      <c r="F922" s="33" t="s">
        <v>1985</v>
      </c>
      <c r="G922" s="33" t="s">
        <v>1997</v>
      </c>
      <c r="H922" s="24" t="s">
        <v>1991</v>
      </c>
      <c r="I922" s="24" t="s">
        <v>1994</v>
      </c>
      <c r="J922" s="24"/>
      <c r="K922" s="25" t="s">
        <v>2003</v>
      </c>
      <c r="L922" s="25" t="str">
        <f>B434&amp;" + "&amp;B920</f>
        <v>云偎山 + 幻揭阳</v>
      </c>
      <c r="M922" s="26"/>
      <c r="S922"/>
      <c r="T922"/>
      <c r="U922"/>
      <c r="V922"/>
    </row>
    <row r="923" spans="1:22" s="1" customFormat="1" ht="18" customHeight="1">
      <c r="A923" s="23">
        <v>922</v>
      </c>
      <c r="B923" s="17" t="s">
        <v>1147</v>
      </c>
      <c r="C923" s="16" t="s">
        <v>149</v>
      </c>
      <c r="D923" s="24" t="s">
        <v>183</v>
      </c>
      <c r="E923" s="24"/>
      <c r="F923" s="33" t="s">
        <v>1985</v>
      </c>
      <c r="G923" s="33" t="s">
        <v>1997</v>
      </c>
      <c r="H923" s="24" t="s">
        <v>1991</v>
      </c>
      <c r="I923" s="24" t="s">
        <v>1994</v>
      </c>
      <c r="J923" s="24"/>
      <c r="K923" s="25" t="s">
        <v>2003</v>
      </c>
      <c r="L923" s="25" t="str">
        <f>B434&amp;" + "&amp;B920</f>
        <v>云偎山 + 幻揭阳</v>
      </c>
      <c r="M923" s="26"/>
      <c r="S923"/>
      <c r="T923"/>
      <c r="U923"/>
      <c r="V923"/>
    </row>
    <row r="924" spans="1:22" s="1" customFormat="1" ht="18" customHeight="1">
      <c r="A924" s="23">
        <v>923</v>
      </c>
      <c r="B924" s="17" t="s">
        <v>1150</v>
      </c>
      <c r="C924" s="16" t="s">
        <v>447</v>
      </c>
      <c r="D924" s="24"/>
      <c r="E924" s="24"/>
      <c r="F924" s="33" t="s">
        <v>1985</v>
      </c>
      <c r="G924" s="33" t="s">
        <v>1997</v>
      </c>
      <c r="H924" s="24" t="s">
        <v>1995</v>
      </c>
      <c r="I924" s="24"/>
      <c r="J924" s="24"/>
      <c r="K924" s="25" t="s">
        <v>2003</v>
      </c>
      <c r="L924" s="25" t="str">
        <f>B784&amp;" + "&amp;B807</f>
        <v>终劳燕 + 长亭诀</v>
      </c>
      <c r="M924" s="26"/>
      <c r="S924"/>
      <c r="T924"/>
      <c r="U924"/>
      <c r="V924"/>
    </row>
    <row r="925" spans="1:22" s="1" customFormat="1" ht="18" customHeight="1">
      <c r="A925" s="23">
        <v>924</v>
      </c>
      <c r="B925" s="17" t="s">
        <v>1151</v>
      </c>
      <c r="C925" s="16" t="s">
        <v>447</v>
      </c>
      <c r="D925" s="24"/>
      <c r="E925" s="24"/>
      <c r="F925" s="33" t="s">
        <v>1985</v>
      </c>
      <c r="G925" s="33" t="s">
        <v>1997</v>
      </c>
      <c r="H925" s="24" t="s">
        <v>1995</v>
      </c>
      <c r="I925" s="24"/>
      <c r="J925" s="24"/>
      <c r="K925" s="25" t="s">
        <v>2003</v>
      </c>
      <c r="L925" s="25" t="str">
        <f>B784&amp;" + "&amp;B807</f>
        <v>终劳燕 + 长亭诀</v>
      </c>
      <c r="M925" s="26"/>
      <c r="S925"/>
      <c r="T925"/>
      <c r="U925"/>
      <c r="V925"/>
    </row>
    <row r="926" spans="1:22" s="1" customFormat="1" ht="18" customHeight="1">
      <c r="A926" s="23">
        <v>925</v>
      </c>
      <c r="B926" s="17" t="s">
        <v>1152</v>
      </c>
      <c r="C926" s="16" t="s">
        <v>447</v>
      </c>
      <c r="D926" s="24"/>
      <c r="E926" s="24"/>
      <c r="F926" s="33" t="s">
        <v>1985</v>
      </c>
      <c r="G926" s="33" t="s">
        <v>1997</v>
      </c>
      <c r="H926" s="24" t="s">
        <v>1995</v>
      </c>
      <c r="I926" s="24"/>
      <c r="J926" s="24"/>
      <c r="K926" s="25" t="s">
        <v>2003</v>
      </c>
      <c r="L926" s="25" t="str">
        <f>B784&amp;" + "&amp;B807</f>
        <v>终劳燕 + 长亭诀</v>
      </c>
      <c r="M926" s="26"/>
      <c r="S926"/>
      <c r="T926"/>
      <c r="U926"/>
      <c r="V926"/>
    </row>
    <row r="927" spans="1:22" s="1" customFormat="1" ht="18" customHeight="1">
      <c r="A927" s="23">
        <v>926</v>
      </c>
      <c r="B927" s="17" t="s">
        <v>1197</v>
      </c>
      <c r="C927" s="16" t="s">
        <v>169</v>
      </c>
      <c r="D927" s="24" t="s">
        <v>18</v>
      </c>
      <c r="E927" s="24"/>
      <c r="F927" s="33" t="s">
        <v>1985</v>
      </c>
      <c r="G927" s="33" t="s">
        <v>1997</v>
      </c>
      <c r="H927" s="24" t="s">
        <v>1988</v>
      </c>
      <c r="I927" s="24" t="s">
        <v>2001</v>
      </c>
      <c r="J927" s="24"/>
      <c r="K927" s="25"/>
      <c r="L927" s="25"/>
      <c r="M927" s="26"/>
      <c r="S927"/>
      <c r="T927"/>
      <c r="U927"/>
      <c r="V927"/>
    </row>
    <row r="928" spans="1:22" s="1" customFormat="1" ht="18" customHeight="1">
      <c r="A928" s="23">
        <v>927</v>
      </c>
      <c r="B928" s="17" t="s">
        <v>1196</v>
      </c>
      <c r="C928" s="16" t="s">
        <v>169</v>
      </c>
      <c r="D928" s="24" t="s">
        <v>18</v>
      </c>
      <c r="E928" s="24"/>
      <c r="F928" s="33" t="s">
        <v>1985</v>
      </c>
      <c r="G928" s="33" t="s">
        <v>1997</v>
      </c>
      <c r="H928" s="24" t="s">
        <v>1988</v>
      </c>
      <c r="I928" s="24" t="s">
        <v>2001</v>
      </c>
      <c r="J928" s="24"/>
      <c r="K928" s="25"/>
      <c r="L928" s="25"/>
      <c r="M928" s="26"/>
      <c r="S928"/>
      <c r="T928"/>
      <c r="U928"/>
      <c r="V928"/>
    </row>
    <row r="929" spans="1:22" s="1" customFormat="1" ht="18" customHeight="1">
      <c r="A929" s="23">
        <v>928</v>
      </c>
      <c r="B929" s="17" t="s">
        <v>2258</v>
      </c>
      <c r="C929" s="16" t="s">
        <v>432</v>
      </c>
      <c r="D929" s="24"/>
      <c r="E929" s="24"/>
      <c r="F929" s="33" t="s">
        <v>1985</v>
      </c>
      <c r="G929" s="33" t="s">
        <v>1997</v>
      </c>
      <c r="H929" s="24" t="s">
        <v>1994</v>
      </c>
      <c r="I929" s="24"/>
      <c r="J929" s="24"/>
      <c r="K929" s="25" t="s">
        <v>1877</v>
      </c>
      <c r="L929" s="25" t="str">
        <f>B436&amp;" + "&amp;B802</f>
        <v>尹我 + 讪尔</v>
      </c>
      <c r="M929" s="26"/>
      <c r="S929"/>
      <c r="T929"/>
      <c r="U929"/>
      <c r="V929"/>
    </row>
    <row r="930" spans="1:22" s="1" customFormat="1" ht="18" customHeight="1">
      <c r="A930" s="23">
        <v>929</v>
      </c>
      <c r="B930" s="17" t="s">
        <v>2259</v>
      </c>
      <c r="C930" s="16" t="s">
        <v>432</v>
      </c>
      <c r="D930" s="24"/>
      <c r="E930" s="24"/>
      <c r="F930" s="33" t="s">
        <v>1985</v>
      </c>
      <c r="G930" s="33" t="s">
        <v>1997</v>
      </c>
      <c r="H930" s="24" t="s">
        <v>1994</v>
      </c>
      <c r="I930" s="24"/>
      <c r="J930" s="24"/>
      <c r="K930" s="25" t="s">
        <v>1877</v>
      </c>
      <c r="L930" s="25" t="str">
        <f>B436&amp;" + "&amp;B802</f>
        <v>尹我 + 讪尔</v>
      </c>
      <c r="M930" s="26"/>
      <c r="S930"/>
      <c r="T930"/>
      <c r="U930"/>
      <c r="V930"/>
    </row>
    <row r="931" spans="1:22" s="1" customFormat="1" ht="18" customHeight="1">
      <c r="A931" s="23">
        <v>930</v>
      </c>
      <c r="B931" s="17" t="s">
        <v>2002</v>
      </c>
      <c r="C931" s="16" t="s">
        <v>182</v>
      </c>
      <c r="D931" s="24" t="s">
        <v>18</v>
      </c>
      <c r="E931" s="24"/>
      <c r="F931" s="33" t="s">
        <v>1985</v>
      </c>
      <c r="G931" s="33" t="s">
        <v>1997</v>
      </c>
      <c r="H931" s="24" t="s">
        <v>2001</v>
      </c>
      <c r="I931" s="24"/>
      <c r="J931" s="24"/>
      <c r="K931" s="25" t="s">
        <v>1877</v>
      </c>
      <c r="L931" s="25" t="str">
        <f>B400&amp;" + "&amp;B412</f>
        <v>瑞末 + 纳赡蠕</v>
      </c>
      <c r="M931" s="26"/>
      <c r="S931"/>
      <c r="T931"/>
      <c r="U931"/>
      <c r="V931"/>
    </row>
    <row r="932" spans="1:22" s="1" customFormat="1" ht="18" customHeight="1">
      <c r="A932" s="23">
        <v>931</v>
      </c>
      <c r="B932" s="17" t="s">
        <v>1198</v>
      </c>
      <c r="C932" s="16" t="s">
        <v>182</v>
      </c>
      <c r="D932" s="24" t="s">
        <v>18</v>
      </c>
      <c r="E932" s="24"/>
      <c r="F932" s="33" t="s">
        <v>1985</v>
      </c>
      <c r="G932" s="33" t="s">
        <v>1997</v>
      </c>
      <c r="H932" s="24" t="s">
        <v>2001</v>
      </c>
      <c r="I932" s="24"/>
      <c r="J932" s="24"/>
      <c r="K932" s="25" t="s">
        <v>1877</v>
      </c>
      <c r="L932" s="25" t="str">
        <f>B400&amp;" + "&amp;B412</f>
        <v>瑞末 + 纳赡蠕</v>
      </c>
      <c r="M932" s="26"/>
      <c r="S932"/>
      <c r="T932"/>
      <c r="U932"/>
      <c r="V932"/>
    </row>
    <row r="933" spans="1:22" s="1" customFormat="1" ht="18" customHeight="1">
      <c r="A933" s="23">
        <v>932</v>
      </c>
      <c r="B933" s="17" t="s">
        <v>1200</v>
      </c>
      <c r="C933" s="16" t="s">
        <v>18</v>
      </c>
      <c r="D933" s="24" t="s">
        <v>20</v>
      </c>
      <c r="E933" s="24"/>
      <c r="F933" s="33" t="s">
        <v>1985</v>
      </c>
      <c r="G933" s="33" t="s">
        <v>1997</v>
      </c>
      <c r="H933" s="24" t="s">
        <v>2001</v>
      </c>
      <c r="I933" s="24" t="s">
        <v>1987</v>
      </c>
      <c r="J933" s="24"/>
      <c r="K933" s="25" t="s">
        <v>1877</v>
      </c>
      <c r="L933" s="25" t="str">
        <f>B848&amp;" + "&amp;B853</f>
        <v>戮没现旦 + 殷库</v>
      </c>
      <c r="M933" s="26"/>
      <c r="S933"/>
      <c r="T933"/>
      <c r="U933"/>
      <c r="V933"/>
    </row>
    <row r="934" spans="1:22" s="1" customFormat="1" ht="18" customHeight="1">
      <c r="A934" s="23">
        <v>933</v>
      </c>
      <c r="B934" s="17" t="s">
        <v>1199</v>
      </c>
      <c r="C934" s="16" t="s">
        <v>18</v>
      </c>
      <c r="D934" s="24" t="s">
        <v>20</v>
      </c>
      <c r="E934" s="24"/>
      <c r="F934" s="33" t="s">
        <v>1985</v>
      </c>
      <c r="G934" s="33" t="s">
        <v>1997</v>
      </c>
      <c r="H934" s="24" t="s">
        <v>2001</v>
      </c>
      <c r="I934" s="24" t="s">
        <v>1987</v>
      </c>
      <c r="J934" s="24"/>
      <c r="K934" s="25" t="s">
        <v>1877</v>
      </c>
      <c r="L934" s="25" t="str">
        <f>B848&amp;" + "&amp;B853</f>
        <v>戮没现旦 + 殷库</v>
      </c>
      <c r="M934" s="26"/>
      <c r="S934"/>
      <c r="T934"/>
      <c r="U934"/>
      <c r="V934"/>
    </row>
    <row r="935" spans="1:22" s="1" customFormat="1" ht="18" customHeight="1">
      <c r="A935" s="23">
        <v>934</v>
      </c>
      <c r="B935" s="17" t="s">
        <v>1201</v>
      </c>
      <c r="C935" s="16" t="s">
        <v>149</v>
      </c>
      <c r="D935" s="24" t="s">
        <v>180</v>
      </c>
      <c r="E935" s="24"/>
      <c r="F935" s="33" t="s">
        <v>1985</v>
      </c>
      <c r="G935" s="33" t="s">
        <v>1997</v>
      </c>
      <c r="H935" s="24" t="s">
        <v>1991</v>
      </c>
      <c r="I935" s="24" t="s">
        <v>1993</v>
      </c>
      <c r="J935" s="24"/>
      <c r="K935" s="25" t="s">
        <v>1877</v>
      </c>
      <c r="L935" s="25" t="str">
        <f>B866&amp;" + "&amp;B917</f>
        <v>谒日浮 + 秦元项</v>
      </c>
      <c r="M935" s="26"/>
      <c r="S935"/>
      <c r="T935"/>
      <c r="U935"/>
      <c r="V935"/>
    </row>
    <row r="936" spans="1:22" s="1" customFormat="1" ht="18" customHeight="1">
      <c r="A936" s="23">
        <v>935</v>
      </c>
      <c r="B936" s="17" t="s">
        <v>1205</v>
      </c>
      <c r="C936" s="16" t="s">
        <v>182</v>
      </c>
      <c r="D936" s="24" t="s">
        <v>189</v>
      </c>
      <c r="E936" s="24"/>
      <c r="F936" s="33" t="s">
        <v>1985</v>
      </c>
      <c r="G936" s="33" t="s">
        <v>1997</v>
      </c>
      <c r="H936" s="24" t="s">
        <v>1986</v>
      </c>
      <c r="I936" s="24" t="s">
        <v>1995</v>
      </c>
      <c r="J936" s="24"/>
      <c r="K936" s="25"/>
      <c r="L936" s="25"/>
      <c r="M936" s="26"/>
      <c r="S936"/>
      <c r="T936"/>
      <c r="U936"/>
      <c r="V936"/>
    </row>
    <row r="937" spans="1:22" s="1" customFormat="1" ht="18" customHeight="1">
      <c r="A937" s="23">
        <v>936</v>
      </c>
      <c r="B937" s="17" t="s">
        <v>1936</v>
      </c>
      <c r="C937" s="16" t="s">
        <v>182</v>
      </c>
      <c r="D937" s="24" t="s">
        <v>189</v>
      </c>
      <c r="E937" s="24"/>
      <c r="F937" s="33" t="s">
        <v>1985</v>
      </c>
      <c r="G937" s="33" t="s">
        <v>1997</v>
      </c>
      <c r="H937" s="24" t="s">
        <v>1986</v>
      </c>
      <c r="I937" s="24" t="s">
        <v>1995</v>
      </c>
      <c r="J937" s="24"/>
      <c r="K937" s="25"/>
      <c r="L937" s="25"/>
      <c r="M937" s="26"/>
      <c r="S937"/>
      <c r="T937"/>
      <c r="U937"/>
      <c r="V937"/>
    </row>
    <row r="938" spans="1:22" s="1" customFormat="1" ht="18" customHeight="1">
      <c r="A938" s="23">
        <v>937</v>
      </c>
      <c r="B938" s="17" t="s">
        <v>1540</v>
      </c>
      <c r="C938" s="16" t="s">
        <v>182</v>
      </c>
      <c r="D938" s="24" t="s">
        <v>189</v>
      </c>
      <c r="E938" s="24"/>
      <c r="F938" s="33" t="s">
        <v>1985</v>
      </c>
      <c r="G938" s="33" t="s">
        <v>1997</v>
      </c>
      <c r="H938" s="24" t="s">
        <v>1986</v>
      </c>
      <c r="I938" s="24" t="s">
        <v>1995</v>
      </c>
      <c r="J938" s="24"/>
      <c r="K938" s="25"/>
      <c r="L938" s="25"/>
      <c r="M938" s="26"/>
      <c r="S938"/>
      <c r="T938"/>
      <c r="U938"/>
      <c r="V938"/>
    </row>
    <row r="939" spans="1:22" s="1" customFormat="1" ht="18" customHeight="1">
      <c r="A939" s="23">
        <v>938</v>
      </c>
      <c r="B939" s="17" t="s">
        <v>1230</v>
      </c>
      <c r="C939" s="16" t="s">
        <v>168</v>
      </c>
      <c r="D939" s="24"/>
      <c r="E939" s="24"/>
      <c r="F939" s="33" t="s">
        <v>1985</v>
      </c>
      <c r="G939" s="33" t="s">
        <v>1997</v>
      </c>
      <c r="H939" s="24" t="s">
        <v>1990</v>
      </c>
      <c r="I939" s="24"/>
      <c r="J939" s="24"/>
      <c r="K939" s="25"/>
      <c r="L939" s="25"/>
      <c r="M939" s="26"/>
      <c r="S939"/>
      <c r="T939"/>
      <c r="U939"/>
      <c r="V939"/>
    </row>
    <row r="940" spans="1:22" s="1" customFormat="1" ht="18" customHeight="1">
      <c r="A940" s="23">
        <v>939</v>
      </c>
      <c r="B940" s="17" t="s">
        <v>1229</v>
      </c>
      <c r="C940" s="16" t="s">
        <v>168</v>
      </c>
      <c r="D940" s="24"/>
      <c r="E940" s="24"/>
      <c r="F940" s="33" t="s">
        <v>1985</v>
      </c>
      <c r="G940" s="33" t="s">
        <v>1997</v>
      </c>
      <c r="H940" s="24" t="s">
        <v>1990</v>
      </c>
      <c r="I940" s="24"/>
      <c r="J940" s="24"/>
      <c r="K940" s="25"/>
      <c r="L940" s="25"/>
      <c r="M940" s="26"/>
      <c r="S940"/>
      <c r="T940"/>
      <c r="U940"/>
      <c r="V940"/>
    </row>
    <row r="941" spans="1:22" s="1" customFormat="1" ht="18" customHeight="1">
      <c r="A941" s="23">
        <v>940</v>
      </c>
      <c r="B941" s="17" t="s">
        <v>21</v>
      </c>
      <c r="C941" s="16" t="s">
        <v>447</v>
      </c>
      <c r="D941" s="24"/>
      <c r="E941" s="24"/>
      <c r="F941" s="33" t="s">
        <v>1985</v>
      </c>
      <c r="G941" s="33" t="s">
        <v>1997</v>
      </c>
      <c r="H941" s="24" t="s">
        <v>1995</v>
      </c>
      <c r="I941" s="24"/>
      <c r="J941" s="24"/>
      <c r="K941" s="25"/>
      <c r="L941" s="25"/>
      <c r="M941" s="26"/>
      <c r="S941"/>
      <c r="T941"/>
      <c r="U941"/>
      <c r="V941"/>
    </row>
    <row r="942" spans="1:22" s="1" customFormat="1" ht="18" customHeight="1">
      <c r="A942" s="23">
        <v>941</v>
      </c>
      <c r="B942" s="17" t="s">
        <v>1154</v>
      </c>
      <c r="C942" s="16" t="s">
        <v>447</v>
      </c>
      <c r="D942" s="24"/>
      <c r="E942" s="24"/>
      <c r="F942" s="33" t="s">
        <v>1985</v>
      </c>
      <c r="G942" s="33" t="s">
        <v>1997</v>
      </c>
      <c r="H942" s="24" t="s">
        <v>1995</v>
      </c>
      <c r="I942" s="24"/>
      <c r="J942" s="24"/>
      <c r="K942" s="25"/>
      <c r="L942" s="25"/>
      <c r="M942" s="26"/>
      <c r="S942"/>
      <c r="T942"/>
      <c r="U942"/>
      <c r="V942"/>
    </row>
    <row r="943" spans="1:22" s="1" customFormat="1" ht="18" customHeight="1">
      <c r="A943" s="23">
        <v>942</v>
      </c>
      <c r="B943" s="17" t="s">
        <v>1206</v>
      </c>
      <c r="C943" s="16" t="s">
        <v>167</v>
      </c>
      <c r="D943" s="24"/>
      <c r="E943" s="24"/>
      <c r="F943" s="33" t="s">
        <v>1985</v>
      </c>
      <c r="G943" s="33" t="s">
        <v>1997</v>
      </c>
      <c r="H943" s="24" t="s">
        <v>1992</v>
      </c>
      <c r="I943" s="24"/>
      <c r="J943" s="24"/>
      <c r="K943" s="25"/>
      <c r="L943" s="25"/>
      <c r="M943" s="26"/>
      <c r="S943"/>
      <c r="T943"/>
      <c r="U943"/>
      <c r="V943"/>
    </row>
    <row r="944" spans="1:22" s="1" customFormat="1" ht="18" customHeight="1">
      <c r="A944" s="23">
        <v>943</v>
      </c>
      <c r="B944" s="17" t="s">
        <v>1906</v>
      </c>
      <c r="C944" s="16" t="s">
        <v>167</v>
      </c>
      <c r="D944" s="24"/>
      <c r="E944" s="24"/>
      <c r="F944" s="33" t="s">
        <v>1985</v>
      </c>
      <c r="G944" s="33" t="s">
        <v>1997</v>
      </c>
      <c r="H944" s="24" t="s">
        <v>1992</v>
      </c>
      <c r="I944" s="24"/>
      <c r="J944" s="24"/>
      <c r="K944" s="25"/>
      <c r="L944" s="25"/>
      <c r="M944" s="26"/>
      <c r="S944"/>
      <c r="T944"/>
      <c r="U944"/>
      <c r="V944"/>
    </row>
    <row r="945" spans="1:22" s="1" customFormat="1" ht="18" customHeight="1">
      <c r="A945" s="23">
        <v>944</v>
      </c>
      <c r="B945" s="17" t="s">
        <v>1907</v>
      </c>
      <c r="C945" s="16" t="s">
        <v>167</v>
      </c>
      <c r="D945" s="24"/>
      <c r="E945" s="24"/>
      <c r="F945" s="33" t="s">
        <v>1985</v>
      </c>
      <c r="G945" s="33" t="s">
        <v>1997</v>
      </c>
      <c r="H945" s="24" t="s">
        <v>1992</v>
      </c>
      <c r="I945" s="24"/>
      <c r="J945" s="24"/>
      <c r="K945" s="25"/>
      <c r="L945" s="25"/>
      <c r="M945" s="26"/>
      <c r="S945"/>
      <c r="T945"/>
      <c r="U945"/>
      <c r="V945"/>
    </row>
    <row r="946" spans="1:22" s="1" customFormat="1" ht="18" customHeight="1">
      <c r="A946" s="23">
        <v>945</v>
      </c>
      <c r="B946" s="17" t="s">
        <v>1916</v>
      </c>
      <c r="C946" s="16" t="s">
        <v>173</v>
      </c>
      <c r="D946" s="24"/>
      <c r="E946" s="24"/>
      <c r="F946" s="33" t="s">
        <v>1985</v>
      </c>
      <c r="G946" s="33" t="s">
        <v>1997</v>
      </c>
      <c r="H946" s="24" t="s">
        <v>1987</v>
      </c>
      <c r="I946" s="24"/>
      <c r="J946" s="24"/>
      <c r="K946" s="25"/>
      <c r="L946" s="25"/>
      <c r="M946" s="26"/>
      <c r="S946"/>
      <c r="T946"/>
      <c r="U946"/>
      <c r="V946"/>
    </row>
    <row r="947" spans="1:22" s="1" customFormat="1" ht="18" customHeight="1">
      <c r="A947" s="23">
        <v>946</v>
      </c>
      <c r="B947" s="17" t="s">
        <v>1917</v>
      </c>
      <c r="C947" s="16" t="s">
        <v>173</v>
      </c>
      <c r="D947" s="24"/>
      <c r="E947" s="24"/>
      <c r="F947" s="33" t="s">
        <v>1985</v>
      </c>
      <c r="G947" s="33" t="s">
        <v>1997</v>
      </c>
      <c r="H947" s="24" t="s">
        <v>1987</v>
      </c>
      <c r="I947" s="24"/>
      <c r="J947" s="24"/>
      <c r="K947" s="25"/>
      <c r="L947" s="25"/>
      <c r="M947" s="26"/>
      <c r="S947"/>
      <c r="T947"/>
      <c r="U947"/>
      <c r="V947"/>
    </row>
    <row r="948" spans="1:22" s="1" customFormat="1" ht="18" customHeight="1">
      <c r="A948" s="23">
        <v>947</v>
      </c>
      <c r="B948" s="17" t="s">
        <v>2143</v>
      </c>
      <c r="C948" s="16" t="s">
        <v>173</v>
      </c>
      <c r="D948" s="24"/>
      <c r="E948" s="24"/>
      <c r="F948" s="33" t="s">
        <v>1985</v>
      </c>
      <c r="G948" s="33" t="s">
        <v>1997</v>
      </c>
      <c r="H948" s="24" t="s">
        <v>1987</v>
      </c>
      <c r="I948" s="24"/>
      <c r="J948" s="24"/>
      <c r="K948" s="25"/>
      <c r="L948" s="25"/>
      <c r="M948" s="26"/>
      <c r="S948"/>
      <c r="T948"/>
      <c r="U948"/>
      <c r="V948"/>
    </row>
    <row r="949" spans="1:22" s="1" customFormat="1" ht="18" customHeight="1">
      <c r="A949" s="23">
        <v>948</v>
      </c>
      <c r="B949" s="17" t="s">
        <v>1218</v>
      </c>
      <c r="C949" s="16" t="s">
        <v>149</v>
      </c>
      <c r="D949" s="24"/>
      <c r="E949" s="24"/>
      <c r="F949" s="33" t="s">
        <v>1985</v>
      </c>
      <c r="G949" s="33" t="s">
        <v>1997</v>
      </c>
      <c r="H949" s="24" t="s">
        <v>1991</v>
      </c>
      <c r="I949" s="24"/>
      <c r="J949" s="24"/>
      <c r="K949" s="25"/>
      <c r="L949" s="25"/>
      <c r="M949" s="26"/>
      <c r="S949"/>
      <c r="T949"/>
      <c r="U949"/>
      <c r="V949"/>
    </row>
    <row r="950" spans="1:22" s="1" customFormat="1" ht="18" customHeight="1">
      <c r="A950" s="23">
        <v>949</v>
      </c>
      <c r="B950" s="17" t="s">
        <v>1219</v>
      </c>
      <c r="C950" s="16" t="s">
        <v>149</v>
      </c>
      <c r="D950" s="24"/>
      <c r="E950" s="24"/>
      <c r="F950" s="33" t="s">
        <v>1985</v>
      </c>
      <c r="G950" s="33" t="s">
        <v>1997</v>
      </c>
      <c r="H950" s="24" t="s">
        <v>1991</v>
      </c>
      <c r="I950" s="24"/>
      <c r="J950" s="24"/>
      <c r="K950" s="25"/>
      <c r="L950" s="25"/>
      <c r="M950" s="26"/>
      <c r="S950"/>
      <c r="T950"/>
      <c r="U950"/>
      <c r="V950"/>
    </row>
    <row r="951" spans="1:22" s="1" customFormat="1" ht="18" customHeight="1">
      <c r="A951" s="23">
        <v>950</v>
      </c>
      <c r="B951" s="17" t="s">
        <v>1225</v>
      </c>
      <c r="C951" s="16" t="s">
        <v>176</v>
      </c>
      <c r="D951" s="24"/>
      <c r="E951" s="24"/>
      <c r="F951" s="33" t="s">
        <v>1985</v>
      </c>
      <c r="G951" s="33" t="s">
        <v>1997</v>
      </c>
      <c r="H951" s="24" t="s">
        <v>1995</v>
      </c>
      <c r="I951" s="24"/>
      <c r="J951" s="24"/>
      <c r="K951" s="25"/>
      <c r="L951" s="25"/>
      <c r="M951" s="26"/>
      <c r="S951"/>
      <c r="T951"/>
      <c r="U951"/>
      <c r="V951"/>
    </row>
    <row r="952" spans="1:22" s="1" customFormat="1" ht="18" customHeight="1">
      <c r="A952" s="23">
        <v>951</v>
      </c>
      <c r="B952" s="17" t="s">
        <v>1226</v>
      </c>
      <c r="C952" s="16" t="s">
        <v>176</v>
      </c>
      <c r="D952" s="24"/>
      <c r="E952" s="24"/>
      <c r="F952" s="33" t="s">
        <v>1985</v>
      </c>
      <c r="G952" s="33" t="s">
        <v>1997</v>
      </c>
      <c r="H952" s="24" t="s">
        <v>1995</v>
      </c>
      <c r="I952" s="24"/>
      <c r="J952" s="24"/>
      <c r="K952" s="25"/>
      <c r="L952" s="25"/>
      <c r="M952" s="26"/>
      <c r="S952"/>
      <c r="T952"/>
      <c r="U952"/>
      <c r="V952"/>
    </row>
    <row r="953" spans="1:22" s="1" customFormat="1" ht="18" customHeight="1">
      <c r="A953" s="23">
        <v>952</v>
      </c>
      <c r="B953" s="17" t="s">
        <v>1937</v>
      </c>
      <c r="C953" s="16" t="s">
        <v>182</v>
      </c>
      <c r="D953" s="24" t="s">
        <v>167</v>
      </c>
      <c r="E953" s="24"/>
      <c r="F953" s="33" t="s">
        <v>1985</v>
      </c>
      <c r="G953" s="33" t="s">
        <v>1997</v>
      </c>
      <c r="H953" s="24" t="s">
        <v>1992</v>
      </c>
      <c r="I953" s="24" t="s">
        <v>1995</v>
      </c>
      <c r="J953" s="24"/>
      <c r="K953" s="25"/>
      <c r="L953" s="25"/>
      <c r="M953" s="26"/>
      <c r="S953"/>
      <c r="T953"/>
      <c r="U953"/>
      <c r="V953"/>
    </row>
    <row r="954" spans="1:22" s="1" customFormat="1" ht="18" customHeight="1">
      <c r="A954" s="23">
        <v>953</v>
      </c>
      <c r="B954" s="17" t="s">
        <v>1211</v>
      </c>
      <c r="C954" s="16" t="s">
        <v>182</v>
      </c>
      <c r="D954" s="24" t="s">
        <v>167</v>
      </c>
      <c r="E954" s="24"/>
      <c r="F954" s="33" t="s">
        <v>1985</v>
      </c>
      <c r="G954" s="33" t="s">
        <v>1997</v>
      </c>
      <c r="H954" s="24" t="s">
        <v>1992</v>
      </c>
      <c r="I954" s="24" t="s">
        <v>1995</v>
      </c>
      <c r="J954" s="24"/>
      <c r="K954" s="25"/>
      <c r="L954" s="25"/>
      <c r="M954" s="26"/>
      <c r="S954"/>
      <c r="T954"/>
      <c r="U954"/>
      <c r="V954"/>
    </row>
    <row r="955" spans="1:22" s="1" customFormat="1" ht="18" customHeight="1">
      <c r="A955" s="23">
        <v>954</v>
      </c>
      <c r="B955" s="17" t="s">
        <v>1207</v>
      </c>
      <c r="C955" s="16" t="s">
        <v>447</v>
      </c>
      <c r="D955" s="24"/>
      <c r="E955" s="24"/>
      <c r="F955" s="33" t="s">
        <v>1985</v>
      </c>
      <c r="G955" s="33" t="s">
        <v>1997</v>
      </c>
      <c r="H955" s="24" t="s">
        <v>1995</v>
      </c>
      <c r="I955" s="24"/>
      <c r="J955" s="24"/>
      <c r="K955" s="25"/>
      <c r="L955" s="25"/>
      <c r="M955" s="26"/>
      <c r="S955"/>
      <c r="T955"/>
      <c r="U955"/>
      <c r="V955"/>
    </row>
    <row r="956" spans="1:22" s="1" customFormat="1" ht="18" customHeight="1">
      <c r="A956" s="23">
        <v>955</v>
      </c>
      <c r="B956" s="17" t="s">
        <v>1514</v>
      </c>
      <c r="C956" s="16" t="s">
        <v>447</v>
      </c>
      <c r="D956" s="24"/>
      <c r="E956" s="24"/>
      <c r="F956" s="33" t="s">
        <v>1985</v>
      </c>
      <c r="G956" s="33" t="s">
        <v>1997</v>
      </c>
      <c r="H956" s="24" t="s">
        <v>1995</v>
      </c>
      <c r="I956" s="24"/>
      <c r="J956" s="24"/>
      <c r="K956" s="25"/>
      <c r="L956" s="25"/>
      <c r="M956" s="26"/>
      <c r="S956"/>
      <c r="T956"/>
      <c r="U956"/>
      <c r="V956"/>
    </row>
    <row r="957" spans="1:22" s="1" customFormat="1" ht="18" customHeight="1">
      <c r="A957" s="23">
        <v>956</v>
      </c>
      <c r="B957" s="17" t="s">
        <v>1208</v>
      </c>
      <c r="C957" s="16" t="s">
        <v>18</v>
      </c>
      <c r="D957" s="24" t="s">
        <v>167</v>
      </c>
      <c r="E957" s="24" t="s">
        <v>182</v>
      </c>
      <c r="F957" s="33" t="s">
        <v>1985</v>
      </c>
      <c r="G957" s="33" t="s">
        <v>1997</v>
      </c>
      <c r="H957" s="24" t="s">
        <v>2001</v>
      </c>
      <c r="I957" s="24" t="s">
        <v>1992</v>
      </c>
      <c r="J957" s="24" t="s">
        <v>1995</v>
      </c>
      <c r="K957" s="25"/>
      <c r="L957" s="25"/>
      <c r="M957" s="26"/>
      <c r="S957"/>
      <c r="T957"/>
      <c r="U957"/>
      <c r="V957"/>
    </row>
    <row r="958" spans="1:22" s="1" customFormat="1" ht="18" customHeight="1">
      <c r="A958" s="23">
        <v>957</v>
      </c>
      <c r="B958" s="17" t="s">
        <v>1545</v>
      </c>
      <c r="C958" s="16" t="s">
        <v>18</v>
      </c>
      <c r="D958" s="24" t="s">
        <v>167</v>
      </c>
      <c r="E958" s="24" t="s">
        <v>182</v>
      </c>
      <c r="F958" s="33" t="s">
        <v>1985</v>
      </c>
      <c r="G958" s="33" t="s">
        <v>1997</v>
      </c>
      <c r="H958" s="24" t="s">
        <v>2001</v>
      </c>
      <c r="I958" s="24" t="s">
        <v>1992</v>
      </c>
      <c r="J958" s="24" t="s">
        <v>1995</v>
      </c>
      <c r="K958" s="25"/>
      <c r="L958" s="25"/>
      <c r="M958" s="26"/>
      <c r="S958"/>
      <c r="T958"/>
      <c r="U958"/>
      <c r="V958"/>
    </row>
    <row r="959" spans="1:22" s="1" customFormat="1" ht="18" customHeight="1">
      <c r="A959" s="23">
        <v>958</v>
      </c>
      <c r="B959" s="17" t="s">
        <v>1209</v>
      </c>
      <c r="C959" s="16" t="s">
        <v>18</v>
      </c>
      <c r="D959" s="24" t="s">
        <v>167</v>
      </c>
      <c r="E959" s="24" t="s">
        <v>182</v>
      </c>
      <c r="F959" s="33" t="s">
        <v>1985</v>
      </c>
      <c r="G959" s="33" t="s">
        <v>1997</v>
      </c>
      <c r="H959" s="24" t="s">
        <v>2001</v>
      </c>
      <c r="I959" s="24" t="s">
        <v>1992</v>
      </c>
      <c r="J959" s="24" t="s">
        <v>1995</v>
      </c>
      <c r="K959" s="25"/>
      <c r="L959" s="25"/>
      <c r="M959" s="26"/>
      <c r="S959"/>
      <c r="T959"/>
      <c r="U959"/>
      <c r="V959"/>
    </row>
    <row r="960" spans="1:22" s="1" customFormat="1" ht="18" customHeight="1">
      <c r="A960" s="23">
        <v>959</v>
      </c>
      <c r="B960" s="17" t="s">
        <v>1212</v>
      </c>
      <c r="C960" s="16" t="s">
        <v>190</v>
      </c>
      <c r="D960" s="24"/>
      <c r="E960" s="24"/>
      <c r="F960" s="33" t="s">
        <v>1985</v>
      </c>
      <c r="G960" s="33" t="s">
        <v>1997</v>
      </c>
      <c r="H960" s="24" t="s">
        <v>1994</v>
      </c>
      <c r="I960" s="24"/>
      <c r="J960" s="24"/>
      <c r="K960" s="25"/>
      <c r="L960" s="25"/>
      <c r="M960" s="26"/>
      <c r="S960"/>
      <c r="T960"/>
      <c r="U960"/>
      <c r="V960"/>
    </row>
    <row r="961" spans="1:22" s="1" customFormat="1" ht="18" customHeight="1">
      <c r="A961" s="23">
        <v>960</v>
      </c>
      <c r="B961" s="17" t="s">
        <v>1372</v>
      </c>
      <c r="C961" s="16" t="s">
        <v>190</v>
      </c>
      <c r="D961" s="24"/>
      <c r="E961" s="24"/>
      <c r="F961" s="33" t="s">
        <v>1985</v>
      </c>
      <c r="G961" s="33" t="s">
        <v>1997</v>
      </c>
      <c r="H961" s="24" t="s">
        <v>1994</v>
      </c>
      <c r="I961" s="24"/>
      <c r="J961" s="24"/>
      <c r="K961" s="25" t="s">
        <v>1728</v>
      </c>
      <c r="L961" s="25"/>
      <c r="M961" s="26"/>
      <c r="S961"/>
      <c r="T961"/>
      <c r="U961"/>
      <c r="V961"/>
    </row>
    <row r="962" spans="1:22" s="1" customFormat="1" ht="18" customHeight="1">
      <c r="A962" s="23">
        <v>961</v>
      </c>
      <c r="B962" s="17" t="s">
        <v>1213</v>
      </c>
      <c r="C962" s="16" t="s">
        <v>147</v>
      </c>
      <c r="D962" s="24" t="s">
        <v>20</v>
      </c>
      <c r="E962" s="24"/>
      <c r="F962" s="33" t="s">
        <v>1985</v>
      </c>
      <c r="G962" s="33" t="s">
        <v>1997</v>
      </c>
      <c r="H962" s="24" t="s">
        <v>1992</v>
      </c>
      <c r="I962" s="24" t="s">
        <v>1987</v>
      </c>
      <c r="J962" s="24"/>
      <c r="K962" s="25"/>
      <c r="L962" s="25"/>
      <c r="M962" s="26"/>
      <c r="S962"/>
      <c r="T962"/>
      <c r="U962"/>
      <c r="V962"/>
    </row>
    <row r="963" spans="1:22" s="1" customFormat="1" ht="18" customHeight="1">
      <c r="A963" s="23">
        <v>962</v>
      </c>
      <c r="B963" s="17" t="s">
        <v>1214</v>
      </c>
      <c r="C963" s="16" t="s">
        <v>147</v>
      </c>
      <c r="D963" s="24" t="s">
        <v>20</v>
      </c>
      <c r="E963" s="24"/>
      <c r="F963" s="33" t="s">
        <v>1985</v>
      </c>
      <c r="G963" s="33" t="s">
        <v>1997</v>
      </c>
      <c r="H963" s="24" t="s">
        <v>1992</v>
      </c>
      <c r="I963" s="24" t="s">
        <v>1987</v>
      </c>
      <c r="J963" s="24"/>
      <c r="K963" s="25"/>
      <c r="L963" s="25"/>
      <c r="M963" s="26"/>
      <c r="S963"/>
      <c r="T963"/>
      <c r="U963"/>
      <c r="V963"/>
    </row>
    <row r="964" spans="1:22" s="1" customFormat="1" ht="18" customHeight="1">
      <c r="A964" s="23">
        <v>963</v>
      </c>
      <c r="B964" s="17" t="s">
        <v>1215</v>
      </c>
      <c r="C964" s="16" t="s">
        <v>147</v>
      </c>
      <c r="D964" s="24" t="s">
        <v>20</v>
      </c>
      <c r="E964" s="24"/>
      <c r="F964" s="33" t="s">
        <v>1985</v>
      </c>
      <c r="G964" s="33" t="s">
        <v>1997</v>
      </c>
      <c r="H964" s="24" t="s">
        <v>1992</v>
      </c>
      <c r="I964" s="24" t="s">
        <v>1987</v>
      </c>
      <c r="J964" s="24"/>
      <c r="K964" s="25"/>
      <c r="L964" s="25"/>
      <c r="M964" s="26"/>
      <c r="S964"/>
      <c r="T964"/>
      <c r="U964"/>
      <c r="V964"/>
    </row>
    <row r="965" spans="1:22" s="1" customFormat="1" ht="18" customHeight="1">
      <c r="A965" s="23">
        <v>964</v>
      </c>
      <c r="B965" s="17" t="s">
        <v>1575</v>
      </c>
      <c r="C965" s="16" t="s">
        <v>184</v>
      </c>
      <c r="D965" s="24"/>
      <c r="E965" s="24"/>
      <c r="F965" s="33" t="s">
        <v>1985</v>
      </c>
      <c r="G965" s="33" t="s">
        <v>1997</v>
      </c>
      <c r="H965" s="24" t="s">
        <v>1990</v>
      </c>
      <c r="I965" s="24"/>
      <c r="J965" s="24"/>
      <c r="K965" s="25" t="s">
        <v>2003</v>
      </c>
      <c r="L965" s="25" t="str">
        <f>B331&amp;" + "&amp;B942</f>
        <v>朴块 + 乐啮</v>
      </c>
      <c r="M965" s="26"/>
      <c r="S965"/>
      <c r="T965"/>
      <c r="U965"/>
      <c r="V965"/>
    </row>
    <row r="966" spans="1:22" s="1" customFormat="1" ht="18" customHeight="1">
      <c r="A966" s="23">
        <v>965</v>
      </c>
      <c r="B966" s="17" t="s">
        <v>1574</v>
      </c>
      <c r="C966" s="16" t="s">
        <v>184</v>
      </c>
      <c r="D966" s="24"/>
      <c r="E966" s="24"/>
      <c r="F966" s="33" t="s">
        <v>1985</v>
      </c>
      <c r="G966" s="33" t="s">
        <v>1997</v>
      </c>
      <c r="H966" s="24" t="s">
        <v>1990</v>
      </c>
      <c r="I966" s="24"/>
      <c r="J966" s="24"/>
      <c r="K966" s="25" t="s">
        <v>2003</v>
      </c>
      <c r="L966" s="25" t="str">
        <f>B331&amp;" + "&amp;B942</f>
        <v>朴块 + 乐啮</v>
      </c>
      <c r="M966" s="26"/>
      <c r="S966"/>
      <c r="T966"/>
      <c r="U966"/>
      <c r="V966"/>
    </row>
    <row r="967" spans="1:22" s="1" customFormat="1" ht="18" customHeight="1">
      <c r="A967" s="23">
        <v>966</v>
      </c>
      <c r="B967" s="17" t="s">
        <v>1220</v>
      </c>
      <c r="C967" s="16" t="s">
        <v>181</v>
      </c>
      <c r="D967" s="24" t="s">
        <v>176</v>
      </c>
      <c r="E967" s="24"/>
      <c r="F967" s="33" t="s">
        <v>1985</v>
      </c>
      <c r="G967" s="33" t="s">
        <v>1997</v>
      </c>
      <c r="H967" s="24" t="s">
        <v>1996</v>
      </c>
      <c r="I967" s="24" t="s">
        <v>1995</v>
      </c>
      <c r="J967" s="24"/>
      <c r="K967" s="25" t="s">
        <v>2003</v>
      </c>
      <c r="L967" s="25" t="str">
        <f>B950&amp;" + "&amp;B952</f>
        <v>天献廷 + 天视旖</v>
      </c>
      <c r="M967" s="26"/>
      <c r="S967"/>
      <c r="T967"/>
      <c r="U967"/>
      <c r="V967"/>
    </row>
    <row r="968" spans="1:22" s="1" customFormat="1" ht="18" customHeight="1">
      <c r="A968" s="23">
        <v>967</v>
      </c>
      <c r="B968" s="17" t="s">
        <v>1221</v>
      </c>
      <c r="C968" s="16" t="s">
        <v>181</v>
      </c>
      <c r="D968" s="24" t="s">
        <v>176</v>
      </c>
      <c r="E968" s="24"/>
      <c r="F968" s="33" t="s">
        <v>1985</v>
      </c>
      <c r="G968" s="33" t="s">
        <v>1997</v>
      </c>
      <c r="H968" s="24" t="s">
        <v>1996</v>
      </c>
      <c r="I968" s="24" t="s">
        <v>1995</v>
      </c>
      <c r="J968" s="24"/>
      <c r="K968" s="25" t="s">
        <v>2003</v>
      </c>
      <c r="L968" s="25" t="str">
        <f>B950&amp;" + "&amp;B952</f>
        <v>天献廷 + 天视旖</v>
      </c>
      <c r="M968" s="26"/>
      <c r="S968"/>
      <c r="T968"/>
      <c r="U968"/>
      <c r="V968"/>
    </row>
    <row r="969" spans="1:22" s="1" customFormat="1" ht="18" customHeight="1">
      <c r="A969" s="23">
        <v>968</v>
      </c>
      <c r="B969" s="17" t="s">
        <v>1223</v>
      </c>
      <c r="C969" s="16" t="s">
        <v>18</v>
      </c>
      <c r="D969" s="24"/>
      <c r="E969" s="24"/>
      <c r="F969" s="33" t="s">
        <v>1985</v>
      </c>
      <c r="G969" s="33" t="s">
        <v>1997</v>
      </c>
      <c r="H969" s="24" t="s">
        <v>2001</v>
      </c>
      <c r="I969" s="24"/>
      <c r="J969" s="24"/>
      <c r="K969" s="25"/>
      <c r="L969" s="25"/>
      <c r="M969" s="26"/>
      <c r="S969"/>
      <c r="T969"/>
      <c r="U969"/>
      <c r="V969"/>
    </row>
    <row r="970" spans="1:22" s="1" customFormat="1" ht="18" customHeight="1">
      <c r="A970" s="23">
        <v>969</v>
      </c>
      <c r="B970" s="17" t="s">
        <v>1224</v>
      </c>
      <c r="C970" s="16" t="s">
        <v>18</v>
      </c>
      <c r="D970" s="24"/>
      <c r="E970" s="24"/>
      <c r="F970" s="33" t="s">
        <v>1985</v>
      </c>
      <c r="G970" s="33" t="s">
        <v>1997</v>
      </c>
      <c r="H970" s="24" t="s">
        <v>2001</v>
      </c>
      <c r="I970" s="24"/>
      <c r="J970" s="24"/>
      <c r="K970" s="25"/>
      <c r="L970" s="25"/>
      <c r="M970" s="26"/>
      <c r="S970"/>
      <c r="T970"/>
      <c r="U970"/>
      <c r="V970"/>
    </row>
    <row r="971" spans="1:22" s="1" customFormat="1" ht="18" customHeight="1">
      <c r="A971" s="23">
        <v>970</v>
      </c>
      <c r="B971" s="17" t="s">
        <v>1222</v>
      </c>
      <c r="C971" s="16" t="s">
        <v>18</v>
      </c>
      <c r="D971" s="24"/>
      <c r="E971" s="24"/>
      <c r="F971" s="33" t="s">
        <v>1985</v>
      </c>
      <c r="G971" s="33" t="s">
        <v>1997</v>
      </c>
      <c r="H971" s="24" t="s">
        <v>2001</v>
      </c>
      <c r="I971" s="24"/>
      <c r="J971" s="24"/>
      <c r="K971" s="25"/>
      <c r="L971" s="25"/>
      <c r="M971" s="26"/>
      <c r="S971"/>
      <c r="T971"/>
      <c r="U971"/>
      <c r="V971"/>
    </row>
    <row r="972" spans="1:22" s="1" customFormat="1" ht="18" customHeight="1">
      <c r="A972" s="23">
        <v>971</v>
      </c>
      <c r="B972" s="17" t="s">
        <v>1241</v>
      </c>
      <c r="C972" s="16" t="s">
        <v>149</v>
      </c>
      <c r="D972" s="24"/>
      <c r="E972" s="24"/>
      <c r="F972" s="33" t="s">
        <v>1985</v>
      </c>
      <c r="G972" s="33" t="s">
        <v>1997</v>
      </c>
      <c r="H972" s="24" t="s">
        <v>1991</v>
      </c>
      <c r="I972" s="24"/>
      <c r="J972" s="24"/>
      <c r="K972" s="25"/>
      <c r="L972" s="25"/>
      <c r="M972" s="26"/>
      <c r="S972"/>
      <c r="T972"/>
      <c r="U972"/>
      <c r="V972"/>
    </row>
    <row r="973" spans="1:22" s="1" customFormat="1" ht="18" customHeight="1">
      <c r="A973" s="23">
        <v>972</v>
      </c>
      <c r="B973" s="17" t="s">
        <v>1717</v>
      </c>
      <c r="C973" s="16" t="s">
        <v>149</v>
      </c>
      <c r="D973" s="24" t="s">
        <v>180</v>
      </c>
      <c r="E973" s="24"/>
      <c r="F973" s="33" t="s">
        <v>1985</v>
      </c>
      <c r="G973" s="33" t="s">
        <v>1997</v>
      </c>
      <c r="H973" s="24" t="s">
        <v>1991</v>
      </c>
      <c r="I973" s="24" t="s">
        <v>1993</v>
      </c>
      <c r="J973" s="24"/>
      <c r="K973" s="25"/>
      <c r="L973" s="25"/>
      <c r="M973" s="26"/>
      <c r="S973"/>
      <c r="T973"/>
      <c r="U973"/>
      <c r="V973"/>
    </row>
    <row r="974" spans="1:22" s="1" customFormat="1" ht="18" customHeight="1">
      <c r="A974" s="23">
        <v>973</v>
      </c>
      <c r="B974" s="17" t="s">
        <v>1554</v>
      </c>
      <c r="C974" s="16" t="s">
        <v>149</v>
      </c>
      <c r="D974" s="24"/>
      <c r="E974" s="24"/>
      <c r="F974" s="33" t="s">
        <v>1985</v>
      </c>
      <c r="G974" s="33" t="s">
        <v>1997</v>
      </c>
      <c r="H974" s="24" t="s">
        <v>1991</v>
      </c>
      <c r="I974" s="24"/>
      <c r="J974" s="24"/>
      <c r="K974" s="25"/>
      <c r="L974" s="25"/>
      <c r="M974" s="26"/>
      <c r="S974"/>
      <c r="T974"/>
      <c r="U974"/>
      <c r="V974"/>
    </row>
    <row r="975" spans="1:22" s="1" customFormat="1" ht="18" customHeight="1">
      <c r="A975" s="23">
        <v>974</v>
      </c>
      <c r="B975" s="17" t="s">
        <v>1735</v>
      </c>
      <c r="C975" s="16" t="s">
        <v>149</v>
      </c>
      <c r="D975" s="24" t="s">
        <v>167</v>
      </c>
      <c r="E975" s="24"/>
      <c r="F975" s="33" t="s">
        <v>1985</v>
      </c>
      <c r="G975" s="33" t="s">
        <v>1997</v>
      </c>
      <c r="H975" s="24" t="s">
        <v>1991</v>
      </c>
      <c r="I975" s="24" t="s">
        <v>1992</v>
      </c>
      <c r="J975" s="24"/>
      <c r="K975" s="25"/>
      <c r="L975" s="25"/>
      <c r="M975" s="26"/>
      <c r="S975"/>
      <c r="T975"/>
      <c r="U975"/>
      <c r="V975"/>
    </row>
    <row r="976" spans="1:22" s="1" customFormat="1" ht="18" customHeight="1">
      <c r="A976" s="23">
        <v>975</v>
      </c>
      <c r="B976" s="17" t="s">
        <v>1239</v>
      </c>
      <c r="C976" s="16" t="s">
        <v>448</v>
      </c>
      <c r="D976" s="24" t="s">
        <v>149</v>
      </c>
      <c r="E976" s="24"/>
      <c r="F976" s="33" t="s">
        <v>1985</v>
      </c>
      <c r="G976" s="33" t="s">
        <v>1997</v>
      </c>
      <c r="H976" s="24" t="s">
        <v>1993</v>
      </c>
      <c r="I976" s="24" t="s">
        <v>1991</v>
      </c>
      <c r="J976" s="24"/>
      <c r="K976" s="25" t="s">
        <v>2003</v>
      </c>
      <c r="L976" s="25" t="str">
        <f>B973&amp;" + "&amp;B975</f>
        <v>云羊慢 + 雾盈娇</v>
      </c>
      <c r="M976" s="26"/>
      <c r="S976"/>
      <c r="T976"/>
      <c r="U976"/>
      <c r="V976"/>
    </row>
    <row r="977" spans="1:22" s="1" customFormat="1" ht="18" customHeight="1">
      <c r="A977" s="23">
        <v>976</v>
      </c>
      <c r="B977" s="17" t="s">
        <v>1240</v>
      </c>
      <c r="C977" s="16" t="s">
        <v>448</v>
      </c>
      <c r="D977" s="24" t="s">
        <v>149</v>
      </c>
      <c r="E977" s="24"/>
      <c r="F977" s="33" t="s">
        <v>1985</v>
      </c>
      <c r="G977" s="33" t="s">
        <v>1997</v>
      </c>
      <c r="H977" s="24" t="s">
        <v>1993</v>
      </c>
      <c r="I977" s="24" t="s">
        <v>1991</v>
      </c>
      <c r="J977" s="24"/>
      <c r="K977" s="25" t="s">
        <v>2003</v>
      </c>
      <c r="L977" s="25" t="str">
        <f>B973&amp;" + "&amp;B975</f>
        <v>云羊慢 + 雾盈娇</v>
      </c>
      <c r="M977" s="26"/>
      <c r="S977"/>
      <c r="T977"/>
      <c r="U977"/>
      <c r="V977"/>
    </row>
    <row r="978" spans="1:22" s="1" customFormat="1" ht="18" customHeight="1">
      <c r="A978" s="23">
        <v>977</v>
      </c>
      <c r="B978" s="17" t="s">
        <v>1437</v>
      </c>
      <c r="C978" s="16" t="s">
        <v>20</v>
      </c>
      <c r="D978" s="24" t="s">
        <v>186</v>
      </c>
      <c r="E978" s="24"/>
      <c r="F978" s="33" t="s">
        <v>1985</v>
      </c>
      <c r="G978" s="33" t="s">
        <v>1997</v>
      </c>
      <c r="H978" s="24" t="s">
        <v>1987</v>
      </c>
      <c r="I978" s="24" t="s">
        <v>2001</v>
      </c>
      <c r="J978" s="24"/>
      <c r="K978" s="25"/>
      <c r="L978" s="25"/>
      <c r="M978" s="26"/>
      <c r="S978"/>
      <c r="T978"/>
      <c r="U978"/>
      <c r="V978"/>
    </row>
    <row r="979" spans="1:22" s="1" customFormat="1" ht="18" customHeight="1">
      <c r="A979" s="23">
        <v>978</v>
      </c>
      <c r="B979" s="17" t="s">
        <v>1243</v>
      </c>
      <c r="C979" s="16" t="s">
        <v>20</v>
      </c>
      <c r="D979" s="24" t="s">
        <v>186</v>
      </c>
      <c r="E979" s="24"/>
      <c r="F979" s="33" t="s">
        <v>1985</v>
      </c>
      <c r="G979" s="33" t="s">
        <v>1997</v>
      </c>
      <c r="H979" s="24" t="s">
        <v>1987</v>
      </c>
      <c r="I979" s="24" t="s">
        <v>2001</v>
      </c>
      <c r="J979" s="24"/>
      <c r="K979" s="25"/>
      <c r="L979" s="25"/>
      <c r="M979" s="26"/>
      <c r="S979"/>
      <c r="T979"/>
      <c r="U979"/>
      <c r="V979"/>
    </row>
    <row r="980" spans="1:22" s="1" customFormat="1" ht="18" customHeight="1">
      <c r="A980" s="23">
        <v>979</v>
      </c>
      <c r="B980" s="17" t="s">
        <v>1546</v>
      </c>
      <c r="C980" s="16" t="s">
        <v>20</v>
      </c>
      <c r="D980" s="24" t="s">
        <v>186</v>
      </c>
      <c r="E980" s="24"/>
      <c r="F980" s="33" t="s">
        <v>1985</v>
      </c>
      <c r="G980" s="33" t="s">
        <v>1997</v>
      </c>
      <c r="H980" s="24" t="s">
        <v>1987</v>
      </c>
      <c r="I980" s="24" t="s">
        <v>2001</v>
      </c>
      <c r="J980" s="24"/>
      <c r="K980" s="25"/>
      <c r="L980" s="25"/>
      <c r="M980" s="26"/>
      <c r="S980"/>
      <c r="T980"/>
      <c r="U980"/>
      <c r="V980"/>
    </row>
    <row r="981" spans="1:22" s="1" customFormat="1" ht="18" customHeight="1">
      <c r="A981" s="23">
        <v>980</v>
      </c>
      <c r="B981" s="17" t="s">
        <v>801</v>
      </c>
      <c r="C981" s="16" t="s">
        <v>169</v>
      </c>
      <c r="D981" s="24" t="s">
        <v>168</v>
      </c>
      <c r="E981" s="24"/>
      <c r="F981" s="33" t="s">
        <v>1985</v>
      </c>
      <c r="G981" s="33" t="s">
        <v>1997</v>
      </c>
      <c r="H981" s="24" t="s">
        <v>1988</v>
      </c>
      <c r="I981" s="24" t="s">
        <v>1990</v>
      </c>
      <c r="J981" s="24"/>
      <c r="K981" s="25"/>
      <c r="L981" s="25"/>
      <c r="M981" s="26"/>
      <c r="S981"/>
      <c r="T981"/>
      <c r="U981"/>
      <c r="V981"/>
    </row>
    <row r="982" spans="1:22" s="1" customFormat="1" ht="18" customHeight="1">
      <c r="A982" s="23">
        <v>981</v>
      </c>
      <c r="B982" s="17" t="s">
        <v>800</v>
      </c>
      <c r="C982" s="16" t="s">
        <v>169</v>
      </c>
      <c r="D982" s="24" t="s">
        <v>189</v>
      </c>
      <c r="E982" s="24"/>
      <c r="F982" s="33" t="s">
        <v>1985</v>
      </c>
      <c r="G982" s="33" t="s">
        <v>1997</v>
      </c>
      <c r="H982" s="24" t="s">
        <v>1988</v>
      </c>
      <c r="I982" s="24" t="s">
        <v>1986</v>
      </c>
      <c r="J982" s="24"/>
      <c r="K982" s="25"/>
      <c r="L982" s="25"/>
      <c r="M982" s="26"/>
      <c r="S982"/>
      <c r="T982"/>
      <c r="U982"/>
      <c r="V982"/>
    </row>
    <row r="983" spans="1:22" s="1" customFormat="1" ht="18" customHeight="1">
      <c r="A983" s="23">
        <v>982</v>
      </c>
      <c r="B983" s="17" t="s">
        <v>1202</v>
      </c>
      <c r="C983" s="16" t="s">
        <v>169</v>
      </c>
      <c r="D983" s="24" t="s">
        <v>189</v>
      </c>
      <c r="E983" s="24"/>
      <c r="F983" s="33" t="s">
        <v>1985</v>
      </c>
      <c r="G983" s="33" t="s">
        <v>1997</v>
      </c>
      <c r="H983" s="24" t="s">
        <v>1988</v>
      </c>
      <c r="I983" s="24" t="s">
        <v>1986</v>
      </c>
      <c r="J983" s="24"/>
      <c r="K983" s="25"/>
      <c r="L983" s="25"/>
      <c r="M983" s="26"/>
      <c r="S983"/>
      <c r="T983"/>
      <c r="U983"/>
      <c r="V983"/>
    </row>
    <row r="984" spans="1:22" s="1" customFormat="1" ht="18" customHeight="1">
      <c r="A984" s="23">
        <v>983</v>
      </c>
      <c r="B984" s="17" t="s">
        <v>802</v>
      </c>
      <c r="C984" s="16" t="s">
        <v>151</v>
      </c>
      <c r="D984" s="24" t="s">
        <v>188</v>
      </c>
      <c r="E984" s="24"/>
      <c r="F984" s="33" t="s">
        <v>1985</v>
      </c>
      <c r="G984" s="33" t="s">
        <v>1997</v>
      </c>
      <c r="H984" s="24" t="s">
        <v>1989</v>
      </c>
      <c r="I984" s="24" t="s">
        <v>2001</v>
      </c>
      <c r="J984" s="24"/>
      <c r="K984" s="25"/>
      <c r="L984" s="25"/>
      <c r="M984" s="26"/>
      <c r="S984"/>
      <c r="T984"/>
      <c r="U984"/>
      <c r="V984"/>
    </row>
    <row r="985" spans="1:22" s="1" customFormat="1" ht="18" customHeight="1">
      <c r="A985" s="23">
        <v>984</v>
      </c>
      <c r="B985" s="17" t="s">
        <v>799</v>
      </c>
      <c r="C985" s="16" t="s">
        <v>151</v>
      </c>
      <c r="D985" s="24" t="s">
        <v>188</v>
      </c>
      <c r="E985" s="24"/>
      <c r="F985" s="33" t="s">
        <v>1985</v>
      </c>
      <c r="G985" s="33" t="s">
        <v>1997</v>
      </c>
      <c r="H985" s="24" t="s">
        <v>1989</v>
      </c>
      <c r="I985" s="24" t="s">
        <v>2001</v>
      </c>
      <c r="J985" s="24"/>
      <c r="K985" s="25"/>
      <c r="L985" s="25"/>
      <c r="M985" s="26"/>
      <c r="S985"/>
      <c r="T985"/>
      <c r="U985"/>
      <c r="V985"/>
    </row>
    <row r="986" spans="1:22" s="1" customFormat="1" ht="18" customHeight="1">
      <c r="A986" s="23">
        <v>985</v>
      </c>
      <c r="B986" s="17" t="s">
        <v>22</v>
      </c>
      <c r="C986" s="16" t="s">
        <v>151</v>
      </c>
      <c r="D986" s="24" t="s">
        <v>182</v>
      </c>
      <c r="E986" s="24"/>
      <c r="F986" s="33" t="s">
        <v>1985</v>
      </c>
      <c r="G986" s="33" t="s">
        <v>1997</v>
      </c>
      <c r="H986" s="24" t="s">
        <v>1989</v>
      </c>
      <c r="I986" s="24" t="s">
        <v>1995</v>
      </c>
      <c r="J986" s="24"/>
      <c r="K986" s="25"/>
      <c r="L986" s="25"/>
      <c r="M986" s="26"/>
      <c r="S986"/>
      <c r="T986"/>
      <c r="U986"/>
      <c r="V986"/>
    </row>
    <row r="987" spans="1:22" s="1" customFormat="1" ht="18" customHeight="1">
      <c r="A987" s="23">
        <v>986</v>
      </c>
      <c r="B987" s="17" t="s">
        <v>1235</v>
      </c>
      <c r="C987" s="16" t="s">
        <v>20</v>
      </c>
      <c r="D987" s="24"/>
      <c r="E987" s="24"/>
      <c r="F987" s="33" t="s">
        <v>1985</v>
      </c>
      <c r="G987" s="33" t="s">
        <v>1997</v>
      </c>
      <c r="H987" s="24" t="s">
        <v>1987</v>
      </c>
      <c r="I987" s="24"/>
      <c r="J987" s="24"/>
      <c r="K987" s="25" t="s">
        <v>1877</v>
      </c>
      <c r="L987" s="25" t="str">
        <f>B483&amp;" + "&amp;B980</f>
        <v>木贮歌 + 菇茹薪</v>
      </c>
      <c r="M987" s="26"/>
      <c r="S987"/>
      <c r="T987"/>
      <c r="U987"/>
      <c r="V987"/>
    </row>
    <row r="988" spans="1:22" s="1" customFormat="1" ht="18" customHeight="1">
      <c r="A988" s="23">
        <v>987</v>
      </c>
      <c r="B988" s="17" t="s">
        <v>1237</v>
      </c>
      <c r="C988" s="16" t="s">
        <v>20</v>
      </c>
      <c r="D988" s="24"/>
      <c r="E988" s="24"/>
      <c r="F988" s="33" t="s">
        <v>1985</v>
      </c>
      <c r="G988" s="33" t="s">
        <v>1997</v>
      </c>
      <c r="H988" s="24" t="s">
        <v>1987</v>
      </c>
      <c r="I988" s="24"/>
      <c r="J988" s="24"/>
      <c r="K988" s="25" t="s">
        <v>1877</v>
      </c>
      <c r="L988" s="25" t="str">
        <f>B483&amp;" + "&amp;B980</f>
        <v>木贮歌 + 菇茹薪</v>
      </c>
      <c r="M988" s="26"/>
      <c r="S988"/>
      <c r="T988"/>
      <c r="U988"/>
      <c r="V988"/>
    </row>
    <row r="989" spans="1:22" s="1" customFormat="1" ht="18" customHeight="1">
      <c r="A989" s="23">
        <v>988</v>
      </c>
      <c r="B989" s="17" t="s">
        <v>1244</v>
      </c>
      <c r="C989" s="16" t="s">
        <v>20</v>
      </c>
      <c r="D989" s="24" t="s">
        <v>169</v>
      </c>
      <c r="E989" s="24"/>
      <c r="F989" s="33" t="s">
        <v>1985</v>
      </c>
      <c r="G989" s="33" t="s">
        <v>1997</v>
      </c>
      <c r="H989" s="24" t="s">
        <v>1987</v>
      </c>
      <c r="I989" s="24" t="s">
        <v>1988</v>
      </c>
      <c r="J989" s="24"/>
      <c r="K989" s="25" t="s">
        <v>1877</v>
      </c>
      <c r="L989" s="25" t="str">
        <f>B891&amp;" + "&amp;B980</f>
        <v>芡美 + 菇茹薪</v>
      </c>
      <c r="M989" s="26"/>
      <c r="S989"/>
      <c r="T989"/>
      <c r="U989"/>
      <c r="V989"/>
    </row>
    <row r="990" spans="1:22" s="1" customFormat="1" ht="18" customHeight="1">
      <c r="A990" s="23">
        <v>989</v>
      </c>
      <c r="B990" s="17" t="s">
        <v>1245</v>
      </c>
      <c r="C990" s="16" t="s">
        <v>20</v>
      </c>
      <c r="D990" s="24" t="s">
        <v>169</v>
      </c>
      <c r="E990" s="24"/>
      <c r="F990" s="33" t="s">
        <v>1985</v>
      </c>
      <c r="G990" s="33" t="s">
        <v>1997</v>
      </c>
      <c r="H990" s="24" t="s">
        <v>1987</v>
      </c>
      <c r="I990" s="24" t="s">
        <v>1988</v>
      </c>
      <c r="J990" s="24"/>
      <c r="K990" s="25" t="s">
        <v>1877</v>
      </c>
      <c r="L990" s="25" t="str">
        <f>B891&amp;" + "&amp;B980</f>
        <v>芡美 + 菇茹薪</v>
      </c>
      <c r="M990" s="26"/>
      <c r="S990"/>
      <c r="T990"/>
      <c r="U990"/>
      <c r="V990"/>
    </row>
    <row r="991" spans="1:22" s="1" customFormat="1" ht="18" customHeight="1">
      <c r="A991" s="23">
        <v>990</v>
      </c>
      <c r="B991" s="17" t="s">
        <v>1236</v>
      </c>
      <c r="C991" s="16" t="s">
        <v>20</v>
      </c>
      <c r="D991" s="24" t="s">
        <v>169</v>
      </c>
      <c r="E991" s="24"/>
      <c r="F991" s="33" t="s">
        <v>1985</v>
      </c>
      <c r="G991" s="33" t="s">
        <v>1997</v>
      </c>
      <c r="H991" s="24" t="s">
        <v>1987</v>
      </c>
      <c r="I991" s="24" t="s">
        <v>1988</v>
      </c>
      <c r="J991" s="24"/>
      <c r="K991" s="25" t="s">
        <v>1877</v>
      </c>
      <c r="L991" s="25" t="str">
        <f>B891&amp;" + "&amp;B980</f>
        <v>芡美 + 菇茹薪</v>
      </c>
      <c r="M991" s="26"/>
      <c r="S991"/>
      <c r="T991"/>
      <c r="U991"/>
      <c r="V991"/>
    </row>
    <row r="992" spans="1:22" s="1" customFormat="1" ht="18" customHeight="1">
      <c r="A992" s="23">
        <v>991</v>
      </c>
      <c r="B992" s="17" t="s">
        <v>1364</v>
      </c>
      <c r="C992" s="16" t="s">
        <v>169</v>
      </c>
      <c r="D992" s="24"/>
      <c r="E992" s="24"/>
      <c r="F992" s="33" t="s">
        <v>1985</v>
      </c>
      <c r="G992" s="33" t="s">
        <v>1997</v>
      </c>
      <c r="H992" s="24" t="s">
        <v>1988</v>
      </c>
      <c r="I992" s="24"/>
      <c r="J992" s="24"/>
      <c r="K992" s="25" t="s">
        <v>1877</v>
      </c>
      <c r="L992" s="25" t="str">
        <f>B481&amp;" + "&amp;B983</f>
        <v>尤淋俏 + 臃盔龟</v>
      </c>
      <c r="M992" s="26"/>
      <c r="S992"/>
      <c r="T992"/>
      <c r="U992"/>
      <c r="V992"/>
    </row>
    <row r="993" spans="1:22" s="1" customFormat="1" ht="18" customHeight="1">
      <c r="A993" s="23">
        <v>992</v>
      </c>
      <c r="B993" s="17" t="s">
        <v>1429</v>
      </c>
      <c r="C993" s="16" t="s">
        <v>169</v>
      </c>
      <c r="D993" s="24"/>
      <c r="E993" s="24"/>
      <c r="F993" s="33" t="s">
        <v>1985</v>
      </c>
      <c r="G993" s="33" t="s">
        <v>1997</v>
      </c>
      <c r="H993" s="24" t="s">
        <v>1988</v>
      </c>
      <c r="I993" s="24"/>
      <c r="J993" s="24"/>
      <c r="K993" s="25" t="s">
        <v>1877</v>
      </c>
      <c r="L993" s="25" t="str">
        <f>B481&amp;" + "&amp;B983</f>
        <v>尤淋俏 + 臃盔龟</v>
      </c>
      <c r="M993" s="26"/>
      <c r="S993"/>
      <c r="T993"/>
      <c r="U993"/>
      <c r="V993"/>
    </row>
    <row r="994" spans="1:22" s="1" customFormat="1" ht="18" customHeight="1">
      <c r="A994" s="23">
        <v>993</v>
      </c>
      <c r="B994" s="17" t="s">
        <v>1210</v>
      </c>
      <c r="C994" s="16" t="s">
        <v>169</v>
      </c>
      <c r="D994" s="24"/>
      <c r="E994" s="24"/>
      <c r="F994" s="33" t="s">
        <v>1985</v>
      </c>
      <c r="G994" s="33" t="s">
        <v>1997</v>
      </c>
      <c r="H994" s="24" t="s">
        <v>1988</v>
      </c>
      <c r="I994" s="24"/>
      <c r="J994" s="24"/>
      <c r="K994" s="25" t="s">
        <v>1877</v>
      </c>
      <c r="L994" s="25" t="str">
        <f>B481&amp;" + "&amp;B983</f>
        <v>尤淋俏 + 臃盔龟</v>
      </c>
      <c r="M994" s="26"/>
      <c r="S994"/>
      <c r="T994"/>
      <c r="U994"/>
      <c r="V994"/>
    </row>
    <row r="995" spans="1:22" s="1" customFormat="1" ht="18" customHeight="1">
      <c r="A995" s="23">
        <v>994</v>
      </c>
      <c r="B995" s="17" t="s">
        <v>1238</v>
      </c>
      <c r="C995" s="16" t="s">
        <v>169</v>
      </c>
      <c r="D995" s="24" t="s">
        <v>168</v>
      </c>
      <c r="E995" s="24"/>
      <c r="F995" s="33" t="s">
        <v>1985</v>
      </c>
      <c r="G995" s="33" t="s">
        <v>1997</v>
      </c>
      <c r="H995" s="24" t="s">
        <v>1990</v>
      </c>
      <c r="I995" s="24"/>
      <c r="J995" s="24"/>
      <c r="K995" s="25" t="s">
        <v>1877</v>
      </c>
      <c r="L995" s="25" t="str">
        <f>B739&amp;" + "&amp;B983</f>
        <v>圆凿鳖 + 臃盔龟</v>
      </c>
      <c r="M995" s="26"/>
      <c r="S995"/>
      <c r="T995"/>
      <c r="U995"/>
      <c r="V995"/>
    </row>
    <row r="996" spans="1:22" s="1" customFormat="1" ht="18" customHeight="1">
      <c r="A996" s="23">
        <v>995</v>
      </c>
      <c r="B996" s="17" t="s">
        <v>1203</v>
      </c>
      <c r="C996" s="16" t="s">
        <v>169</v>
      </c>
      <c r="D996" s="24" t="s">
        <v>168</v>
      </c>
      <c r="E996" s="24"/>
      <c r="F996" s="33" t="s">
        <v>1985</v>
      </c>
      <c r="G996" s="33" t="s">
        <v>1997</v>
      </c>
      <c r="H996" s="24" t="s">
        <v>1990</v>
      </c>
      <c r="I996" s="24"/>
      <c r="J996" s="24"/>
      <c r="K996" s="25" t="s">
        <v>1877</v>
      </c>
      <c r="L996" s="25" t="str">
        <f>B739&amp;" + "&amp;B983</f>
        <v>圆凿鳖 + 臃盔龟</v>
      </c>
      <c r="M996" s="26"/>
      <c r="S996"/>
      <c r="T996"/>
      <c r="U996"/>
      <c r="V996"/>
    </row>
    <row r="997" spans="1:22" s="1" customFormat="1" ht="18" customHeight="1">
      <c r="A997" s="23">
        <v>996</v>
      </c>
      <c r="B997" s="17" t="s">
        <v>1204</v>
      </c>
      <c r="C997" s="16" t="s">
        <v>169</v>
      </c>
      <c r="D997" s="24" t="s">
        <v>168</v>
      </c>
      <c r="E997" s="24"/>
      <c r="F997" s="33" t="s">
        <v>1985</v>
      </c>
      <c r="G997" s="33" t="s">
        <v>1997</v>
      </c>
      <c r="H997" s="24" t="s">
        <v>1990</v>
      </c>
      <c r="I997" s="24"/>
      <c r="J997" s="24"/>
      <c r="K997" s="25" t="s">
        <v>1877</v>
      </c>
      <c r="L997" s="25" t="str">
        <f>B739&amp;" + "&amp;B983</f>
        <v>圆凿鳖 + 臃盔龟</v>
      </c>
      <c r="M997" s="26"/>
      <c r="S997"/>
      <c r="T997"/>
      <c r="U997"/>
      <c r="V997"/>
    </row>
    <row r="998" spans="1:22" s="1" customFormat="1" ht="18" customHeight="1">
      <c r="A998" s="23">
        <v>997</v>
      </c>
      <c r="B998" s="17" t="s">
        <v>1253</v>
      </c>
      <c r="C998" s="16" t="s">
        <v>151</v>
      </c>
      <c r="D998" s="24"/>
      <c r="E998" s="24"/>
      <c r="F998" s="33" t="s">
        <v>1985</v>
      </c>
      <c r="G998" s="33" t="s">
        <v>1997</v>
      </c>
      <c r="H998" s="24" t="s">
        <v>1989</v>
      </c>
      <c r="I998" s="24"/>
      <c r="J998" s="24"/>
      <c r="K998" s="25" t="s">
        <v>1877</v>
      </c>
      <c r="L998" s="25" t="str">
        <f>B478&amp;" + "&amp;B986</f>
        <v>大火缶 + 炽烈足</v>
      </c>
      <c r="M998" s="26"/>
      <c r="S998"/>
      <c r="T998"/>
      <c r="U998"/>
      <c r="V998"/>
    </row>
    <row r="999" spans="1:22" s="1" customFormat="1" ht="18" customHeight="1">
      <c r="A999" s="23">
        <v>998</v>
      </c>
      <c r="B999" s="17" t="s">
        <v>1430</v>
      </c>
      <c r="C999" s="16" t="s">
        <v>151</v>
      </c>
      <c r="D999" s="24"/>
      <c r="E999" s="24"/>
      <c r="F999" s="33" t="s">
        <v>1985</v>
      </c>
      <c r="G999" s="33" t="s">
        <v>1997</v>
      </c>
      <c r="H999" s="24" t="s">
        <v>1989</v>
      </c>
      <c r="I999" s="24"/>
      <c r="J999" s="24"/>
      <c r="K999" s="25" t="s">
        <v>1877</v>
      </c>
      <c r="L999" s="25" t="str">
        <f>B478&amp;" + "&amp;B986</f>
        <v>大火缶 + 炽烈足</v>
      </c>
      <c r="M999" s="26"/>
      <c r="S999"/>
      <c r="T999"/>
      <c r="U999"/>
      <c r="V999"/>
    </row>
    <row r="1000" spans="1:22" s="1" customFormat="1" ht="18" customHeight="1">
      <c r="A1000" s="23">
        <v>999</v>
      </c>
      <c r="B1000" s="17" t="s">
        <v>1247</v>
      </c>
      <c r="C1000" s="16" t="s">
        <v>151</v>
      </c>
      <c r="D1000" s="24" t="s">
        <v>448</v>
      </c>
      <c r="E1000" s="24"/>
      <c r="F1000" s="33" t="s">
        <v>1985</v>
      </c>
      <c r="G1000" s="33" t="s">
        <v>1997</v>
      </c>
      <c r="H1000" s="24" t="s">
        <v>1989</v>
      </c>
      <c r="I1000" s="24" t="s">
        <v>1994</v>
      </c>
      <c r="J1000" s="24"/>
      <c r="K1000" s="25" t="s">
        <v>1877</v>
      </c>
      <c r="L1000" s="25" t="str">
        <f>B140&amp;" + "&amp;B986</f>
        <v>斯月劾王 + 炽烈足</v>
      </c>
      <c r="M1000" s="26"/>
      <c r="S1000"/>
      <c r="T1000"/>
      <c r="U1000"/>
      <c r="V1000"/>
    </row>
    <row r="1001" spans="1:22" s="1" customFormat="1" ht="18" customHeight="1">
      <c r="A1001" s="23">
        <v>1000</v>
      </c>
      <c r="B1001" s="17" t="s">
        <v>1234</v>
      </c>
      <c r="C1001" s="16" t="s">
        <v>151</v>
      </c>
      <c r="D1001" s="24" t="s">
        <v>448</v>
      </c>
      <c r="E1001" s="24"/>
      <c r="F1001" s="33" t="s">
        <v>1985</v>
      </c>
      <c r="G1001" s="33" t="s">
        <v>1997</v>
      </c>
      <c r="H1001" s="24" t="s">
        <v>1989</v>
      </c>
      <c r="I1001" s="24" t="s">
        <v>1994</v>
      </c>
      <c r="J1001" s="24"/>
      <c r="K1001" s="25" t="s">
        <v>1877</v>
      </c>
      <c r="L1001" s="25" t="str">
        <f>B140&amp;" + "&amp;B986</f>
        <v>斯月劾王 + 炽烈足</v>
      </c>
      <c r="M1001" s="26"/>
      <c r="S1001"/>
      <c r="T1001"/>
      <c r="U1001"/>
      <c r="V1001"/>
    </row>
    <row r="1002" spans="1:22" s="1" customFormat="1" ht="18" customHeight="1">
      <c r="A1002" s="23">
        <v>1001</v>
      </c>
      <c r="B1002" s="17" t="s">
        <v>1246</v>
      </c>
      <c r="C1002" s="16" t="s">
        <v>151</v>
      </c>
      <c r="D1002" s="24" t="s">
        <v>448</v>
      </c>
      <c r="E1002" s="24"/>
      <c r="F1002" s="33" t="s">
        <v>1985</v>
      </c>
      <c r="G1002" s="33" t="s">
        <v>1997</v>
      </c>
      <c r="H1002" s="24" t="s">
        <v>1989</v>
      </c>
      <c r="I1002" s="24" t="s">
        <v>1994</v>
      </c>
      <c r="J1002" s="24"/>
      <c r="K1002" s="25" t="s">
        <v>1877</v>
      </c>
      <c r="L1002" s="25" t="str">
        <f>B140&amp;" + "&amp;B986</f>
        <v>斯月劾王 + 炽烈足</v>
      </c>
      <c r="M1002" s="26"/>
      <c r="S1002"/>
      <c r="T1002"/>
      <c r="U1002"/>
      <c r="V1002"/>
    </row>
    <row r="1003" spans="1:22" s="1" customFormat="1" ht="18" customHeight="1">
      <c r="A1003" s="23">
        <v>1002</v>
      </c>
      <c r="B1003" s="17" t="s">
        <v>1233</v>
      </c>
      <c r="C1003" s="16" t="s">
        <v>169</v>
      </c>
      <c r="D1003" s="24"/>
      <c r="E1003" s="24"/>
      <c r="F1003" s="33" t="s">
        <v>1985</v>
      </c>
      <c r="G1003" s="33" t="s">
        <v>1997</v>
      </c>
      <c r="H1003" s="24" t="s">
        <v>1988</v>
      </c>
      <c r="I1003" s="24"/>
      <c r="J1003" s="24"/>
      <c r="K1003" s="25"/>
      <c r="L1003" s="25"/>
      <c r="M1003" s="26"/>
      <c r="S1003"/>
      <c r="T1003"/>
      <c r="U1003"/>
      <c r="V1003"/>
    </row>
    <row r="1004" spans="1:22" s="1" customFormat="1" ht="18" customHeight="1">
      <c r="A1004" s="23">
        <v>1003</v>
      </c>
      <c r="B1004" s="17" t="s">
        <v>1227</v>
      </c>
      <c r="C1004" s="16" t="s">
        <v>169</v>
      </c>
      <c r="D1004" s="24"/>
      <c r="E1004" s="24"/>
      <c r="F1004" s="33" t="s">
        <v>1985</v>
      </c>
      <c r="G1004" s="33" t="s">
        <v>1997</v>
      </c>
      <c r="H1004" s="24" t="s">
        <v>1988</v>
      </c>
      <c r="I1004" s="24"/>
      <c r="J1004" s="24"/>
      <c r="K1004" s="25"/>
      <c r="L1004" s="25"/>
      <c r="M1004" s="26"/>
      <c r="S1004"/>
      <c r="T1004"/>
      <c r="U1004"/>
      <c r="V1004"/>
    </row>
    <row r="1005" spans="1:22" s="1" customFormat="1" ht="18" customHeight="1">
      <c r="A1005" s="23">
        <v>1004</v>
      </c>
      <c r="B1005" s="17" t="s">
        <v>1228</v>
      </c>
      <c r="C1005" s="16" t="s">
        <v>169</v>
      </c>
      <c r="D1005" s="24"/>
      <c r="E1005" s="24"/>
      <c r="F1005" s="33" t="s">
        <v>1985</v>
      </c>
      <c r="G1005" s="33" t="s">
        <v>1997</v>
      </c>
      <c r="H1005" s="24" t="s">
        <v>1988</v>
      </c>
      <c r="I1005" s="24"/>
      <c r="J1005" s="24"/>
      <c r="K1005" s="25"/>
      <c r="L1005" s="25"/>
      <c r="M1005" s="26"/>
      <c r="S1005"/>
      <c r="T1005"/>
      <c r="U1005"/>
      <c r="V1005"/>
    </row>
    <row r="1006" spans="1:22" s="1" customFormat="1" ht="18" customHeight="1">
      <c r="A1006" s="23">
        <v>1005</v>
      </c>
      <c r="B1006" s="17" t="s">
        <v>1242</v>
      </c>
      <c r="C1006" s="16" t="s">
        <v>187</v>
      </c>
      <c r="D1006" s="24" t="s">
        <v>167</v>
      </c>
      <c r="E1006" s="24"/>
      <c r="F1006" s="33" t="s">
        <v>1985</v>
      </c>
      <c r="G1006" s="33" t="s">
        <v>1997</v>
      </c>
      <c r="H1006" s="24" t="s">
        <v>1992</v>
      </c>
      <c r="I1006" s="24"/>
      <c r="J1006" s="24"/>
      <c r="K1006" s="25"/>
      <c r="L1006" s="25"/>
      <c r="M1006" s="26"/>
      <c r="S1006"/>
      <c r="T1006"/>
      <c r="U1006"/>
      <c r="V1006"/>
    </row>
    <row r="1007" spans="1:22" s="1" customFormat="1" ht="18" customHeight="1">
      <c r="A1007" s="23">
        <v>1006</v>
      </c>
      <c r="B1007" s="17" t="s">
        <v>1436</v>
      </c>
      <c r="C1007" s="16" t="s">
        <v>187</v>
      </c>
      <c r="D1007" s="24" t="s">
        <v>167</v>
      </c>
      <c r="E1007" s="24"/>
      <c r="F1007" s="33" t="s">
        <v>1985</v>
      </c>
      <c r="G1007" s="33" t="s">
        <v>1997</v>
      </c>
      <c r="H1007" s="24" t="s">
        <v>1992</v>
      </c>
      <c r="I1007" s="24"/>
      <c r="J1007" s="24"/>
      <c r="K1007" s="25"/>
      <c r="L1007" s="25"/>
      <c r="M1007" s="26"/>
      <c r="S1007"/>
      <c r="T1007"/>
      <c r="U1007"/>
      <c r="V1007"/>
    </row>
    <row r="1008" spans="1:22" s="1" customFormat="1" ht="18" customHeight="1">
      <c r="A1008" s="23">
        <v>1007</v>
      </c>
      <c r="B1008" s="17" t="s">
        <v>1348</v>
      </c>
      <c r="C1008" s="16" t="s">
        <v>167</v>
      </c>
      <c r="D1008" s="24" t="s">
        <v>175</v>
      </c>
      <c r="E1008" s="24"/>
      <c r="F1008" s="33" t="s">
        <v>1985</v>
      </c>
      <c r="G1008" s="33" t="s">
        <v>1997</v>
      </c>
      <c r="H1008" s="24" t="s">
        <v>1992</v>
      </c>
      <c r="I1008" s="24"/>
      <c r="J1008" s="24"/>
      <c r="K1008" s="25"/>
      <c r="L1008" s="25"/>
      <c r="M1008" s="26"/>
      <c r="S1008"/>
      <c r="T1008"/>
      <c r="U1008"/>
      <c r="V1008"/>
    </row>
    <row r="1009" spans="1:22" s="1" customFormat="1" ht="18" customHeight="1">
      <c r="A1009" s="23">
        <v>1008</v>
      </c>
      <c r="B1009" s="17" t="s">
        <v>1808</v>
      </c>
      <c r="C1009" s="16" t="s">
        <v>167</v>
      </c>
      <c r="D1009" s="24" t="s">
        <v>175</v>
      </c>
      <c r="E1009" s="24"/>
      <c r="F1009" s="33" t="s">
        <v>1985</v>
      </c>
      <c r="G1009" s="33" t="s">
        <v>1997</v>
      </c>
      <c r="H1009" s="24" t="s">
        <v>1992</v>
      </c>
      <c r="I1009" s="24"/>
      <c r="J1009" s="24"/>
      <c r="K1009" s="25"/>
      <c r="L1009" s="25"/>
      <c r="M1009" s="26"/>
      <c r="S1009"/>
      <c r="T1009"/>
      <c r="U1009"/>
      <c r="V1009"/>
    </row>
    <row r="1010" spans="1:22" s="1" customFormat="1" ht="18" customHeight="1">
      <c r="A1010" s="23">
        <v>1009</v>
      </c>
      <c r="B1010" s="17" t="s">
        <v>1349</v>
      </c>
      <c r="C1010" s="16" t="s">
        <v>167</v>
      </c>
      <c r="D1010" s="24" t="s">
        <v>175</v>
      </c>
      <c r="E1010" s="24"/>
      <c r="F1010" s="33" t="s">
        <v>1985</v>
      </c>
      <c r="G1010" s="33" t="s">
        <v>1997</v>
      </c>
      <c r="H1010" s="24" t="s">
        <v>1992</v>
      </c>
      <c r="I1010" s="24"/>
      <c r="J1010" s="24"/>
      <c r="K1010" s="25"/>
      <c r="L1010" s="25"/>
      <c r="M1010" s="26"/>
      <c r="S1010"/>
      <c r="T1010"/>
      <c r="U1010"/>
      <c r="V1010"/>
    </row>
    <row r="1011" spans="1:22" s="1" customFormat="1" ht="18" customHeight="1">
      <c r="A1011" s="23">
        <v>1010</v>
      </c>
      <c r="B1011" s="17" t="s">
        <v>1176</v>
      </c>
      <c r="C1011" s="16" t="s">
        <v>175</v>
      </c>
      <c r="D1011" s="24" t="s">
        <v>172</v>
      </c>
      <c r="E1011" s="24"/>
      <c r="F1011" s="33" t="s">
        <v>1985</v>
      </c>
      <c r="G1011" s="33" t="s">
        <v>1997</v>
      </c>
      <c r="H1011" s="24" t="s">
        <v>2001</v>
      </c>
      <c r="I1011" s="24" t="s">
        <v>1994</v>
      </c>
      <c r="J1011" s="24"/>
      <c r="K1011" s="25"/>
      <c r="L1011" s="25"/>
      <c r="M1011" s="26"/>
      <c r="S1011"/>
      <c r="T1011"/>
      <c r="U1011"/>
      <c r="V1011"/>
    </row>
    <row r="1012" spans="1:22" s="1" customFormat="1" ht="18" customHeight="1">
      <c r="A1012" s="23">
        <v>1011</v>
      </c>
      <c r="B1012" s="17" t="s">
        <v>1178</v>
      </c>
      <c r="C1012" s="16" t="s">
        <v>175</v>
      </c>
      <c r="D1012" s="24" t="s">
        <v>172</v>
      </c>
      <c r="E1012" s="24"/>
      <c r="F1012" s="33" t="s">
        <v>1985</v>
      </c>
      <c r="G1012" s="33" t="s">
        <v>1997</v>
      </c>
      <c r="H1012" s="24" t="s">
        <v>2001</v>
      </c>
      <c r="I1012" s="24" t="s">
        <v>1994</v>
      </c>
      <c r="J1012" s="24"/>
      <c r="K1012" s="25"/>
      <c r="L1012" s="25"/>
      <c r="M1012" s="26"/>
      <c r="S1012"/>
      <c r="T1012"/>
      <c r="U1012"/>
      <c r="V1012"/>
    </row>
    <row r="1013" spans="1:22" s="1" customFormat="1" ht="18" customHeight="1">
      <c r="A1013" s="23">
        <v>1012</v>
      </c>
      <c r="B1013" s="17" t="s">
        <v>1177</v>
      </c>
      <c r="C1013" s="16" t="s">
        <v>175</v>
      </c>
      <c r="D1013" s="24" t="s">
        <v>172</v>
      </c>
      <c r="E1013" s="24"/>
      <c r="F1013" s="33" t="s">
        <v>1985</v>
      </c>
      <c r="G1013" s="33" t="s">
        <v>1997</v>
      </c>
      <c r="H1013" s="24" t="s">
        <v>2001</v>
      </c>
      <c r="I1013" s="24" t="s">
        <v>1994</v>
      </c>
      <c r="J1013" s="24"/>
      <c r="K1013" s="25"/>
      <c r="L1013" s="25"/>
      <c r="M1013" s="26"/>
      <c r="S1013"/>
      <c r="T1013"/>
      <c r="U1013"/>
      <c r="V1013"/>
    </row>
    <row r="1014" spans="1:22" s="1" customFormat="1" ht="18" customHeight="1">
      <c r="A1014" s="23">
        <v>1013</v>
      </c>
      <c r="B1014" s="17" t="s">
        <v>1056</v>
      </c>
      <c r="C1014" s="16" t="s">
        <v>432</v>
      </c>
      <c r="D1014" s="24" t="s">
        <v>18</v>
      </c>
      <c r="E1014" s="24"/>
      <c r="F1014" s="33" t="s">
        <v>1985</v>
      </c>
      <c r="G1014" s="33" t="s">
        <v>1997</v>
      </c>
      <c r="H1014" s="24" t="s">
        <v>1994</v>
      </c>
      <c r="I1014" s="24" t="s">
        <v>2001</v>
      </c>
      <c r="J1014" s="24"/>
      <c r="K1014" s="25"/>
      <c r="L1014" s="25"/>
      <c r="M1014" s="26"/>
      <c r="S1014"/>
      <c r="T1014"/>
      <c r="U1014"/>
      <c r="V1014"/>
    </row>
    <row r="1015" spans="1:22" s="1" customFormat="1" ht="18" customHeight="1">
      <c r="A1015" s="23">
        <v>1014</v>
      </c>
      <c r="B1015" s="17" t="s">
        <v>1057</v>
      </c>
      <c r="C1015" s="16" t="s">
        <v>432</v>
      </c>
      <c r="D1015" s="24" t="s">
        <v>18</v>
      </c>
      <c r="E1015" s="24"/>
      <c r="F1015" s="33" t="s">
        <v>1985</v>
      </c>
      <c r="G1015" s="33" t="s">
        <v>1997</v>
      </c>
      <c r="H1015" s="24" t="s">
        <v>1994</v>
      </c>
      <c r="I1015" s="24" t="s">
        <v>2001</v>
      </c>
      <c r="J1015" s="24"/>
      <c r="K1015" s="25"/>
      <c r="L1015" s="25"/>
      <c r="M1015" s="26"/>
      <c r="S1015"/>
      <c r="T1015"/>
      <c r="U1015"/>
      <c r="V1015"/>
    </row>
    <row r="1016" spans="1:22" s="1" customFormat="1" ht="18" customHeight="1">
      <c r="A1016" s="23">
        <v>1015</v>
      </c>
      <c r="B1016" s="17" t="s">
        <v>1055</v>
      </c>
      <c r="C1016" s="16" t="s">
        <v>432</v>
      </c>
      <c r="D1016" s="24" t="s">
        <v>18</v>
      </c>
      <c r="E1016" s="24"/>
      <c r="F1016" s="33" t="s">
        <v>1985</v>
      </c>
      <c r="G1016" s="33" t="s">
        <v>1997</v>
      </c>
      <c r="H1016" s="24" t="s">
        <v>1994</v>
      </c>
      <c r="I1016" s="24" t="s">
        <v>2001</v>
      </c>
      <c r="J1016" s="24"/>
      <c r="K1016" s="25"/>
      <c r="L1016" s="25"/>
      <c r="M1016" s="26"/>
      <c r="S1016"/>
      <c r="T1016"/>
      <c r="U1016"/>
      <c r="V1016"/>
    </row>
    <row r="1017" spans="1:22" s="1" customFormat="1" ht="18" customHeight="1">
      <c r="A1017" s="23">
        <v>1016</v>
      </c>
      <c r="B1017" s="17" t="s">
        <v>1217</v>
      </c>
      <c r="C1017" s="16" t="s">
        <v>20</v>
      </c>
      <c r="D1017" s="24"/>
      <c r="E1017" s="24"/>
      <c r="F1017" s="33" t="s">
        <v>1985</v>
      </c>
      <c r="G1017" s="33" t="s">
        <v>1997</v>
      </c>
      <c r="H1017" s="24" t="s">
        <v>1987</v>
      </c>
      <c r="I1017" s="24"/>
      <c r="J1017" s="24"/>
      <c r="K1017" s="25"/>
      <c r="L1017" s="25"/>
      <c r="M1017" s="26"/>
      <c r="S1017"/>
      <c r="T1017"/>
      <c r="U1017"/>
      <c r="V1017"/>
    </row>
    <row r="1018" spans="1:22" s="1" customFormat="1" ht="18" customHeight="1">
      <c r="A1018" s="23">
        <v>1017</v>
      </c>
      <c r="B1018" s="17" t="s">
        <v>1216</v>
      </c>
      <c r="C1018" s="16" t="s">
        <v>20</v>
      </c>
      <c r="D1018" s="24"/>
      <c r="E1018" s="24"/>
      <c r="F1018" s="33" t="s">
        <v>1985</v>
      </c>
      <c r="G1018" s="33" t="s">
        <v>1997</v>
      </c>
      <c r="H1018" s="24" t="s">
        <v>1987</v>
      </c>
      <c r="I1018" s="24"/>
      <c r="J1018" s="24"/>
      <c r="K1018" s="25"/>
      <c r="L1018" s="25"/>
      <c r="M1018" s="26"/>
      <c r="S1018"/>
      <c r="T1018"/>
      <c r="U1018"/>
      <c r="V1018"/>
    </row>
    <row r="1019" spans="1:22" s="1" customFormat="1" ht="18" customHeight="1">
      <c r="A1019" s="23">
        <v>1018</v>
      </c>
      <c r="B1019" s="17" t="s">
        <v>1255</v>
      </c>
      <c r="C1019" s="16" t="s">
        <v>182</v>
      </c>
      <c r="D1019" s="24"/>
      <c r="E1019" s="24"/>
      <c r="F1019" s="33" t="s">
        <v>1985</v>
      </c>
      <c r="G1019" s="33" t="s">
        <v>1997</v>
      </c>
      <c r="H1019" s="24" t="s">
        <v>1995</v>
      </c>
      <c r="I1019" s="24"/>
      <c r="J1019" s="24"/>
      <c r="K1019" s="25"/>
      <c r="L1019" s="25"/>
      <c r="M1019" s="26"/>
      <c r="S1019"/>
      <c r="T1019"/>
      <c r="U1019"/>
      <c r="V1019"/>
    </row>
    <row r="1020" spans="1:22" s="1" customFormat="1" ht="18" customHeight="1">
      <c r="A1020" s="23">
        <v>1019</v>
      </c>
      <c r="B1020" s="17" t="s">
        <v>1256</v>
      </c>
      <c r="C1020" s="16" t="s">
        <v>182</v>
      </c>
      <c r="D1020" s="24"/>
      <c r="E1020" s="24"/>
      <c r="F1020" s="33" t="s">
        <v>1985</v>
      </c>
      <c r="G1020" s="33" t="s">
        <v>1997</v>
      </c>
      <c r="H1020" s="24" t="s">
        <v>1995</v>
      </c>
      <c r="I1020" s="24"/>
      <c r="J1020" s="24"/>
      <c r="K1020" s="25"/>
      <c r="L1020" s="25"/>
      <c r="M1020" s="26"/>
      <c r="S1020"/>
      <c r="T1020"/>
      <c r="U1020"/>
      <c r="V1020"/>
    </row>
    <row r="1021" spans="1:22" s="1" customFormat="1" ht="18" customHeight="1">
      <c r="A1021" s="23">
        <v>1020</v>
      </c>
      <c r="B1021" s="17" t="s">
        <v>1254</v>
      </c>
      <c r="C1021" s="16" t="s">
        <v>448</v>
      </c>
      <c r="D1021" s="24" t="s">
        <v>1557</v>
      </c>
      <c r="E1021" s="24"/>
      <c r="F1021" s="33" t="s">
        <v>1985</v>
      </c>
      <c r="G1021" s="33" t="s">
        <v>1997</v>
      </c>
      <c r="H1021" s="24" t="s">
        <v>1993</v>
      </c>
      <c r="I1021" s="24" t="s">
        <v>1992</v>
      </c>
      <c r="J1021" s="24"/>
      <c r="K1021" s="25"/>
      <c r="L1021" s="25"/>
      <c r="M1021" s="26"/>
      <c r="S1021"/>
      <c r="T1021"/>
      <c r="U1021"/>
      <c r="V1021"/>
    </row>
    <row r="1022" spans="1:22" s="1" customFormat="1" ht="18" customHeight="1">
      <c r="A1022" s="23">
        <v>1021</v>
      </c>
      <c r="B1022" s="17" t="s">
        <v>1258</v>
      </c>
      <c r="C1022" s="16" t="s">
        <v>151</v>
      </c>
      <c r="D1022" s="24" t="s">
        <v>168</v>
      </c>
      <c r="E1022" s="24"/>
      <c r="F1022" s="33" t="s">
        <v>1985</v>
      </c>
      <c r="G1022" s="33" t="s">
        <v>1997</v>
      </c>
      <c r="H1022" s="24" t="s">
        <v>1989</v>
      </c>
      <c r="I1022" s="24" t="s">
        <v>1990</v>
      </c>
      <c r="J1022" s="24"/>
      <c r="K1022" s="25"/>
      <c r="L1022" s="25"/>
      <c r="M1022" s="26"/>
      <c r="S1022"/>
      <c r="T1022"/>
      <c r="U1022"/>
      <c r="V1022"/>
    </row>
    <row r="1023" spans="1:22" s="1" customFormat="1" ht="18" customHeight="1">
      <c r="A1023" s="23">
        <v>1022</v>
      </c>
      <c r="B1023" s="17" t="s">
        <v>1257</v>
      </c>
      <c r="C1023" s="16" t="s">
        <v>151</v>
      </c>
      <c r="D1023" s="24" t="s">
        <v>168</v>
      </c>
      <c r="E1023" s="24"/>
      <c r="F1023" s="33" t="s">
        <v>1985</v>
      </c>
      <c r="G1023" s="33" t="s">
        <v>1997</v>
      </c>
      <c r="H1023" s="24" t="s">
        <v>1989</v>
      </c>
      <c r="I1023" s="24" t="s">
        <v>1990</v>
      </c>
      <c r="J1023" s="24"/>
      <c r="K1023" s="25"/>
      <c r="L1023" s="25"/>
      <c r="M1023" s="26"/>
      <c r="S1023"/>
      <c r="T1023"/>
      <c r="U1023"/>
      <c r="V1023"/>
    </row>
    <row r="1024" spans="1:22" s="1" customFormat="1" ht="18" customHeight="1">
      <c r="A1024" s="23">
        <v>1023</v>
      </c>
      <c r="B1024" s="17" t="s">
        <v>1809</v>
      </c>
      <c r="C1024" s="16" t="s">
        <v>151</v>
      </c>
      <c r="D1024" s="24" t="s">
        <v>168</v>
      </c>
      <c r="E1024" s="24"/>
      <c r="F1024" s="33" t="s">
        <v>1985</v>
      </c>
      <c r="G1024" s="33" t="s">
        <v>1997</v>
      </c>
      <c r="H1024" s="24" t="s">
        <v>1989</v>
      </c>
      <c r="I1024" s="24" t="s">
        <v>1990</v>
      </c>
      <c r="J1024" s="24"/>
      <c r="K1024" s="25"/>
      <c r="L1024" s="25"/>
      <c r="M1024" s="26"/>
      <c r="S1024"/>
      <c r="T1024"/>
      <c r="U1024"/>
      <c r="V1024"/>
    </row>
    <row r="1025" spans="1:22" s="1" customFormat="1" ht="18" customHeight="1">
      <c r="A1025" s="23">
        <v>1024</v>
      </c>
      <c r="B1025" s="17" t="s">
        <v>1259</v>
      </c>
      <c r="C1025" s="16" t="s">
        <v>182</v>
      </c>
      <c r="D1025" s="24"/>
      <c r="E1025" s="24"/>
      <c r="F1025" s="33" t="s">
        <v>1985</v>
      </c>
      <c r="G1025" s="33" t="s">
        <v>1997</v>
      </c>
      <c r="H1025" s="24" t="s">
        <v>1995</v>
      </c>
      <c r="I1025" s="24"/>
      <c r="J1025" s="24"/>
      <c r="K1025" s="25"/>
      <c r="L1025" s="25"/>
      <c r="M1025" s="26"/>
      <c r="S1025"/>
      <c r="T1025"/>
      <c r="U1025"/>
      <c r="V1025"/>
    </row>
    <row r="1026" spans="1:22" s="1" customFormat="1" ht="18" customHeight="1">
      <c r="A1026" s="23">
        <v>1025</v>
      </c>
      <c r="B1026" s="17" t="s">
        <v>1266</v>
      </c>
      <c r="C1026" s="16" t="s">
        <v>167</v>
      </c>
      <c r="D1026" s="24" t="s">
        <v>448</v>
      </c>
      <c r="E1026" s="24"/>
      <c r="F1026" s="33" t="s">
        <v>1985</v>
      </c>
      <c r="G1026" s="33" t="s">
        <v>1997</v>
      </c>
      <c r="H1026" s="24" t="s">
        <v>1992</v>
      </c>
      <c r="I1026" s="24" t="s">
        <v>1993</v>
      </c>
      <c r="J1026" s="24"/>
      <c r="K1026" s="25" t="s">
        <v>1877</v>
      </c>
      <c r="L1026" s="25" t="str">
        <f>B558&amp;" + "&amp;B696&amp;" + "&amp;B698</f>
        <v>自文失 + 于安 + 为少牢</v>
      </c>
      <c r="M1026" s="26"/>
      <c r="S1026"/>
      <c r="T1026"/>
      <c r="U1026"/>
      <c r="V1026"/>
    </row>
    <row r="1027" spans="1:22" s="1" customFormat="1" ht="18" customHeight="1">
      <c r="A1027" s="23">
        <v>1026</v>
      </c>
      <c r="B1027" s="17" t="s">
        <v>1268</v>
      </c>
      <c r="C1027" s="16" t="s">
        <v>167</v>
      </c>
      <c r="D1027" s="24" t="s">
        <v>448</v>
      </c>
      <c r="E1027" s="24"/>
      <c r="F1027" s="33" t="s">
        <v>1985</v>
      </c>
      <c r="G1027" s="33" t="s">
        <v>1997</v>
      </c>
      <c r="H1027" s="24" t="s">
        <v>1992</v>
      </c>
      <c r="I1027" s="24" t="s">
        <v>1993</v>
      </c>
      <c r="J1027" s="24"/>
      <c r="K1027" s="25" t="s">
        <v>1877</v>
      </c>
      <c r="L1027" s="25" t="str">
        <f>B558&amp;" + "&amp;B696&amp;" + "&amp;B698</f>
        <v>自文失 + 于安 + 为少牢</v>
      </c>
      <c r="M1027" s="26"/>
      <c r="S1027"/>
      <c r="T1027"/>
      <c r="U1027"/>
      <c r="V1027"/>
    </row>
    <row r="1028" spans="1:22" s="1" customFormat="1" ht="18" customHeight="1">
      <c r="A1028" s="23">
        <v>1027</v>
      </c>
      <c r="B1028" s="17" t="s">
        <v>1267</v>
      </c>
      <c r="C1028" s="16" t="s">
        <v>167</v>
      </c>
      <c r="D1028" s="24" t="s">
        <v>448</v>
      </c>
      <c r="E1028" s="24"/>
      <c r="F1028" s="33" t="s">
        <v>1985</v>
      </c>
      <c r="G1028" s="33" t="s">
        <v>1997</v>
      </c>
      <c r="H1028" s="24" t="s">
        <v>1992</v>
      </c>
      <c r="I1028" s="24" t="s">
        <v>1993</v>
      </c>
      <c r="J1028" s="24"/>
      <c r="K1028" s="25" t="s">
        <v>1877</v>
      </c>
      <c r="L1028" s="25" t="str">
        <f>B558&amp;" + "&amp;B696&amp;" + "&amp;B698</f>
        <v>自文失 + 于安 + 为少牢</v>
      </c>
      <c r="M1028" s="26"/>
      <c r="S1028"/>
      <c r="T1028"/>
      <c r="U1028"/>
      <c r="V1028"/>
    </row>
    <row r="1029" spans="1:22" s="1" customFormat="1" ht="18" customHeight="1">
      <c r="A1029" s="23">
        <v>1028</v>
      </c>
      <c r="B1029" s="17" t="s">
        <v>1269</v>
      </c>
      <c r="C1029" s="16" t="s">
        <v>173</v>
      </c>
      <c r="D1029" s="24"/>
      <c r="E1029" s="24"/>
      <c r="F1029" s="33" t="s">
        <v>1985</v>
      </c>
      <c r="G1029" s="33" t="s">
        <v>1997</v>
      </c>
      <c r="H1029" s="24" t="s">
        <v>1987</v>
      </c>
      <c r="I1029" s="24"/>
      <c r="J1029" s="24"/>
      <c r="K1029" s="25" t="s">
        <v>1877</v>
      </c>
      <c r="L1029" s="25" t="str">
        <f>B863&amp;" + "&amp;B909&amp;" + "&amp;B948</f>
        <v>伏涯 + 蜀烹椒 + 嫘丝</v>
      </c>
      <c r="M1029" s="26"/>
      <c r="S1029"/>
      <c r="T1029"/>
      <c r="U1029"/>
      <c r="V1029"/>
    </row>
    <row r="1030" spans="1:22" s="1" customFormat="1" ht="18" customHeight="1">
      <c r="A1030" s="23">
        <v>1029</v>
      </c>
      <c r="B1030" s="17" t="s">
        <v>1274</v>
      </c>
      <c r="C1030" s="16" t="s">
        <v>173</v>
      </c>
      <c r="D1030" s="24"/>
      <c r="E1030" s="24"/>
      <c r="F1030" s="33" t="s">
        <v>1985</v>
      </c>
      <c r="G1030" s="33" t="s">
        <v>1997</v>
      </c>
      <c r="H1030" s="24" t="s">
        <v>1987</v>
      </c>
      <c r="I1030" s="24"/>
      <c r="J1030" s="24"/>
      <c r="K1030" s="25" t="s">
        <v>1877</v>
      </c>
      <c r="L1030" s="25" t="str">
        <f>B863&amp;" + "&amp;B909&amp;" + "&amp;B948</f>
        <v>伏涯 + 蜀烹椒 + 嫘丝</v>
      </c>
      <c r="M1030" s="26"/>
      <c r="S1030"/>
      <c r="T1030"/>
      <c r="U1030"/>
      <c r="V1030"/>
    </row>
    <row r="1031" spans="1:22" s="1" customFormat="1" ht="18" customHeight="1">
      <c r="A1031" s="23">
        <v>1030</v>
      </c>
      <c r="B1031" s="17" t="s">
        <v>1727</v>
      </c>
      <c r="C1031" s="16" t="s">
        <v>173</v>
      </c>
      <c r="D1031" s="24"/>
      <c r="E1031" s="24"/>
      <c r="F1031" s="33" t="s">
        <v>1985</v>
      </c>
      <c r="G1031" s="33" t="s">
        <v>1997</v>
      </c>
      <c r="H1031" s="24" t="s">
        <v>1987</v>
      </c>
      <c r="I1031" s="24"/>
      <c r="J1031" s="24"/>
      <c r="K1031" s="25" t="s">
        <v>1877</v>
      </c>
      <c r="L1031" s="25" t="str">
        <f>B863&amp;" + "&amp;B909&amp;" + "&amp;B948</f>
        <v>伏涯 + 蜀烹椒 + 嫘丝</v>
      </c>
      <c r="M1031" s="26"/>
      <c r="S1031"/>
      <c r="T1031"/>
      <c r="U1031"/>
      <c r="V1031"/>
    </row>
    <row r="1032" spans="1:22" s="1" customFormat="1" ht="18" customHeight="1">
      <c r="A1032" s="23">
        <v>1031</v>
      </c>
      <c r="B1032" s="17" t="s">
        <v>1155</v>
      </c>
      <c r="C1032" s="16" t="s">
        <v>447</v>
      </c>
      <c r="D1032" s="24"/>
      <c r="E1032" s="24"/>
      <c r="F1032" s="33" t="s">
        <v>1985</v>
      </c>
      <c r="G1032" s="33" t="s">
        <v>1997</v>
      </c>
      <c r="H1032" s="24" t="s">
        <v>1995</v>
      </c>
      <c r="I1032" s="24"/>
      <c r="J1032" s="24"/>
      <c r="K1032" s="25" t="s">
        <v>1877</v>
      </c>
      <c r="L1032" s="25" t="str">
        <f>B869&amp;" + "&amp;B911&amp;" + "&amp;B956</f>
        <v>轰尔 + 爪侯 + 鼷糯</v>
      </c>
      <c r="M1032" s="26"/>
      <c r="S1032"/>
      <c r="T1032"/>
      <c r="U1032"/>
      <c r="V1032"/>
    </row>
    <row r="1033" spans="1:22" s="1" customFormat="1" ht="18" customHeight="1">
      <c r="A1033" s="23">
        <v>1032</v>
      </c>
      <c r="B1033" s="17" t="s">
        <v>1156</v>
      </c>
      <c r="C1033" s="16" t="s">
        <v>447</v>
      </c>
      <c r="D1033" s="24"/>
      <c r="E1033" s="24"/>
      <c r="F1033" s="33" t="s">
        <v>1985</v>
      </c>
      <c r="G1033" s="33" t="s">
        <v>1997</v>
      </c>
      <c r="H1033" s="24" t="s">
        <v>1995</v>
      </c>
      <c r="I1033" s="24"/>
      <c r="J1033" s="24"/>
      <c r="K1033" s="25" t="s">
        <v>1877</v>
      </c>
      <c r="L1033" s="25" t="str">
        <f>B869&amp;" + "&amp;B911&amp;" + "&amp;B956</f>
        <v>轰尔 + 爪侯 + 鼷糯</v>
      </c>
      <c r="M1033" s="26"/>
      <c r="S1033"/>
      <c r="T1033"/>
      <c r="U1033"/>
      <c r="V1033"/>
    </row>
    <row r="1034" spans="1:22" s="1" customFormat="1" ht="18" customHeight="1">
      <c r="A1034" s="23">
        <v>1033</v>
      </c>
      <c r="B1034" s="17" t="s">
        <v>1292</v>
      </c>
      <c r="C1034" s="16" t="s">
        <v>447</v>
      </c>
      <c r="D1034" s="24"/>
      <c r="E1034" s="24"/>
      <c r="F1034" s="33" t="s">
        <v>1985</v>
      </c>
      <c r="G1034" s="33" t="s">
        <v>1997</v>
      </c>
      <c r="H1034" s="24" t="s">
        <v>1995</v>
      </c>
      <c r="I1034" s="24"/>
      <c r="J1034" s="24"/>
      <c r="K1034" s="25" t="s">
        <v>1877</v>
      </c>
      <c r="L1034" s="25" t="str">
        <f>B869&amp;" + "&amp;B911&amp;" + "&amp;B956</f>
        <v>轰尔 + 爪侯 + 鼷糯</v>
      </c>
      <c r="M1034" s="26"/>
      <c r="S1034"/>
      <c r="T1034"/>
      <c r="U1034"/>
      <c r="V1034"/>
    </row>
    <row r="1035" spans="1:22" s="1" customFormat="1" ht="18" customHeight="1">
      <c r="A1035" s="23">
        <v>1034</v>
      </c>
      <c r="B1035" s="17" t="s">
        <v>1270</v>
      </c>
      <c r="C1035" s="16" t="s">
        <v>169</v>
      </c>
      <c r="D1035" s="24" t="s">
        <v>432</v>
      </c>
      <c r="E1035" s="24"/>
      <c r="F1035" s="33" t="s">
        <v>1985</v>
      </c>
      <c r="G1035" s="33" t="s">
        <v>1997</v>
      </c>
      <c r="H1035" s="24" t="s">
        <v>1988</v>
      </c>
      <c r="I1035" s="24" t="s">
        <v>1994</v>
      </c>
      <c r="J1035" s="24"/>
      <c r="K1035" s="25" t="s">
        <v>1877</v>
      </c>
      <c r="L1035" s="25" t="str">
        <f>B835&amp;" + "&amp;B839&amp;" + "&amp;B842</f>
        <v>裒泡影 + 清塘肉 + 东柏凇</v>
      </c>
      <c r="M1035" s="26"/>
      <c r="S1035"/>
      <c r="T1035"/>
      <c r="U1035"/>
      <c r="V1035"/>
    </row>
    <row r="1036" spans="1:22" s="1" customFormat="1" ht="18" customHeight="1">
      <c r="A1036" s="23">
        <v>1035</v>
      </c>
      <c r="B1036" s="17" t="s">
        <v>1271</v>
      </c>
      <c r="C1036" s="16" t="s">
        <v>169</v>
      </c>
      <c r="D1036" s="24" t="s">
        <v>432</v>
      </c>
      <c r="E1036" s="24"/>
      <c r="F1036" s="33" t="s">
        <v>1985</v>
      </c>
      <c r="G1036" s="33" t="s">
        <v>1997</v>
      </c>
      <c r="H1036" s="24" t="s">
        <v>1988</v>
      </c>
      <c r="I1036" s="24" t="s">
        <v>1994</v>
      </c>
      <c r="J1036" s="24"/>
      <c r="K1036" s="25" t="s">
        <v>1877</v>
      </c>
      <c r="L1036" s="25" t="str">
        <f>B835&amp;" + "&amp;B839&amp;" + "&amp;B842</f>
        <v>裒泡影 + 清塘肉 + 东柏凇</v>
      </c>
      <c r="M1036" s="26"/>
      <c r="S1036"/>
      <c r="T1036"/>
      <c r="U1036"/>
      <c r="V1036"/>
    </row>
    <row r="1037" spans="1:22" s="1" customFormat="1" ht="18" customHeight="1">
      <c r="A1037" s="23">
        <v>1036</v>
      </c>
      <c r="B1037" s="17" t="s">
        <v>1272</v>
      </c>
      <c r="C1037" s="16" t="s">
        <v>150</v>
      </c>
      <c r="D1037" s="24"/>
      <c r="E1037" s="24"/>
      <c r="F1037" s="33" t="s">
        <v>1985</v>
      </c>
      <c r="G1037" s="33" t="s">
        <v>1997</v>
      </c>
      <c r="H1037" s="24" t="s">
        <v>1986</v>
      </c>
      <c r="I1037" s="24"/>
      <c r="J1037" s="24"/>
      <c r="K1037" s="25" t="s">
        <v>1877</v>
      </c>
      <c r="L1037" s="25" t="str">
        <f>B207&amp;" + "&amp;B686&amp;" + "&amp;B914</f>
        <v>祥霁龙 + 携基列 + 琵舟</v>
      </c>
      <c r="M1037" s="26"/>
      <c r="S1037"/>
      <c r="T1037"/>
      <c r="U1037"/>
      <c r="V1037"/>
    </row>
    <row r="1038" spans="1:22" s="1" customFormat="1" ht="18" customHeight="1">
      <c r="A1038" s="23">
        <v>1037</v>
      </c>
      <c r="B1038" s="17" t="s">
        <v>1273</v>
      </c>
      <c r="C1038" s="16" t="s">
        <v>150</v>
      </c>
      <c r="D1038" s="24"/>
      <c r="E1038" s="24"/>
      <c r="F1038" s="33" t="s">
        <v>1985</v>
      </c>
      <c r="G1038" s="33" t="s">
        <v>1997</v>
      </c>
      <c r="H1038" s="24" t="s">
        <v>1986</v>
      </c>
      <c r="I1038" s="24"/>
      <c r="J1038" s="24"/>
      <c r="K1038" s="25" t="s">
        <v>1877</v>
      </c>
      <c r="L1038" s="25" t="str">
        <f>B207&amp;" + "&amp;B686&amp;" + "&amp;B914</f>
        <v>祥霁龙 + 携基列 + 琵舟</v>
      </c>
      <c r="M1038" s="26"/>
      <c r="S1038"/>
      <c r="T1038"/>
      <c r="U1038"/>
      <c r="V1038"/>
    </row>
    <row r="1039" spans="1:22" s="1" customFormat="1" ht="18" customHeight="1">
      <c r="A1039" s="23">
        <v>1038</v>
      </c>
      <c r="B1039" s="17" t="s">
        <v>1170</v>
      </c>
      <c r="C1039" s="16" t="s">
        <v>183</v>
      </c>
      <c r="D1039" s="24"/>
      <c r="E1039" s="24"/>
      <c r="F1039" s="33" t="s">
        <v>1985</v>
      </c>
      <c r="G1039" s="33" t="s">
        <v>1997</v>
      </c>
      <c r="H1039" s="24" t="s">
        <v>1994</v>
      </c>
      <c r="I1039" s="24"/>
      <c r="J1039" s="24"/>
      <c r="K1039" s="25" t="s">
        <v>1877</v>
      </c>
      <c r="L1039" s="25" t="str">
        <f>B93&amp;" + "&amp;B391&amp;" + "&amp;B679</f>
        <v>摩瞒 + 未聃 + 忍杲</v>
      </c>
      <c r="M1039" s="26"/>
      <c r="S1039"/>
      <c r="T1039"/>
      <c r="U1039"/>
      <c r="V1039"/>
    </row>
    <row r="1040" spans="1:22" s="1" customFormat="1" ht="18" customHeight="1">
      <c r="A1040" s="23">
        <v>1039</v>
      </c>
      <c r="B1040" s="17" t="s">
        <v>1168</v>
      </c>
      <c r="C1040" s="16" t="s">
        <v>183</v>
      </c>
      <c r="D1040" s="24"/>
      <c r="E1040" s="24"/>
      <c r="F1040" s="33" t="s">
        <v>1985</v>
      </c>
      <c r="G1040" s="33" t="s">
        <v>1997</v>
      </c>
      <c r="H1040" s="24" t="s">
        <v>1994</v>
      </c>
      <c r="I1040" s="24"/>
      <c r="J1040" s="24"/>
      <c r="K1040" s="25" t="s">
        <v>1877</v>
      </c>
      <c r="L1040" s="25" t="str">
        <f>B93&amp;" + "&amp;B391&amp;" + "&amp;B679</f>
        <v>摩瞒 + 未聃 + 忍杲</v>
      </c>
      <c r="M1040" s="26"/>
      <c r="S1040"/>
      <c r="T1040"/>
      <c r="U1040"/>
      <c r="V1040"/>
    </row>
    <row r="1041" spans="1:22" s="1" customFormat="1" ht="18" customHeight="1">
      <c r="A1041" s="23">
        <v>1040</v>
      </c>
      <c r="B1041" s="17" t="s">
        <v>1275</v>
      </c>
      <c r="C1041" s="16" t="s">
        <v>18</v>
      </c>
      <c r="D1041" s="24" t="s">
        <v>169</v>
      </c>
      <c r="E1041" s="24"/>
      <c r="F1041" s="33" t="s">
        <v>1985</v>
      </c>
      <c r="G1041" s="33" t="s">
        <v>1997</v>
      </c>
      <c r="H1041" s="24" t="s">
        <v>2001</v>
      </c>
      <c r="I1041" s="24" t="s">
        <v>1988</v>
      </c>
      <c r="J1041" s="24"/>
      <c r="K1041" s="25" t="s">
        <v>1877</v>
      </c>
      <c r="L1041" s="25" t="str">
        <f>B881&amp;" + "&amp;B894&amp;" + "&amp;B906</f>
        <v>外滨庄 + 纫泥 + 荷娩丸</v>
      </c>
      <c r="M1041" s="26"/>
      <c r="S1041"/>
      <c r="T1041"/>
      <c r="U1041"/>
      <c r="V1041"/>
    </row>
    <row r="1042" spans="1:22" s="1" customFormat="1" ht="18" customHeight="1">
      <c r="A1042" s="23">
        <v>1041</v>
      </c>
      <c r="B1042" s="17" t="s">
        <v>1533</v>
      </c>
      <c r="C1042" s="16" t="s">
        <v>18</v>
      </c>
      <c r="D1042" s="24" t="s">
        <v>169</v>
      </c>
      <c r="E1042" s="24"/>
      <c r="F1042" s="33" t="s">
        <v>1985</v>
      </c>
      <c r="G1042" s="33" t="s">
        <v>1997</v>
      </c>
      <c r="H1042" s="24" t="s">
        <v>2001</v>
      </c>
      <c r="I1042" s="24" t="s">
        <v>1988</v>
      </c>
      <c r="J1042" s="24"/>
      <c r="K1042" s="25" t="s">
        <v>1877</v>
      </c>
      <c r="L1042" s="25" t="str">
        <f>B881&amp;" + "&amp;B894&amp;" + "&amp;B906</f>
        <v>外滨庄 + 纫泥 + 荷娩丸</v>
      </c>
      <c r="M1042" s="26"/>
      <c r="S1042"/>
      <c r="T1042"/>
      <c r="U1042"/>
      <c r="V1042"/>
    </row>
    <row r="1043" spans="1:22" s="1" customFormat="1" ht="18" customHeight="1">
      <c r="A1043" s="23">
        <v>1042</v>
      </c>
      <c r="B1043" s="17" t="s">
        <v>1424</v>
      </c>
      <c r="C1043" s="16" t="s">
        <v>167</v>
      </c>
      <c r="D1043" s="24"/>
      <c r="E1043" s="24"/>
      <c r="F1043" s="33" t="s">
        <v>1985</v>
      </c>
      <c r="G1043" s="33" t="s">
        <v>1997</v>
      </c>
      <c r="H1043" s="24" t="s">
        <v>1992</v>
      </c>
      <c r="I1043" s="24"/>
      <c r="J1043" s="24"/>
      <c r="K1043" s="25" t="str">
        <f>B380&amp;" 的 "&amp;C1043&amp;"系"&amp;" 分支衍相"</f>
        <v>悠幂 的 暗系 分支衍相</v>
      </c>
      <c r="L1043" s="25"/>
      <c r="M1043" s="26"/>
      <c r="S1043"/>
      <c r="T1043"/>
      <c r="U1043"/>
      <c r="V1043"/>
    </row>
    <row r="1044" spans="1:22" s="1" customFormat="1" ht="18" customHeight="1">
      <c r="A1044" s="23">
        <v>1043</v>
      </c>
      <c r="B1044" s="17" t="s">
        <v>816</v>
      </c>
      <c r="C1044" s="16" t="s">
        <v>447</v>
      </c>
      <c r="D1044" s="24"/>
      <c r="E1044" s="24"/>
      <c r="F1044" s="33" t="s">
        <v>1985</v>
      </c>
      <c r="G1044" s="33" t="s">
        <v>1997</v>
      </c>
      <c r="H1044" s="24" t="s">
        <v>1995</v>
      </c>
      <c r="I1044" s="24"/>
      <c r="J1044" s="24"/>
      <c r="K1044" s="25" t="str">
        <f>B168&amp;" 的 分支衍相"</f>
        <v>凹坛图 的 分支衍相</v>
      </c>
      <c r="L1044" s="25"/>
      <c r="M1044" s="26"/>
      <c r="S1044"/>
      <c r="T1044"/>
      <c r="U1044"/>
      <c r="V1044"/>
    </row>
    <row r="1045" spans="1:22" s="1" customFormat="1" ht="18" customHeight="1">
      <c r="A1045" s="23">
        <v>1044</v>
      </c>
      <c r="B1045" s="17" t="s">
        <v>1276</v>
      </c>
      <c r="C1045" s="16" t="s">
        <v>150</v>
      </c>
      <c r="D1045" s="24"/>
      <c r="E1045" s="24"/>
      <c r="F1045" s="33" t="s">
        <v>1985</v>
      </c>
      <c r="G1045" s="33" t="s">
        <v>1997</v>
      </c>
      <c r="H1045" s="24" t="s">
        <v>1986</v>
      </c>
      <c r="I1045" s="24"/>
      <c r="J1045" s="24"/>
      <c r="K1045" s="25"/>
      <c r="L1045" s="25"/>
      <c r="M1045" s="26"/>
      <c r="S1045"/>
      <c r="T1045"/>
      <c r="U1045"/>
      <c r="V1045"/>
    </row>
    <row r="1046" spans="1:22" s="1" customFormat="1" ht="18" customHeight="1">
      <c r="A1046" s="23">
        <v>1045</v>
      </c>
      <c r="B1046" s="17" t="s">
        <v>1277</v>
      </c>
      <c r="C1046" s="16" t="s">
        <v>188</v>
      </c>
      <c r="D1046" s="24" t="s">
        <v>150</v>
      </c>
      <c r="E1046" s="24"/>
      <c r="F1046" s="33" t="s">
        <v>1985</v>
      </c>
      <c r="G1046" s="33" t="s">
        <v>1997</v>
      </c>
      <c r="H1046" s="24" t="s">
        <v>1986</v>
      </c>
      <c r="I1046" s="24"/>
      <c r="J1046" s="24"/>
      <c r="K1046" s="25"/>
      <c r="L1046" s="25"/>
      <c r="M1046" s="26"/>
      <c r="S1046"/>
      <c r="T1046"/>
      <c r="U1046"/>
      <c r="V1046"/>
    </row>
    <row r="1047" spans="1:22" s="1" customFormat="1" ht="18" customHeight="1">
      <c r="A1047" s="23">
        <v>1046</v>
      </c>
      <c r="B1047" s="17" t="s">
        <v>1278</v>
      </c>
      <c r="C1047" s="16" t="s">
        <v>169</v>
      </c>
      <c r="D1047" s="24" t="s">
        <v>188</v>
      </c>
      <c r="E1047" s="24" t="s">
        <v>150</v>
      </c>
      <c r="F1047" s="33" t="s">
        <v>1985</v>
      </c>
      <c r="G1047" s="33" t="s">
        <v>1997</v>
      </c>
      <c r="H1047" s="24" t="s">
        <v>1988</v>
      </c>
      <c r="I1047" s="24" t="s">
        <v>2001</v>
      </c>
      <c r="J1047" s="24"/>
      <c r="K1047" s="25"/>
      <c r="L1047" s="25"/>
      <c r="M1047" s="26"/>
      <c r="S1047"/>
      <c r="T1047"/>
      <c r="U1047"/>
      <c r="V1047"/>
    </row>
    <row r="1048" spans="1:22" s="1" customFormat="1" ht="18" customHeight="1">
      <c r="A1048" s="23">
        <v>1047</v>
      </c>
      <c r="B1048" s="17" t="s">
        <v>1280</v>
      </c>
      <c r="C1048" s="16" t="s">
        <v>150</v>
      </c>
      <c r="D1048" s="24"/>
      <c r="E1048" s="24"/>
      <c r="F1048" s="33" t="s">
        <v>1985</v>
      </c>
      <c r="G1048" s="33" t="s">
        <v>1997</v>
      </c>
      <c r="H1048" s="24" t="s">
        <v>1986</v>
      </c>
      <c r="I1048" s="24"/>
      <c r="J1048" s="24"/>
      <c r="K1048" s="25" t="s">
        <v>1999</v>
      </c>
      <c r="L1048" s="25" t="str">
        <f>"原型 "&amp;B385</f>
        <v>原型 殴臣</v>
      </c>
      <c r="M1048" s="26"/>
      <c r="S1048"/>
      <c r="T1048"/>
      <c r="U1048"/>
      <c r="V1048"/>
    </row>
    <row r="1049" spans="1:22" s="1" customFormat="1" ht="18" customHeight="1">
      <c r="A1049" s="23">
        <v>1048</v>
      </c>
      <c r="B1049" s="17" t="s">
        <v>1281</v>
      </c>
      <c r="C1049" s="16" t="s">
        <v>150</v>
      </c>
      <c r="D1049" s="24"/>
      <c r="E1049" s="24"/>
      <c r="F1049" s="33" t="s">
        <v>1985</v>
      </c>
      <c r="G1049" s="33" t="s">
        <v>1997</v>
      </c>
      <c r="H1049" s="24" t="s">
        <v>1986</v>
      </c>
      <c r="I1049" s="24"/>
      <c r="J1049" s="24"/>
      <c r="K1049" s="25" t="s">
        <v>1999</v>
      </c>
      <c r="L1049" s="25" t="str">
        <f>"原型 "&amp;B386</f>
        <v>原型 戏乐臣</v>
      </c>
      <c r="M1049" s="26"/>
      <c r="S1049"/>
      <c r="T1049"/>
      <c r="U1049"/>
      <c r="V1049"/>
    </row>
    <row r="1050" spans="1:22" s="1" customFormat="1" ht="18" customHeight="1">
      <c r="A1050" s="23">
        <v>1049</v>
      </c>
      <c r="B1050" s="17" t="s">
        <v>1279</v>
      </c>
      <c r="C1050" s="16" t="s">
        <v>150</v>
      </c>
      <c r="D1050" s="24"/>
      <c r="E1050" s="24"/>
      <c r="F1050" s="33" t="s">
        <v>1985</v>
      </c>
      <c r="G1050" s="33" t="s">
        <v>1997</v>
      </c>
      <c r="H1050" s="24" t="s">
        <v>1986</v>
      </c>
      <c r="I1050" s="24"/>
      <c r="J1050" s="24"/>
      <c r="K1050" s="25" t="s">
        <v>1999</v>
      </c>
      <c r="L1050" s="25" t="str">
        <f t="shared" ref="L1050" si="0">"原型 "&amp;B387</f>
        <v>原型 宰逝</v>
      </c>
      <c r="M1050" s="26"/>
      <c r="S1050"/>
      <c r="T1050"/>
      <c r="U1050"/>
      <c r="V1050"/>
    </row>
    <row r="1051" spans="1:22" s="1" customFormat="1" ht="18" customHeight="1">
      <c r="A1051" s="23">
        <v>1050</v>
      </c>
      <c r="B1051" s="17" t="s">
        <v>1262</v>
      </c>
      <c r="C1051" s="16" t="s">
        <v>167</v>
      </c>
      <c r="D1051" s="24" t="s">
        <v>18</v>
      </c>
      <c r="E1051" s="24"/>
      <c r="F1051" s="33" t="s">
        <v>1985</v>
      </c>
      <c r="G1051" s="33" t="s">
        <v>1997</v>
      </c>
      <c r="H1051" s="24" t="s">
        <v>1992</v>
      </c>
      <c r="I1051" s="24" t="s">
        <v>2001</v>
      </c>
      <c r="J1051" s="24"/>
      <c r="K1051" s="25"/>
      <c r="L1051" s="25"/>
      <c r="M1051" s="26"/>
      <c r="S1051"/>
      <c r="T1051"/>
      <c r="U1051"/>
      <c r="V1051"/>
    </row>
    <row r="1052" spans="1:22" s="1" customFormat="1" ht="18" customHeight="1">
      <c r="A1052" s="23">
        <v>1051</v>
      </c>
      <c r="B1052" s="17" t="s">
        <v>1264</v>
      </c>
      <c r="C1052" s="16" t="s">
        <v>167</v>
      </c>
      <c r="D1052" s="24" t="s">
        <v>18</v>
      </c>
      <c r="E1052" s="24"/>
      <c r="F1052" s="33" t="s">
        <v>1985</v>
      </c>
      <c r="G1052" s="33" t="s">
        <v>1997</v>
      </c>
      <c r="H1052" s="24" t="s">
        <v>1992</v>
      </c>
      <c r="I1052" s="24" t="s">
        <v>2001</v>
      </c>
      <c r="J1052" s="24"/>
      <c r="K1052" s="25"/>
      <c r="L1052" s="25"/>
      <c r="M1052" s="26"/>
      <c r="S1052"/>
      <c r="T1052"/>
      <c r="U1052"/>
      <c r="V1052"/>
    </row>
    <row r="1053" spans="1:22" s="1" customFormat="1" ht="18" customHeight="1">
      <c r="A1053" s="23">
        <v>1052</v>
      </c>
      <c r="B1053" s="17" t="s">
        <v>1263</v>
      </c>
      <c r="C1053" s="16" t="s">
        <v>167</v>
      </c>
      <c r="D1053" s="24" t="s">
        <v>18</v>
      </c>
      <c r="E1053" s="24"/>
      <c r="F1053" s="33" t="s">
        <v>1985</v>
      </c>
      <c r="G1053" s="33" t="s">
        <v>1997</v>
      </c>
      <c r="H1053" s="24" t="s">
        <v>1992</v>
      </c>
      <c r="I1053" s="24" t="s">
        <v>2001</v>
      </c>
      <c r="J1053" s="24"/>
      <c r="K1053" s="25"/>
      <c r="L1053" s="25"/>
      <c r="M1053" s="26"/>
      <c r="S1053"/>
      <c r="T1053"/>
      <c r="U1053"/>
      <c r="V1053"/>
    </row>
    <row r="1054" spans="1:22" s="1" customFormat="1" ht="18" customHeight="1">
      <c r="A1054" s="23">
        <v>1053</v>
      </c>
      <c r="B1054" s="17" t="s">
        <v>1282</v>
      </c>
      <c r="C1054" s="16" t="s">
        <v>1557</v>
      </c>
      <c r="D1054" s="24" t="s">
        <v>186</v>
      </c>
      <c r="E1054" s="24"/>
      <c r="F1054" s="33" t="s">
        <v>1985</v>
      </c>
      <c r="G1054" s="33" t="s">
        <v>1997</v>
      </c>
      <c r="H1054" s="24" t="s">
        <v>1992</v>
      </c>
      <c r="I1054" s="24" t="s">
        <v>2001</v>
      </c>
      <c r="J1054" s="24"/>
      <c r="K1054" s="25"/>
      <c r="L1054" s="25"/>
      <c r="M1054" s="26"/>
      <c r="S1054"/>
      <c r="T1054"/>
      <c r="U1054"/>
      <c r="V1054"/>
    </row>
    <row r="1055" spans="1:22" s="1" customFormat="1" ht="18" customHeight="1">
      <c r="A1055" s="23">
        <v>1054</v>
      </c>
      <c r="B1055" s="17" t="s">
        <v>1283</v>
      </c>
      <c r="C1055" s="16" t="s">
        <v>1557</v>
      </c>
      <c r="D1055" s="24" t="s">
        <v>186</v>
      </c>
      <c r="E1055" s="24"/>
      <c r="F1055" s="33" t="s">
        <v>1985</v>
      </c>
      <c r="G1055" s="33" t="s">
        <v>1997</v>
      </c>
      <c r="H1055" s="24" t="s">
        <v>1992</v>
      </c>
      <c r="I1055" s="24" t="s">
        <v>2001</v>
      </c>
      <c r="J1055" s="24"/>
      <c r="K1055" s="25"/>
      <c r="L1055" s="25"/>
      <c r="M1055" s="26"/>
      <c r="S1055"/>
      <c r="T1055"/>
      <c r="U1055"/>
      <c r="V1055"/>
    </row>
    <row r="1056" spans="1:22" s="1" customFormat="1" ht="18" customHeight="1">
      <c r="A1056" s="23">
        <v>1055</v>
      </c>
      <c r="B1056" s="17" t="s">
        <v>1284</v>
      </c>
      <c r="C1056" s="16" t="s">
        <v>1557</v>
      </c>
      <c r="D1056" s="24" t="s">
        <v>186</v>
      </c>
      <c r="E1056" s="24"/>
      <c r="F1056" s="33" t="s">
        <v>1985</v>
      </c>
      <c r="G1056" s="33" t="s">
        <v>1997</v>
      </c>
      <c r="H1056" s="24" t="s">
        <v>1992</v>
      </c>
      <c r="I1056" s="24" t="s">
        <v>2001</v>
      </c>
      <c r="J1056" s="24"/>
      <c r="K1056" s="25"/>
      <c r="L1056" s="25"/>
      <c r="M1056" s="26"/>
      <c r="S1056"/>
      <c r="T1056"/>
      <c r="U1056"/>
      <c r="V1056"/>
    </row>
    <row r="1057" spans="1:22" s="1" customFormat="1" ht="18" customHeight="1">
      <c r="A1057" s="23">
        <v>1056</v>
      </c>
      <c r="B1057" s="17" t="s">
        <v>1157</v>
      </c>
      <c r="C1057" s="16" t="s">
        <v>447</v>
      </c>
      <c r="D1057" s="24"/>
      <c r="E1057" s="24"/>
      <c r="F1057" s="33" t="s">
        <v>1985</v>
      </c>
      <c r="G1057" s="33" t="s">
        <v>1997</v>
      </c>
      <c r="H1057" s="24" t="s">
        <v>1995</v>
      </c>
      <c r="I1057" s="24"/>
      <c r="J1057" s="24"/>
      <c r="K1057" s="25"/>
      <c r="L1057" s="25"/>
      <c r="M1057" s="26"/>
      <c r="S1057"/>
      <c r="T1057"/>
      <c r="U1057"/>
      <c r="V1057"/>
    </row>
    <row r="1058" spans="1:22" s="1" customFormat="1" ht="18" customHeight="1">
      <c r="A1058" s="23">
        <v>1057</v>
      </c>
      <c r="B1058" s="17" t="s">
        <v>1158</v>
      </c>
      <c r="C1058" s="16" t="s">
        <v>447</v>
      </c>
      <c r="D1058" s="24"/>
      <c r="E1058" s="24"/>
      <c r="F1058" s="33" t="s">
        <v>1985</v>
      </c>
      <c r="G1058" s="33" t="s">
        <v>1997</v>
      </c>
      <c r="H1058" s="24" t="s">
        <v>1995</v>
      </c>
      <c r="I1058" s="24"/>
      <c r="J1058" s="24"/>
      <c r="K1058" s="25"/>
      <c r="L1058" s="25"/>
      <c r="M1058" s="26"/>
      <c r="S1058"/>
      <c r="T1058"/>
      <c r="U1058"/>
      <c r="V1058"/>
    </row>
    <row r="1059" spans="1:22" s="1" customFormat="1" ht="18" customHeight="1">
      <c r="A1059" s="23">
        <v>1058</v>
      </c>
      <c r="B1059" s="17" t="s">
        <v>1287</v>
      </c>
      <c r="C1059" s="16" t="s">
        <v>169</v>
      </c>
      <c r="D1059" s="24"/>
      <c r="E1059" s="24"/>
      <c r="F1059" s="33" t="s">
        <v>1985</v>
      </c>
      <c r="G1059" s="33" t="s">
        <v>1997</v>
      </c>
      <c r="H1059" s="24" t="s">
        <v>1988</v>
      </c>
      <c r="I1059" s="24"/>
      <c r="J1059" s="24"/>
      <c r="K1059" s="25"/>
      <c r="L1059" s="25"/>
      <c r="M1059" s="26"/>
      <c r="S1059"/>
      <c r="T1059"/>
      <c r="U1059"/>
      <c r="V1059"/>
    </row>
    <row r="1060" spans="1:22" s="1" customFormat="1" ht="18" customHeight="1">
      <c r="A1060" s="23">
        <v>1059</v>
      </c>
      <c r="B1060" s="17" t="s">
        <v>1288</v>
      </c>
      <c r="C1060" s="16" t="s">
        <v>169</v>
      </c>
      <c r="D1060" s="24"/>
      <c r="E1060" s="24"/>
      <c r="F1060" s="33" t="s">
        <v>1985</v>
      </c>
      <c r="G1060" s="33" t="s">
        <v>1997</v>
      </c>
      <c r="H1060" s="24" t="s">
        <v>1988</v>
      </c>
      <c r="I1060" s="24"/>
      <c r="J1060" s="24"/>
      <c r="K1060" s="25"/>
      <c r="L1060" s="25"/>
      <c r="M1060" s="26"/>
      <c r="S1060"/>
      <c r="T1060"/>
      <c r="U1060"/>
      <c r="V1060"/>
    </row>
    <row r="1061" spans="1:22" s="1" customFormat="1" ht="18" customHeight="1">
      <c r="A1061" s="23">
        <v>1060</v>
      </c>
      <c r="B1061" s="17" t="s">
        <v>1286</v>
      </c>
      <c r="C1061" s="16" t="s">
        <v>169</v>
      </c>
      <c r="D1061" s="24"/>
      <c r="E1061" s="24"/>
      <c r="F1061" s="33" t="s">
        <v>1985</v>
      </c>
      <c r="G1061" s="33" t="s">
        <v>1997</v>
      </c>
      <c r="H1061" s="24" t="s">
        <v>1988</v>
      </c>
      <c r="I1061" s="24"/>
      <c r="J1061" s="24"/>
      <c r="K1061" s="25"/>
      <c r="L1061" s="25"/>
      <c r="M1061" s="26"/>
      <c r="S1061"/>
      <c r="T1061"/>
      <c r="U1061"/>
      <c r="V1061"/>
    </row>
    <row r="1062" spans="1:22" s="1" customFormat="1" ht="18" customHeight="1">
      <c r="A1062" s="23">
        <v>1061</v>
      </c>
      <c r="B1062" s="17" t="s">
        <v>23</v>
      </c>
      <c r="C1062" s="16" t="s">
        <v>169</v>
      </c>
      <c r="D1062" s="24" t="s">
        <v>174</v>
      </c>
      <c r="E1062" s="24"/>
      <c r="F1062" s="33" t="s">
        <v>1985</v>
      </c>
      <c r="G1062" s="33" t="s">
        <v>1997</v>
      </c>
      <c r="H1062" s="24" t="s">
        <v>1992</v>
      </c>
      <c r="I1062" s="24"/>
      <c r="J1062" s="24"/>
      <c r="K1062" s="25"/>
      <c r="L1062" s="25"/>
      <c r="M1062" s="26"/>
      <c r="S1062"/>
      <c r="T1062"/>
      <c r="U1062"/>
      <c r="V1062"/>
    </row>
    <row r="1063" spans="1:22" s="1" customFormat="1" ht="18" customHeight="1">
      <c r="A1063" s="23">
        <v>1062</v>
      </c>
      <c r="B1063" s="17" t="s">
        <v>1285</v>
      </c>
      <c r="C1063" s="16" t="s">
        <v>169</v>
      </c>
      <c r="D1063" s="24" t="s">
        <v>174</v>
      </c>
      <c r="E1063" s="24"/>
      <c r="F1063" s="33" t="s">
        <v>1985</v>
      </c>
      <c r="G1063" s="33" t="s">
        <v>1997</v>
      </c>
      <c r="H1063" s="24" t="s">
        <v>1992</v>
      </c>
      <c r="I1063" s="24"/>
      <c r="J1063" s="24"/>
      <c r="K1063" s="25"/>
      <c r="L1063" s="25"/>
      <c r="M1063" s="26"/>
      <c r="S1063"/>
      <c r="T1063"/>
      <c r="U1063"/>
      <c r="V1063"/>
    </row>
    <row r="1064" spans="1:22" s="1" customFormat="1" ht="18" customHeight="1">
      <c r="A1064" s="23">
        <v>1063</v>
      </c>
      <c r="B1064" s="17" t="s">
        <v>817</v>
      </c>
      <c r="C1064" s="16" t="s">
        <v>167</v>
      </c>
      <c r="D1064" s="24"/>
      <c r="E1064" s="24"/>
      <c r="F1064" s="33" t="s">
        <v>1985</v>
      </c>
      <c r="G1064" s="33" t="s">
        <v>1997</v>
      </c>
      <c r="H1064" s="24" t="s">
        <v>1992</v>
      </c>
      <c r="I1064" s="24"/>
      <c r="J1064" s="24"/>
      <c r="K1064" s="25"/>
      <c r="L1064" s="25"/>
      <c r="M1064" s="26"/>
      <c r="S1064"/>
      <c r="T1064"/>
      <c r="U1064"/>
      <c r="V1064"/>
    </row>
    <row r="1065" spans="1:22" s="1" customFormat="1" ht="18" customHeight="1">
      <c r="A1065" s="23">
        <v>1064</v>
      </c>
      <c r="B1065" s="17" t="s">
        <v>24</v>
      </c>
      <c r="C1065" s="16" t="s">
        <v>167</v>
      </c>
      <c r="D1065" s="24"/>
      <c r="E1065" s="24"/>
      <c r="F1065" s="33" t="s">
        <v>1985</v>
      </c>
      <c r="G1065" s="33" t="s">
        <v>1997</v>
      </c>
      <c r="H1065" s="24" t="s">
        <v>1992</v>
      </c>
      <c r="I1065" s="24"/>
      <c r="J1065" s="24"/>
      <c r="K1065" s="25"/>
      <c r="L1065" s="25"/>
      <c r="M1065" s="26"/>
      <c r="S1065"/>
      <c r="T1065"/>
      <c r="U1065"/>
      <c r="V1065"/>
    </row>
    <row r="1066" spans="1:22" s="1" customFormat="1" ht="18" customHeight="1">
      <c r="A1066" s="23">
        <v>1065</v>
      </c>
      <c r="B1066" s="17" t="s">
        <v>818</v>
      </c>
      <c r="C1066" s="16" t="s">
        <v>149</v>
      </c>
      <c r="D1066" s="24" t="s">
        <v>20</v>
      </c>
      <c r="E1066" s="24"/>
      <c r="F1066" s="33" t="s">
        <v>1985</v>
      </c>
      <c r="G1066" s="33" t="s">
        <v>1997</v>
      </c>
      <c r="H1066" s="24" t="s">
        <v>1991</v>
      </c>
      <c r="I1066" s="24" t="s">
        <v>1987</v>
      </c>
      <c r="J1066" s="24"/>
      <c r="K1066" s="25"/>
      <c r="L1066" s="25"/>
      <c r="M1066" s="26"/>
      <c r="S1066"/>
      <c r="T1066"/>
      <c r="U1066"/>
      <c r="V1066"/>
    </row>
    <row r="1067" spans="1:22" s="1" customFormat="1" ht="18" customHeight="1">
      <c r="A1067" s="23">
        <v>1066</v>
      </c>
      <c r="B1067" s="17" t="s">
        <v>819</v>
      </c>
      <c r="C1067" s="16" t="s">
        <v>149</v>
      </c>
      <c r="D1067" s="24" t="s">
        <v>20</v>
      </c>
      <c r="E1067" s="24"/>
      <c r="F1067" s="33" t="s">
        <v>1985</v>
      </c>
      <c r="G1067" s="33" t="s">
        <v>1997</v>
      </c>
      <c r="H1067" s="24" t="s">
        <v>1991</v>
      </c>
      <c r="I1067" s="24" t="s">
        <v>1987</v>
      </c>
      <c r="J1067" s="24"/>
      <c r="K1067" s="25"/>
      <c r="L1067" s="25"/>
      <c r="M1067" s="26"/>
      <c r="S1067"/>
      <c r="T1067"/>
      <c r="U1067"/>
      <c r="V1067"/>
    </row>
    <row r="1068" spans="1:22" s="1" customFormat="1" ht="18" customHeight="1">
      <c r="A1068" s="23">
        <v>1067</v>
      </c>
      <c r="B1068" s="17" t="s">
        <v>820</v>
      </c>
      <c r="C1068" s="16" t="s">
        <v>149</v>
      </c>
      <c r="D1068" s="24" t="s">
        <v>20</v>
      </c>
      <c r="E1068" s="24"/>
      <c r="F1068" s="33" t="s">
        <v>1985</v>
      </c>
      <c r="G1068" s="33" t="s">
        <v>1997</v>
      </c>
      <c r="H1068" s="24" t="s">
        <v>1991</v>
      </c>
      <c r="I1068" s="24" t="s">
        <v>1987</v>
      </c>
      <c r="J1068" s="24"/>
      <c r="K1068" s="25"/>
      <c r="L1068" s="25"/>
      <c r="M1068" s="26"/>
      <c r="S1068"/>
      <c r="T1068"/>
      <c r="U1068"/>
      <c r="V1068"/>
    </row>
    <row r="1069" spans="1:22" s="1" customFormat="1" ht="18" customHeight="1">
      <c r="A1069" s="23">
        <v>1068</v>
      </c>
      <c r="B1069" s="17" t="s">
        <v>1963</v>
      </c>
      <c r="C1069" s="16" t="s">
        <v>182</v>
      </c>
      <c r="D1069" s="24"/>
      <c r="E1069" s="24"/>
      <c r="F1069" s="33" t="s">
        <v>1985</v>
      </c>
      <c r="G1069" s="33" t="s">
        <v>1997</v>
      </c>
      <c r="H1069" s="24" t="s">
        <v>1995</v>
      </c>
      <c r="I1069" s="24"/>
      <c r="J1069" s="24"/>
      <c r="K1069" s="25"/>
      <c r="L1069" s="25"/>
      <c r="M1069" s="26"/>
      <c r="S1069"/>
      <c r="T1069"/>
      <c r="U1069"/>
      <c r="V1069"/>
    </row>
    <row r="1070" spans="1:22" s="1" customFormat="1" ht="18" customHeight="1">
      <c r="A1070" s="23">
        <v>1069</v>
      </c>
      <c r="B1070" s="17" t="s">
        <v>2083</v>
      </c>
      <c r="C1070" s="16" t="s">
        <v>182</v>
      </c>
      <c r="D1070" s="24"/>
      <c r="E1070" s="24"/>
      <c r="F1070" s="33" t="s">
        <v>1985</v>
      </c>
      <c r="G1070" s="33" t="s">
        <v>1997</v>
      </c>
      <c r="H1070" s="24" t="s">
        <v>1995</v>
      </c>
      <c r="I1070" s="24"/>
      <c r="J1070" s="24"/>
      <c r="K1070" s="25"/>
      <c r="L1070" s="25"/>
      <c r="M1070" s="26"/>
      <c r="S1070"/>
      <c r="T1070"/>
      <c r="U1070"/>
      <c r="V1070"/>
    </row>
    <row r="1071" spans="1:22" s="1" customFormat="1" ht="18" customHeight="1">
      <c r="A1071" s="23">
        <v>1070</v>
      </c>
      <c r="B1071" s="17" t="s">
        <v>1316</v>
      </c>
      <c r="C1071" s="16" t="s">
        <v>18</v>
      </c>
      <c r="D1071" s="24"/>
      <c r="E1071" s="24"/>
      <c r="F1071" s="33" t="s">
        <v>1985</v>
      </c>
      <c r="G1071" s="33" t="s">
        <v>1997</v>
      </c>
      <c r="H1071" s="24" t="s">
        <v>2001</v>
      </c>
      <c r="I1071" s="24"/>
      <c r="J1071" s="24"/>
      <c r="K1071" s="25"/>
      <c r="L1071" s="25"/>
      <c r="M1071" s="26"/>
      <c r="S1071"/>
      <c r="T1071"/>
      <c r="U1071"/>
      <c r="V1071"/>
    </row>
    <row r="1072" spans="1:22" s="1" customFormat="1" ht="18" customHeight="1">
      <c r="A1072" s="23">
        <v>1071</v>
      </c>
      <c r="B1072" s="17" t="s">
        <v>2271</v>
      </c>
      <c r="C1072" s="16" t="s">
        <v>2064</v>
      </c>
      <c r="D1072" s="24"/>
      <c r="E1072" s="24"/>
      <c r="F1072" s="33" t="s">
        <v>1985</v>
      </c>
      <c r="G1072" s="33" t="s">
        <v>1997</v>
      </c>
      <c r="H1072" s="24" t="s">
        <v>1992</v>
      </c>
      <c r="I1072" s="24"/>
      <c r="J1072" s="24"/>
      <c r="K1072" s="25"/>
      <c r="L1072" s="25"/>
      <c r="M1072" s="26"/>
      <c r="S1072"/>
      <c r="T1072"/>
      <c r="U1072"/>
      <c r="V1072"/>
    </row>
    <row r="1073" spans="1:22" s="1" customFormat="1" ht="18" customHeight="1">
      <c r="A1073" s="23">
        <v>1072</v>
      </c>
      <c r="B1073" s="17" t="s">
        <v>2272</v>
      </c>
      <c r="C1073" s="16" t="s">
        <v>1989</v>
      </c>
      <c r="D1073" s="24" t="s">
        <v>2064</v>
      </c>
      <c r="E1073" s="24"/>
      <c r="F1073" s="33" t="s">
        <v>1985</v>
      </c>
      <c r="G1073" s="33" t="s">
        <v>1997</v>
      </c>
      <c r="H1073" s="24" t="s">
        <v>1989</v>
      </c>
      <c r="I1073" s="24" t="s">
        <v>1992</v>
      </c>
      <c r="J1073" s="24"/>
      <c r="K1073" s="25" t="str">
        <f>B1072&amp;" 的 分支衍相"</f>
        <v>十幽 的 分支衍相</v>
      </c>
      <c r="L1073" s="25"/>
      <c r="M1073" s="26"/>
      <c r="S1073"/>
      <c r="T1073"/>
      <c r="U1073"/>
      <c r="V1073"/>
    </row>
    <row r="1074" spans="1:22" s="1" customFormat="1" ht="18" customHeight="1">
      <c r="A1074" s="23">
        <v>1073</v>
      </c>
      <c r="B1074" s="17" t="s">
        <v>2273</v>
      </c>
      <c r="C1074" s="16" t="s">
        <v>2255</v>
      </c>
      <c r="D1074" s="24" t="s">
        <v>2064</v>
      </c>
      <c r="E1074" s="24"/>
      <c r="F1074" s="33" t="s">
        <v>1985</v>
      </c>
      <c r="G1074" s="33" t="s">
        <v>1997</v>
      </c>
      <c r="H1074" s="24" t="s">
        <v>1996</v>
      </c>
      <c r="I1074" s="24" t="s">
        <v>1992</v>
      </c>
      <c r="J1074" s="24"/>
      <c r="K1074" s="25" t="str">
        <f>B1072&amp;" 的 分支衍相"</f>
        <v>十幽 的 分支衍相</v>
      </c>
      <c r="L1074" s="25"/>
      <c r="M1074" s="26"/>
      <c r="S1074"/>
      <c r="T1074"/>
      <c r="U1074"/>
      <c r="V1074"/>
    </row>
    <row r="1075" spans="1:22" s="1" customFormat="1" ht="18" customHeight="1">
      <c r="A1075" s="23">
        <v>1074</v>
      </c>
      <c r="B1075" s="17" t="s">
        <v>25</v>
      </c>
      <c r="C1075" s="16" t="s">
        <v>169</v>
      </c>
      <c r="D1075" s="24"/>
      <c r="E1075" s="24"/>
      <c r="F1075" s="33" t="s">
        <v>1985</v>
      </c>
      <c r="G1075" s="33" t="s">
        <v>1997</v>
      </c>
      <c r="H1075" s="24" t="s">
        <v>1988</v>
      </c>
      <c r="I1075" s="24"/>
      <c r="J1075" s="24"/>
      <c r="K1075" s="25"/>
      <c r="L1075" s="25"/>
      <c r="M1075" s="26"/>
      <c r="S1075"/>
      <c r="T1075"/>
      <c r="U1075"/>
      <c r="V1075"/>
    </row>
    <row r="1076" spans="1:22" s="1" customFormat="1" ht="18" customHeight="1">
      <c r="A1076" s="23">
        <v>1075</v>
      </c>
      <c r="B1076" s="17" t="s">
        <v>26</v>
      </c>
      <c r="C1076" s="16" t="s">
        <v>169</v>
      </c>
      <c r="D1076" s="24"/>
      <c r="E1076" s="24"/>
      <c r="F1076" s="33" t="s">
        <v>1985</v>
      </c>
      <c r="G1076" s="33" t="s">
        <v>1997</v>
      </c>
      <c r="H1076" s="24" t="s">
        <v>1988</v>
      </c>
      <c r="I1076" s="24"/>
      <c r="J1076" s="24"/>
      <c r="K1076" s="25"/>
      <c r="L1076" s="25"/>
      <c r="M1076" s="26"/>
      <c r="S1076"/>
      <c r="T1076"/>
      <c r="U1076"/>
      <c r="V1076"/>
    </row>
    <row r="1077" spans="1:22" s="1" customFormat="1" ht="18" customHeight="1">
      <c r="A1077" s="23">
        <v>1076</v>
      </c>
      <c r="B1077" s="17" t="s">
        <v>1541</v>
      </c>
      <c r="C1077" s="16" t="s">
        <v>169</v>
      </c>
      <c r="D1077" s="24"/>
      <c r="E1077" s="24"/>
      <c r="F1077" s="33" t="s">
        <v>1985</v>
      </c>
      <c r="G1077" s="33" t="s">
        <v>1997</v>
      </c>
      <c r="H1077" s="24" t="s">
        <v>1988</v>
      </c>
      <c r="I1077" s="24"/>
      <c r="J1077" s="24"/>
      <c r="K1077" s="25"/>
      <c r="L1077" s="25"/>
      <c r="M1077" s="26"/>
      <c r="S1077"/>
      <c r="T1077"/>
      <c r="U1077"/>
      <c r="V1077"/>
    </row>
    <row r="1078" spans="1:22" s="1" customFormat="1" ht="18" customHeight="1">
      <c r="A1078" s="23">
        <v>1077</v>
      </c>
      <c r="B1078" s="17" t="s">
        <v>1964</v>
      </c>
      <c r="C1078" s="16" t="s">
        <v>19</v>
      </c>
      <c r="D1078" s="24" t="s">
        <v>169</v>
      </c>
      <c r="E1078" s="24"/>
      <c r="F1078" s="33" t="s">
        <v>1985</v>
      </c>
      <c r="G1078" s="33" t="s">
        <v>1997</v>
      </c>
      <c r="H1078" s="24" t="s">
        <v>1993</v>
      </c>
      <c r="I1078" s="24" t="s">
        <v>1988</v>
      </c>
      <c r="J1078" s="24"/>
      <c r="K1078" s="25"/>
      <c r="L1078" s="25"/>
      <c r="M1078" s="26"/>
      <c r="S1078"/>
      <c r="T1078"/>
      <c r="U1078"/>
      <c r="V1078"/>
    </row>
    <row r="1079" spans="1:22" s="1" customFormat="1" ht="18" customHeight="1">
      <c r="A1079" s="23">
        <v>1078</v>
      </c>
      <c r="B1079" s="17" t="s">
        <v>1966</v>
      </c>
      <c r="C1079" s="16" t="s">
        <v>19</v>
      </c>
      <c r="D1079" s="24" t="s">
        <v>169</v>
      </c>
      <c r="E1079" s="24"/>
      <c r="F1079" s="33" t="s">
        <v>1985</v>
      </c>
      <c r="G1079" s="33" t="s">
        <v>1997</v>
      </c>
      <c r="H1079" s="24" t="s">
        <v>1993</v>
      </c>
      <c r="I1079" s="24" t="s">
        <v>1988</v>
      </c>
      <c r="J1079" s="24"/>
      <c r="K1079" s="25"/>
      <c r="L1079" s="25"/>
      <c r="M1079" s="26"/>
      <c r="S1079"/>
      <c r="T1079"/>
      <c r="U1079"/>
      <c r="V1079"/>
    </row>
    <row r="1080" spans="1:22" s="1" customFormat="1" ht="18" customHeight="1">
      <c r="A1080" s="23">
        <v>1079</v>
      </c>
      <c r="B1080" s="17" t="s">
        <v>1965</v>
      </c>
      <c r="C1080" s="16" t="s">
        <v>19</v>
      </c>
      <c r="D1080" s="24" t="s">
        <v>169</v>
      </c>
      <c r="E1080" s="24" t="s">
        <v>168</v>
      </c>
      <c r="F1080" s="33" t="s">
        <v>1985</v>
      </c>
      <c r="G1080" s="33" t="s">
        <v>1997</v>
      </c>
      <c r="H1080" s="24" t="s">
        <v>1993</v>
      </c>
      <c r="I1080" s="24" t="s">
        <v>1988</v>
      </c>
      <c r="J1080" s="24" t="s">
        <v>1990</v>
      </c>
      <c r="K1080" s="25"/>
      <c r="L1080" s="25"/>
      <c r="M1080" s="26"/>
      <c r="S1080"/>
      <c r="T1080"/>
      <c r="U1080"/>
      <c r="V1080"/>
    </row>
    <row r="1081" spans="1:22" s="1" customFormat="1" ht="18" customHeight="1">
      <c r="A1081" s="23">
        <v>1080</v>
      </c>
      <c r="B1081" s="17" t="s">
        <v>1367</v>
      </c>
      <c r="C1081" s="16" t="s">
        <v>2022</v>
      </c>
      <c r="D1081" s="24" t="s">
        <v>2000</v>
      </c>
      <c r="E1081" s="24"/>
      <c r="F1081" s="33" t="s">
        <v>1985</v>
      </c>
      <c r="G1081" s="33" t="s">
        <v>1997</v>
      </c>
      <c r="H1081" s="24" t="s">
        <v>1992</v>
      </c>
      <c r="I1081" s="24" t="s">
        <v>1993</v>
      </c>
      <c r="J1081" s="24"/>
      <c r="K1081" s="25"/>
      <c r="L1081" s="25"/>
      <c r="M1081" s="26"/>
      <c r="S1081"/>
      <c r="T1081"/>
      <c r="U1081"/>
      <c r="V1081"/>
    </row>
    <row r="1082" spans="1:22" s="1" customFormat="1" ht="18" customHeight="1">
      <c r="A1082" s="23">
        <v>1081</v>
      </c>
      <c r="B1082" s="17" t="s">
        <v>1306</v>
      </c>
      <c r="C1082" s="16" t="s">
        <v>151</v>
      </c>
      <c r="D1082" s="24" t="s">
        <v>182</v>
      </c>
      <c r="E1082" s="24"/>
      <c r="F1082" s="33" t="s">
        <v>1985</v>
      </c>
      <c r="G1082" s="33" t="s">
        <v>1997</v>
      </c>
      <c r="H1082" s="24" t="s">
        <v>1989</v>
      </c>
      <c r="I1082" s="24" t="s">
        <v>1995</v>
      </c>
      <c r="J1082" s="24"/>
      <c r="K1082" s="25"/>
      <c r="L1082" s="25"/>
      <c r="M1082" s="26"/>
      <c r="S1082"/>
      <c r="T1082"/>
      <c r="U1082"/>
      <c r="V1082"/>
    </row>
    <row r="1083" spans="1:22" s="1" customFormat="1" ht="18" customHeight="1">
      <c r="A1083" s="23">
        <v>1082</v>
      </c>
      <c r="B1083" s="17" t="s">
        <v>1363</v>
      </c>
      <c r="C1083" s="16" t="s">
        <v>151</v>
      </c>
      <c r="D1083" s="24" t="s">
        <v>182</v>
      </c>
      <c r="E1083" s="24"/>
      <c r="F1083" s="33" t="s">
        <v>1985</v>
      </c>
      <c r="G1083" s="33" t="s">
        <v>1997</v>
      </c>
      <c r="H1083" s="24" t="s">
        <v>1989</v>
      </c>
      <c r="I1083" s="24" t="s">
        <v>1995</v>
      </c>
      <c r="J1083" s="24"/>
      <c r="K1083" s="25"/>
      <c r="L1083" s="25"/>
      <c r="M1083" s="26"/>
      <c r="S1083"/>
      <c r="T1083"/>
      <c r="U1083"/>
      <c r="V1083"/>
    </row>
    <row r="1084" spans="1:22" s="1" customFormat="1" ht="18" customHeight="1">
      <c r="A1084" s="23">
        <v>1083</v>
      </c>
      <c r="B1084" s="17" t="s">
        <v>1305</v>
      </c>
      <c r="C1084" s="16" t="s">
        <v>186</v>
      </c>
      <c r="D1084" s="24"/>
      <c r="E1084" s="24"/>
      <c r="F1084" s="33" t="s">
        <v>1985</v>
      </c>
      <c r="G1084" s="33" t="s">
        <v>1997</v>
      </c>
      <c r="H1084" s="24" t="s">
        <v>2001</v>
      </c>
      <c r="I1084" s="24"/>
      <c r="J1084" s="24"/>
      <c r="K1084" s="25"/>
      <c r="L1084" s="25"/>
      <c r="M1084" s="26"/>
      <c r="S1084"/>
      <c r="T1084"/>
      <c r="U1084"/>
      <c r="V1084"/>
    </row>
    <row r="1085" spans="1:22" s="1" customFormat="1" ht="18" customHeight="1">
      <c r="A1085" s="23">
        <v>1084</v>
      </c>
      <c r="B1085" s="17" t="s">
        <v>1304</v>
      </c>
      <c r="C1085" s="16" t="s">
        <v>186</v>
      </c>
      <c r="D1085" s="24"/>
      <c r="E1085" s="24"/>
      <c r="F1085" s="33" t="s">
        <v>1985</v>
      </c>
      <c r="G1085" s="33" t="s">
        <v>1997</v>
      </c>
      <c r="H1085" s="24" t="s">
        <v>2001</v>
      </c>
      <c r="I1085" s="24"/>
      <c r="J1085" s="24"/>
      <c r="K1085" s="25"/>
      <c r="L1085" s="25"/>
      <c r="M1085" s="26"/>
      <c r="S1085"/>
      <c r="T1085"/>
      <c r="U1085"/>
      <c r="V1085"/>
    </row>
    <row r="1086" spans="1:22" s="1" customFormat="1" ht="18" customHeight="1">
      <c r="A1086" s="23">
        <v>1085</v>
      </c>
      <c r="B1086" s="17" t="s">
        <v>1318</v>
      </c>
      <c r="C1086" s="16" t="s">
        <v>447</v>
      </c>
      <c r="D1086" s="24"/>
      <c r="E1086" s="24"/>
      <c r="F1086" s="33" t="s">
        <v>1985</v>
      </c>
      <c r="G1086" s="33" t="s">
        <v>1997</v>
      </c>
      <c r="H1086" s="24" t="s">
        <v>1995</v>
      </c>
      <c r="I1086" s="24"/>
      <c r="J1086" s="24"/>
      <c r="K1086" s="25"/>
      <c r="L1086" s="25"/>
      <c r="M1086" s="26"/>
      <c r="S1086"/>
      <c r="T1086"/>
      <c r="U1086"/>
      <c r="V1086"/>
    </row>
    <row r="1087" spans="1:22" s="1" customFormat="1" ht="18" customHeight="1">
      <c r="A1087" s="23">
        <v>1086</v>
      </c>
      <c r="B1087" s="17" t="s">
        <v>1317</v>
      </c>
      <c r="C1087" s="16" t="s">
        <v>447</v>
      </c>
      <c r="D1087" s="24"/>
      <c r="E1087" s="24"/>
      <c r="F1087" s="33" t="s">
        <v>1985</v>
      </c>
      <c r="G1087" s="33" t="s">
        <v>1997</v>
      </c>
      <c r="H1087" s="24" t="s">
        <v>1995</v>
      </c>
      <c r="I1087" s="24"/>
      <c r="J1087" s="24"/>
      <c r="K1087" s="25"/>
      <c r="L1087" s="25"/>
      <c r="M1087" s="26"/>
      <c r="S1087"/>
      <c r="T1087"/>
      <c r="U1087"/>
      <c r="V1087"/>
    </row>
    <row r="1088" spans="1:22" s="1" customFormat="1" ht="18" customHeight="1">
      <c r="A1088" s="23">
        <v>1087</v>
      </c>
      <c r="B1088" s="17" t="s">
        <v>1319</v>
      </c>
      <c r="C1088" s="16" t="s">
        <v>447</v>
      </c>
      <c r="D1088" s="24"/>
      <c r="E1088" s="24"/>
      <c r="F1088" s="33" t="s">
        <v>1985</v>
      </c>
      <c r="G1088" s="33" t="s">
        <v>1997</v>
      </c>
      <c r="H1088" s="24" t="s">
        <v>1995</v>
      </c>
      <c r="I1088" s="24"/>
      <c r="J1088" s="24"/>
      <c r="K1088" s="25"/>
      <c r="L1088" s="25"/>
      <c r="M1088" s="26"/>
      <c r="S1088"/>
      <c r="T1088"/>
      <c r="U1088"/>
      <c r="V1088"/>
    </row>
    <row r="1089" spans="1:22" s="1" customFormat="1" ht="18" customHeight="1">
      <c r="A1089" s="23">
        <v>1088</v>
      </c>
      <c r="B1089" s="17" t="s">
        <v>1320</v>
      </c>
      <c r="C1089" s="16" t="s">
        <v>447</v>
      </c>
      <c r="D1089" s="24"/>
      <c r="E1089" s="24"/>
      <c r="F1089" s="33" t="s">
        <v>1985</v>
      </c>
      <c r="G1089" s="33" t="s">
        <v>1997</v>
      </c>
      <c r="H1089" s="24" t="s">
        <v>1995</v>
      </c>
      <c r="I1089" s="24"/>
      <c r="J1089" s="24"/>
      <c r="K1089" s="25"/>
      <c r="L1089" s="25"/>
      <c r="M1089" s="26"/>
      <c r="S1089"/>
      <c r="T1089"/>
      <c r="U1089"/>
      <c r="V1089"/>
    </row>
    <row r="1090" spans="1:22" s="1" customFormat="1" ht="18" customHeight="1">
      <c r="A1090" s="23">
        <v>1089</v>
      </c>
      <c r="B1090" s="17" t="s">
        <v>1321</v>
      </c>
      <c r="C1090" s="16" t="s">
        <v>19</v>
      </c>
      <c r="D1090" s="24" t="s">
        <v>20</v>
      </c>
      <c r="E1090" s="24"/>
      <c r="F1090" s="33" t="s">
        <v>1985</v>
      </c>
      <c r="G1090" s="33" t="s">
        <v>1997</v>
      </c>
      <c r="H1090" s="24" t="s">
        <v>1993</v>
      </c>
      <c r="I1090" s="24" t="s">
        <v>1987</v>
      </c>
      <c r="J1090" s="24"/>
      <c r="K1090" s="25"/>
      <c r="L1090" s="25"/>
      <c r="M1090" s="26"/>
      <c r="S1090"/>
      <c r="T1090"/>
      <c r="U1090"/>
      <c r="V1090"/>
    </row>
    <row r="1091" spans="1:22" s="1" customFormat="1" ht="18" customHeight="1">
      <c r="A1091" s="23">
        <v>1090</v>
      </c>
      <c r="B1091" s="17" t="s">
        <v>1322</v>
      </c>
      <c r="C1091" s="16" t="s">
        <v>149</v>
      </c>
      <c r="D1091" s="24"/>
      <c r="E1091" s="24"/>
      <c r="F1091" s="33" t="s">
        <v>1985</v>
      </c>
      <c r="G1091" s="33" t="s">
        <v>1997</v>
      </c>
      <c r="H1091" s="24" t="s">
        <v>1991</v>
      </c>
      <c r="I1091" s="24"/>
      <c r="J1091" s="24"/>
      <c r="K1091" s="25"/>
      <c r="L1091" s="25"/>
      <c r="M1091" s="26"/>
      <c r="S1091"/>
      <c r="T1091"/>
      <c r="U1091"/>
      <c r="V1091"/>
    </row>
    <row r="1092" spans="1:22" s="1" customFormat="1" ht="18" customHeight="1">
      <c r="A1092" s="23">
        <v>1091</v>
      </c>
      <c r="B1092" s="17" t="s">
        <v>1323</v>
      </c>
      <c r="C1092" s="16" t="s">
        <v>149</v>
      </c>
      <c r="D1092" s="24" t="s">
        <v>168</v>
      </c>
      <c r="E1092" s="24"/>
      <c r="F1092" s="33" t="s">
        <v>1985</v>
      </c>
      <c r="G1092" s="33" t="s">
        <v>1997</v>
      </c>
      <c r="H1092" s="24" t="s">
        <v>1991</v>
      </c>
      <c r="I1092" s="24" t="s">
        <v>1990</v>
      </c>
      <c r="J1092" s="24"/>
      <c r="K1092" s="25"/>
      <c r="L1092" s="25"/>
      <c r="M1092" s="26"/>
      <c r="S1092"/>
      <c r="T1092"/>
      <c r="U1092"/>
      <c r="V1092"/>
    </row>
    <row r="1093" spans="1:22" s="1" customFormat="1" ht="18" customHeight="1">
      <c r="A1093" s="23">
        <v>1092</v>
      </c>
      <c r="B1093" s="17" t="s">
        <v>1324</v>
      </c>
      <c r="C1093" s="16" t="s">
        <v>149</v>
      </c>
      <c r="D1093" s="24"/>
      <c r="E1093" s="24"/>
      <c r="F1093" s="33" t="s">
        <v>1985</v>
      </c>
      <c r="G1093" s="33" t="s">
        <v>1997</v>
      </c>
      <c r="H1093" s="24" t="s">
        <v>1991</v>
      </c>
      <c r="I1093" s="24"/>
      <c r="J1093" s="24"/>
      <c r="K1093" s="25"/>
      <c r="L1093" s="25"/>
      <c r="M1093" s="26"/>
      <c r="S1093"/>
      <c r="T1093"/>
      <c r="U1093"/>
      <c r="V1093"/>
    </row>
    <row r="1094" spans="1:22" s="1" customFormat="1" ht="15.6">
      <c r="A1094" s="23">
        <v>1093</v>
      </c>
      <c r="B1094" s="17" t="s">
        <v>2122</v>
      </c>
      <c r="C1094" s="16" t="s">
        <v>20</v>
      </c>
      <c r="D1094" s="24"/>
      <c r="E1094" s="24"/>
      <c r="F1094" s="33" t="s">
        <v>1985</v>
      </c>
      <c r="G1094" s="33" t="s">
        <v>1997</v>
      </c>
      <c r="H1094" s="24" t="s">
        <v>1987</v>
      </c>
      <c r="I1094" s="24"/>
      <c r="J1094" s="24"/>
      <c r="K1094" s="25"/>
      <c r="L1094" s="25"/>
      <c r="M1094" s="26"/>
      <c r="S1094"/>
      <c r="T1094"/>
      <c r="U1094"/>
      <c r="V1094"/>
    </row>
    <row r="1095" spans="1:22" s="1" customFormat="1" ht="18" customHeight="1">
      <c r="A1095" s="23">
        <v>1094</v>
      </c>
      <c r="B1095" s="17" t="s">
        <v>2121</v>
      </c>
      <c r="C1095" s="16" t="s">
        <v>20</v>
      </c>
      <c r="D1095" s="24"/>
      <c r="E1095" s="24"/>
      <c r="F1095" s="33" t="s">
        <v>1985</v>
      </c>
      <c r="G1095" s="33" t="s">
        <v>1997</v>
      </c>
      <c r="H1095" s="24" t="s">
        <v>1987</v>
      </c>
      <c r="I1095" s="24"/>
      <c r="J1095" s="24"/>
      <c r="K1095" s="25"/>
      <c r="L1095" s="25"/>
      <c r="M1095" s="26"/>
      <c r="S1095"/>
      <c r="T1095"/>
      <c r="U1095"/>
      <c r="V1095"/>
    </row>
    <row r="1096" spans="1:22" s="1" customFormat="1" ht="18" customHeight="1">
      <c r="A1096" s="23">
        <v>1095</v>
      </c>
      <c r="B1096" s="17" t="s">
        <v>1325</v>
      </c>
      <c r="C1096" s="16" t="s">
        <v>169</v>
      </c>
      <c r="D1096" s="24"/>
      <c r="E1096" s="24"/>
      <c r="F1096" s="33" t="s">
        <v>1985</v>
      </c>
      <c r="G1096" s="33" t="s">
        <v>1997</v>
      </c>
      <c r="H1096" s="24" t="s">
        <v>1991</v>
      </c>
      <c r="I1096" s="24" t="s">
        <v>1988</v>
      </c>
      <c r="J1096" s="24"/>
      <c r="K1096" s="25"/>
      <c r="L1096" s="25"/>
      <c r="M1096" s="26"/>
      <c r="S1096"/>
      <c r="T1096"/>
      <c r="U1096"/>
      <c r="V1096"/>
    </row>
    <row r="1097" spans="1:22" s="1" customFormat="1" ht="18" customHeight="1">
      <c r="A1097" s="23">
        <v>1096</v>
      </c>
      <c r="B1097" s="17" t="s">
        <v>1326</v>
      </c>
      <c r="C1097" s="16" t="s">
        <v>169</v>
      </c>
      <c r="D1097" s="24" t="s">
        <v>149</v>
      </c>
      <c r="E1097" s="24"/>
      <c r="F1097" s="33" t="s">
        <v>1985</v>
      </c>
      <c r="G1097" s="33" t="s">
        <v>1997</v>
      </c>
      <c r="H1097" s="24" t="s">
        <v>1991</v>
      </c>
      <c r="I1097" s="24" t="s">
        <v>1988</v>
      </c>
      <c r="J1097" s="24"/>
      <c r="K1097" s="25"/>
      <c r="L1097" s="25"/>
      <c r="M1097" s="26"/>
      <c r="S1097"/>
      <c r="T1097"/>
      <c r="U1097"/>
      <c r="V1097"/>
    </row>
    <row r="1098" spans="1:22" s="1" customFormat="1" ht="18" customHeight="1">
      <c r="A1098" s="23">
        <v>1097</v>
      </c>
      <c r="B1098" s="17" t="s">
        <v>2120</v>
      </c>
      <c r="C1098" s="16" t="s">
        <v>168</v>
      </c>
      <c r="D1098" s="24"/>
      <c r="E1098" s="24"/>
      <c r="F1098" s="33" t="s">
        <v>1985</v>
      </c>
      <c r="G1098" s="33" t="s">
        <v>1997</v>
      </c>
      <c r="H1098" s="24" t="s">
        <v>1990</v>
      </c>
      <c r="I1098" s="24"/>
      <c r="J1098" s="24"/>
      <c r="K1098" s="25"/>
      <c r="L1098" s="25"/>
      <c r="M1098" s="26"/>
      <c r="S1098"/>
      <c r="T1098"/>
      <c r="U1098"/>
      <c r="V1098"/>
    </row>
    <row r="1099" spans="1:22" s="1" customFormat="1" ht="18" customHeight="1">
      <c r="A1099" s="23">
        <v>1098</v>
      </c>
      <c r="B1099" s="17" t="s">
        <v>1327</v>
      </c>
      <c r="C1099" s="16" t="s">
        <v>168</v>
      </c>
      <c r="D1099" s="24"/>
      <c r="E1099" s="24"/>
      <c r="F1099" s="33" t="s">
        <v>1985</v>
      </c>
      <c r="G1099" s="33" t="s">
        <v>1997</v>
      </c>
      <c r="H1099" s="24" t="s">
        <v>1990</v>
      </c>
      <c r="I1099" s="24"/>
      <c r="J1099" s="24"/>
      <c r="K1099" s="25"/>
      <c r="L1099" s="25"/>
      <c r="M1099" s="26"/>
      <c r="S1099"/>
      <c r="T1099"/>
      <c r="U1099"/>
      <c r="V1099"/>
    </row>
    <row r="1100" spans="1:22" s="1" customFormat="1" ht="18" customHeight="1">
      <c r="A1100" s="23">
        <v>1099</v>
      </c>
      <c r="B1100" s="17" t="s">
        <v>1328</v>
      </c>
      <c r="C1100" s="16" t="s">
        <v>168</v>
      </c>
      <c r="D1100" s="24"/>
      <c r="E1100" s="24"/>
      <c r="F1100" s="33" t="s">
        <v>1985</v>
      </c>
      <c r="G1100" s="33" t="s">
        <v>1997</v>
      </c>
      <c r="H1100" s="24" t="s">
        <v>1990</v>
      </c>
      <c r="I1100" s="24"/>
      <c r="J1100" s="24"/>
      <c r="K1100" s="25"/>
      <c r="L1100" s="25"/>
      <c r="M1100" s="26"/>
      <c r="S1100"/>
      <c r="T1100"/>
      <c r="U1100"/>
      <c r="V1100"/>
    </row>
    <row r="1101" spans="1:22" s="1" customFormat="1" ht="18" customHeight="1">
      <c r="A1101" s="23">
        <v>1100</v>
      </c>
      <c r="B1101" s="17" t="s">
        <v>2087</v>
      </c>
      <c r="C1101" s="16" t="s">
        <v>184</v>
      </c>
      <c r="D1101" s="24" t="s">
        <v>182</v>
      </c>
      <c r="E1101" s="24"/>
      <c r="F1101" s="33" t="s">
        <v>1985</v>
      </c>
      <c r="G1101" s="33" t="s">
        <v>1997</v>
      </c>
      <c r="H1101" s="24" t="s">
        <v>1986</v>
      </c>
      <c r="I1101" s="24" t="s">
        <v>1995</v>
      </c>
      <c r="J1101" s="24"/>
      <c r="K1101" s="25"/>
      <c r="L1101" s="25"/>
      <c r="M1101" s="26"/>
      <c r="S1101"/>
      <c r="T1101"/>
      <c r="U1101"/>
      <c r="V1101"/>
    </row>
    <row r="1102" spans="1:22" s="1" customFormat="1" ht="18" customHeight="1">
      <c r="A1102" s="23">
        <v>1101</v>
      </c>
      <c r="B1102" s="17" t="s">
        <v>2088</v>
      </c>
      <c r="C1102" s="16" t="s">
        <v>184</v>
      </c>
      <c r="D1102" s="24" t="s">
        <v>167</v>
      </c>
      <c r="E1102" s="24"/>
      <c r="F1102" s="33" t="s">
        <v>1985</v>
      </c>
      <c r="G1102" s="33" t="s">
        <v>1997</v>
      </c>
      <c r="H1102" s="24" t="s">
        <v>1986</v>
      </c>
      <c r="I1102" s="24" t="s">
        <v>1992</v>
      </c>
      <c r="J1102" s="24"/>
      <c r="K1102" s="25"/>
      <c r="L1102" s="25"/>
      <c r="M1102" s="26"/>
      <c r="S1102"/>
      <c r="T1102"/>
      <c r="U1102"/>
      <c r="V1102"/>
    </row>
    <row r="1103" spans="1:22" s="1" customFormat="1" ht="18" customHeight="1">
      <c r="A1103" s="23">
        <v>1102</v>
      </c>
      <c r="B1103" s="17" t="s">
        <v>2089</v>
      </c>
      <c r="C1103" s="16" t="s">
        <v>184</v>
      </c>
      <c r="D1103" s="24" t="s">
        <v>167</v>
      </c>
      <c r="E1103" s="24"/>
      <c r="F1103" s="33" t="s">
        <v>1985</v>
      </c>
      <c r="G1103" s="33" t="s">
        <v>1997</v>
      </c>
      <c r="H1103" s="24" t="s">
        <v>1986</v>
      </c>
      <c r="I1103" s="24" t="s">
        <v>1992</v>
      </c>
      <c r="J1103" s="24"/>
      <c r="K1103" s="25"/>
      <c r="L1103" s="25"/>
      <c r="M1103" s="26"/>
      <c r="S1103"/>
      <c r="T1103"/>
      <c r="U1103"/>
      <c r="V1103"/>
    </row>
    <row r="1104" spans="1:22" s="1" customFormat="1" ht="18" customHeight="1">
      <c r="A1104" s="23">
        <v>1103</v>
      </c>
      <c r="B1104" s="17" t="s">
        <v>825</v>
      </c>
      <c r="C1104" s="16" t="s">
        <v>169</v>
      </c>
      <c r="D1104" s="24" t="s">
        <v>18</v>
      </c>
      <c r="E1104" s="24"/>
      <c r="F1104" s="33" t="s">
        <v>1985</v>
      </c>
      <c r="G1104" s="33" t="s">
        <v>1997</v>
      </c>
      <c r="H1104" s="24" t="s">
        <v>2001</v>
      </c>
      <c r="I1104" s="24"/>
      <c r="J1104" s="24"/>
      <c r="K1104" s="25"/>
      <c r="L1104" s="25"/>
      <c r="M1104" s="26"/>
      <c r="S1104"/>
      <c r="T1104"/>
      <c r="U1104"/>
      <c r="V1104"/>
    </row>
    <row r="1105" spans="1:22" s="1" customFormat="1" ht="18" customHeight="1">
      <c r="A1105" s="23">
        <v>1104</v>
      </c>
      <c r="B1105" s="17" t="s">
        <v>1712</v>
      </c>
      <c r="C1105" s="16" t="s">
        <v>169</v>
      </c>
      <c r="D1105" s="24" t="s">
        <v>18</v>
      </c>
      <c r="E1105" s="24"/>
      <c r="F1105" s="33" t="s">
        <v>1985</v>
      </c>
      <c r="G1105" s="33" t="s">
        <v>1997</v>
      </c>
      <c r="H1105" s="24" t="s">
        <v>2001</v>
      </c>
      <c r="I1105" s="24"/>
      <c r="J1105" s="24"/>
      <c r="K1105" s="25"/>
      <c r="L1105" s="25"/>
      <c r="M1105" s="26"/>
      <c r="S1105"/>
      <c r="T1105"/>
      <c r="U1105"/>
      <c r="V1105"/>
    </row>
    <row r="1106" spans="1:22" s="1" customFormat="1" ht="18" customHeight="1">
      <c r="A1106" s="23">
        <v>1105</v>
      </c>
      <c r="B1106" s="17" t="s">
        <v>27</v>
      </c>
      <c r="C1106" s="16" t="s">
        <v>169</v>
      </c>
      <c r="D1106" s="24" t="s">
        <v>18</v>
      </c>
      <c r="E1106" s="24"/>
      <c r="F1106" s="33" t="s">
        <v>1985</v>
      </c>
      <c r="G1106" s="33" t="s">
        <v>1997</v>
      </c>
      <c r="H1106" s="24" t="s">
        <v>2001</v>
      </c>
      <c r="I1106" s="24"/>
      <c r="J1106" s="24"/>
      <c r="K1106" s="25"/>
      <c r="L1106" s="25"/>
      <c r="M1106" s="26"/>
      <c r="S1106"/>
      <c r="T1106"/>
      <c r="U1106"/>
      <c r="V1106"/>
    </row>
    <row r="1107" spans="1:22" s="1" customFormat="1" ht="18" customHeight="1">
      <c r="A1107" s="23">
        <v>1106</v>
      </c>
      <c r="B1107" s="17" t="s">
        <v>826</v>
      </c>
      <c r="C1107" s="16" t="s">
        <v>149</v>
      </c>
      <c r="D1107" s="24"/>
      <c r="E1107" s="24"/>
      <c r="F1107" s="33" t="s">
        <v>1985</v>
      </c>
      <c r="G1107" s="33" t="s">
        <v>1997</v>
      </c>
      <c r="H1107" s="24" t="s">
        <v>1991</v>
      </c>
      <c r="I1107" s="24"/>
      <c r="J1107" s="24"/>
      <c r="K1107" s="25"/>
      <c r="L1107" s="25"/>
      <c r="M1107" s="26"/>
      <c r="S1107"/>
      <c r="T1107"/>
      <c r="U1107"/>
      <c r="V1107"/>
    </row>
    <row r="1108" spans="1:22" s="1" customFormat="1" ht="18" customHeight="1">
      <c r="A1108" s="23">
        <v>1107</v>
      </c>
      <c r="B1108" s="17" t="s">
        <v>827</v>
      </c>
      <c r="C1108" s="16" t="s">
        <v>149</v>
      </c>
      <c r="D1108" s="24"/>
      <c r="E1108" s="24"/>
      <c r="F1108" s="33" t="s">
        <v>1985</v>
      </c>
      <c r="G1108" s="33" t="s">
        <v>1997</v>
      </c>
      <c r="H1108" s="24" t="s">
        <v>1991</v>
      </c>
      <c r="I1108" s="24"/>
      <c r="J1108" s="24"/>
      <c r="K1108" s="25"/>
      <c r="L1108" s="25"/>
      <c r="M1108" s="26"/>
      <c r="S1108"/>
      <c r="T1108"/>
      <c r="U1108"/>
      <c r="V1108"/>
    </row>
    <row r="1109" spans="1:22" s="1" customFormat="1" ht="18" customHeight="1">
      <c r="A1109" s="23">
        <v>1108</v>
      </c>
      <c r="B1109" s="17" t="s">
        <v>28</v>
      </c>
      <c r="C1109" s="16" t="s">
        <v>147</v>
      </c>
      <c r="D1109" s="24"/>
      <c r="E1109" s="24"/>
      <c r="F1109" s="33" t="s">
        <v>1985</v>
      </c>
      <c r="G1109" s="33" t="s">
        <v>1997</v>
      </c>
      <c r="H1109" s="24" t="s">
        <v>1992</v>
      </c>
      <c r="I1109" s="24"/>
      <c r="J1109" s="24"/>
      <c r="K1109" s="25"/>
      <c r="L1109" s="25"/>
      <c r="M1109" s="26"/>
      <c r="S1109"/>
      <c r="T1109"/>
      <c r="U1109"/>
      <c r="V1109"/>
    </row>
    <row r="1110" spans="1:22" s="1" customFormat="1" ht="18" customHeight="1">
      <c r="A1110" s="23">
        <v>1109</v>
      </c>
      <c r="B1110" s="17" t="s">
        <v>1315</v>
      </c>
      <c r="C1110" s="16" t="s">
        <v>149</v>
      </c>
      <c r="D1110" s="24"/>
      <c r="E1110" s="24"/>
      <c r="F1110" s="33" t="s">
        <v>1985</v>
      </c>
      <c r="G1110" s="33" t="s">
        <v>1997</v>
      </c>
      <c r="H1110" s="24" t="s">
        <v>1991</v>
      </c>
      <c r="I1110" s="24"/>
      <c r="J1110" s="24"/>
      <c r="K1110" s="25"/>
      <c r="L1110" s="25"/>
      <c r="M1110" s="26"/>
      <c r="S1110"/>
      <c r="T1110"/>
      <c r="U1110"/>
      <c r="V1110"/>
    </row>
    <row r="1111" spans="1:22" s="1" customFormat="1" ht="18" customHeight="1">
      <c r="A1111" s="23">
        <v>1110</v>
      </c>
      <c r="B1111" s="17" t="s">
        <v>1810</v>
      </c>
      <c r="C1111" s="16" t="s">
        <v>169</v>
      </c>
      <c r="D1111" s="24"/>
      <c r="E1111" s="24"/>
      <c r="F1111" s="33" t="s">
        <v>1985</v>
      </c>
      <c r="G1111" s="33" t="s">
        <v>1997</v>
      </c>
      <c r="H1111" s="24" t="s">
        <v>1988</v>
      </c>
      <c r="I1111" s="24"/>
      <c r="J1111" s="24"/>
      <c r="K1111" s="25"/>
      <c r="L1111" s="25"/>
      <c r="M1111" s="26"/>
      <c r="S1111"/>
      <c r="T1111"/>
      <c r="U1111"/>
      <c r="V1111"/>
    </row>
    <row r="1112" spans="1:22" s="1" customFormat="1" ht="18" customHeight="1">
      <c r="A1112" s="23">
        <v>1111</v>
      </c>
      <c r="B1112" s="17" t="s">
        <v>1351</v>
      </c>
      <c r="C1112" s="16" t="s">
        <v>447</v>
      </c>
      <c r="D1112" s="24"/>
      <c r="E1112" s="24"/>
      <c r="F1112" s="33" t="s">
        <v>1985</v>
      </c>
      <c r="G1112" s="33" t="s">
        <v>1997</v>
      </c>
      <c r="H1112" s="24" t="s">
        <v>1995</v>
      </c>
      <c r="I1112" s="24"/>
      <c r="J1112" s="24"/>
      <c r="K1112" s="25"/>
      <c r="L1112" s="25"/>
      <c r="M1112" s="26"/>
      <c r="S1112"/>
      <c r="T1112"/>
      <c r="U1112"/>
      <c r="V1112"/>
    </row>
    <row r="1113" spans="1:22" s="1" customFormat="1" ht="18" customHeight="1">
      <c r="A1113" s="23">
        <v>1112</v>
      </c>
      <c r="B1113" s="17" t="s">
        <v>1352</v>
      </c>
      <c r="C1113" s="16" t="s">
        <v>186</v>
      </c>
      <c r="D1113" s="24"/>
      <c r="E1113" s="24"/>
      <c r="F1113" s="33" t="s">
        <v>1985</v>
      </c>
      <c r="G1113" s="33" t="s">
        <v>1997</v>
      </c>
      <c r="H1113" s="24" t="s">
        <v>2001</v>
      </c>
      <c r="I1113" s="24"/>
      <c r="J1113" s="24"/>
      <c r="K1113" s="25"/>
      <c r="L1113" s="25"/>
      <c r="M1113" s="26"/>
      <c r="S1113"/>
      <c r="T1113"/>
      <c r="U1113"/>
      <c r="V1113"/>
    </row>
    <row r="1114" spans="1:22" s="1" customFormat="1" ht="18" customHeight="1">
      <c r="A1114" s="23">
        <v>1113</v>
      </c>
      <c r="B1114" s="17" t="s">
        <v>1350</v>
      </c>
      <c r="C1114" s="16" t="s">
        <v>186</v>
      </c>
      <c r="D1114" s="24" t="s">
        <v>168</v>
      </c>
      <c r="E1114" s="24"/>
      <c r="F1114" s="33" t="s">
        <v>1985</v>
      </c>
      <c r="G1114" s="33" t="s">
        <v>1997</v>
      </c>
      <c r="H1114" s="24" t="s">
        <v>2001</v>
      </c>
      <c r="I1114" s="24" t="s">
        <v>1990</v>
      </c>
      <c r="J1114" s="24"/>
      <c r="K1114" s="25"/>
      <c r="L1114" s="25"/>
      <c r="M1114" s="26"/>
      <c r="S1114"/>
      <c r="T1114"/>
      <c r="U1114"/>
      <c r="V1114"/>
    </row>
    <row r="1115" spans="1:22" s="1" customFormat="1" ht="18" customHeight="1">
      <c r="A1115" s="23">
        <v>1114</v>
      </c>
      <c r="B1115" s="17" t="s">
        <v>1938</v>
      </c>
      <c r="C1115" s="16" t="s">
        <v>20</v>
      </c>
      <c r="D1115" s="24"/>
      <c r="E1115" s="24"/>
      <c r="F1115" s="33" t="s">
        <v>1985</v>
      </c>
      <c r="G1115" s="33" t="s">
        <v>1997</v>
      </c>
      <c r="H1115" s="24" t="s">
        <v>1987</v>
      </c>
      <c r="I1115" s="24"/>
      <c r="J1115" s="24"/>
      <c r="K1115" s="25"/>
      <c r="L1115" s="25"/>
      <c r="M1115" s="26"/>
      <c r="S1115"/>
      <c r="T1115"/>
      <c r="U1115"/>
      <c r="V1115"/>
    </row>
    <row r="1116" spans="1:22" s="1" customFormat="1" ht="18" customHeight="1">
      <c r="A1116" s="23">
        <v>1115</v>
      </c>
      <c r="B1116" s="17" t="s">
        <v>1362</v>
      </c>
      <c r="C1116" s="16" t="s">
        <v>20</v>
      </c>
      <c r="D1116" s="24"/>
      <c r="E1116" s="24"/>
      <c r="F1116" s="33" t="s">
        <v>1985</v>
      </c>
      <c r="G1116" s="33" t="s">
        <v>1997</v>
      </c>
      <c r="H1116" s="24" t="s">
        <v>1987</v>
      </c>
      <c r="I1116" s="24"/>
      <c r="J1116" s="24"/>
      <c r="K1116" s="25"/>
      <c r="L1116" s="25"/>
      <c r="M1116" s="26"/>
      <c r="S1116"/>
      <c r="T1116"/>
      <c r="U1116"/>
      <c r="V1116"/>
    </row>
    <row r="1117" spans="1:22" s="1" customFormat="1" ht="18" customHeight="1">
      <c r="A1117" s="23">
        <v>1116</v>
      </c>
      <c r="B1117" s="17" t="s">
        <v>1939</v>
      </c>
      <c r="C1117" s="16" t="s">
        <v>447</v>
      </c>
      <c r="D1117" s="24"/>
      <c r="E1117" s="24"/>
      <c r="F1117" s="33" t="s">
        <v>1985</v>
      </c>
      <c r="G1117" s="33" t="s">
        <v>1997</v>
      </c>
      <c r="H1117" s="24" t="s">
        <v>1995</v>
      </c>
      <c r="I1117" s="24"/>
      <c r="J1117" s="24"/>
      <c r="K1117" s="25"/>
      <c r="L1117" s="25"/>
      <c r="M1117" s="26"/>
      <c r="S1117"/>
      <c r="T1117"/>
      <c r="U1117"/>
      <c r="V1117"/>
    </row>
    <row r="1118" spans="1:22" s="1" customFormat="1" ht="18" customHeight="1">
      <c r="A1118" s="23">
        <v>1117</v>
      </c>
      <c r="B1118" s="17" t="s">
        <v>1353</v>
      </c>
      <c r="C1118" s="16" t="s">
        <v>447</v>
      </c>
      <c r="D1118" s="24"/>
      <c r="E1118" s="24"/>
      <c r="F1118" s="33" t="s">
        <v>1985</v>
      </c>
      <c r="G1118" s="33" t="s">
        <v>1997</v>
      </c>
      <c r="H1118" s="24" t="s">
        <v>1995</v>
      </c>
      <c r="I1118" s="24"/>
      <c r="J1118" s="24"/>
      <c r="K1118" s="25"/>
      <c r="L1118" s="25"/>
      <c r="M1118" s="26"/>
      <c r="S1118"/>
      <c r="T1118"/>
      <c r="U1118"/>
      <c r="V1118"/>
    </row>
    <row r="1119" spans="1:22" s="1" customFormat="1" ht="18" customHeight="1">
      <c r="A1119" s="23">
        <v>1118</v>
      </c>
      <c r="B1119" s="17" t="s">
        <v>1354</v>
      </c>
      <c r="C1119" s="16" t="s">
        <v>176</v>
      </c>
      <c r="D1119" s="24"/>
      <c r="E1119" s="24"/>
      <c r="F1119" s="33" t="s">
        <v>1985</v>
      </c>
      <c r="G1119" s="33" t="s">
        <v>1997</v>
      </c>
      <c r="H1119" s="24" t="s">
        <v>1995</v>
      </c>
      <c r="I1119" s="24"/>
      <c r="J1119" s="24"/>
      <c r="K1119" s="25"/>
      <c r="L1119" s="25"/>
      <c r="M1119" s="26"/>
      <c r="S1119"/>
      <c r="T1119"/>
      <c r="U1119"/>
      <c r="V1119"/>
    </row>
    <row r="1120" spans="1:22" s="1" customFormat="1" ht="18" customHeight="1">
      <c r="A1120" s="23">
        <v>1119</v>
      </c>
      <c r="B1120" s="17" t="s">
        <v>1765</v>
      </c>
      <c r="C1120" s="16" t="s">
        <v>173</v>
      </c>
      <c r="D1120" s="24" t="s">
        <v>167</v>
      </c>
      <c r="E1120" s="24"/>
      <c r="F1120" s="33" t="s">
        <v>1985</v>
      </c>
      <c r="G1120" s="33" t="s">
        <v>1997</v>
      </c>
      <c r="H1120" s="24" t="s">
        <v>1987</v>
      </c>
      <c r="I1120" s="24" t="s">
        <v>1992</v>
      </c>
      <c r="J1120" s="24"/>
      <c r="K1120" s="25"/>
      <c r="L1120" s="25"/>
      <c r="M1120" s="26"/>
      <c r="S1120"/>
      <c r="T1120"/>
      <c r="U1120"/>
      <c r="V1120"/>
    </row>
    <row r="1121" spans="1:22" s="1" customFormat="1" ht="18" customHeight="1">
      <c r="A1121" s="23">
        <v>1120</v>
      </c>
      <c r="B1121" s="17" t="s">
        <v>1764</v>
      </c>
      <c r="C1121" s="16" t="s">
        <v>173</v>
      </c>
      <c r="D1121" s="24" t="s">
        <v>167</v>
      </c>
      <c r="E1121" s="24"/>
      <c r="F1121" s="33" t="s">
        <v>1985</v>
      </c>
      <c r="G1121" s="33" t="s">
        <v>1997</v>
      </c>
      <c r="H1121" s="24" t="s">
        <v>1987</v>
      </c>
      <c r="I1121" s="24" t="s">
        <v>1992</v>
      </c>
      <c r="J1121" s="24"/>
      <c r="K1121" s="25"/>
      <c r="L1121" s="25"/>
      <c r="M1121" s="26"/>
      <c r="S1121"/>
      <c r="T1121"/>
      <c r="U1121"/>
      <c r="V1121"/>
    </row>
    <row r="1122" spans="1:22" s="1" customFormat="1" ht="18" customHeight="1">
      <c r="A1122" s="23">
        <v>1121</v>
      </c>
      <c r="B1122" s="17" t="s">
        <v>1768</v>
      </c>
      <c r="C1122" s="16" t="s">
        <v>173</v>
      </c>
      <c r="D1122" s="24" t="s">
        <v>167</v>
      </c>
      <c r="E1122" s="24"/>
      <c r="F1122" s="33" t="s">
        <v>1985</v>
      </c>
      <c r="G1122" s="33" t="s">
        <v>1997</v>
      </c>
      <c r="H1122" s="24" t="s">
        <v>1987</v>
      </c>
      <c r="I1122" s="24" t="s">
        <v>1992</v>
      </c>
      <c r="J1122" s="24"/>
      <c r="K1122" s="25"/>
      <c r="L1122" s="25"/>
      <c r="M1122" s="26"/>
      <c r="S1122"/>
      <c r="T1122"/>
      <c r="U1122"/>
      <c r="V1122"/>
    </row>
    <row r="1123" spans="1:22" s="1" customFormat="1" ht="18" customHeight="1">
      <c r="A1123" s="23">
        <v>1122</v>
      </c>
      <c r="B1123" s="17" t="s">
        <v>29</v>
      </c>
      <c r="C1123" s="16" t="s">
        <v>169</v>
      </c>
      <c r="D1123" s="24"/>
      <c r="E1123" s="24"/>
      <c r="F1123" s="33" t="s">
        <v>1985</v>
      </c>
      <c r="G1123" s="33" t="s">
        <v>1997</v>
      </c>
      <c r="H1123" s="24" t="s">
        <v>1988</v>
      </c>
      <c r="I1123" s="24"/>
      <c r="J1123" s="24"/>
      <c r="K1123" s="25"/>
      <c r="L1123" s="25"/>
      <c r="M1123" s="26"/>
      <c r="S1123"/>
      <c r="T1123"/>
      <c r="U1123"/>
      <c r="V1123"/>
    </row>
    <row r="1124" spans="1:22" s="1" customFormat="1" ht="18" customHeight="1">
      <c r="A1124" s="23">
        <v>1123</v>
      </c>
      <c r="B1124" s="17" t="s">
        <v>1360</v>
      </c>
      <c r="C1124" s="16" t="s">
        <v>173</v>
      </c>
      <c r="D1124" s="24" t="s">
        <v>169</v>
      </c>
      <c r="E1124" s="24"/>
      <c r="F1124" s="33" t="s">
        <v>1985</v>
      </c>
      <c r="G1124" s="33" t="s">
        <v>1997</v>
      </c>
      <c r="H1124" s="24" t="s">
        <v>1987</v>
      </c>
      <c r="I1124" s="24" t="s">
        <v>1988</v>
      </c>
      <c r="J1124" s="24"/>
      <c r="K1124" s="25"/>
      <c r="L1124" s="25"/>
      <c r="M1124" s="26"/>
      <c r="S1124"/>
      <c r="T1124"/>
      <c r="U1124"/>
      <c r="V1124"/>
    </row>
    <row r="1125" spans="1:22" s="1" customFormat="1" ht="18" customHeight="1">
      <c r="A1125" s="23">
        <v>1124</v>
      </c>
      <c r="B1125" s="17" t="s">
        <v>1879</v>
      </c>
      <c r="C1125" s="16" t="s">
        <v>147</v>
      </c>
      <c r="D1125" s="24" t="s">
        <v>18</v>
      </c>
      <c r="E1125" s="24"/>
      <c r="F1125" s="33" t="s">
        <v>1985</v>
      </c>
      <c r="G1125" s="33" t="s">
        <v>1997</v>
      </c>
      <c r="H1125" s="24" t="s">
        <v>1992</v>
      </c>
      <c r="I1125" s="24" t="s">
        <v>2001</v>
      </c>
      <c r="J1125" s="24"/>
      <c r="K1125" s="25"/>
      <c r="L1125" s="25"/>
      <c r="M1125" s="26"/>
      <c r="S1125"/>
      <c r="T1125"/>
      <c r="U1125"/>
      <c r="V1125"/>
    </row>
    <row r="1126" spans="1:22" s="1" customFormat="1" ht="18" customHeight="1">
      <c r="A1126" s="23">
        <v>1125</v>
      </c>
      <c r="B1126" s="17" t="s">
        <v>1880</v>
      </c>
      <c r="C1126" s="16" t="s">
        <v>147</v>
      </c>
      <c r="D1126" s="24" t="s">
        <v>18</v>
      </c>
      <c r="E1126" s="24"/>
      <c r="F1126" s="33" t="s">
        <v>1985</v>
      </c>
      <c r="G1126" s="33" t="s">
        <v>1997</v>
      </c>
      <c r="H1126" s="24" t="s">
        <v>1992</v>
      </c>
      <c r="I1126" s="24" t="s">
        <v>2001</v>
      </c>
      <c r="J1126" s="24"/>
      <c r="K1126" s="25"/>
      <c r="L1126" s="25"/>
      <c r="M1126" s="26"/>
      <c r="S1126"/>
      <c r="T1126"/>
      <c r="U1126"/>
      <c r="V1126"/>
    </row>
    <row r="1127" spans="1:22" s="1" customFormat="1" ht="18" customHeight="1">
      <c r="A1127" s="23">
        <v>1126</v>
      </c>
      <c r="B1127" s="17" t="s">
        <v>1358</v>
      </c>
      <c r="C1127" s="16" t="s">
        <v>147</v>
      </c>
      <c r="D1127" s="24" t="s">
        <v>18</v>
      </c>
      <c r="E1127" s="24"/>
      <c r="F1127" s="33" t="s">
        <v>1985</v>
      </c>
      <c r="G1127" s="33" t="s">
        <v>1997</v>
      </c>
      <c r="H1127" s="24" t="s">
        <v>1992</v>
      </c>
      <c r="I1127" s="24" t="s">
        <v>2001</v>
      </c>
      <c r="J1127" s="24"/>
      <c r="K1127" s="25"/>
      <c r="L1127" s="25"/>
      <c r="M1127" s="26"/>
      <c r="S1127"/>
      <c r="T1127"/>
      <c r="U1127"/>
      <c r="V1127"/>
    </row>
    <row r="1128" spans="1:22" s="1" customFormat="1" ht="18" customHeight="1">
      <c r="A1128" s="23">
        <v>1127</v>
      </c>
      <c r="B1128" s="17" t="s">
        <v>1338</v>
      </c>
      <c r="C1128" s="16" t="s">
        <v>18</v>
      </c>
      <c r="D1128" s="24" t="s">
        <v>1557</v>
      </c>
      <c r="E1128" s="24"/>
      <c r="F1128" s="33" t="s">
        <v>1985</v>
      </c>
      <c r="G1128" s="33" t="s">
        <v>1997</v>
      </c>
      <c r="H1128" s="24" t="s">
        <v>2001</v>
      </c>
      <c r="I1128" s="24" t="s">
        <v>1992</v>
      </c>
      <c r="J1128" s="24"/>
      <c r="K1128" s="25"/>
      <c r="L1128" s="25"/>
      <c r="M1128" s="26"/>
      <c r="S1128"/>
      <c r="T1128"/>
      <c r="U1128"/>
      <c r="V1128"/>
    </row>
    <row r="1129" spans="1:22" s="1" customFormat="1" ht="18" customHeight="1">
      <c r="A1129" s="23">
        <v>1128</v>
      </c>
      <c r="B1129" s="17" t="s">
        <v>1339</v>
      </c>
      <c r="C1129" s="16" t="s">
        <v>18</v>
      </c>
      <c r="D1129" s="24" t="s">
        <v>1557</v>
      </c>
      <c r="E1129" s="24"/>
      <c r="F1129" s="33" t="s">
        <v>1985</v>
      </c>
      <c r="G1129" s="33" t="s">
        <v>1997</v>
      </c>
      <c r="H1129" s="24" t="s">
        <v>2001</v>
      </c>
      <c r="I1129" s="24" t="s">
        <v>1992</v>
      </c>
      <c r="J1129" s="24"/>
      <c r="K1129" s="25"/>
      <c r="L1129" s="25"/>
      <c r="M1129" s="26"/>
      <c r="S1129"/>
      <c r="T1129"/>
      <c r="U1129"/>
      <c r="V1129"/>
    </row>
    <row r="1130" spans="1:22" s="1" customFormat="1" ht="18" customHeight="1">
      <c r="A1130" s="23">
        <v>1129</v>
      </c>
      <c r="B1130" s="17" t="s">
        <v>1881</v>
      </c>
      <c r="C1130" s="16" t="s">
        <v>18</v>
      </c>
      <c r="D1130" s="24" t="s">
        <v>167</v>
      </c>
      <c r="E1130" s="24"/>
      <c r="F1130" s="33" t="s">
        <v>1985</v>
      </c>
      <c r="G1130" s="33" t="s">
        <v>1997</v>
      </c>
      <c r="H1130" s="24" t="s">
        <v>2001</v>
      </c>
      <c r="I1130" s="24" t="s">
        <v>1992</v>
      </c>
      <c r="J1130" s="24"/>
      <c r="K1130" s="25"/>
      <c r="L1130" s="25"/>
      <c r="M1130" s="26"/>
      <c r="S1130"/>
      <c r="T1130"/>
      <c r="U1130"/>
      <c r="V1130"/>
    </row>
    <row r="1131" spans="1:22" s="1" customFormat="1" ht="18" customHeight="1">
      <c r="A1131" s="23">
        <v>1130</v>
      </c>
      <c r="B1131" s="17" t="s">
        <v>1332</v>
      </c>
      <c r="C1131" s="16" t="s">
        <v>447</v>
      </c>
      <c r="D1131" s="24"/>
      <c r="E1131" s="24"/>
      <c r="F1131" s="33" t="s">
        <v>1985</v>
      </c>
      <c r="G1131" s="33" t="s">
        <v>1997</v>
      </c>
      <c r="H1131" s="24" t="s">
        <v>1995</v>
      </c>
      <c r="I1131" s="24"/>
      <c r="J1131" s="24"/>
      <c r="K1131" s="25"/>
      <c r="L1131" s="25"/>
      <c r="M1131" s="26"/>
      <c r="S1131"/>
      <c r="T1131"/>
      <c r="U1131"/>
      <c r="V1131"/>
    </row>
    <row r="1132" spans="1:22" s="1" customFormat="1" ht="18" customHeight="1">
      <c r="A1132" s="23">
        <v>1131</v>
      </c>
      <c r="B1132" s="17" t="s">
        <v>1333</v>
      </c>
      <c r="C1132" s="16" t="s">
        <v>447</v>
      </c>
      <c r="D1132" s="24"/>
      <c r="E1132" s="24"/>
      <c r="F1132" s="33" t="s">
        <v>1985</v>
      </c>
      <c r="G1132" s="33" t="s">
        <v>1997</v>
      </c>
      <c r="H1132" s="24" t="s">
        <v>1995</v>
      </c>
      <c r="I1132" s="24"/>
      <c r="J1132" s="24"/>
      <c r="K1132" s="25"/>
      <c r="L1132" s="25"/>
      <c r="M1132" s="26"/>
      <c r="S1132"/>
      <c r="T1132"/>
      <c r="U1132"/>
      <c r="V1132"/>
    </row>
    <row r="1133" spans="1:22" s="1" customFormat="1" ht="18" customHeight="1">
      <c r="A1133" s="23">
        <v>1132</v>
      </c>
      <c r="B1133" s="17" t="s">
        <v>1878</v>
      </c>
      <c r="C1133" s="16" t="s">
        <v>167</v>
      </c>
      <c r="D1133" s="24" t="s">
        <v>149</v>
      </c>
      <c r="E1133" s="24"/>
      <c r="F1133" s="33" t="s">
        <v>1985</v>
      </c>
      <c r="G1133" s="33" t="s">
        <v>1997</v>
      </c>
      <c r="H1133" s="24" t="s">
        <v>1992</v>
      </c>
      <c r="I1133" s="24" t="s">
        <v>2001</v>
      </c>
      <c r="J1133" s="24"/>
      <c r="K1133" s="25"/>
      <c r="L1133" s="25"/>
      <c r="M1133" s="26"/>
      <c r="S1133"/>
      <c r="T1133"/>
      <c r="U1133"/>
      <c r="V1133"/>
    </row>
    <row r="1134" spans="1:22" s="1" customFormat="1" ht="18" customHeight="1">
      <c r="A1134" s="23">
        <v>1133</v>
      </c>
      <c r="B1134" s="17" t="s">
        <v>1793</v>
      </c>
      <c r="C1134" s="16" t="s">
        <v>167</v>
      </c>
      <c r="D1134" s="24" t="s">
        <v>180</v>
      </c>
      <c r="E1134" s="24"/>
      <c r="F1134" s="33" t="s">
        <v>1985</v>
      </c>
      <c r="G1134" s="33" t="s">
        <v>1997</v>
      </c>
      <c r="H1134" s="24" t="s">
        <v>1992</v>
      </c>
      <c r="I1134" s="24" t="s">
        <v>1993</v>
      </c>
      <c r="J1134" s="24"/>
      <c r="K1134" s="25"/>
      <c r="L1134" s="25"/>
      <c r="M1134" s="26"/>
      <c r="S1134"/>
      <c r="T1134"/>
      <c r="U1134"/>
      <c r="V1134"/>
    </row>
    <row r="1135" spans="1:22" s="1" customFormat="1" ht="18" customHeight="1">
      <c r="A1135" s="23">
        <v>1134</v>
      </c>
      <c r="B1135" s="17" t="s">
        <v>1794</v>
      </c>
      <c r="C1135" s="16" t="s">
        <v>167</v>
      </c>
      <c r="D1135" s="24" t="s">
        <v>180</v>
      </c>
      <c r="E1135" s="24"/>
      <c r="F1135" s="33" t="s">
        <v>1985</v>
      </c>
      <c r="G1135" s="33" t="s">
        <v>1997</v>
      </c>
      <c r="H1135" s="24" t="s">
        <v>1992</v>
      </c>
      <c r="I1135" s="24" t="s">
        <v>1993</v>
      </c>
      <c r="J1135" s="24"/>
      <c r="K1135" s="25"/>
      <c r="L1135" s="25"/>
      <c r="M1135" s="26"/>
      <c r="S1135"/>
      <c r="T1135"/>
      <c r="U1135"/>
      <c r="V1135"/>
    </row>
    <row r="1136" spans="1:22" s="1" customFormat="1" ht="18" customHeight="1">
      <c r="A1136" s="23">
        <v>1135</v>
      </c>
      <c r="B1136" s="17" t="s">
        <v>1776</v>
      </c>
      <c r="C1136" s="16" t="s">
        <v>173</v>
      </c>
      <c r="D1136" s="24"/>
      <c r="E1136" s="24"/>
      <c r="F1136" s="33" t="s">
        <v>1985</v>
      </c>
      <c r="G1136" s="33" t="s">
        <v>1997</v>
      </c>
      <c r="H1136" s="24" t="s">
        <v>1987</v>
      </c>
      <c r="I1136" s="24"/>
      <c r="J1136" s="24"/>
      <c r="K1136" s="25"/>
      <c r="L1136" s="25"/>
      <c r="M1136" s="26"/>
      <c r="S1136"/>
      <c r="T1136"/>
      <c r="U1136"/>
      <c r="V1136"/>
    </row>
    <row r="1137" spans="1:22" s="1" customFormat="1" ht="18" customHeight="1">
      <c r="A1137" s="23">
        <v>1136</v>
      </c>
      <c r="B1137" s="17" t="s">
        <v>1336</v>
      </c>
      <c r="C1137" s="16" t="s">
        <v>173</v>
      </c>
      <c r="D1137" s="24" t="s">
        <v>149</v>
      </c>
      <c r="E1137" s="24"/>
      <c r="F1137" s="33" t="s">
        <v>1985</v>
      </c>
      <c r="G1137" s="33" t="s">
        <v>1997</v>
      </c>
      <c r="H1137" s="24" t="s">
        <v>1987</v>
      </c>
      <c r="I1137" s="24" t="s">
        <v>1991</v>
      </c>
      <c r="J1137" s="24"/>
      <c r="K1137" s="25"/>
      <c r="L1137" s="25"/>
      <c r="M1137" s="26"/>
      <c r="S1137"/>
      <c r="T1137"/>
      <c r="U1137"/>
      <c r="V1137"/>
    </row>
    <row r="1138" spans="1:22" s="1" customFormat="1" ht="18" customHeight="1">
      <c r="A1138" s="23">
        <v>1137</v>
      </c>
      <c r="B1138" s="17" t="s">
        <v>1334</v>
      </c>
      <c r="C1138" s="16" t="s">
        <v>182</v>
      </c>
      <c r="D1138" s="24"/>
      <c r="E1138" s="24"/>
      <c r="F1138" s="33" t="s">
        <v>1985</v>
      </c>
      <c r="G1138" s="33" t="s">
        <v>1997</v>
      </c>
      <c r="H1138" s="24" t="s">
        <v>1995</v>
      </c>
      <c r="I1138" s="24"/>
      <c r="J1138" s="24"/>
      <c r="K1138" s="25"/>
      <c r="L1138" s="25"/>
      <c r="M1138" s="26"/>
      <c r="S1138"/>
      <c r="T1138"/>
      <c r="U1138"/>
      <c r="V1138"/>
    </row>
    <row r="1139" spans="1:22" s="1" customFormat="1" ht="18" customHeight="1">
      <c r="A1139" s="23">
        <v>1138</v>
      </c>
      <c r="B1139" s="17" t="s">
        <v>1547</v>
      </c>
      <c r="C1139" s="16" t="s">
        <v>182</v>
      </c>
      <c r="D1139" s="24"/>
      <c r="E1139" s="24"/>
      <c r="F1139" s="33" t="s">
        <v>1985</v>
      </c>
      <c r="G1139" s="33" t="s">
        <v>1997</v>
      </c>
      <c r="H1139" s="24" t="s">
        <v>1995</v>
      </c>
      <c r="I1139" s="24"/>
      <c r="J1139" s="24"/>
      <c r="K1139" s="25"/>
      <c r="L1139" s="25"/>
      <c r="M1139" s="26"/>
      <c r="S1139"/>
      <c r="T1139"/>
      <c r="U1139"/>
      <c r="V1139"/>
    </row>
    <row r="1140" spans="1:22" s="1" customFormat="1" ht="18" customHeight="1">
      <c r="A1140" s="23">
        <v>1139</v>
      </c>
      <c r="B1140" s="17" t="s">
        <v>1165</v>
      </c>
      <c r="C1140" s="16" t="s">
        <v>19</v>
      </c>
      <c r="D1140" s="24"/>
      <c r="E1140" s="24"/>
      <c r="F1140" s="33" t="s">
        <v>1985</v>
      </c>
      <c r="G1140" s="33" t="s">
        <v>1997</v>
      </c>
      <c r="H1140" s="24" t="s">
        <v>1993</v>
      </c>
      <c r="I1140" s="24"/>
      <c r="J1140" s="24"/>
      <c r="K1140" s="25" t="s">
        <v>1999</v>
      </c>
      <c r="L1140" s="25" t="str">
        <f>"原型 "&amp;B437</f>
        <v>原型 短目宜</v>
      </c>
      <c r="M1140" s="26"/>
      <c r="S1140"/>
      <c r="T1140"/>
      <c r="U1140"/>
      <c r="V1140"/>
    </row>
    <row r="1141" spans="1:22" s="1" customFormat="1" ht="18" customHeight="1">
      <c r="A1141" s="23">
        <v>1140</v>
      </c>
      <c r="B1141" s="17" t="s">
        <v>1166</v>
      </c>
      <c r="C1141" s="16" t="s">
        <v>19</v>
      </c>
      <c r="D1141" s="24"/>
      <c r="E1141" s="24"/>
      <c r="F1141" s="33" t="s">
        <v>1985</v>
      </c>
      <c r="G1141" s="33" t="s">
        <v>1997</v>
      </c>
      <c r="H1141" s="24" t="s">
        <v>1993</v>
      </c>
      <c r="I1141" s="24"/>
      <c r="J1141" s="24"/>
      <c r="K1141" s="25" t="s">
        <v>1999</v>
      </c>
      <c r="L1141" s="25" t="str">
        <f t="shared" ref="L1141:L1142" si="1">"原型 "&amp;B438</f>
        <v>原型 一视宜</v>
      </c>
      <c r="M1141" s="26"/>
      <c r="S1141"/>
      <c r="T1141"/>
      <c r="U1141"/>
      <c r="V1141"/>
    </row>
    <row r="1142" spans="1:22" s="1" customFormat="1" ht="18" customHeight="1">
      <c r="A1142" s="23">
        <v>1141</v>
      </c>
      <c r="B1142" s="17" t="s">
        <v>1337</v>
      </c>
      <c r="C1142" s="16" t="s">
        <v>19</v>
      </c>
      <c r="D1142" s="24"/>
      <c r="E1142" s="24"/>
      <c r="F1142" s="33" t="s">
        <v>1985</v>
      </c>
      <c r="G1142" s="33" t="s">
        <v>1997</v>
      </c>
      <c r="H1142" s="24" t="s">
        <v>1993</v>
      </c>
      <c r="I1142" s="24"/>
      <c r="J1142" s="24"/>
      <c r="K1142" s="25" t="s">
        <v>1999</v>
      </c>
      <c r="L1142" s="25" t="str">
        <f t="shared" si="1"/>
        <v>原型 双盱宜</v>
      </c>
      <c r="M1142" s="26"/>
      <c r="S1142"/>
      <c r="T1142"/>
      <c r="U1142"/>
      <c r="V1142"/>
    </row>
    <row r="1143" spans="1:22" s="1" customFormat="1" ht="18" customHeight="1">
      <c r="A1143" s="23">
        <v>1142</v>
      </c>
      <c r="B1143" s="17" t="s">
        <v>951</v>
      </c>
      <c r="C1143" s="16" t="s">
        <v>151</v>
      </c>
      <c r="D1143" s="24" t="s">
        <v>169</v>
      </c>
      <c r="E1143" s="24" t="s">
        <v>20</v>
      </c>
      <c r="F1143" s="33" t="s">
        <v>1985</v>
      </c>
      <c r="G1143" s="33" t="s">
        <v>1997</v>
      </c>
      <c r="H1143" s="24" t="s">
        <v>1989</v>
      </c>
      <c r="I1143" s="24" t="s">
        <v>1988</v>
      </c>
      <c r="J1143" s="24" t="s">
        <v>1987</v>
      </c>
      <c r="K1143" s="25" t="s">
        <v>83</v>
      </c>
      <c r="L1143" s="25" t="str">
        <f>"原型 "&amp;B388</f>
        <v>原型 原癯</v>
      </c>
      <c r="M1143" s="26"/>
      <c r="S1143"/>
      <c r="T1143"/>
      <c r="U1143"/>
      <c r="V1143"/>
    </row>
    <row r="1144" spans="1:22" s="1" customFormat="1" ht="18" customHeight="1">
      <c r="A1144" s="23">
        <v>1143</v>
      </c>
      <c r="B1144" s="17" t="s">
        <v>953</v>
      </c>
      <c r="C1144" s="16" t="s">
        <v>151</v>
      </c>
      <c r="D1144" s="24" t="s">
        <v>169</v>
      </c>
      <c r="E1144" s="24" t="s">
        <v>20</v>
      </c>
      <c r="F1144" s="33" t="s">
        <v>1985</v>
      </c>
      <c r="G1144" s="33" t="s">
        <v>1997</v>
      </c>
      <c r="H1144" s="24" t="s">
        <v>1989</v>
      </c>
      <c r="I1144" s="24" t="s">
        <v>1988</v>
      </c>
      <c r="J1144" s="24" t="s">
        <v>1987</v>
      </c>
      <c r="K1144" s="25" t="s">
        <v>83</v>
      </c>
      <c r="L1144" s="25" t="str">
        <f>"原型 "&amp;B389</f>
        <v>原型 原众</v>
      </c>
      <c r="M1144" s="26"/>
      <c r="S1144"/>
      <c r="T1144"/>
      <c r="U1144"/>
      <c r="V1144"/>
    </row>
    <row r="1145" spans="1:22" s="1" customFormat="1" ht="18" customHeight="1">
      <c r="A1145" s="23">
        <v>1144</v>
      </c>
      <c r="B1145" s="17" t="s">
        <v>1813</v>
      </c>
      <c r="C1145" s="16" t="s">
        <v>1557</v>
      </c>
      <c r="D1145" s="24"/>
      <c r="E1145" s="24"/>
      <c r="F1145" s="33" t="s">
        <v>1985</v>
      </c>
      <c r="G1145" s="33" t="s">
        <v>1997</v>
      </c>
      <c r="H1145" s="24" t="s">
        <v>1992</v>
      </c>
      <c r="I1145" s="24"/>
      <c r="J1145" s="24"/>
      <c r="K1145" s="25"/>
      <c r="L1145" s="25"/>
      <c r="M1145" s="26"/>
      <c r="S1145"/>
      <c r="T1145"/>
      <c r="U1145"/>
      <c r="V1145"/>
    </row>
    <row r="1146" spans="1:22" s="1" customFormat="1" ht="18" customHeight="1">
      <c r="A1146" s="23">
        <v>1145</v>
      </c>
      <c r="B1146" s="17" t="s">
        <v>1882</v>
      </c>
      <c r="C1146" s="16" t="s">
        <v>1557</v>
      </c>
      <c r="D1146" s="24"/>
      <c r="E1146" s="24"/>
      <c r="F1146" s="33" t="s">
        <v>1985</v>
      </c>
      <c r="G1146" s="33" t="s">
        <v>1997</v>
      </c>
      <c r="H1146" s="24" t="s">
        <v>1992</v>
      </c>
      <c r="I1146" s="24"/>
      <c r="J1146" s="24"/>
      <c r="K1146" s="25"/>
      <c r="L1146" s="25"/>
      <c r="M1146" s="26"/>
      <c r="S1146"/>
      <c r="T1146"/>
      <c r="U1146"/>
      <c r="V1146"/>
    </row>
    <row r="1147" spans="1:22" s="1" customFormat="1" ht="18" customHeight="1">
      <c r="A1147" s="23">
        <v>1146</v>
      </c>
      <c r="B1147" s="17" t="s">
        <v>954</v>
      </c>
      <c r="C1147" s="16" t="s">
        <v>176</v>
      </c>
      <c r="D1147" s="24" t="s">
        <v>20</v>
      </c>
      <c r="E1147" s="24"/>
      <c r="F1147" s="33" t="s">
        <v>1985</v>
      </c>
      <c r="G1147" s="33" t="s">
        <v>1997</v>
      </c>
      <c r="H1147" s="24" t="s">
        <v>1995</v>
      </c>
      <c r="I1147" s="24" t="s">
        <v>1987</v>
      </c>
      <c r="J1147" s="24"/>
      <c r="K1147" s="25"/>
      <c r="L1147" s="25"/>
      <c r="M1147" s="26"/>
      <c r="S1147"/>
      <c r="T1147"/>
      <c r="U1147"/>
      <c r="V1147"/>
    </row>
    <row r="1148" spans="1:22" s="1" customFormat="1" ht="18" customHeight="1">
      <c r="A1148" s="23">
        <v>1147</v>
      </c>
      <c r="B1148" s="17" t="s">
        <v>955</v>
      </c>
      <c r="C1148" s="16" t="s">
        <v>176</v>
      </c>
      <c r="D1148" s="24" t="s">
        <v>20</v>
      </c>
      <c r="E1148" s="24"/>
      <c r="F1148" s="33" t="s">
        <v>1985</v>
      </c>
      <c r="G1148" s="33" t="s">
        <v>1997</v>
      </c>
      <c r="H1148" s="24" t="s">
        <v>1995</v>
      </c>
      <c r="I1148" s="24" t="s">
        <v>1987</v>
      </c>
      <c r="J1148" s="24"/>
      <c r="K1148" s="25"/>
      <c r="L1148" s="25"/>
      <c r="M1148" s="26"/>
      <c r="S1148"/>
      <c r="T1148"/>
      <c r="U1148"/>
      <c r="V1148"/>
    </row>
    <row r="1149" spans="1:22" s="1" customFormat="1" ht="18" customHeight="1">
      <c r="A1149" s="23">
        <v>1148</v>
      </c>
      <c r="B1149" s="17" t="s">
        <v>1310</v>
      </c>
      <c r="C1149" s="16" t="s">
        <v>175</v>
      </c>
      <c r="D1149" s="24"/>
      <c r="E1149" s="24"/>
      <c r="F1149" s="33" t="s">
        <v>1985</v>
      </c>
      <c r="G1149" s="33" t="s">
        <v>1997</v>
      </c>
      <c r="H1149" s="24" t="s">
        <v>2001</v>
      </c>
      <c r="I1149" s="24"/>
      <c r="J1149" s="24"/>
      <c r="K1149" s="25"/>
      <c r="L1149" s="25"/>
      <c r="M1149" s="26"/>
      <c r="S1149"/>
      <c r="T1149"/>
      <c r="U1149"/>
      <c r="V1149"/>
    </row>
    <row r="1150" spans="1:22" s="1" customFormat="1" ht="18" customHeight="1">
      <c r="A1150" s="23">
        <v>1149</v>
      </c>
      <c r="B1150" s="17" t="s">
        <v>1309</v>
      </c>
      <c r="C1150" s="16" t="s">
        <v>175</v>
      </c>
      <c r="D1150" s="24"/>
      <c r="E1150" s="24"/>
      <c r="F1150" s="33" t="s">
        <v>1985</v>
      </c>
      <c r="G1150" s="33" t="s">
        <v>1997</v>
      </c>
      <c r="H1150" s="24" t="s">
        <v>2001</v>
      </c>
      <c r="I1150" s="24"/>
      <c r="J1150" s="24"/>
      <c r="K1150" s="25"/>
      <c r="L1150" s="25"/>
      <c r="M1150" s="26"/>
      <c r="S1150"/>
      <c r="T1150"/>
      <c r="U1150"/>
      <c r="V1150"/>
    </row>
    <row r="1151" spans="1:22" s="1" customFormat="1" ht="18" customHeight="1">
      <c r="A1151" s="23">
        <v>1150</v>
      </c>
      <c r="B1151" s="17" t="s">
        <v>2090</v>
      </c>
      <c r="C1151" s="16" t="s">
        <v>180</v>
      </c>
      <c r="D1151" s="24" t="s">
        <v>18</v>
      </c>
      <c r="E1151" s="24"/>
      <c r="F1151" s="33" t="s">
        <v>1985</v>
      </c>
      <c r="G1151" s="33" t="s">
        <v>1997</v>
      </c>
      <c r="H1151" s="24" t="s">
        <v>1993</v>
      </c>
      <c r="I1151" s="24" t="s">
        <v>2001</v>
      </c>
      <c r="J1151" s="24"/>
      <c r="K1151" s="25"/>
      <c r="L1151" s="25"/>
      <c r="M1151" s="26"/>
      <c r="S1151"/>
      <c r="T1151"/>
      <c r="U1151"/>
      <c r="V1151"/>
    </row>
    <row r="1152" spans="1:22" s="1" customFormat="1" ht="18" customHeight="1">
      <c r="A1152" s="23">
        <v>1151</v>
      </c>
      <c r="B1152" s="17" t="s">
        <v>2091</v>
      </c>
      <c r="C1152" s="16" t="s">
        <v>180</v>
      </c>
      <c r="D1152" s="24" t="s">
        <v>18</v>
      </c>
      <c r="E1152" s="24"/>
      <c r="F1152" s="33" t="s">
        <v>1985</v>
      </c>
      <c r="G1152" s="33" t="s">
        <v>1997</v>
      </c>
      <c r="H1152" s="24" t="s">
        <v>1993</v>
      </c>
      <c r="I1152" s="24" t="s">
        <v>2001</v>
      </c>
      <c r="J1152" s="24"/>
      <c r="K1152" s="25"/>
      <c r="L1152" s="25"/>
      <c r="M1152" s="26"/>
      <c r="S1152"/>
      <c r="T1152"/>
      <c r="U1152"/>
      <c r="V1152"/>
    </row>
    <row r="1153" spans="1:22" s="1" customFormat="1" ht="18" customHeight="1">
      <c r="A1153" s="23">
        <v>1152</v>
      </c>
      <c r="B1153" s="17" t="s">
        <v>2092</v>
      </c>
      <c r="C1153" s="16" t="s">
        <v>180</v>
      </c>
      <c r="D1153" s="24" t="s">
        <v>183</v>
      </c>
      <c r="E1153" s="24"/>
      <c r="F1153" s="33" t="s">
        <v>1985</v>
      </c>
      <c r="G1153" s="33" t="s">
        <v>1997</v>
      </c>
      <c r="H1153" s="24" t="s">
        <v>1993</v>
      </c>
      <c r="I1153" s="24" t="s">
        <v>1994</v>
      </c>
      <c r="J1153" s="24"/>
      <c r="K1153" s="25"/>
      <c r="L1153" s="25"/>
      <c r="M1153" s="26"/>
      <c r="S1153"/>
      <c r="T1153"/>
      <c r="U1153"/>
      <c r="V1153"/>
    </row>
    <row r="1154" spans="1:22" s="1" customFormat="1" ht="18" customHeight="1">
      <c r="A1154" s="23">
        <v>1153</v>
      </c>
      <c r="B1154" s="27" t="s">
        <v>2094</v>
      </c>
      <c r="C1154" s="16" t="s">
        <v>18</v>
      </c>
      <c r="D1154" s="24"/>
      <c r="E1154" s="24"/>
      <c r="F1154" s="33" t="s">
        <v>1985</v>
      </c>
      <c r="G1154" s="33" t="s">
        <v>1997</v>
      </c>
      <c r="H1154" s="24" t="s">
        <v>2001</v>
      </c>
      <c r="I1154" s="24"/>
      <c r="J1154" s="24"/>
      <c r="K1154" s="25"/>
      <c r="L1154" s="25"/>
      <c r="M1154" s="26"/>
      <c r="S1154"/>
      <c r="T1154"/>
      <c r="U1154"/>
      <c r="V1154"/>
    </row>
    <row r="1155" spans="1:22" s="1" customFormat="1" ht="18" customHeight="1">
      <c r="A1155" s="23">
        <v>1154</v>
      </c>
      <c r="B1155" s="17" t="s">
        <v>2093</v>
      </c>
      <c r="C1155" s="16" t="s">
        <v>18</v>
      </c>
      <c r="D1155" s="24" t="s">
        <v>391</v>
      </c>
      <c r="E1155" s="24"/>
      <c r="F1155" s="33" t="s">
        <v>1985</v>
      </c>
      <c r="G1155" s="33" t="s">
        <v>1997</v>
      </c>
      <c r="H1155" s="24" t="s">
        <v>2001</v>
      </c>
      <c r="I1155" s="24" t="s">
        <v>1995</v>
      </c>
      <c r="J1155" s="24"/>
      <c r="K1155" s="25"/>
      <c r="L1155" s="25"/>
      <c r="M1155" s="26"/>
      <c r="S1155"/>
      <c r="T1155"/>
      <c r="U1155"/>
      <c r="V1155"/>
    </row>
    <row r="1156" spans="1:22" s="1" customFormat="1" ht="18" customHeight="1">
      <c r="A1156" s="23">
        <v>1155</v>
      </c>
      <c r="B1156" s="17" t="s">
        <v>30</v>
      </c>
      <c r="C1156" s="16" t="s">
        <v>168</v>
      </c>
      <c r="D1156" s="24" t="s">
        <v>188</v>
      </c>
      <c r="E1156" s="24"/>
      <c r="F1156" s="33" t="s">
        <v>1985</v>
      </c>
      <c r="G1156" s="33" t="s">
        <v>1997</v>
      </c>
      <c r="H1156" s="24" t="s">
        <v>1990</v>
      </c>
      <c r="I1156" s="24" t="s">
        <v>1995</v>
      </c>
      <c r="J1156" s="24"/>
      <c r="K1156" s="25"/>
      <c r="L1156" s="25"/>
      <c r="M1156" s="26"/>
      <c r="S1156"/>
      <c r="T1156"/>
      <c r="U1156"/>
      <c r="V1156"/>
    </row>
    <row r="1157" spans="1:22" s="1" customFormat="1" ht="18" customHeight="1">
      <c r="A1157" s="23">
        <v>1156</v>
      </c>
      <c r="B1157" s="17" t="s">
        <v>31</v>
      </c>
      <c r="C1157" s="16" t="s">
        <v>168</v>
      </c>
      <c r="D1157" s="24" t="s">
        <v>188</v>
      </c>
      <c r="E1157" s="24"/>
      <c r="F1157" s="33" t="s">
        <v>1985</v>
      </c>
      <c r="G1157" s="33" t="s">
        <v>1997</v>
      </c>
      <c r="H1157" s="24" t="s">
        <v>1990</v>
      </c>
      <c r="I1157" s="24" t="s">
        <v>1995</v>
      </c>
      <c r="J1157" s="24"/>
      <c r="K1157" s="25"/>
      <c r="L1157" s="25"/>
      <c r="M1157" s="26"/>
      <c r="S1157"/>
      <c r="T1157"/>
      <c r="U1157"/>
      <c r="V1157"/>
    </row>
    <row r="1158" spans="1:22" s="1" customFormat="1" ht="18" customHeight="1">
      <c r="A1158" s="23">
        <v>1157</v>
      </c>
      <c r="B1158" s="17" t="s">
        <v>1340</v>
      </c>
      <c r="C1158" s="16" t="s">
        <v>169</v>
      </c>
      <c r="D1158" s="24"/>
      <c r="E1158" s="24"/>
      <c r="F1158" s="33" t="s">
        <v>1985</v>
      </c>
      <c r="G1158" s="33" t="s">
        <v>1997</v>
      </c>
      <c r="H1158" s="24" t="s">
        <v>1988</v>
      </c>
      <c r="I1158" s="24"/>
      <c r="J1158" s="24"/>
      <c r="K1158" s="25"/>
      <c r="L1158" s="25"/>
      <c r="M1158" s="26"/>
      <c r="S1158"/>
      <c r="T1158"/>
      <c r="U1158"/>
      <c r="V1158"/>
    </row>
    <row r="1159" spans="1:22" s="1" customFormat="1" ht="18" customHeight="1">
      <c r="A1159" s="23">
        <v>1158</v>
      </c>
      <c r="B1159" s="17" t="s">
        <v>1341</v>
      </c>
      <c r="C1159" s="16" t="s">
        <v>169</v>
      </c>
      <c r="D1159" s="24" t="s">
        <v>171</v>
      </c>
      <c r="E1159" s="24"/>
      <c r="F1159" s="33" t="s">
        <v>1985</v>
      </c>
      <c r="G1159" s="33" t="s">
        <v>1997</v>
      </c>
      <c r="H1159" s="24" t="s">
        <v>1988</v>
      </c>
      <c r="I1159" s="24" t="s">
        <v>1994</v>
      </c>
      <c r="J1159" s="24"/>
      <c r="K1159" s="25"/>
      <c r="L1159" s="25"/>
      <c r="M1159" s="26"/>
      <c r="S1159"/>
      <c r="T1159"/>
      <c r="U1159"/>
      <c r="V1159"/>
    </row>
    <row r="1160" spans="1:22" s="1" customFormat="1" ht="18" customHeight="1">
      <c r="A1160" s="23">
        <v>1159</v>
      </c>
      <c r="B1160" s="17" t="s">
        <v>1342</v>
      </c>
      <c r="C1160" s="16" t="s">
        <v>182</v>
      </c>
      <c r="D1160" s="24" t="s">
        <v>18</v>
      </c>
      <c r="E1160" s="24"/>
      <c r="F1160" s="33" t="s">
        <v>1985</v>
      </c>
      <c r="G1160" s="33" t="s">
        <v>1997</v>
      </c>
      <c r="H1160" s="24" t="s">
        <v>1995</v>
      </c>
      <c r="I1160" s="24" t="s">
        <v>2001</v>
      </c>
      <c r="J1160" s="24"/>
      <c r="K1160" s="25"/>
      <c r="L1160" s="25"/>
      <c r="M1160" s="26"/>
      <c r="S1160"/>
      <c r="T1160"/>
      <c r="U1160"/>
      <c r="V1160"/>
    </row>
    <row r="1161" spans="1:22" s="1" customFormat="1" ht="18" customHeight="1">
      <c r="A1161" s="23">
        <v>1160</v>
      </c>
      <c r="B1161" s="17" t="s">
        <v>1754</v>
      </c>
      <c r="C1161" s="16" t="s">
        <v>171</v>
      </c>
      <c r="D1161" s="24" t="s">
        <v>18</v>
      </c>
      <c r="E1161" s="24"/>
      <c r="F1161" s="33" t="s">
        <v>1985</v>
      </c>
      <c r="G1161" s="33" t="s">
        <v>1997</v>
      </c>
      <c r="H1161" s="24" t="s">
        <v>1992</v>
      </c>
      <c r="I1161" s="24" t="s">
        <v>2001</v>
      </c>
      <c r="J1161" s="24"/>
      <c r="K1161" s="25"/>
      <c r="L1161" s="25"/>
      <c r="M1161" s="26"/>
      <c r="S1161"/>
      <c r="T1161"/>
      <c r="U1161"/>
      <c r="V1161"/>
    </row>
    <row r="1162" spans="1:22" s="1" customFormat="1" ht="18" customHeight="1">
      <c r="A1162" s="23">
        <v>1161</v>
      </c>
      <c r="B1162" s="17" t="s">
        <v>32</v>
      </c>
      <c r="C1162" s="16" t="s">
        <v>181</v>
      </c>
      <c r="D1162" s="24"/>
      <c r="E1162" s="24"/>
      <c r="F1162" s="33" t="s">
        <v>1985</v>
      </c>
      <c r="G1162" s="33" t="s">
        <v>1997</v>
      </c>
      <c r="H1162" s="24" t="s">
        <v>1996</v>
      </c>
      <c r="I1162" s="24"/>
      <c r="J1162" s="24"/>
      <c r="K1162" s="25"/>
      <c r="L1162" s="25"/>
      <c r="M1162" s="26"/>
      <c r="S1162"/>
      <c r="T1162"/>
      <c r="U1162"/>
      <c r="V1162"/>
    </row>
    <row r="1163" spans="1:22" s="1" customFormat="1" ht="18" customHeight="1">
      <c r="A1163" s="23">
        <v>1162</v>
      </c>
      <c r="B1163" s="17" t="s">
        <v>1135</v>
      </c>
      <c r="C1163" s="16" t="s">
        <v>181</v>
      </c>
      <c r="D1163" s="24"/>
      <c r="E1163" s="24"/>
      <c r="F1163" s="33" t="s">
        <v>1985</v>
      </c>
      <c r="G1163" s="33" t="s">
        <v>1997</v>
      </c>
      <c r="H1163" s="24" t="s">
        <v>1996</v>
      </c>
      <c r="I1163" s="24"/>
      <c r="J1163" s="24"/>
      <c r="K1163" s="25"/>
      <c r="L1163" s="25"/>
      <c r="M1163" s="26"/>
      <c r="S1163"/>
      <c r="T1163"/>
      <c r="U1163"/>
      <c r="V1163"/>
    </row>
    <row r="1164" spans="1:22" s="1" customFormat="1" ht="18" customHeight="1">
      <c r="A1164" s="23">
        <v>1163</v>
      </c>
      <c r="B1164" s="17" t="s">
        <v>1159</v>
      </c>
      <c r="C1164" s="16" t="s">
        <v>176</v>
      </c>
      <c r="D1164" s="24"/>
      <c r="E1164" s="24"/>
      <c r="F1164" s="33" t="s">
        <v>1985</v>
      </c>
      <c r="G1164" s="33" t="s">
        <v>1997</v>
      </c>
      <c r="H1164" s="24" t="s">
        <v>1995</v>
      </c>
      <c r="I1164" s="24"/>
      <c r="J1164" s="24"/>
      <c r="K1164" s="25"/>
      <c r="L1164" s="25"/>
      <c r="M1164" s="26"/>
      <c r="S1164"/>
      <c r="T1164"/>
      <c r="U1164"/>
      <c r="V1164"/>
    </row>
    <row r="1165" spans="1:22" s="1" customFormat="1" ht="18" customHeight="1">
      <c r="A1165" s="23">
        <v>1164</v>
      </c>
      <c r="B1165" s="17" t="s">
        <v>1811</v>
      </c>
      <c r="C1165" s="16" t="s">
        <v>176</v>
      </c>
      <c r="D1165" s="24"/>
      <c r="E1165" s="24"/>
      <c r="F1165" s="33" t="s">
        <v>1985</v>
      </c>
      <c r="G1165" s="33" t="s">
        <v>1997</v>
      </c>
      <c r="H1165" s="24" t="s">
        <v>1995</v>
      </c>
      <c r="I1165" s="24"/>
      <c r="J1165" s="24"/>
      <c r="K1165" s="25"/>
      <c r="L1165" s="25"/>
      <c r="M1165" s="26"/>
      <c r="S1165"/>
      <c r="T1165"/>
      <c r="U1165"/>
      <c r="V1165"/>
    </row>
    <row r="1166" spans="1:22" s="1" customFormat="1" ht="18" customHeight="1">
      <c r="A1166" s="23">
        <v>1165</v>
      </c>
      <c r="B1166" s="17" t="s">
        <v>1160</v>
      </c>
      <c r="C1166" s="16" t="s">
        <v>176</v>
      </c>
      <c r="D1166" s="24"/>
      <c r="E1166" s="24"/>
      <c r="F1166" s="33" t="s">
        <v>1985</v>
      </c>
      <c r="G1166" s="33" t="s">
        <v>1997</v>
      </c>
      <c r="H1166" s="24" t="s">
        <v>1995</v>
      </c>
      <c r="I1166" s="24"/>
      <c r="J1166" s="24"/>
      <c r="K1166" s="25"/>
      <c r="L1166" s="25"/>
      <c r="M1166" s="26"/>
      <c r="S1166"/>
      <c r="T1166"/>
      <c r="U1166"/>
      <c r="V1166"/>
    </row>
    <row r="1167" spans="1:22" s="1" customFormat="1" ht="18" customHeight="1">
      <c r="A1167" s="23">
        <v>1166</v>
      </c>
      <c r="B1167" s="17" t="s">
        <v>33</v>
      </c>
      <c r="C1167" s="16" t="s">
        <v>187</v>
      </c>
      <c r="D1167" s="24" t="s">
        <v>167</v>
      </c>
      <c r="E1167" s="24"/>
      <c r="F1167" s="33" t="s">
        <v>1985</v>
      </c>
      <c r="G1167" s="33" t="s">
        <v>1997</v>
      </c>
      <c r="H1167" s="24" t="s">
        <v>1992</v>
      </c>
      <c r="I1167" s="24" t="s">
        <v>1988</v>
      </c>
      <c r="J1167" s="24"/>
      <c r="K1167" s="25"/>
      <c r="L1167" s="25"/>
      <c r="M1167" s="26"/>
      <c r="S1167"/>
      <c r="T1167"/>
      <c r="U1167"/>
      <c r="V1167"/>
    </row>
    <row r="1168" spans="1:22" s="1" customFormat="1" ht="18" customHeight="1">
      <c r="A1168" s="23">
        <v>1167</v>
      </c>
      <c r="B1168" s="17" t="s">
        <v>2095</v>
      </c>
      <c r="C1168" s="16" t="s">
        <v>187</v>
      </c>
      <c r="D1168" s="24" t="s">
        <v>147</v>
      </c>
      <c r="E1168" s="24"/>
      <c r="F1168" s="33" t="s">
        <v>1985</v>
      </c>
      <c r="G1168" s="33" t="s">
        <v>1997</v>
      </c>
      <c r="H1168" s="24" t="s">
        <v>1992</v>
      </c>
      <c r="I1168" s="24" t="s">
        <v>1988</v>
      </c>
      <c r="J1168" s="24"/>
      <c r="K1168" s="25"/>
      <c r="L1168" s="25"/>
      <c r="M1168" s="26"/>
      <c r="S1168"/>
      <c r="T1168"/>
      <c r="U1168"/>
      <c r="V1168"/>
    </row>
    <row r="1169" spans="1:22" s="1" customFormat="1" ht="18" customHeight="1">
      <c r="A1169" s="23">
        <v>1168</v>
      </c>
      <c r="B1169" s="17" t="s">
        <v>2096</v>
      </c>
      <c r="C1169" s="16" t="s">
        <v>167</v>
      </c>
      <c r="D1169" s="24"/>
      <c r="E1169" s="24"/>
      <c r="F1169" s="33" t="s">
        <v>1985</v>
      </c>
      <c r="G1169" s="33" t="s">
        <v>1997</v>
      </c>
      <c r="H1169" s="24" t="s">
        <v>1992</v>
      </c>
      <c r="I1169" s="24"/>
      <c r="J1169" s="24"/>
      <c r="K1169" s="25"/>
      <c r="L1169" s="25"/>
      <c r="M1169" s="26"/>
      <c r="S1169"/>
      <c r="T1169"/>
      <c r="U1169"/>
      <c r="V1169"/>
    </row>
    <row r="1170" spans="1:22" s="1" customFormat="1" ht="18" customHeight="1">
      <c r="A1170" s="23">
        <v>1169</v>
      </c>
      <c r="B1170" s="17" t="s">
        <v>34</v>
      </c>
      <c r="C1170" s="16" t="s">
        <v>167</v>
      </c>
      <c r="D1170" s="24" t="s">
        <v>147</v>
      </c>
      <c r="E1170" s="24"/>
      <c r="F1170" s="33" t="s">
        <v>1985</v>
      </c>
      <c r="G1170" s="33" t="s">
        <v>1997</v>
      </c>
      <c r="H1170" s="24" t="s">
        <v>1992</v>
      </c>
      <c r="I1170" s="24"/>
      <c r="J1170" s="24"/>
      <c r="K1170" s="25"/>
      <c r="L1170" s="25"/>
      <c r="M1170" s="26"/>
      <c r="S1170"/>
      <c r="T1170"/>
      <c r="U1170"/>
      <c r="V1170"/>
    </row>
    <row r="1171" spans="1:22" s="1" customFormat="1" ht="18" customHeight="1">
      <c r="A1171" s="23">
        <v>1170</v>
      </c>
      <c r="B1171" s="17" t="s">
        <v>35</v>
      </c>
      <c r="C1171" s="16" t="s">
        <v>167</v>
      </c>
      <c r="D1171" s="24" t="s">
        <v>147</v>
      </c>
      <c r="E1171" s="24"/>
      <c r="F1171" s="33" t="s">
        <v>1985</v>
      </c>
      <c r="G1171" s="33" t="s">
        <v>1997</v>
      </c>
      <c r="H1171" s="24" t="s">
        <v>1992</v>
      </c>
      <c r="I1171" s="24"/>
      <c r="J1171" s="24"/>
      <c r="K1171" s="25"/>
      <c r="L1171" s="25"/>
      <c r="M1171" s="26"/>
      <c r="S1171"/>
      <c r="T1171"/>
      <c r="U1171"/>
      <c r="V1171"/>
    </row>
    <row r="1172" spans="1:22" s="1" customFormat="1" ht="18" customHeight="1">
      <c r="A1172" s="23">
        <v>1171</v>
      </c>
      <c r="B1172" s="17" t="s">
        <v>1346</v>
      </c>
      <c r="C1172" s="16" t="s">
        <v>151</v>
      </c>
      <c r="D1172" s="24"/>
      <c r="E1172" s="24"/>
      <c r="F1172" s="33" t="s">
        <v>1985</v>
      </c>
      <c r="G1172" s="33" t="s">
        <v>1997</v>
      </c>
      <c r="H1172" s="24" t="s">
        <v>1989</v>
      </c>
      <c r="I1172" s="24"/>
      <c r="J1172" s="24"/>
      <c r="K1172" s="25"/>
      <c r="L1172" s="25"/>
      <c r="M1172" s="26"/>
      <c r="S1172"/>
      <c r="T1172"/>
      <c r="U1172"/>
      <c r="V1172"/>
    </row>
    <row r="1173" spans="1:22" s="1" customFormat="1" ht="18" customHeight="1">
      <c r="A1173" s="23">
        <v>1172</v>
      </c>
      <c r="B1173" s="17" t="s">
        <v>1345</v>
      </c>
      <c r="C1173" s="16" t="s">
        <v>151</v>
      </c>
      <c r="D1173" s="24"/>
      <c r="E1173" s="24"/>
      <c r="F1173" s="33" t="s">
        <v>1985</v>
      </c>
      <c r="G1173" s="33" t="s">
        <v>1997</v>
      </c>
      <c r="H1173" s="24" t="s">
        <v>1989</v>
      </c>
      <c r="I1173" s="24"/>
      <c r="J1173" s="24"/>
      <c r="K1173" s="25"/>
      <c r="L1173" s="25"/>
      <c r="M1173" s="26"/>
      <c r="S1173"/>
      <c r="T1173"/>
      <c r="U1173"/>
      <c r="V1173"/>
    </row>
    <row r="1174" spans="1:22" s="1" customFormat="1" ht="18" customHeight="1">
      <c r="A1174" s="23">
        <v>1173</v>
      </c>
      <c r="B1174" s="17" t="s">
        <v>1940</v>
      </c>
      <c r="C1174" s="16" t="s">
        <v>447</v>
      </c>
      <c r="D1174" s="24" t="s">
        <v>448</v>
      </c>
      <c r="E1174" s="24"/>
      <c r="F1174" s="33" t="s">
        <v>1985</v>
      </c>
      <c r="G1174" s="33" t="s">
        <v>1997</v>
      </c>
      <c r="H1174" s="24" t="s">
        <v>1995</v>
      </c>
      <c r="I1174" s="24" t="s">
        <v>1993</v>
      </c>
      <c r="J1174" s="24"/>
      <c r="K1174" s="25"/>
      <c r="L1174" s="25"/>
      <c r="M1174" s="26"/>
      <c r="S1174"/>
      <c r="T1174"/>
      <c r="U1174"/>
      <c r="V1174"/>
    </row>
    <row r="1175" spans="1:22" s="1" customFormat="1" ht="18" customHeight="1">
      <c r="A1175" s="23">
        <v>1174</v>
      </c>
      <c r="B1175" s="17" t="s">
        <v>1153</v>
      </c>
      <c r="C1175" s="16" t="s">
        <v>447</v>
      </c>
      <c r="D1175" s="24"/>
      <c r="E1175" s="24"/>
      <c r="F1175" s="33" t="s">
        <v>1985</v>
      </c>
      <c r="G1175" s="33" t="s">
        <v>1997</v>
      </c>
      <c r="H1175" s="24" t="s">
        <v>1995</v>
      </c>
      <c r="I1175" s="24"/>
      <c r="J1175" s="24"/>
      <c r="K1175" s="25"/>
      <c r="L1175" s="25"/>
      <c r="M1175" s="26"/>
      <c r="S1175"/>
      <c r="T1175"/>
      <c r="U1175"/>
      <c r="V1175"/>
    </row>
    <row r="1176" spans="1:22" s="1" customFormat="1" ht="18" customHeight="1">
      <c r="A1176" s="23">
        <v>1175</v>
      </c>
      <c r="B1176" s="17" t="s">
        <v>2029</v>
      </c>
      <c r="C1176" s="16" t="s">
        <v>149</v>
      </c>
      <c r="D1176" s="24"/>
      <c r="E1176" s="24"/>
      <c r="F1176" s="33" t="s">
        <v>1985</v>
      </c>
      <c r="G1176" s="33" t="s">
        <v>1997</v>
      </c>
      <c r="H1176" s="24" t="s">
        <v>1991</v>
      </c>
      <c r="I1176" s="24"/>
      <c r="J1176" s="24"/>
      <c r="K1176" s="25"/>
      <c r="L1176" s="25"/>
      <c r="M1176" s="26"/>
      <c r="S1176"/>
      <c r="T1176"/>
      <c r="U1176"/>
      <c r="V1176"/>
    </row>
    <row r="1177" spans="1:22" s="1" customFormat="1" ht="18" customHeight="1">
      <c r="A1177" s="23">
        <v>1176</v>
      </c>
      <c r="B1177" s="17" t="s">
        <v>1335</v>
      </c>
      <c r="C1177" s="16" t="s">
        <v>149</v>
      </c>
      <c r="D1177" s="24" t="s">
        <v>182</v>
      </c>
      <c r="E1177" s="24"/>
      <c r="F1177" s="33" t="s">
        <v>1985</v>
      </c>
      <c r="G1177" s="33" t="s">
        <v>1997</v>
      </c>
      <c r="H1177" s="24" t="s">
        <v>1991</v>
      </c>
      <c r="I1177" s="24" t="s">
        <v>1995</v>
      </c>
      <c r="J1177" s="24"/>
      <c r="K1177" s="25"/>
      <c r="L1177" s="25"/>
      <c r="M1177" s="26"/>
      <c r="S1177"/>
      <c r="T1177"/>
      <c r="U1177"/>
      <c r="V1177"/>
    </row>
    <row r="1178" spans="1:22" s="1" customFormat="1" ht="18" customHeight="1">
      <c r="A1178" s="23">
        <v>1177</v>
      </c>
      <c r="B1178" s="17" t="s">
        <v>1856</v>
      </c>
      <c r="C1178" s="16" t="s">
        <v>168</v>
      </c>
      <c r="D1178" s="24"/>
      <c r="E1178" s="24"/>
      <c r="F1178" s="33" t="s">
        <v>1985</v>
      </c>
      <c r="G1178" s="33" t="s">
        <v>1997</v>
      </c>
      <c r="H1178" s="24" t="s">
        <v>1990</v>
      </c>
      <c r="I1178" s="24"/>
      <c r="J1178" s="24"/>
      <c r="K1178" s="25"/>
      <c r="L1178" s="25"/>
      <c r="M1178" s="26"/>
      <c r="S1178"/>
      <c r="T1178"/>
      <c r="U1178"/>
      <c r="V1178"/>
    </row>
    <row r="1179" spans="1:22" s="1" customFormat="1" ht="18" customHeight="1">
      <c r="A1179" s="23">
        <v>1178</v>
      </c>
      <c r="B1179" s="17" t="s">
        <v>1857</v>
      </c>
      <c r="C1179" s="16" t="s">
        <v>168</v>
      </c>
      <c r="D1179" s="24"/>
      <c r="E1179" s="24"/>
      <c r="F1179" s="33" t="s">
        <v>1985</v>
      </c>
      <c r="G1179" s="33" t="s">
        <v>1997</v>
      </c>
      <c r="H1179" s="24" t="s">
        <v>1990</v>
      </c>
      <c r="I1179" s="24"/>
      <c r="J1179" s="24"/>
      <c r="K1179" s="25"/>
      <c r="L1179" s="25"/>
      <c r="M1179" s="26"/>
      <c r="S1179"/>
      <c r="T1179"/>
      <c r="U1179"/>
      <c r="V1179"/>
    </row>
    <row r="1180" spans="1:22" s="1" customFormat="1" ht="18" customHeight="1">
      <c r="A1180" s="23">
        <v>1179</v>
      </c>
      <c r="B1180" s="17" t="s">
        <v>36</v>
      </c>
      <c r="C1180" s="16" t="s">
        <v>168</v>
      </c>
      <c r="D1180" s="24" t="s">
        <v>174</v>
      </c>
      <c r="E1180" s="24"/>
      <c r="F1180" s="33" t="s">
        <v>1985</v>
      </c>
      <c r="G1180" s="33" t="s">
        <v>1997</v>
      </c>
      <c r="H1180" s="24" t="s">
        <v>1990</v>
      </c>
      <c r="I1180" s="24" t="s">
        <v>1992</v>
      </c>
      <c r="J1180" s="24"/>
      <c r="K1180" s="25"/>
      <c r="L1180" s="25"/>
      <c r="M1180" s="26"/>
      <c r="S1180"/>
      <c r="T1180"/>
      <c r="U1180"/>
      <c r="V1180"/>
    </row>
    <row r="1181" spans="1:22" s="1" customFormat="1" ht="18" customHeight="1">
      <c r="A1181" s="23">
        <v>1180</v>
      </c>
      <c r="B1181" s="17" t="s">
        <v>1361</v>
      </c>
      <c r="C1181" s="16" t="s">
        <v>20</v>
      </c>
      <c r="D1181" s="24"/>
      <c r="E1181" s="24"/>
      <c r="F1181" s="33" t="s">
        <v>1985</v>
      </c>
      <c r="G1181" s="33" t="s">
        <v>1997</v>
      </c>
      <c r="H1181" s="24" t="s">
        <v>1987</v>
      </c>
      <c r="I1181" s="24"/>
      <c r="J1181" s="24"/>
      <c r="K1181" s="25"/>
      <c r="L1181" s="25"/>
      <c r="M1181" s="26"/>
      <c r="S1181"/>
      <c r="T1181"/>
      <c r="U1181"/>
      <c r="V1181"/>
    </row>
    <row r="1182" spans="1:22" s="1" customFormat="1" ht="18" customHeight="1">
      <c r="A1182" s="23">
        <v>1181</v>
      </c>
      <c r="B1182" s="17" t="s">
        <v>1161</v>
      </c>
      <c r="C1182" s="16" t="s">
        <v>176</v>
      </c>
      <c r="D1182" s="24"/>
      <c r="E1182" s="24"/>
      <c r="F1182" s="33" t="s">
        <v>1985</v>
      </c>
      <c r="G1182" s="33" t="s">
        <v>1997</v>
      </c>
      <c r="H1182" s="24" t="s">
        <v>1995</v>
      </c>
      <c r="I1182" s="24"/>
      <c r="J1182" s="24"/>
      <c r="K1182" s="25"/>
      <c r="L1182" s="25"/>
      <c r="M1182" s="26"/>
      <c r="S1182"/>
      <c r="T1182"/>
      <c r="U1182"/>
      <c r="V1182"/>
    </row>
    <row r="1183" spans="1:22" s="1" customFormat="1" ht="18" customHeight="1">
      <c r="A1183" s="23">
        <v>1182</v>
      </c>
      <c r="B1183" s="17" t="s">
        <v>1162</v>
      </c>
      <c r="C1183" s="16" t="s">
        <v>176</v>
      </c>
      <c r="D1183" s="24"/>
      <c r="E1183" s="24"/>
      <c r="F1183" s="33" t="s">
        <v>1985</v>
      </c>
      <c r="G1183" s="33" t="s">
        <v>1997</v>
      </c>
      <c r="H1183" s="24" t="s">
        <v>1995</v>
      </c>
      <c r="I1183" s="24"/>
      <c r="J1183" s="24"/>
      <c r="K1183" s="25"/>
      <c r="L1183" s="25"/>
      <c r="M1183" s="26"/>
      <c r="S1183"/>
      <c r="T1183"/>
      <c r="U1183"/>
      <c r="V1183"/>
    </row>
    <row r="1184" spans="1:22" s="1" customFormat="1" ht="18" customHeight="1">
      <c r="A1184" s="23">
        <v>1183</v>
      </c>
      <c r="B1184" s="17" t="s">
        <v>1576</v>
      </c>
      <c r="C1184" s="16" t="s">
        <v>167</v>
      </c>
      <c r="D1184" s="24" t="s">
        <v>151</v>
      </c>
      <c r="E1184" s="24"/>
      <c r="F1184" s="33" t="s">
        <v>1985</v>
      </c>
      <c r="G1184" s="33" t="s">
        <v>1997</v>
      </c>
      <c r="H1184" s="24" t="s">
        <v>1992</v>
      </c>
      <c r="I1184" s="24" t="s">
        <v>1989</v>
      </c>
      <c r="J1184" s="24"/>
      <c r="K1184" s="25"/>
      <c r="L1184" s="25"/>
      <c r="M1184" s="26"/>
      <c r="S1184"/>
      <c r="T1184"/>
      <c r="U1184"/>
      <c r="V1184"/>
    </row>
    <row r="1185" spans="1:22" s="1" customFormat="1" ht="18" customHeight="1">
      <c r="A1185" s="23">
        <v>1184</v>
      </c>
      <c r="B1185" s="17" t="s">
        <v>1347</v>
      </c>
      <c r="C1185" s="16" t="s">
        <v>167</v>
      </c>
      <c r="D1185" s="24" t="s">
        <v>149</v>
      </c>
      <c r="E1185" s="24"/>
      <c r="F1185" s="33" t="s">
        <v>1985</v>
      </c>
      <c r="G1185" s="33" t="s">
        <v>1997</v>
      </c>
      <c r="H1185" s="24" t="s">
        <v>1992</v>
      </c>
      <c r="I1185" s="24" t="s">
        <v>1991</v>
      </c>
      <c r="J1185" s="24"/>
      <c r="K1185" s="25"/>
      <c r="L1185" s="25"/>
      <c r="M1185" s="26"/>
      <c r="S1185"/>
      <c r="T1185"/>
      <c r="U1185"/>
      <c r="V1185"/>
    </row>
    <row r="1186" spans="1:22" s="1" customFormat="1" ht="18" customHeight="1">
      <c r="A1186" s="23">
        <v>1185</v>
      </c>
      <c r="B1186" s="17" t="s">
        <v>831</v>
      </c>
      <c r="C1186" s="16" t="s">
        <v>147</v>
      </c>
      <c r="D1186" s="24" t="s">
        <v>149</v>
      </c>
      <c r="E1186" s="24"/>
      <c r="F1186" s="33" t="s">
        <v>1985</v>
      </c>
      <c r="G1186" s="33" t="s">
        <v>1997</v>
      </c>
      <c r="H1186" s="24" t="s">
        <v>1992</v>
      </c>
      <c r="I1186" s="24" t="s">
        <v>1991</v>
      </c>
      <c r="J1186" s="24"/>
      <c r="K1186" s="25"/>
      <c r="L1186" s="25"/>
      <c r="M1186" s="26"/>
      <c r="S1186"/>
      <c r="T1186"/>
      <c r="U1186"/>
      <c r="V1186"/>
    </row>
    <row r="1187" spans="1:22" s="1" customFormat="1" ht="18" customHeight="1">
      <c r="A1187" s="23">
        <v>1186</v>
      </c>
      <c r="B1187" s="17" t="s">
        <v>37</v>
      </c>
      <c r="C1187" s="16" t="s">
        <v>167</v>
      </c>
      <c r="D1187" s="24"/>
      <c r="E1187" s="24"/>
      <c r="F1187" s="33" t="s">
        <v>1985</v>
      </c>
      <c r="G1187" s="33" t="s">
        <v>1997</v>
      </c>
      <c r="H1187" s="24" t="s">
        <v>1992</v>
      </c>
      <c r="I1187" s="24"/>
      <c r="J1187" s="24"/>
      <c r="K1187" s="25"/>
      <c r="L1187" s="25"/>
      <c r="M1187" s="26"/>
      <c r="S1187"/>
      <c r="T1187"/>
      <c r="U1187"/>
      <c r="V1187"/>
    </row>
    <row r="1188" spans="1:22" s="1" customFormat="1" ht="18" customHeight="1">
      <c r="A1188" s="23">
        <v>1187</v>
      </c>
      <c r="B1188" s="17" t="s">
        <v>1797</v>
      </c>
      <c r="C1188" s="16" t="s">
        <v>167</v>
      </c>
      <c r="D1188" s="24"/>
      <c r="E1188" s="24"/>
      <c r="F1188" s="33" t="s">
        <v>1985</v>
      </c>
      <c r="G1188" s="33" t="s">
        <v>1997</v>
      </c>
      <c r="H1188" s="24" t="s">
        <v>1992</v>
      </c>
      <c r="I1188" s="24"/>
      <c r="J1188" s="24"/>
      <c r="K1188" s="25"/>
      <c r="L1188" s="25"/>
      <c r="M1188" s="26"/>
      <c r="S1188"/>
      <c r="T1188"/>
      <c r="U1188"/>
      <c r="V1188"/>
    </row>
    <row r="1189" spans="1:22" s="1" customFormat="1" ht="18" customHeight="1">
      <c r="A1189" s="23">
        <v>1188</v>
      </c>
      <c r="B1189" s="17" t="s">
        <v>829</v>
      </c>
      <c r="C1189" s="16" t="s">
        <v>18</v>
      </c>
      <c r="D1189" s="24"/>
      <c r="E1189" s="24"/>
      <c r="F1189" s="33" t="s">
        <v>1985</v>
      </c>
      <c r="G1189" s="33" t="s">
        <v>1997</v>
      </c>
      <c r="H1189" s="24" t="s">
        <v>2001</v>
      </c>
      <c r="I1189" s="24"/>
      <c r="J1189" s="24"/>
      <c r="K1189" s="25"/>
      <c r="L1189" s="25"/>
      <c r="M1189" s="26"/>
      <c r="S1189"/>
      <c r="T1189"/>
      <c r="U1189"/>
      <c r="V1189"/>
    </row>
    <row r="1190" spans="1:22" s="1" customFormat="1" ht="18" customHeight="1">
      <c r="A1190" s="23">
        <v>1189</v>
      </c>
      <c r="B1190" s="17" t="s">
        <v>828</v>
      </c>
      <c r="C1190" s="16" t="s">
        <v>18</v>
      </c>
      <c r="D1190" s="24"/>
      <c r="E1190" s="24"/>
      <c r="F1190" s="33" t="s">
        <v>1985</v>
      </c>
      <c r="G1190" s="33" t="s">
        <v>1997</v>
      </c>
      <c r="H1190" s="24" t="s">
        <v>2001</v>
      </c>
      <c r="I1190" s="24"/>
      <c r="J1190" s="24"/>
      <c r="K1190" s="25"/>
      <c r="L1190" s="25"/>
      <c r="M1190" s="26"/>
      <c r="S1190"/>
      <c r="T1190"/>
      <c r="U1190"/>
      <c r="V1190"/>
    </row>
    <row r="1191" spans="1:22" s="1" customFormat="1" ht="18" customHeight="1">
      <c r="A1191" s="23">
        <v>1190</v>
      </c>
      <c r="B1191" s="17" t="s">
        <v>1786</v>
      </c>
      <c r="C1191" s="16" t="s">
        <v>20</v>
      </c>
      <c r="D1191" s="24"/>
      <c r="E1191" s="24"/>
      <c r="F1191" s="33" t="s">
        <v>1985</v>
      </c>
      <c r="G1191" s="33" t="s">
        <v>1997</v>
      </c>
      <c r="H1191" s="24" t="s">
        <v>1987</v>
      </c>
      <c r="I1191" s="24"/>
      <c r="J1191" s="24"/>
      <c r="K1191" s="25"/>
      <c r="L1191" s="25"/>
      <c r="M1191" s="26"/>
      <c r="S1191"/>
      <c r="T1191"/>
      <c r="U1191"/>
      <c r="V1191"/>
    </row>
    <row r="1192" spans="1:22" s="1" customFormat="1" ht="18" customHeight="1">
      <c r="A1192" s="23">
        <v>1191</v>
      </c>
      <c r="B1192" s="17" t="s">
        <v>830</v>
      </c>
      <c r="C1192" s="16" t="s">
        <v>20</v>
      </c>
      <c r="D1192" s="24"/>
      <c r="E1192" s="24"/>
      <c r="F1192" s="33" t="s">
        <v>1985</v>
      </c>
      <c r="G1192" s="33" t="s">
        <v>1997</v>
      </c>
      <c r="H1192" s="24" t="s">
        <v>1987</v>
      </c>
      <c r="I1192" s="24"/>
      <c r="J1192" s="24"/>
      <c r="K1192" s="25"/>
      <c r="L1192" s="25"/>
      <c r="M1192" s="26"/>
      <c r="S1192"/>
      <c r="T1192"/>
      <c r="U1192"/>
      <c r="V1192"/>
    </row>
    <row r="1193" spans="1:22" s="1" customFormat="1" ht="18" customHeight="1">
      <c r="A1193" s="23">
        <v>1192</v>
      </c>
      <c r="B1193" s="17" t="s">
        <v>38</v>
      </c>
      <c r="C1193" s="16" t="s">
        <v>176</v>
      </c>
      <c r="D1193" s="24" t="s">
        <v>151</v>
      </c>
      <c r="E1193" s="24"/>
      <c r="F1193" s="33" t="s">
        <v>1985</v>
      </c>
      <c r="G1193" s="33" t="s">
        <v>1997</v>
      </c>
      <c r="H1193" s="24" t="s">
        <v>1995</v>
      </c>
      <c r="I1193" s="24" t="s">
        <v>1989</v>
      </c>
      <c r="J1193" s="24"/>
      <c r="K1193" s="25"/>
      <c r="L1193" s="25"/>
      <c r="M1193" s="26"/>
      <c r="S1193"/>
      <c r="T1193"/>
      <c r="U1193"/>
      <c r="V1193"/>
    </row>
    <row r="1194" spans="1:22" s="1" customFormat="1" ht="18" customHeight="1">
      <c r="A1194" s="23">
        <v>1193</v>
      </c>
      <c r="B1194" s="17" t="s">
        <v>39</v>
      </c>
      <c r="C1194" s="16" t="s">
        <v>169</v>
      </c>
      <c r="D1194" s="24"/>
      <c r="E1194" s="24"/>
      <c r="F1194" s="33" t="s">
        <v>1985</v>
      </c>
      <c r="G1194" s="33" t="s">
        <v>1997</v>
      </c>
      <c r="H1194" s="24" t="s">
        <v>1988</v>
      </c>
      <c r="I1194" s="24"/>
      <c r="J1194" s="24"/>
      <c r="K1194" s="25"/>
      <c r="L1194" s="25"/>
      <c r="M1194" s="26"/>
      <c r="S1194"/>
      <c r="T1194"/>
      <c r="U1194"/>
      <c r="V1194"/>
    </row>
    <row r="1195" spans="1:22" s="1" customFormat="1" ht="18" customHeight="1">
      <c r="A1195" s="23">
        <v>1194</v>
      </c>
      <c r="B1195" s="17" t="s">
        <v>40</v>
      </c>
      <c r="C1195" s="16" t="s">
        <v>169</v>
      </c>
      <c r="D1195" s="24" t="s">
        <v>18</v>
      </c>
      <c r="E1195" s="24"/>
      <c r="F1195" s="33" t="s">
        <v>1985</v>
      </c>
      <c r="G1195" s="33" t="s">
        <v>1997</v>
      </c>
      <c r="H1195" s="24" t="s">
        <v>1988</v>
      </c>
      <c r="I1195" s="24" t="s">
        <v>2001</v>
      </c>
      <c r="J1195" s="24"/>
      <c r="K1195" s="25" t="str">
        <f>B1194&amp;" 的 分支衍相"</f>
        <v>缓游担轮 的 分支衍相</v>
      </c>
      <c r="L1195" s="25"/>
      <c r="M1195" s="26"/>
      <c r="S1195"/>
      <c r="T1195"/>
      <c r="U1195"/>
      <c r="V1195"/>
    </row>
    <row r="1196" spans="1:22" s="1" customFormat="1" ht="18" customHeight="1">
      <c r="A1196" s="23">
        <v>1195</v>
      </c>
      <c r="B1196" s="17" t="s">
        <v>1542</v>
      </c>
      <c r="C1196" s="16" t="s">
        <v>169</v>
      </c>
      <c r="D1196" s="24" t="s">
        <v>18</v>
      </c>
      <c r="E1196" s="24"/>
      <c r="F1196" s="33" t="s">
        <v>1985</v>
      </c>
      <c r="G1196" s="33" t="s">
        <v>1997</v>
      </c>
      <c r="H1196" s="24" t="s">
        <v>1988</v>
      </c>
      <c r="I1196" s="24" t="s">
        <v>2001</v>
      </c>
      <c r="J1196" s="24"/>
      <c r="K1196" s="25"/>
      <c r="L1196" s="25"/>
      <c r="M1196" s="26"/>
      <c r="S1196"/>
      <c r="T1196"/>
      <c r="U1196"/>
      <c r="V1196"/>
    </row>
    <row r="1197" spans="1:22" s="1" customFormat="1" ht="18" customHeight="1">
      <c r="A1197" s="23">
        <v>1196</v>
      </c>
      <c r="B1197" s="17" t="s">
        <v>41</v>
      </c>
      <c r="C1197" s="16" t="s">
        <v>174</v>
      </c>
      <c r="D1197" s="24"/>
      <c r="E1197" s="24"/>
      <c r="F1197" s="33" t="s">
        <v>1985</v>
      </c>
      <c r="G1197" s="33" t="s">
        <v>1997</v>
      </c>
      <c r="H1197" s="24" t="s">
        <v>1992</v>
      </c>
      <c r="I1197" s="24"/>
      <c r="J1197" s="24"/>
      <c r="K1197" s="25" t="str">
        <f>B1194&amp;" 的 分支衍相"</f>
        <v>缓游担轮 的 分支衍相</v>
      </c>
      <c r="L1197" s="25"/>
      <c r="M1197" s="26"/>
      <c r="S1197"/>
      <c r="T1197"/>
      <c r="U1197"/>
      <c r="V1197"/>
    </row>
    <row r="1198" spans="1:22" s="1" customFormat="1" ht="18" customHeight="1">
      <c r="A1198" s="23">
        <v>1197</v>
      </c>
      <c r="B1198" s="17" t="s">
        <v>42</v>
      </c>
      <c r="C1198" s="16" t="s">
        <v>169</v>
      </c>
      <c r="D1198" s="24"/>
      <c r="E1198" s="24"/>
      <c r="F1198" s="33" t="s">
        <v>1985</v>
      </c>
      <c r="G1198" s="33" t="s">
        <v>1997</v>
      </c>
      <c r="H1198" s="24" t="s">
        <v>1988</v>
      </c>
      <c r="I1198" s="24"/>
      <c r="J1198" s="24"/>
      <c r="K1198" s="25" t="str">
        <f>B1194&amp;" 的 分支衍相"</f>
        <v>缓游担轮 的 分支衍相</v>
      </c>
      <c r="L1198" s="25"/>
      <c r="M1198" s="26"/>
      <c r="S1198"/>
      <c r="T1198"/>
      <c r="U1198"/>
      <c r="V1198"/>
    </row>
    <row r="1199" spans="1:22" s="1" customFormat="1" ht="18" customHeight="1">
      <c r="A1199" s="23">
        <v>1198</v>
      </c>
      <c r="B1199" s="17" t="s">
        <v>450</v>
      </c>
      <c r="C1199" s="16" t="s">
        <v>169</v>
      </c>
      <c r="D1199" s="24" t="s">
        <v>448</v>
      </c>
      <c r="E1199" s="24"/>
      <c r="F1199" s="33" t="s">
        <v>1985</v>
      </c>
      <c r="G1199" s="33" t="s">
        <v>1997</v>
      </c>
      <c r="H1199" s="24" t="s">
        <v>1988</v>
      </c>
      <c r="I1199" s="24" t="s">
        <v>1993</v>
      </c>
      <c r="J1199" s="24"/>
      <c r="K1199" s="25"/>
      <c r="L1199" s="25"/>
      <c r="M1199" s="26"/>
      <c r="S1199"/>
      <c r="T1199"/>
      <c r="U1199"/>
      <c r="V1199"/>
    </row>
    <row r="1200" spans="1:22" s="1" customFormat="1" ht="18" customHeight="1">
      <c r="A1200" s="23">
        <v>1199</v>
      </c>
      <c r="B1200" s="17" t="s">
        <v>43</v>
      </c>
      <c r="C1200" s="16" t="s">
        <v>169</v>
      </c>
      <c r="D1200" s="24"/>
      <c r="E1200" s="24"/>
      <c r="F1200" s="33" t="s">
        <v>1985</v>
      </c>
      <c r="G1200" s="33" t="s">
        <v>1997</v>
      </c>
      <c r="H1200" s="24" t="s">
        <v>1988</v>
      </c>
      <c r="I1200" s="24"/>
      <c r="J1200" s="24"/>
      <c r="K1200" s="25" t="str">
        <f>B1199&amp;" 的 分支衍相"</f>
        <v>月钩板 的 分支衍相</v>
      </c>
      <c r="L1200" s="25"/>
      <c r="M1200" s="26"/>
      <c r="S1200"/>
      <c r="T1200"/>
      <c r="U1200"/>
      <c r="V1200"/>
    </row>
    <row r="1201" spans="1:22" s="1" customFormat="1" ht="18" customHeight="1">
      <c r="A1201" s="23">
        <v>1200</v>
      </c>
      <c r="B1201" s="17" t="s">
        <v>44</v>
      </c>
      <c r="C1201" s="16" t="s">
        <v>169</v>
      </c>
      <c r="D1201" s="24" t="s">
        <v>1557</v>
      </c>
      <c r="E1201" s="24"/>
      <c r="F1201" s="33" t="s">
        <v>1985</v>
      </c>
      <c r="G1201" s="33" t="s">
        <v>1997</v>
      </c>
      <c r="H1201" s="24" t="s">
        <v>1988</v>
      </c>
      <c r="I1201" s="24" t="s">
        <v>1995</v>
      </c>
      <c r="J1201" s="24"/>
      <c r="K1201" s="25" t="str">
        <f>B1200&amp;" 的 分支衍相"</f>
        <v>内垒 的 分支衍相</v>
      </c>
      <c r="L1201" s="25"/>
      <c r="M1201" s="26"/>
      <c r="S1201"/>
      <c r="T1201"/>
      <c r="U1201"/>
      <c r="V1201"/>
    </row>
    <row r="1202" spans="1:22" s="1" customFormat="1" ht="18" customHeight="1">
      <c r="A1202" s="23">
        <v>1201</v>
      </c>
      <c r="B1202" s="17" t="s">
        <v>45</v>
      </c>
      <c r="C1202" s="16" t="s">
        <v>169</v>
      </c>
      <c r="D1202" s="24" t="s">
        <v>186</v>
      </c>
      <c r="E1202" s="24"/>
      <c r="F1202" s="33" t="s">
        <v>1985</v>
      </c>
      <c r="G1202" s="33" t="s">
        <v>1997</v>
      </c>
      <c r="H1202" s="24" t="s">
        <v>1988</v>
      </c>
      <c r="I1202" s="24" t="s">
        <v>2001</v>
      </c>
      <c r="J1202" s="24"/>
      <c r="K1202" s="25" t="str">
        <f>B1200&amp;" 的 分支衍相"</f>
        <v>内垒 的 分支衍相</v>
      </c>
      <c r="L1202" s="25"/>
      <c r="M1202" s="26"/>
      <c r="S1202"/>
      <c r="T1202"/>
      <c r="U1202"/>
      <c r="V1202"/>
    </row>
    <row r="1203" spans="1:22" s="1" customFormat="1" ht="18" customHeight="1">
      <c r="A1203" s="23">
        <v>1202</v>
      </c>
      <c r="B1203" s="17" t="s">
        <v>46</v>
      </c>
      <c r="C1203" s="16" t="s">
        <v>169</v>
      </c>
      <c r="D1203" s="24" t="s">
        <v>149</v>
      </c>
      <c r="E1203" s="24"/>
      <c r="F1203" s="33" t="s">
        <v>1985</v>
      </c>
      <c r="G1203" s="33" t="s">
        <v>1997</v>
      </c>
      <c r="H1203" s="24" t="s">
        <v>1988</v>
      </c>
      <c r="I1203" s="24" t="s">
        <v>1991</v>
      </c>
      <c r="J1203" s="24"/>
      <c r="K1203" s="25" t="str">
        <f>B1199&amp;" 的 分支衍相"</f>
        <v>月钩板 的 分支衍相</v>
      </c>
      <c r="L1203" s="25"/>
      <c r="M1203" s="26"/>
      <c r="S1203"/>
      <c r="T1203"/>
      <c r="U1203"/>
      <c r="V1203"/>
    </row>
    <row r="1204" spans="1:22" s="1" customFormat="1" ht="18" customHeight="1">
      <c r="A1204" s="23">
        <v>1203</v>
      </c>
      <c r="B1204" s="17" t="s">
        <v>47</v>
      </c>
      <c r="C1204" s="16" t="s">
        <v>169</v>
      </c>
      <c r="D1204" s="24"/>
      <c r="E1204" s="24"/>
      <c r="F1204" s="33" t="s">
        <v>1985</v>
      </c>
      <c r="G1204" s="33" t="s">
        <v>1997</v>
      </c>
      <c r="H1204" s="24" t="s">
        <v>1988</v>
      </c>
      <c r="I1204" s="24"/>
      <c r="J1204" s="24"/>
      <c r="K1204" s="25" t="str">
        <f>B1199&amp;" 的 分支衍相"</f>
        <v>月钩板 的 分支衍相</v>
      </c>
      <c r="L1204" s="25"/>
      <c r="M1204" s="26"/>
      <c r="S1204"/>
      <c r="T1204"/>
      <c r="U1204"/>
      <c r="V1204"/>
    </row>
    <row r="1205" spans="1:22" s="1" customFormat="1" ht="18" customHeight="1">
      <c r="A1205" s="23">
        <v>1204</v>
      </c>
      <c r="B1205" s="17" t="s">
        <v>48</v>
      </c>
      <c r="C1205" s="16" t="s">
        <v>169</v>
      </c>
      <c r="D1205" s="24" t="s">
        <v>189</v>
      </c>
      <c r="E1205" s="24"/>
      <c r="F1205" s="33" t="s">
        <v>1985</v>
      </c>
      <c r="G1205" s="33" t="s">
        <v>1997</v>
      </c>
      <c r="H1205" s="24" t="s">
        <v>1988</v>
      </c>
      <c r="I1205" s="24" t="s">
        <v>1986</v>
      </c>
      <c r="J1205" s="24"/>
      <c r="K1205" s="25"/>
      <c r="L1205" s="25"/>
      <c r="M1205" s="26"/>
      <c r="S1205"/>
      <c r="T1205"/>
      <c r="U1205"/>
      <c r="V1205"/>
    </row>
    <row r="1206" spans="1:22" s="1" customFormat="1" ht="18" customHeight="1">
      <c r="A1206" s="23">
        <v>1205</v>
      </c>
      <c r="B1206" s="17" t="s">
        <v>49</v>
      </c>
      <c r="C1206" s="16" t="s">
        <v>169</v>
      </c>
      <c r="D1206" s="24"/>
      <c r="E1206" s="24"/>
      <c r="F1206" s="33" t="s">
        <v>1985</v>
      </c>
      <c r="G1206" s="33" t="s">
        <v>1997</v>
      </c>
      <c r="H1206" s="24" t="s">
        <v>1988</v>
      </c>
      <c r="I1206" s="24"/>
      <c r="J1206" s="24"/>
      <c r="K1206" s="25" t="str">
        <f>B1199&amp;" 的 分支衍相"</f>
        <v>月钩板 的 分支衍相</v>
      </c>
      <c r="L1206" s="25"/>
      <c r="M1206" s="26"/>
      <c r="S1206"/>
      <c r="T1206"/>
      <c r="U1206"/>
      <c r="V1206"/>
    </row>
    <row r="1207" spans="1:22" s="1" customFormat="1" ht="18" customHeight="1">
      <c r="A1207" s="23">
        <v>1206</v>
      </c>
      <c r="B1207" s="17" t="s">
        <v>50</v>
      </c>
      <c r="C1207" s="16" t="s">
        <v>169</v>
      </c>
      <c r="D1207" s="24" t="s">
        <v>168</v>
      </c>
      <c r="E1207" s="24"/>
      <c r="F1207" s="33" t="s">
        <v>1985</v>
      </c>
      <c r="G1207" s="33" t="s">
        <v>1997</v>
      </c>
      <c r="H1207" s="24" t="s">
        <v>1988</v>
      </c>
      <c r="I1207" s="24" t="s">
        <v>1990</v>
      </c>
      <c r="J1207" s="24"/>
      <c r="K1207" s="25" t="str">
        <f>B1206&amp;" 的 分支衍相"</f>
        <v>黏带涣 的 分支衍相</v>
      </c>
      <c r="L1207" s="25"/>
      <c r="M1207" s="26"/>
      <c r="S1207"/>
      <c r="T1207"/>
      <c r="U1207"/>
      <c r="V1207"/>
    </row>
    <row r="1208" spans="1:22" s="1" customFormat="1" ht="18" customHeight="1">
      <c r="A1208" s="23">
        <v>1207</v>
      </c>
      <c r="B1208" s="17" t="s">
        <v>51</v>
      </c>
      <c r="C1208" s="16" t="s">
        <v>169</v>
      </c>
      <c r="D1208" s="24"/>
      <c r="E1208" s="24"/>
      <c r="F1208" s="33" t="s">
        <v>1985</v>
      </c>
      <c r="G1208" s="33" t="s">
        <v>1997</v>
      </c>
      <c r="H1208" s="24" t="s">
        <v>1988</v>
      </c>
      <c r="I1208" s="24"/>
      <c r="J1208" s="24"/>
      <c r="K1208" s="25" t="str">
        <f>B1206&amp;" 的 分支衍相"</f>
        <v>黏带涣 的 分支衍相</v>
      </c>
      <c r="L1208" s="25"/>
      <c r="M1208" s="26"/>
      <c r="S1208"/>
      <c r="T1208"/>
      <c r="U1208"/>
      <c r="V1208"/>
    </row>
    <row r="1209" spans="1:22" s="1" customFormat="1" ht="18" customHeight="1">
      <c r="A1209" s="23">
        <v>1208</v>
      </c>
      <c r="B1209" s="17" t="s">
        <v>52</v>
      </c>
      <c r="C1209" s="16" t="s">
        <v>169</v>
      </c>
      <c r="D1209" s="24" t="s">
        <v>188</v>
      </c>
      <c r="E1209" s="24"/>
      <c r="F1209" s="33" t="s">
        <v>1985</v>
      </c>
      <c r="G1209" s="33" t="s">
        <v>1997</v>
      </c>
      <c r="H1209" s="24" t="s">
        <v>1988</v>
      </c>
      <c r="I1209" s="24" t="s">
        <v>2001</v>
      </c>
      <c r="J1209" s="24"/>
      <c r="K1209" s="25"/>
      <c r="L1209" s="25"/>
      <c r="M1209" s="26"/>
      <c r="S1209"/>
      <c r="T1209"/>
      <c r="U1209"/>
      <c r="V1209"/>
    </row>
    <row r="1210" spans="1:22" s="1" customFormat="1" ht="18" customHeight="1">
      <c r="A1210" s="23">
        <v>1209</v>
      </c>
      <c r="B1210" s="17" t="s">
        <v>53</v>
      </c>
      <c r="C1210" s="16" t="s">
        <v>169</v>
      </c>
      <c r="D1210" s="24" t="s">
        <v>187</v>
      </c>
      <c r="E1210" s="24"/>
      <c r="F1210" s="33" t="s">
        <v>1985</v>
      </c>
      <c r="G1210" s="33" t="s">
        <v>1997</v>
      </c>
      <c r="H1210" s="24" t="s">
        <v>1988</v>
      </c>
      <c r="I1210" s="24" t="s">
        <v>1994</v>
      </c>
      <c r="J1210" s="24"/>
      <c r="K1210" s="25" t="str">
        <f>B1206&amp;" 的 分支衍相"</f>
        <v>黏带涣 的 分支衍相</v>
      </c>
      <c r="L1210" s="25"/>
      <c r="M1210" s="26"/>
      <c r="S1210"/>
      <c r="T1210"/>
      <c r="U1210"/>
      <c r="V1210"/>
    </row>
    <row r="1211" spans="1:22" s="1" customFormat="1" ht="18" customHeight="1">
      <c r="A1211" s="23">
        <v>1210</v>
      </c>
      <c r="B1211" s="17" t="s">
        <v>54</v>
      </c>
      <c r="C1211" s="16" t="s">
        <v>18</v>
      </c>
      <c r="D1211" s="24"/>
      <c r="E1211" s="24"/>
      <c r="F1211" s="33" t="s">
        <v>1985</v>
      </c>
      <c r="G1211" s="33" t="s">
        <v>1997</v>
      </c>
      <c r="H1211" s="24" t="s">
        <v>2001</v>
      </c>
      <c r="I1211" s="24"/>
      <c r="J1211" s="24"/>
      <c r="K1211" s="25"/>
      <c r="L1211" s="25"/>
      <c r="M1211" s="26"/>
      <c r="S1211"/>
      <c r="T1211"/>
      <c r="U1211"/>
      <c r="V1211"/>
    </row>
    <row r="1212" spans="1:22" s="1" customFormat="1" ht="18" customHeight="1">
      <c r="A1212" s="23">
        <v>1211</v>
      </c>
      <c r="B1212" s="17" t="s">
        <v>55</v>
      </c>
      <c r="C1212" s="16" t="s">
        <v>167</v>
      </c>
      <c r="D1212" s="24"/>
      <c r="E1212" s="24"/>
      <c r="F1212" s="33" t="s">
        <v>1985</v>
      </c>
      <c r="G1212" s="33" t="s">
        <v>1997</v>
      </c>
      <c r="H1212" s="24" t="s">
        <v>1992</v>
      </c>
      <c r="I1212" s="24"/>
      <c r="J1212" s="24"/>
      <c r="K1212" s="25"/>
      <c r="L1212" s="25"/>
      <c r="M1212" s="26"/>
      <c r="S1212"/>
      <c r="T1212"/>
      <c r="U1212"/>
      <c r="V1212"/>
    </row>
    <row r="1213" spans="1:22" s="1" customFormat="1" ht="18" customHeight="1">
      <c r="A1213" s="23">
        <v>1212</v>
      </c>
      <c r="B1213" s="17" t="s">
        <v>56</v>
      </c>
      <c r="C1213" s="16" t="s">
        <v>448</v>
      </c>
      <c r="D1213" s="24"/>
      <c r="E1213" s="24"/>
      <c r="F1213" s="33" t="s">
        <v>1985</v>
      </c>
      <c r="G1213" s="33" t="s">
        <v>1997</v>
      </c>
      <c r="H1213" s="24" t="s">
        <v>1993</v>
      </c>
      <c r="I1213" s="24"/>
      <c r="J1213" s="24"/>
      <c r="K1213" s="25"/>
      <c r="L1213" s="25"/>
      <c r="M1213" s="26"/>
      <c r="S1213"/>
      <c r="T1213"/>
      <c r="U1213"/>
      <c r="V1213"/>
    </row>
    <row r="1214" spans="1:22" s="1" customFormat="1" ht="18" customHeight="1">
      <c r="A1214" s="23">
        <v>1213</v>
      </c>
      <c r="B1214" s="17" t="s">
        <v>1736</v>
      </c>
      <c r="C1214" s="16" t="s">
        <v>176</v>
      </c>
      <c r="D1214" s="24"/>
      <c r="E1214" s="24"/>
      <c r="F1214" s="33" t="s">
        <v>1985</v>
      </c>
      <c r="G1214" s="33" t="s">
        <v>1997</v>
      </c>
      <c r="H1214" s="24" t="s">
        <v>1995</v>
      </c>
      <c r="I1214" s="24"/>
      <c r="J1214" s="24"/>
      <c r="K1214" s="25"/>
      <c r="L1214" s="25"/>
      <c r="M1214" s="26"/>
      <c r="S1214"/>
      <c r="T1214"/>
      <c r="U1214"/>
      <c r="V1214"/>
    </row>
    <row r="1215" spans="1:22" s="1" customFormat="1" ht="18" customHeight="1">
      <c r="A1215" s="23">
        <v>1214</v>
      </c>
      <c r="B1215" s="17" t="s">
        <v>57</v>
      </c>
      <c r="C1215" s="16" t="s">
        <v>169</v>
      </c>
      <c r="D1215" s="24"/>
      <c r="E1215" s="24"/>
      <c r="F1215" s="33" t="s">
        <v>1985</v>
      </c>
      <c r="G1215" s="33" t="s">
        <v>1997</v>
      </c>
      <c r="H1215" s="24" t="s">
        <v>1988</v>
      </c>
      <c r="I1215" s="24"/>
      <c r="J1215" s="24"/>
      <c r="K1215" s="25"/>
      <c r="L1215" s="25"/>
      <c r="M1215" s="26"/>
      <c r="S1215"/>
      <c r="T1215"/>
      <c r="U1215"/>
      <c r="V1215"/>
    </row>
    <row r="1216" spans="1:22" s="1" customFormat="1" ht="18" customHeight="1">
      <c r="A1216" s="23">
        <v>1215</v>
      </c>
      <c r="B1216" s="17" t="s">
        <v>58</v>
      </c>
      <c r="C1216" s="16" t="s">
        <v>169</v>
      </c>
      <c r="D1216" s="24"/>
      <c r="E1216" s="24"/>
      <c r="F1216" s="33" t="s">
        <v>1985</v>
      </c>
      <c r="G1216" s="33" t="s">
        <v>1997</v>
      </c>
      <c r="H1216" s="24" t="s">
        <v>1988</v>
      </c>
      <c r="I1216" s="24"/>
      <c r="J1216" s="24"/>
      <c r="K1216" s="25"/>
      <c r="L1216" s="25"/>
      <c r="M1216" s="26"/>
      <c r="S1216"/>
      <c r="T1216"/>
      <c r="U1216"/>
      <c r="V1216"/>
    </row>
    <row r="1217" spans="1:22" s="1" customFormat="1" ht="18" customHeight="1">
      <c r="A1217" s="23">
        <v>1216</v>
      </c>
      <c r="B1217" s="17" t="s">
        <v>59</v>
      </c>
      <c r="C1217" s="16" t="s">
        <v>169</v>
      </c>
      <c r="D1217" s="24" t="s">
        <v>149</v>
      </c>
      <c r="E1217" s="24"/>
      <c r="F1217" s="33" t="s">
        <v>1985</v>
      </c>
      <c r="G1217" s="33" t="s">
        <v>1997</v>
      </c>
      <c r="H1217" s="24" t="s">
        <v>1988</v>
      </c>
      <c r="I1217" s="24" t="s">
        <v>1991</v>
      </c>
      <c r="J1217" s="24"/>
      <c r="K1217" s="25"/>
      <c r="L1217" s="25"/>
      <c r="M1217" s="26"/>
      <c r="S1217"/>
      <c r="T1217"/>
      <c r="U1217"/>
      <c r="V1217"/>
    </row>
    <row r="1218" spans="1:22" s="1" customFormat="1" ht="18" customHeight="1">
      <c r="A1218" s="23">
        <v>1217</v>
      </c>
      <c r="B1218" s="17" t="s">
        <v>1355</v>
      </c>
      <c r="C1218" s="16" t="s">
        <v>20</v>
      </c>
      <c r="D1218" s="24"/>
      <c r="E1218" s="24"/>
      <c r="F1218" s="33" t="s">
        <v>1985</v>
      </c>
      <c r="G1218" s="33" t="s">
        <v>1997</v>
      </c>
      <c r="H1218" s="24" t="s">
        <v>1987</v>
      </c>
      <c r="I1218" s="24"/>
      <c r="J1218" s="24"/>
      <c r="K1218" s="25"/>
      <c r="L1218" s="25"/>
      <c r="M1218" s="26"/>
      <c r="S1218"/>
      <c r="T1218"/>
      <c r="U1218"/>
      <c r="V1218"/>
    </row>
    <row r="1219" spans="1:22" s="1" customFormat="1" ht="18" customHeight="1">
      <c r="A1219" s="23">
        <v>1218</v>
      </c>
      <c r="B1219" s="17" t="s">
        <v>1356</v>
      </c>
      <c r="C1219" s="16" t="s">
        <v>169</v>
      </c>
      <c r="D1219" s="24"/>
      <c r="E1219" s="24"/>
      <c r="F1219" s="33" t="s">
        <v>1985</v>
      </c>
      <c r="G1219" s="33" t="s">
        <v>1997</v>
      </c>
      <c r="H1219" s="24" t="s">
        <v>1988</v>
      </c>
      <c r="I1219" s="24"/>
      <c r="J1219" s="24"/>
      <c r="K1219" s="25"/>
      <c r="L1219" s="25"/>
      <c r="M1219" s="26"/>
      <c r="S1219"/>
      <c r="T1219"/>
      <c r="U1219"/>
      <c r="V1219"/>
    </row>
    <row r="1220" spans="1:22" s="1" customFormat="1" ht="18" customHeight="1">
      <c r="A1220" s="23">
        <v>1219</v>
      </c>
      <c r="B1220" s="17" t="s">
        <v>1357</v>
      </c>
      <c r="C1220" s="16" t="s">
        <v>151</v>
      </c>
      <c r="D1220" s="24"/>
      <c r="E1220" s="24"/>
      <c r="F1220" s="33" t="s">
        <v>1985</v>
      </c>
      <c r="G1220" s="33" t="s">
        <v>1997</v>
      </c>
      <c r="H1220" s="24" t="s">
        <v>1989</v>
      </c>
      <c r="I1220" s="24"/>
      <c r="J1220" s="24"/>
      <c r="K1220" s="25"/>
      <c r="L1220" s="25"/>
      <c r="M1220" s="26"/>
      <c r="S1220"/>
      <c r="T1220"/>
      <c r="U1220"/>
      <c r="V1220"/>
    </row>
    <row r="1221" spans="1:22" s="1" customFormat="1" ht="18" customHeight="1">
      <c r="A1221" s="23">
        <v>1220</v>
      </c>
      <c r="B1221" s="17" t="s">
        <v>1737</v>
      </c>
      <c r="C1221" s="16" t="s">
        <v>18</v>
      </c>
      <c r="D1221" s="24"/>
      <c r="E1221" s="24"/>
      <c r="F1221" s="33" t="s">
        <v>1985</v>
      </c>
      <c r="G1221" s="33" t="s">
        <v>1997</v>
      </c>
      <c r="H1221" s="24" t="s">
        <v>2001</v>
      </c>
      <c r="I1221" s="24"/>
      <c r="J1221" s="24"/>
      <c r="K1221" s="25"/>
      <c r="L1221" s="25"/>
      <c r="M1221" s="26"/>
      <c r="S1221"/>
      <c r="T1221"/>
      <c r="U1221"/>
      <c r="V1221"/>
    </row>
    <row r="1222" spans="1:22" s="1" customFormat="1" ht="18" customHeight="1">
      <c r="A1222" s="23">
        <v>1221</v>
      </c>
      <c r="B1222" s="17" t="s">
        <v>60</v>
      </c>
      <c r="C1222" s="16" t="s">
        <v>18</v>
      </c>
      <c r="D1222" s="24" t="s">
        <v>183</v>
      </c>
      <c r="E1222" s="24"/>
      <c r="F1222" s="33" t="s">
        <v>1985</v>
      </c>
      <c r="G1222" s="33" t="s">
        <v>1997</v>
      </c>
      <c r="H1222" s="24" t="s">
        <v>2001</v>
      </c>
      <c r="I1222" s="24" t="s">
        <v>1994</v>
      </c>
      <c r="J1222" s="24"/>
      <c r="K1222" s="25"/>
      <c r="L1222" s="25"/>
      <c r="M1222" s="26"/>
      <c r="S1222"/>
      <c r="T1222"/>
      <c r="U1222"/>
      <c r="V1222"/>
    </row>
    <row r="1223" spans="1:22" s="1" customFormat="1" ht="18" customHeight="1">
      <c r="A1223" s="23">
        <v>1222</v>
      </c>
      <c r="B1223" s="17" t="s">
        <v>61</v>
      </c>
      <c r="C1223" s="16" t="s">
        <v>448</v>
      </c>
      <c r="D1223" s="24"/>
      <c r="E1223" s="24"/>
      <c r="F1223" s="33" t="s">
        <v>1985</v>
      </c>
      <c r="G1223" s="33" t="s">
        <v>1997</v>
      </c>
      <c r="H1223" s="24" t="s">
        <v>1993</v>
      </c>
      <c r="I1223" s="24"/>
      <c r="J1223" s="24"/>
      <c r="K1223" s="25"/>
      <c r="L1223" s="25"/>
      <c r="M1223" s="26"/>
      <c r="S1223"/>
      <c r="T1223"/>
      <c r="U1223"/>
      <c r="V1223"/>
    </row>
    <row r="1224" spans="1:22" s="1" customFormat="1" ht="18" customHeight="1">
      <c r="A1224" s="23">
        <v>1223</v>
      </c>
      <c r="B1224" s="17" t="s">
        <v>62</v>
      </c>
      <c r="C1224" s="16" t="s">
        <v>448</v>
      </c>
      <c r="D1224" s="24" t="s">
        <v>149</v>
      </c>
      <c r="E1224" s="24"/>
      <c r="F1224" s="33" t="s">
        <v>1985</v>
      </c>
      <c r="G1224" s="33" t="s">
        <v>1997</v>
      </c>
      <c r="H1224" s="24" t="s">
        <v>1993</v>
      </c>
      <c r="I1224" s="24" t="s">
        <v>1991</v>
      </c>
      <c r="J1224" s="24"/>
      <c r="K1224" s="25"/>
      <c r="L1224" s="25"/>
      <c r="M1224" s="26"/>
      <c r="S1224"/>
      <c r="T1224"/>
      <c r="U1224"/>
      <c r="V1224"/>
    </row>
    <row r="1225" spans="1:22" s="1" customFormat="1" ht="18" customHeight="1">
      <c r="A1225" s="23">
        <v>1224</v>
      </c>
      <c r="B1225" s="17" t="s">
        <v>868</v>
      </c>
      <c r="C1225" s="16" t="s">
        <v>182</v>
      </c>
      <c r="D1225" s="24"/>
      <c r="E1225" s="24"/>
      <c r="F1225" s="33" t="s">
        <v>1985</v>
      </c>
      <c r="G1225" s="33" t="s">
        <v>1997</v>
      </c>
      <c r="H1225" s="24" t="s">
        <v>1995</v>
      </c>
      <c r="I1225" s="24"/>
      <c r="J1225" s="24"/>
      <c r="K1225" s="25"/>
      <c r="L1225" s="25"/>
      <c r="M1225" s="26"/>
      <c r="S1225"/>
      <c r="T1225"/>
      <c r="U1225"/>
      <c r="V1225"/>
    </row>
    <row r="1226" spans="1:22" s="1" customFormat="1" ht="18" customHeight="1">
      <c r="A1226" s="23">
        <v>1225</v>
      </c>
      <c r="B1226" s="17" t="s">
        <v>1941</v>
      </c>
      <c r="C1226" s="16" t="s">
        <v>182</v>
      </c>
      <c r="D1226" s="24"/>
      <c r="E1226" s="24"/>
      <c r="F1226" s="33" t="s">
        <v>1985</v>
      </c>
      <c r="G1226" s="33" t="s">
        <v>1997</v>
      </c>
      <c r="H1226" s="24" t="s">
        <v>1995</v>
      </c>
      <c r="I1226" s="24"/>
      <c r="J1226" s="24"/>
      <c r="K1226" s="25"/>
      <c r="L1226" s="25"/>
      <c r="M1226" s="26"/>
      <c r="S1226"/>
      <c r="T1226"/>
      <c r="U1226"/>
      <c r="V1226"/>
    </row>
    <row r="1227" spans="1:22" s="1" customFormat="1" ht="18" customHeight="1">
      <c r="A1227" s="23">
        <v>1226</v>
      </c>
      <c r="B1227" s="17" t="s">
        <v>63</v>
      </c>
      <c r="C1227" s="16" t="s">
        <v>447</v>
      </c>
      <c r="D1227" s="24"/>
      <c r="E1227" s="24"/>
      <c r="F1227" s="33" t="s">
        <v>1985</v>
      </c>
      <c r="G1227" s="33" t="s">
        <v>1997</v>
      </c>
      <c r="H1227" s="24" t="s">
        <v>1995</v>
      </c>
      <c r="I1227" s="24"/>
      <c r="J1227" s="24"/>
      <c r="K1227" s="25"/>
      <c r="L1227" s="25"/>
      <c r="M1227" s="26"/>
      <c r="S1227"/>
      <c r="T1227"/>
      <c r="U1227"/>
      <c r="V1227"/>
    </row>
    <row r="1228" spans="1:22" s="1" customFormat="1" ht="18" customHeight="1">
      <c r="A1228" s="23">
        <v>1227</v>
      </c>
      <c r="B1228" s="17" t="s">
        <v>64</v>
      </c>
      <c r="C1228" s="16" t="s">
        <v>174</v>
      </c>
      <c r="D1228" s="24"/>
      <c r="E1228" s="24"/>
      <c r="F1228" s="33" t="s">
        <v>1985</v>
      </c>
      <c r="G1228" s="33" t="s">
        <v>1997</v>
      </c>
      <c r="H1228" s="24" t="s">
        <v>1992</v>
      </c>
      <c r="I1228" s="24"/>
      <c r="J1228" s="24"/>
      <c r="K1228" s="25"/>
      <c r="L1228" s="25"/>
      <c r="M1228" s="26"/>
      <c r="S1228"/>
      <c r="T1228"/>
      <c r="U1228"/>
      <c r="V1228"/>
    </row>
    <row r="1229" spans="1:22" s="1" customFormat="1" ht="18" customHeight="1">
      <c r="A1229" s="23">
        <v>1228</v>
      </c>
      <c r="B1229" s="17" t="s">
        <v>214</v>
      </c>
      <c r="C1229" s="16" t="s">
        <v>391</v>
      </c>
      <c r="D1229" s="24"/>
      <c r="E1229" s="24"/>
      <c r="F1229" s="33" t="s">
        <v>1985</v>
      </c>
      <c r="G1229" s="33" t="s">
        <v>1997</v>
      </c>
      <c r="H1229" s="24" t="s">
        <v>1995</v>
      </c>
      <c r="I1229" s="24"/>
      <c r="J1229" s="24"/>
      <c r="K1229" s="25"/>
      <c r="L1229" s="25"/>
      <c r="M1229" s="26"/>
      <c r="S1229"/>
      <c r="T1229"/>
      <c r="U1229"/>
      <c r="V1229"/>
    </row>
    <row r="1230" spans="1:22" s="1" customFormat="1" ht="18" customHeight="1">
      <c r="A1230" s="23">
        <v>1229</v>
      </c>
      <c r="B1230" s="17" t="s">
        <v>215</v>
      </c>
      <c r="C1230" s="16" t="s">
        <v>447</v>
      </c>
      <c r="D1230" s="24"/>
      <c r="E1230" s="24"/>
      <c r="F1230" s="33" t="s">
        <v>1985</v>
      </c>
      <c r="G1230" s="33" t="s">
        <v>1997</v>
      </c>
      <c r="H1230" s="24" t="s">
        <v>1995</v>
      </c>
      <c r="I1230" s="24"/>
      <c r="J1230" s="24"/>
      <c r="K1230" s="25"/>
      <c r="L1230" s="25"/>
      <c r="M1230" s="26"/>
      <c r="S1230"/>
      <c r="T1230"/>
      <c r="U1230"/>
      <c r="V1230"/>
    </row>
    <row r="1231" spans="1:22" s="1" customFormat="1" ht="18" customHeight="1">
      <c r="A1231" s="23">
        <v>1230</v>
      </c>
      <c r="B1231" s="17" t="s">
        <v>216</v>
      </c>
      <c r="C1231" s="16" t="s">
        <v>182</v>
      </c>
      <c r="D1231" s="24"/>
      <c r="E1231" s="24"/>
      <c r="F1231" s="33" t="s">
        <v>1985</v>
      </c>
      <c r="G1231" s="33" t="s">
        <v>1997</v>
      </c>
      <c r="H1231" s="24" t="s">
        <v>1995</v>
      </c>
      <c r="I1231" s="24"/>
      <c r="J1231" s="24"/>
      <c r="K1231" s="25"/>
      <c r="L1231" s="25"/>
      <c r="M1231" s="26"/>
      <c r="S1231"/>
      <c r="T1231"/>
      <c r="U1231"/>
      <c r="V1231"/>
    </row>
    <row r="1232" spans="1:22" s="1" customFormat="1" ht="18" customHeight="1">
      <c r="A1232" s="23">
        <v>1231</v>
      </c>
      <c r="B1232" s="17" t="s">
        <v>65</v>
      </c>
      <c r="C1232" s="16" t="s">
        <v>147</v>
      </c>
      <c r="D1232" s="24" t="s">
        <v>151</v>
      </c>
      <c r="E1232" s="24"/>
      <c r="F1232" s="33" t="s">
        <v>1985</v>
      </c>
      <c r="G1232" s="33" t="s">
        <v>1997</v>
      </c>
      <c r="H1232" s="24" t="s">
        <v>1992</v>
      </c>
      <c r="I1232" s="24" t="s">
        <v>1989</v>
      </c>
      <c r="J1232" s="24"/>
      <c r="K1232" s="25"/>
      <c r="L1232" s="25"/>
      <c r="M1232" s="26"/>
      <c r="S1232"/>
      <c r="T1232"/>
      <c r="U1232"/>
      <c r="V1232"/>
    </row>
    <row r="1233" spans="1:22" s="1" customFormat="1" ht="18" customHeight="1">
      <c r="A1233" s="23">
        <v>1232</v>
      </c>
      <c r="B1233" s="17" t="s">
        <v>66</v>
      </c>
      <c r="C1233" s="16" t="s">
        <v>147</v>
      </c>
      <c r="D1233" s="24" t="s">
        <v>18</v>
      </c>
      <c r="E1233" s="24"/>
      <c r="F1233" s="33" t="s">
        <v>1985</v>
      </c>
      <c r="G1233" s="33" t="s">
        <v>1997</v>
      </c>
      <c r="H1233" s="24" t="s">
        <v>1992</v>
      </c>
      <c r="I1233" s="24" t="s">
        <v>2001</v>
      </c>
      <c r="J1233" s="24"/>
      <c r="K1233" s="25"/>
      <c r="L1233" s="25"/>
      <c r="M1233" s="26"/>
      <c r="S1233"/>
      <c r="T1233"/>
      <c r="U1233"/>
      <c r="V1233"/>
    </row>
    <row r="1234" spans="1:22" s="1" customFormat="1" ht="18" customHeight="1">
      <c r="A1234" s="23">
        <v>1233</v>
      </c>
      <c r="B1234" s="17" t="s">
        <v>67</v>
      </c>
      <c r="C1234" s="16" t="s">
        <v>183</v>
      </c>
      <c r="D1234" s="24"/>
      <c r="E1234" s="24"/>
      <c r="F1234" s="33" t="s">
        <v>1985</v>
      </c>
      <c r="G1234" s="33" t="s">
        <v>1997</v>
      </c>
      <c r="H1234" s="24" t="s">
        <v>1994</v>
      </c>
      <c r="I1234" s="24"/>
      <c r="J1234" s="24"/>
      <c r="K1234" s="25"/>
      <c r="L1234" s="25"/>
      <c r="M1234" s="26"/>
      <c r="S1234"/>
      <c r="T1234"/>
      <c r="U1234"/>
      <c r="V1234"/>
    </row>
    <row r="1235" spans="1:22" s="1" customFormat="1" ht="18" customHeight="1">
      <c r="A1235" s="23">
        <v>1234</v>
      </c>
      <c r="B1235" s="17" t="s">
        <v>68</v>
      </c>
      <c r="C1235" s="16" t="s">
        <v>184</v>
      </c>
      <c r="D1235" s="24" t="s">
        <v>149</v>
      </c>
      <c r="E1235" s="24"/>
      <c r="F1235" s="33" t="s">
        <v>1985</v>
      </c>
      <c r="G1235" s="33" t="s">
        <v>1997</v>
      </c>
      <c r="H1235" s="24" t="s">
        <v>1990</v>
      </c>
      <c r="I1235" s="24" t="s">
        <v>1991</v>
      </c>
      <c r="J1235" s="24"/>
      <c r="K1235" s="25"/>
      <c r="L1235" s="25"/>
      <c r="M1235" s="26"/>
      <c r="S1235"/>
      <c r="T1235"/>
      <c r="U1235"/>
      <c r="V1235"/>
    </row>
    <row r="1236" spans="1:22" s="1" customFormat="1" ht="18" customHeight="1">
      <c r="A1236" s="23">
        <v>1235</v>
      </c>
      <c r="B1236" s="17" t="s">
        <v>69</v>
      </c>
      <c r="C1236" s="16" t="s">
        <v>184</v>
      </c>
      <c r="D1236" s="24" t="s">
        <v>149</v>
      </c>
      <c r="E1236" s="24"/>
      <c r="F1236" s="33" t="s">
        <v>1985</v>
      </c>
      <c r="G1236" s="33" t="s">
        <v>1997</v>
      </c>
      <c r="H1236" s="24" t="s">
        <v>1990</v>
      </c>
      <c r="I1236" s="24" t="s">
        <v>1991</v>
      </c>
      <c r="J1236" s="24"/>
      <c r="K1236" s="25"/>
      <c r="L1236" s="25"/>
      <c r="M1236" s="26"/>
      <c r="S1236"/>
      <c r="T1236"/>
      <c r="U1236"/>
      <c r="V1236"/>
    </row>
    <row r="1237" spans="1:22" s="1" customFormat="1" ht="18" customHeight="1">
      <c r="A1237" s="23">
        <v>1236</v>
      </c>
      <c r="B1237" s="17" t="s">
        <v>1976</v>
      </c>
      <c r="C1237" s="16" t="s">
        <v>184</v>
      </c>
      <c r="D1237" s="24" t="s">
        <v>149</v>
      </c>
      <c r="E1237" s="24"/>
      <c r="F1237" s="33" t="s">
        <v>1985</v>
      </c>
      <c r="G1237" s="33" t="s">
        <v>1997</v>
      </c>
      <c r="H1237" s="24" t="s">
        <v>1990</v>
      </c>
      <c r="I1237" s="24" t="s">
        <v>1991</v>
      </c>
      <c r="J1237" s="24"/>
      <c r="K1237" s="25"/>
      <c r="L1237" s="25"/>
      <c r="M1237" s="26"/>
      <c r="S1237"/>
      <c r="T1237"/>
      <c r="U1237"/>
      <c r="V1237"/>
    </row>
    <row r="1238" spans="1:22" s="1" customFormat="1" ht="18" customHeight="1">
      <c r="A1238" s="23">
        <v>1237</v>
      </c>
      <c r="B1238" s="17" t="s">
        <v>70</v>
      </c>
      <c r="C1238" s="16" t="s">
        <v>168</v>
      </c>
      <c r="D1238" s="24" t="s">
        <v>167</v>
      </c>
      <c r="E1238" s="24"/>
      <c r="F1238" s="33" t="s">
        <v>1985</v>
      </c>
      <c r="G1238" s="33" t="s">
        <v>1997</v>
      </c>
      <c r="H1238" s="24" t="s">
        <v>1990</v>
      </c>
      <c r="I1238" s="24" t="s">
        <v>1992</v>
      </c>
      <c r="J1238" s="24"/>
      <c r="K1238" s="25"/>
      <c r="L1238" s="25"/>
      <c r="M1238" s="26"/>
      <c r="S1238"/>
      <c r="T1238"/>
      <c r="U1238"/>
      <c r="V1238"/>
    </row>
    <row r="1239" spans="1:22" s="1" customFormat="1" ht="18" customHeight="1">
      <c r="A1239" s="23">
        <v>1238</v>
      </c>
      <c r="B1239" s="17" t="s">
        <v>71</v>
      </c>
      <c r="C1239" s="16" t="s">
        <v>20</v>
      </c>
      <c r="D1239" s="24" t="s">
        <v>167</v>
      </c>
      <c r="E1239" s="24"/>
      <c r="F1239" s="33" t="s">
        <v>1985</v>
      </c>
      <c r="G1239" s="33" t="s">
        <v>1997</v>
      </c>
      <c r="H1239" s="24" t="s">
        <v>1987</v>
      </c>
      <c r="I1239" s="24" t="s">
        <v>1992</v>
      </c>
      <c r="J1239" s="24"/>
      <c r="K1239" s="25"/>
      <c r="L1239" s="25"/>
      <c r="M1239" s="26"/>
      <c r="S1239"/>
      <c r="T1239"/>
      <c r="U1239"/>
      <c r="V1239"/>
    </row>
    <row r="1240" spans="1:22" s="1" customFormat="1" ht="18" customHeight="1">
      <c r="A1240" s="23">
        <v>1239</v>
      </c>
      <c r="B1240" s="17" t="s">
        <v>72</v>
      </c>
      <c r="C1240" s="16" t="s">
        <v>169</v>
      </c>
      <c r="D1240" s="24"/>
      <c r="E1240" s="24"/>
      <c r="F1240" s="33" t="s">
        <v>1985</v>
      </c>
      <c r="G1240" s="33" t="s">
        <v>1997</v>
      </c>
      <c r="H1240" s="24" t="s">
        <v>1994</v>
      </c>
      <c r="I1240" s="24" t="s">
        <v>1988</v>
      </c>
      <c r="J1240" s="24"/>
      <c r="K1240" s="25"/>
      <c r="L1240" s="25"/>
      <c r="M1240" s="26"/>
      <c r="S1240"/>
      <c r="T1240"/>
      <c r="U1240"/>
      <c r="V1240"/>
    </row>
    <row r="1241" spans="1:22" s="1" customFormat="1" ht="18" customHeight="1">
      <c r="A1241" s="23">
        <v>1240</v>
      </c>
      <c r="B1241" s="17" t="s">
        <v>217</v>
      </c>
      <c r="C1241" s="16" t="s">
        <v>169</v>
      </c>
      <c r="D1241" s="24" t="s">
        <v>172</v>
      </c>
      <c r="E1241" s="24"/>
      <c r="F1241" s="33" t="s">
        <v>1985</v>
      </c>
      <c r="G1241" s="33" t="s">
        <v>1997</v>
      </c>
      <c r="H1241" s="24" t="s">
        <v>1994</v>
      </c>
      <c r="I1241" s="24" t="s">
        <v>1988</v>
      </c>
      <c r="J1241" s="24"/>
      <c r="K1241" s="25"/>
      <c r="L1241" s="25"/>
      <c r="M1241" s="26"/>
      <c r="S1241"/>
      <c r="T1241"/>
      <c r="U1241"/>
      <c r="V1241"/>
    </row>
    <row r="1242" spans="1:22" s="1" customFormat="1" ht="18" customHeight="1">
      <c r="A1242" s="23">
        <v>1241</v>
      </c>
      <c r="B1242" s="17" t="s">
        <v>73</v>
      </c>
      <c r="C1242" s="16" t="s">
        <v>173</v>
      </c>
      <c r="D1242" s="24" t="s">
        <v>168</v>
      </c>
      <c r="E1242" s="24"/>
      <c r="F1242" s="33" t="s">
        <v>1985</v>
      </c>
      <c r="G1242" s="33" t="s">
        <v>1997</v>
      </c>
      <c r="H1242" s="24" t="s">
        <v>1987</v>
      </c>
      <c r="I1242" s="24" t="s">
        <v>1990</v>
      </c>
      <c r="J1242" s="24"/>
      <c r="K1242" s="25"/>
      <c r="L1242" s="25"/>
      <c r="M1242" s="26"/>
      <c r="S1242"/>
      <c r="T1242"/>
      <c r="U1242"/>
      <c r="V1242"/>
    </row>
    <row r="1243" spans="1:22" s="1" customFormat="1" ht="18" customHeight="1">
      <c r="A1243" s="23">
        <v>1242</v>
      </c>
      <c r="B1243" s="17" t="s">
        <v>74</v>
      </c>
      <c r="C1243" s="16" t="s">
        <v>173</v>
      </c>
      <c r="D1243" s="24" t="s">
        <v>187</v>
      </c>
      <c r="E1243" s="24"/>
      <c r="F1243" s="33" t="s">
        <v>1985</v>
      </c>
      <c r="G1243" s="33" t="s">
        <v>1997</v>
      </c>
      <c r="H1243" s="24" t="s">
        <v>1987</v>
      </c>
      <c r="I1243" s="24" t="s">
        <v>1988</v>
      </c>
      <c r="J1243" s="24"/>
      <c r="K1243" s="25"/>
      <c r="L1243" s="25"/>
      <c r="M1243" s="26"/>
      <c r="S1243"/>
      <c r="T1243"/>
      <c r="U1243"/>
      <c r="V1243"/>
    </row>
    <row r="1244" spans="1:22" s="1" customFormat="1" ht="18" customHeight="1">
      <c r="A1244" s="23">
        <v>1243</v>
      </c>
      <c r="B1244" s="17" t="s">
        <v>75</v>
      </c>
      <c r="C1244" s="16" t="s">
        <v>432</v>
      </c>
      <c r="D1244" s="24"/>
      <c r="E1244" s="24"/>
      <c r="F1244" s="33" t="s">
        <v>1985</v>
      </c>
      <c r="G1244" s="33" t="s">
        <v>1997</v>
      </c>
      <c r="H1244" s="24" t="s">
        <v>1994</v>
      </c>
      <c r="I1244" s="24"/>
      <c r="J1244" s="24"/>
      <c r="K1244" s="25"/>
      <c r="L1244" s="25"/>
      <c r="M1244" s="26"/>
      <c r="S1244"/>
      <c r="T1244"/>
      <c r="U1244"/>
      <c r="V1244"/>
    </row>
    <row r="1245" spans="1:22" s="1" customFormat="1" ht="18" customHeight="1">
      <c r="A1245" s="23">
        <v>1244</v>
      </c>
      <c r="B1245" s="17" t="s">
        <v>76</v>
      </c>
      <c r="C1245" s="16" t="s">
        <v>176</v>
      </c>
      <c r="D1245" s="24"/>
      <c r="E1245" s="24"/>
      <c r="F1245" s="33" t="s">
        <v>1985</v>
      </c>
      <c r="G1245" s="33" t="s">
        <v>1997</v>
      </c>
      <c r="H1245" s="24" t="s">
        <v>1995</v>
      </c>
      <c r="I1245" s="24"/>
      <c r="J1245" s="24"/>
      <c r="K1245" s="25"/>
      <c r="L1245" s="25"/>
      <c r="M1245" s="26"/>
      <c r="S1245"/>
      <c r="T1245"/>
      <c r="U1245"/>
      <c r="V1245"/>
    </row>
    <row r="1246" spans="1:22" s="1" customFormat="1" ht="18" customHeight="1">
      <c r="A1246" s="23">
        <v>1245</v>
      </c>
      <c r="B1246" s="17" t="s">
        <v>77</v>
      </c>
      <c r="C1246" s="16" t="s">
        <v>176</v>
      </c>
      <c r="D1246" s="24" t="s">
        <v>188</v>
      </c>
      <c r="E1246" s="24"/>
      <c r="F1246" s="33" t="s">
        <v>1985</v>
      </c>
      <c r="G1246" s="33" t="s">
        <v>1997</v>
      </c>
      <c r="H1246" s="24" t="s">
        <v>1995</v>
      </c>
      <c r="I1246" s="24" t="s">
        <v>2001</v>
      </c>
      <c r="J1246" s="24"/>
      <c r="K1246" s="25"/>
      <c r="L1246" s="25"/>
      <c r="M1246" s="26"/>
      <c r="S1246"/>
      <c r="T1246"/>
      <c r="U1246"/>
      <c r="V1246"/>
    </row>
    <row r="1247" spans="1:22" s="1" customFormat="1" ht="18" customHeight="1">
      <c r="A1247" s="23">
        <v>1246</v>
      </c>
      <c r="B1247" s="17" t="s">
        <v>1883</v>
      </c>
      <c r="C1247" s="16" t="s">
        <v>183</v>
      </c>
      <c r="D1247" s="24"/>
      <c r="E1247" s="24"/>
      <c r="F1247" s="33" t="s">
        <v>1985</v>
      </c>
      <c r="G1247" s="33" t="s">
        <v>1997</v>
      </c>
      <c r="H1247" s="24" t="s">
        <v>1994</v>
      </c>
      <c r="I1247" s="24"/>
      <c r="J1247" s="24"/>
      <c r="K1247" s="25"/>
      <c r="L1247" s="25"/>
      <c r="M1247" s="26"/>
      <c r="S1247"/>
      <c r="T1247"/>
      <c r="U1247"/>
      <c r="V1247"/>
    </row>
    <row r="1248" spans="1:22" s="1" customFormat="1" ht="18" customHeight="1">
      <c r="A1248" s="23">
        <v>1247</v>
      </c>
      <c r="B1248" s="17" t="s">
        <v>1884</v>
      </c>
      <c r="C1248" s="16" t="s">
        <v>183</v>
      </c>
      <c r="D1248" s="24" t="s">
        <v>180</v>
      </c>
      <c r="E1248" s="24"/>
      <c r="F1248" s="33" t="s">
        <v>1985</v>
      </c>
      <c r="G1248" s="33" t="s">
        <v>1997</v>
      </c>
      <c r="H1248" s="24" t="s">
        <v>1994</v>
      </c>
      <c r="I1248" s="24" t="s">
        <v>1993</v>
      </c>
      <c r="J1248" s="24"/>
      <c r="K1248" s="25"/>
      <c r="L1248" s="25"/>
      <c r="M1248" s="26"/>
      <c r="S1248"/>
      <c r="T1248"/>
      <c r="U1248"/>
      <c r="V1248"/>
    </row>
    <row r="1249" spans="1:22" s="1" customFormat="1" ht="18" customHeight="1">
      <c r="A1249" s="23">
        <v>1248</v>
      </c>
      <c r="B1249" s="17" t="s">
        <v>1840</v>
      </c>
      <c r="C1249" s="16" t="s">
        <v>448</v>
      </c>
      <c r="D1249" s="24" t="s">
        <v>180</v>
      </c>
      <c r="E1249" s="24"/>
      <c r="F1249" s="33" t="s">
        <v>1985</v>
      </c>
      <c r="G1249" s="33" t="s">
        <v>1997</v>
      </c>
      <c r="H1249" s="24" t="s">
        <v>1993</v>
      </c>
      <c r="I1249" s="24"/>
      <c r="J1249" s="24"/>
      <c r="K1249" s="25"/>
      <c r="L1249" s="25"/>
      <c r="M1249" s="26"/>
      <c r="S1249"/>
      <c r="T1249"/>
      <c r="U1249"/>
      <c r="V1249"/>
    </row>
    <row r="1250" spans="1:22" s="1" customFormat="1" ht="18" customHeight="1">
      <c r="A1250" s="23">
        <v>1249</v>
      </c>
      <c r="B1250" s="17" t="s">
        <v>15</v>
      </c>
      <c r="C1250" s="16" t="s">
        <v>182</v>
      </c>
      <c r="D1250" s="24"/>
      <c r="E1250" s="24"/>
      <c r="F1250" s="33" t="s">
        <v>1985</v>
      </c>
      <c r="G1250" s="33" t="s">
        <v>1997</v>
      </c>
      <c r="H1250" s="24" t="s">
        <v>1995</v>
      </c>
      <c r="I1250" s="24"/>
      <c r="J1250" s="24"/>
      <c r="K1250" s="25"/>
      <c r="L1250" s="25"/>
      <c r="M1250" s="26"/>
      <c r="S1250"/>
      <c r="T1250"/>
      <c r="U1250"/>
      <c r="V1250"/>
    </row>
    <row r="1251" spans="1:22" s="1" customFormat="1" ht="18" customHeight="1">
      <c r="A1251" s="23">
        <v>1250</v>
      </c>
      <c r="B1251" s="17" t="s">
        <v>78</v>
      </c>
      <c r="C1251" s="16" t="s">
        <v>182</v>
      </c>
      <c r="D1251" s="24" t="s">
        <v>20</v>
      </c>
      <c r="E1251" s="24"/>
      <c r="F1251" s="33" t="s">
        <v>1985</v>
      </c>
      <c r="G1251" s="33" t="s">
        <v>1997</v>
      </c>
      <c r="H1251" s="24" t="s">
        <v>1986</v>
      </c>
      <c r="I1251" s="24" t="s">
        <v>1987</v>
      </c>
      <c r="J1251" s="24"/>
      <c r="K1251" s="25"/>
      <c r="L1251" s="25"/>
      <c r="M1251" s="26"/>
      <c r="S1251"/>
      <c r="T1251"/>
      <c r="U1251"/>
      <c r="V1251"/>
    </row>
    <row r="1252" spans="1:22" s="1" customFormat="1" ht="18" customHeight="1">
      <c r="A1252" s="23">
        <v>1251</v>
      </c>
      <c r="B1252" s="17" t="s">
        <v>79</v>
      </c>
      <c r="C1252" s="16" t="s">
        <v>168</v>
      </c>
      <c r="D1252" s="24"/>
      <c r="E1252" s="24"/>
      <c r="F1252" s="33" t="s">
        <v>1985</v>
      </c>
      <c r="G1252" s="33" t="s">
        <v>1997</v>
      </c>
      <c r="H1252" s="24" t="s">
        <v>1990</v>
      </c>
      <c r="I1252" s="24"/>
      <c r="J1252" s="24"/>
      <c r="K1252" s="25"/>
      <c r="L1252" s="25"/>
      <c r="M1252" s="26"/>
      <c r="S1252"/>
      <c r="T1252"/>
      <c r="U1252"/>
      <c r="V1252"/>
    </row>
    <row r="1253" spans="1:22" s="1" customFormat="1" ht="18" customHeight="1">
      <c r="A1253" s="23">
        <v>1252</v>
      </c>
      <c r="B1253" s="17" t="s">
        <v>80</v>
      </c>
      <c r="C1253" s="16" t="s">
        <v>168</v>
      </c>
      <c r="D1253" s="24"/>
      <c r="E1253" s="24"/>
      <c r="F1253" s="33" t="s">
        <v>1985</v>
      </c>
      <c r="G1253" s="33" t="s">
        <v>1997</v>
      </c>
      <c r="H1253" s="24" t="s">
        <v>1990</v>
      </c>
      <c r="I1253" s="24"/>
      <c r="J1253" s="24"/>
      <c r="K1253" s="25"/>
      <c r="L1253" s="25"/>
      <c r="M1253" s="26"/>
      <c r="S1253"/>
      <c r="T1253"/>
      <c r="U1253"/>
      <c r="V1253"/>
    </row>
    <row r="1254" spans="1:22" s="1" customFormat="1" ht="18" customHeight="1">
      <c r="A1254" s="23">
        <v>1253</v>
      </c>
      <c r="B1254" s="17" t="s">
        <v>213</v>
      </c>
      <c r="C1254" s="16" t="s">
        <v>168</v>
      </c>
      <c r="D1254" s="24" t="s">
        <v>169</v>
      </c>
      <c r="E1254" s="24"/>
      <c r="F1254" s="33" t="s">
        <v>1985</v>
      </c>
      <c r="G1254" s="33" t="s">
        <v>1997</v>
      </c>
      <c r="H1254" s="24" t="s">
        <v>1990</v>
      </c>
      <c r="I1254" s="24" t="s">
        <v>1988</v>
      </c>
      <c r="J1254" s="24"/>
      <c r="K1254" s="25"/>
      <c r="L1254" s="25"/>
      <c r="M1254" s="26"/>
      <c r="S1254"/>
      <c r="T1254"/>
      <c r="U1254"/>
      <c r="V1254"/>
    </row>
    <row r="1255" spans="1:22" s="1" customFormat="1" ht="18" customHeight="1">
      <c r="A1255" s="23">
        <v>1254</v>
      </c>
      <c r="B1255" s="17" t="s">
        <v>81</v>
      </c>
      <c r="C1255" s="16" t="s">
        <v>173</v>
      </c>
      <c r="D1255" s="24" t="s">
        <v>169</v>
      </c>
      <c r="E1255" s="24"/>
      <c r="F1255" s="33" t="s">
        <v>1985</v>
      </c>
      <c r="G1255" s="33" t="s">
        <v>1997</v>
      </c>
      <c r="H1255" s="24" t="s">
        <v>1987</v>
      </c>
      <c r="I1255" s="24" t="s">
        <v>1988</v>
      </c>
      <c r="J1255" s="24"/>
      <c r="K1255" s="25"/>
      <c r="L1255" s="25"/>
      <c r="M1255" s="26"/>
      <c r="S1255"/>
      <c r="T1255"/>
      <c r="U1255"/>
      <c r="V1255"/>
    </row>
    <row r="1256" spans="1:22" s="1" customFormat="1" ht="18" customHeight="1">
      <c r="A1256" s="23">
        <v>1255</v>
      </c>
      <c r="B1256" s="17" t="s">
        <v>82</v>
      </c>
      <c r="C1256" s="16" t="s">
        <v>173</v>
      </c>
      <c r="D1256" s="24" t="s">
        <v>19</v>
      </c>
      <c r="E1256" s="24"/>
      <c r="F1256" s="33" t="s">
        <v>1985</v>
      </c>
      <c r="G1256" s="33" t="s">
        <v>1997</v>
      </c>
      <c r="H1256" s="24" t="s">
        <v>1987</v>
      </c>
      <c r="I1256" s="24" t="s">
        <v>1993</v>
      </c>
      <c r="J1256" s="24"/>
      <c r="K1256" s="25"/>
      <c r="L1256" s="25"/>
      <c r="M1256" s="26"/>
      <c r="S1256"/>
      <c r="T1256"/>
      <c r="U1256"/>
      <c r="V1256"/>
    </row>
    <row r="1257" spans="1:22" s="1" customFormat="1" ht="18" customHeight="1">
      <c r="A1257" s="23">
        <v>1256</v>
      </c>
      <c r="B1257" s="17" t="s">
        <v>87</v>
      </c>
      <c r="C1257" s="16" t="s">
        <v>169</v>
      </c>
      <c r="D1257" s="24"/>
      <c r="E1257" s="24"/>
      <c r="F1257" s="33" t="s">
        <v>1985</v>
      </c>
      <c r="G1257" s="33" t="s">
        <v>1997</v>
      </c>
      <c r="H1257" s="24" t="s">
        <v>1988</v>
      </c>
      <c r="I1257" s="24"/>
      <c r="J1257" s="24"/>
      <c r="K1257" s="25"/>
      <c r="L1257" s="25"/>
      <c r="M1257" s="26"/>
      <c r="S1257"/>
      <c r="T1257"/>
      <c r="U1257"/>
      <c r="V1257"/>
    </row>
    <row r="1258" spans="1:22" s="1" customFormat="1" ht="18" customHeight="1">
      <c r="A1258" s="23">
        <v>1257</v>
      </c>
      <c r="B1258" s="17" t="s">
        <v>1780</v>
      </c>
      <c r="C1258" s="16" t="s">
        <v>169</v>
      </c>
      <c r="D1258" s="24" t="s">
        <v>189</v>
      </c>
      <c r="E1258" s="24"/>
      <c r="F1258" s="33" t="s">
        <v>1985</v>
      </c>
      <c r="G1258" s="33" t="s">
        <v>1997</v>
      </c>
      <c r="H1258" s="24" t="s">
        <v>1988</v>
      </c>
      <c r="I1258" s="24" t="s">
        <v>1986</v>
      </c>
      <c r="J1258" s="24"/>
      <c r="K1258" s="25"/>
      <c r="L1258" s="25"/>
      <c r="M1258" s="26"/>
      <c r="S1258"/>
      <c r="T1258"/>
      <c r="U1258"/>
      <c r="V1258"/>
    </row>
    <row r="1259" spans="1:22" s="1" customFormat="1" ht="18" customHeight="1">
      <c r="A1259" s="23">
        <v>1258</v>
      </c>
      <c r="B1259" s="17" t="s">
        <v>1370</v>
      </c>
      <c r="C1259" s="16" t="s">
        <v>20</v>
      </c>
      <c r="D1259" s="24"/>
      <c r="E1259" s="24"/>
      <c r="F1259" s="33" t="s">
        <v>1985</v>
      </c>
      <c r="G1259" s="33" t="s">
        <v>1997</v>
      </c>
      <c r="H1259" s="24" t="s">
        <v>1987</v>
      </c>
      <c r="I1259" s="24"/>
      <c r="J1259" s="24"/>
      <c r="K1259" s="25"/>
      <c r="L1259" s="25"/>
      <c r="M1259" s="26"/>
      <c r="S1259"/>
      <c r="T1259"/>
      <c r="U1259"/>
      <c r="V1259"/>
    </row>
    <row r="1260" spans="1:22" s="1" customFormat="1" ht="18" customHeight="1">
      <c r="A1260" s="23">
        <v>1259</v>
      </c>
      <c r="B1260" s="17" t="s">
        <v>2232</v>
      </c>
      <c r="C1260" s="16" t="s">
        <v>20</v>
      </c>
      <c r="D1260" s="24"/>
      <c r="E1260" s="24"/>
      <c r="F1260" s="33" t="s">
        <v>1985</v>
      </c>
      <c r="G1260" s="33" t="s">
        <v>1997</v>
      </c>
      <c r="H1260" s="24" t="s">
        <v>1987</v>
      </c>
      <c r="I1260" s="24"/>
      <c r="J1260" s="24"/>
      <c r="K1260" s="25"/>
      <c r="L1260" s="25"/>
      <c r="M1260" s="26"/>
      <c r="S1260"/>
      <c r="T1260"/>
      <c r="U1260"/>
      <c r="V1260"/>
    </row>
    <row r="1261" spans="1:22" s="1" customFormat="1" ht="18" customHeight="1">
      <c r="A1261" s="23">
        <v>1260</v>
      </c>
      <c r="B1261" s="17" t="s">
        <v>2233</v>
      </c>
      <c r="C1261" s="16" t="s">
        <v>20</v>
      </c>
      <c r="D1261" s="24"/>
      <c r="E1261" s="24"/>
      <c r="F1261" s="33" t="s">
        <v>1985</v>
      </c>
      <c r="G1261" s="33" t="s">
        <v>1997</v>
      </c>
      <c r="H1261" s="24" t="s">
        <v>1987</v>
      </c>
      <c r="I1261" s="24"/>
      <c r="J1261" s="24"/>
      <c r="K1261" s="25"/>
      <c r="L1261" s="25"/>
      <c r="M1261" s="26"/>
      <c r="S1261"/>
      <c r="T1261"/>
      <c r="U1261"/>
      <c r="V1261"/>
    </row>
    <row r="1262" spans="1:22" s="1" customFormat="1" ht="18" customHeight="1">
      <c r="A1262" s="23">
        <v>1261</v>
      </c>
      <c r="B1262" s="17" t="s">
        <v>2234</v>
      </c>
      <c r="C1262" s="16" t="s">
        <v>169</v>
      </c>
      <c r="D1262" s="24"/>
      <c r="E1262" s="24"/>
      <c r="F1262" s="33" t="s">
        <v>1985</v>
      </c>
      <c r="G1262" s="33" t="s">
        <v>1997</v>
      </c>
      <c r="H1262" s="24" t="s">
        <v>1988</v>
      </c>
      <c r="I1262" s="24"/>
      <c r="J1262" s="24"/>
      <c r="K1262" s="25"/>
      <c r="L1262" s="25"/>
      <c r="M1262" s="26"/>
      <c r="S1262"/>
      <c r="T1262"/>
      <c r="U1262"/>
      <c r="V1262"/>
    </row>
    <row r="1263" spans="1:22" s="1" customFormat="1" ht="18" customHeight="1">
      <c r="A1263" s="23">
        <v>1262</v>
      </c>
      <c r="B1263" s="17" t="s">
        <v>2235</v>
      </c>
      <c r="C1263" s="16" t="s">
        <v>169</v>
      </c>
      <c r="D1263" s="24"/>
      <c r="E1263" s="24"/>
      <c r="F1263" s="33" t="s">
        <v>1985</v>
      </c>
      <c r="G1263" s="33" t="s">
        <v>1997</v>
      </c>
      <c r="H1263" s="24" t="s">
        <v>1988</v>
      </c>
      <c r="I1263" s="24"/>
      <c r="J1263" s="24"/>
      <c r="K1263" s="25"/>
      <c r="L1263" s="25"/>
      <c r="M1263" s="26"/>
      <c r="S1263"/>
      <c r="T1263"/>
      <c r="U1263"/>
      <c r="V1263"/>
    </row>
    <row r="1264" spans="1:22" s="1" customFormat="1" ht="18" customHeight="1">
      <c r="A1264" s="23">
        <v>1263</v>
      </c>
      <c r="B1264" s="17" t="s">
        <v>2236</v>
      </c>
      <c r="C1264" s="16" t="s">
        <v>169</v>
      </c>
      <c r="D1264" s="24"/>
      <c r="E1264" s="24"/>
      <c r="F1264" s="33" t="s">
        <v>1985</v>
      </c>
      <c r="G1264" s="33" t="s">
        <v>1997</v>
      </c>
      <c r="H1264" s="24" t="s">
        <v>1988</v>
      </c>
      <c r="I1264" s="24"/>
      <c r="J1264" s="24"/>
      <c r="K1264" s="25"/>
      <c r="L1264" s="25"/>
      <c r="M1264" s="26"/>
      <c r="S1264"/>
      <c r="T1264"/>
      <c r="U1264"/>
      <c r="V1264"/>
    </row>
    <row r="1265" spans="1:22" s="1" customFormat="1" ht="18" customHeight="1">
      <c r="A1265" s="23">
        <v>1264</v>
      </c>
      <c r="B1265" s="17" t="s">
        <v>2237</v>
      </c>
      <c r="C1265" s="16" t="s">
        <v>151</v>
      </c>
      <c r="D1265" s="24"/>
      <c r="E1265" s="24"/>
      <c r="F1265" s="33" t="s">
        <v>1985</v>
      </c>
      <c r="G1265" s="33" t="s">
        <v>1997</v>
      </c>
      <c r="H1265" s="24" t="s">
        <v>1989</v>
      </c>
      <c r="I1265" s="24"/>
      <c r="J1265" s="24"/>
      <c r="K1265" s="25"/>
      <c r="L1265" s="25"/>
      <c r="M1265" s="26"/>
      <c r="S1265"/>
      <c r="T1265"/>
      <c r="U1265"/>
      <c r="V1265"/>
    </row>
    <row r="1266" spans="1:22" s="1" customFormat="1" ht="18" customHeight="1">
      <c r="A1266" s="23">
        <v>1265</v>
      </c>
      <c r="B1266" s="17" t="s">
        <v>2238</v>
      </c>
      <c r="C1266" s="16" t="s">
        <v>151</v>
      </c>
      <c r="D1266" s="24"/>
      <c r="E1266" s="24"/>
      <c r="F1266" s="33" t="s">
        <v>1985</v>
      </c>
      <c r="G1266" s="33" t="s">
        <v>1997</v>
      </c>
      <c r="H1266" s="24" t="s">
        <v>1989</v>
      </c>
      <c r="I1266" s="24"/>
      <c r="J1266" s="24"/>
      <c r="K1266" s="25"/>
      <c r="L1266" s="25"/>
      <c r="M1266" s="26"/>
      <c r="S1266"/>
      <c r="T1266"/>
      <c r="U1266"/>
      <c r="V1266"/>
    </row>
    <row r="1267" spans="1:22" s="1" customFormat="1" ht="18" customHeight="1">
      <c r="A1267" s="23">
        <v>1266</v>
      </c>
      <c r="B1267" s="17" t="s">
        <v>2239</v>
      </c>
      <c r="C1267" s="16" t="s">
        <v>151</v>
      </c>
      <c r="D1267" s="24"/>
      <c r="E1267" s="24"/>
      <c r="F1267" s="33" t="s">
        <v>1985</v>
      </c>
      <c r="G1267" s="33" t="s">
        <v>1997</v>
      </c>
      <c r="H1267" s="24" t="s">
        <v>1989</v>
      </c>
      <c r="I1267" s="24"/>
      <c r="J1267" s="24"/>
      <c r="K1267" s="25"/>
      <c r="L1267" s="25"/>
      <c r="M1267" s="26"/>
      <c r="S1267"/>
      <c r="T1267"/>
      <c r="U1267"/>
      <c r="V1267"/>
    </row>
    <row r="1268" spans="1:22" s="1" customFormat="1" ht="18" customHeight="1">
      <c r="A1268" s="23">
        <v>1267</v>
      </c>
      <c r="B1268" s="17" t="s">
        <v>1368</v>
      </c>
      <c r="C1268" s="16" t="s">
        <v>181</v>
      </c>
      <c r="D1268" s="24"/>
      <c r="E1268" s="24"/>
      <c r="F1268" s="33" t="s">
        <v>1985</v>
      </c>
      <c r="G1268" s="33" t="s">
        <v>1997</v>
      </c>
      <c r="H1268" s="24" t="s">
        <v>1996</v>
      </c>
      <c r="I1268" s="24"/>
      <c r="J1268" s="24"/>
      <c r="K1268" s="25"/>
      <c r="L1268" s="25"/>
      <c r="M1268" s="26"/>
      <c r="S1268"/>
      <c r="T1268"/>
      <c r="U1268"/>
      <c r="V1268"/>
    </row>
    <row r="1269" spans="1:22" s="1" customFormat="1" ht="18" customHeight="1">
      <c r="A1269" s="23">
        <v>1268</v>
      </c>
      <c r="B1269" s="17" t="s">
        <v>1369</v>
      </c>
      <c r="C1269" s="16" t="s">
        <v>181</v>
      </c>
      <c r="D1269" s="24"/>
      <c r="E1269" s="24"/>
      <c r="F1269" s="33" t="s">
        <v>1985</v>
      </c>
      <c r="G1269" s="33" t="s">
        <v>1997</v>
      </c>
      <c r="H1269" s="24" t="s">
        <v>1996</v>
      </c>
      <c r="I1269" s="24"/>
      <c r="J1269" s="24"/>
      <c r="K1269" s="25"/>
      <c r="L1269" s="25"/>
      <c r="M1269" s="26"/>
      <c r="S1269"/>
      <c r="T1269"/>
      <c r="U1269"/>
      <c r="V1269"/>
    </row>
    <row r="1270" spans="1:22" s="1" customFormat="1" ht="18" customHeight="1">
      <c r="A1270" s="23">
        <v>1269</v>
      </c>
      <c r="B1270" s="17" t="s">
        <v>1371</v>
      </c>
      <c r="C1270" s="16" t="s">
        <v>181</v>
      </c>
      <c r="D1270" s="24" t="s">
        <v>168</v>
      </c>
      <c r="E1270" s="24"/>
      <c r="F1270" s="33" t="s">
        <v>1985</v>
      </c>
      <c r="G1270" s="33" t="s">
        <v>1997</v>
      </c>
      <c r="H1270" s="24" t="s">
        <v>1996</v>
      </c>
      <c r="I1270" s="24" t="s">
        <v>1990</v>
      </c>
      <c r="J1270" s="24"/>
      <c r="K1270" s="25"/>
      <c r="L1270" s="25"/>
      <c r="M1270" s="26"/>
      <c r="S1270"/>
      <c r="T1270"/>
      <c r="U1270"/>
      <c r="V1270"/>
    </row>
    <row r="1271" spans="1:22" s="1" customFormat="1" ht="18" customHeight="1">
      <c r="A1271" s="23">
        <v>1270</v>
      </c>
      <c r="B1271" s="17" t="s">
        <v>1543</v>
      </c>
      <c r="C1271" s="16" t="s">
        <v>181</v>
      </c>
      <c r="D1271" s="24" t="s">
        <v>168</v>
      </c>
      <c r="E1271" s="24"/>
      <c r="F1271" s="33" t="s">
        <v>1985</v>
      </c>
      <c r="G1271" s="33" t="s">
        <v>1997</v>
      </c>
      <c r="H1271" s="24" t="s">
        <v>1996</v>
      </c>
      <c r="I1271" s="24" t="s">
        <v>1990</v>
      </c>
      <c r="J1271" s="24"/>
      <c r="K1271" s="25"/>
      <c r="L1271" s="25"/>
      <c r="M1271" s="26"/>
      <c r="S1271"/>
      <c r="T1271"/>
      <c r="U1271"/>
      <c r="V1271"/>
    </row>
    <row r="1272" spans="1:22" s="1" customFormat="1" ht="18" customHeight="1">
      <c r="A1272" s="23">
        <v>1271</v>
      </c>
      <c r="B1272" s="17" t="s">
        <v>957</v>
      </c>
      <c r="C1272" s="16" t="s">
        <v>169</v>
      </c>
      <c r="D1272" s="24" t="s">
        <v>149</v>
      </c>
      <c r="E1272" s="24"/>
      <c r="F1272" s="33" t="s">
        <v>1985</v>
      </c>
      <c r="G1272" s="33" t="s">
        <v>1997</v>
      </c>
      <c r="H1272" s="24" t="s">
        <v>1991</v>
      </c>
      <c r="I1272" s="24" t="s">
        <v>1988</v>
      </c>
      <c r="J1272" s="24"/>
      <c r="K1272" s="25"/>
      <c r="L1272" s="25"/>
      <c r="M1272" s="26"/>
      <c r="S1272"/>
      <c r="T1272"/>
      <c r="U1272"/>
      <c r="V1272"/>
    </row>
    <row r="1273" spans="1:22" s="1" customFormat="1" ht="18" customHeight="1">
      <c r="A1273" s="23">
        <v>1272</v>
      </c>
      <c r="B1273" s="17" t="s">
        <v>956</v>
      </c>
      <c r="C1273" s="16" t="s">
        <v>149</v>
      </c>
      <c r="D1273" s="24"/>
      <c r="E1273" s="24"/>
      <c r="F1273" s="33" t="s">
        <v>1985</v>
      </c>
      <c r="G1273" s="33" t="s">
        <v>1997</v>
      </c>
      <c r="H1273" s="24" t="s">
        <v>1991</v>
      </c>
      <c r="I1273" s="24"/>
      <c r="J1273" s="24"/>
      <c r="K1273" s="25"/>
      <c r="L1273" s="25"/>
      <c r="M1273" s="26"/>
      <c r="S1273"/>
      <c r="T1273"/>
      <c r="U1273"/>
      <c r="V1273"/>
    </row>
    <row r="1274" spans="1:22" s="1" customFormat="1" ht="18" customHeight="1">
      <c r="A1274" s="23">
        <v>1273</v>
      </c>
      <c r="B1274" s="17" t="s">
        <v>1378</v>
      </c>
      <c r="C1274" s="16" t="s">
        <v>149</v>
      </c>
      <c r="D1274" s="24" t="s">
        <v>181</v>
      </c>
      <c r="E1274" s="24"/>
      <c r="F1274" s="33" t="s">
        <v>1985</v>
      </c>
      <c r="G1274" s="33" t="s">
        <v>1997</v>
      </c>
      <c r="H1274" s="24" t="s">
        <v>1991</v>
      </c>
      <c r="I1274" s="24" t="s">
        <v>1996</v>
      </c>
      <c r="J1274" s="24"/>
      <c r="K1274" s="25"/>
      <c r="L1274" s="25"/>
      <c r="M1274" s="26"/>
      <c r="S1274"/>
      <c r="T1274"/>
      <c r="U1274"/>
      <c r="V1274"/>
    </row>
    <row r="1275" spans="1:22" s="1" customFormat="1" ht="18" customHeight="1">
      <c r="A1275" s="23">
        <v>1274</v>
      </c>
      <c r="B1275" s="17" t="s">
        <v>1380</v>
      </c>
      <c r="C1275" s="16" t="s">
        <v>1981</v>
      </c>
      <c r="D1275" s="24" t="s">
        <v>181</v>
      </c>
      <c r="E1275" s="24"/>
      <c r="F1275" s="33" t="s">
        <v>1985</v>
      </c>
      <c r="G1275" s="33" t="s">
        <v>1997</v>
      </c>
      <c r="H1275" s="24" t="s">
        <v>1991</v>
      </c>
      <c r="I1275" s="24" t="s">
        <v>1996</v>
      </c>
      <c r="J1275" s="24"/>
      <c r="K1275" s="25"/>
      <c r="L1275" s="25"/>
      <c r="M1275" s="26"/>
      <c r="S1275"/>
      <c r="T1275"/>
      <c r="U1275"/>
      <c r="V1275"/>
    </row>
    <row r="1276" spans="1:22" s="1" customFormat="1" ht="18" customHeight="1">
      <c r="A1276" s="23">
        <v>1275</v>
      </c>
      <c r="B1276" s="17" t="s">
        <v>1379</v>
      </c>
      <c r="C1276" s="16" t="s">
        <v>149</v>
      </c>
      <c r="D1276" s="24" t="s">
        <v>181</v>
      </c>
      <c r="E1276" s="24"/>
      <c r="F1276" s="33" t="s">
        <v>1985</v>
      </c>
      <c r="G1276" s="33" t="s">
        <v>1997</v>
      </c>
      <c r="H1276" s="24" t="s">
        <v>1991</v>
      </c>
      <c r="I1276" s="24" t="s">
        <v>1996</v>
      </c>
      <c r="J1276" s="24"/>
      <c r="K1276" s="25"/>
      <c r="L1276" s="25"/>
      <c r="M1276" s="26"/>
      <c r="S1276"/>
      <c r="T1276"/>
      <c r="U1276"/>
      <c r="V1276"/>
    </row>
    <row r="1277" spans="1:22" s="1" customFormat="1" ht="18" customHeight="1">
      <c r="A1277" s="23">
        <v>1276</v>
      </c>
      <c r="B1277" s="17" t="s">
        <v>1381</v>
      </c>
      <c r="C1277" s="16" t="s">
        <v>18</v>
      </c>
      <c r="D1277" s="24"/>
      <c r="E1277" s="24"/>
      <c r="F1277" s="33" t="s">
        <v>1985</v>
      </c>
      <c r="G1277" s="33" t="s">
        <v>1997</v>
      </c>
      <c r="H1277" s="24" t="s">
        <v>2001</v>
      </c>
      <c r="I1277" s="24"/>
      <c r="J1277" s="24"/>
      <c r="K1277" s="25"/>
      <c r="L1277" s="25"/>
      <c r="M1277" s="26"/>
      <c r="S1277"/>
      <c r="T1277"/>
      <c r="U1277"/>
      <c r="V1277"/>
    </row>
    <row r="1278" spans="1:22" s="1" customFormat="1" ht="18" customHeight="1">
      <c r="A1278" s="23">
        <v>1277</v>
      </c>
      <c r="B1278" s="17" t="s">
        <v>1553</v>
      </c>
      <c r="C1278" s="16" t="s">
        <v>18</v>
      </c>
      <c r="D1278" s="24"/>
      <c r="E1278" s="24"/>
      <c r="F1278" s="33" t="s">
        <v>1985</v>
      </c>
      <c r="G1278" s="33" t="s">
        <v>1997</v>
      </c>
      <c r="H1278" s="24" t="s">
        <v>2001</v>
      </c>
      <c r="I1278" s="24"/>
      <c r="J1278" s="24"/>
      <c r="K1278" s="25"/>
      <c r="L1278" s="25"/>
      <c r="M1278" s="26"/>
      <c r="S1278"/>
      <c r="T1278"/>
      <c r="U1278"/>
      <c r="V1278"/>
    </row>
    <row r="1279" spans="1:22" s="1" customFormat="1" ht="18" customHeight="1">
      <c r="A1279" s="23">
        <v>1278</v>
      </c>
      <c r="B1279" s="17" t="s">
        <v>1382</v>
      </c>
      <c r="C1279" s="16" t="s">
        <v>169</v>
      </c>
      <c r="D1279" s="24" t="s">
        <v>167</v>
      </c>
      <c r="E1279" s="24"/>
      <c r="F1279" s="33" t="s">
        <v>1985</v>
      </c>
      <c r="G1279" s="33" t="s">
        <v>1997</v>
      </c>
      <c r="H1279" s="24" t="s">
        <v>1992</v>
      </c>
      <c r="I1279" s="24"/>
      <c r="J1279" s="24"/>
      <c r="K1279" s="25"/>
      <c r="L1279" s="25"/>
      <c r="M1279" s="26"/>
      <c r="S1279"/>
      <c r="T1279"/>
      <c r="U1279"/>
      <c r="V1279"/>
    </row>
    <row r="1280" spans="1:22" s="1" customFormat="1" ht="18" customHeight="1">
      <c r="A1280" s="23">
        <v>1279</v>
      </c>
      <c r="B1280" s="17" t="s">
        <v>2100</v>
      </c>
      <c r="C1280" s="16" t="s">
        <v>169</v>
      </c>
      <c r="D1280" s="24" t="s">
        <v>167</v>
      </c>
      <c r="E1280" s="24"/>
      <c r="F1280" s="33" t="s">
        <v>1985</v>
      </c>
      <c r="G1280" s="33" t="s">
        <v>1997</v>
      </c>
      <c r="H1280" s="24" t="s">
        <v>1992</v>
      </c>
      <c r="I1280" s="24"/>
      <c r="J1280" s="24"/>
      <c r="K1280" s="25"/>
      <c r="L1280" s="25"/>
      <c r="M1280" s="26"/>
      <c r="S1280"/>
      <c r="T1280"/>
      <c r="U1280"/>
      <c r="V1280"/>
    </row>
    <row r="1281" spans="1:22" s="1" customFormat="1" ht="18" customHeight="1">
      <c r="A1281" s="23">
        <v>1280</v>
      </c>
      <c r="B1281" s="17" t="s">
        <v>1383</v>
      </c>
      <c r="C1281" s="16" t="s">
        <v>150</v>
      </c>
      <c r="D1281" s="24" t="s">
        <v>167</v>
      </c>
      <c r="E1281" s="24"/>
      <c r="F1281" s="33" t="s">
        <v>1985</v>
      </c>
      <c r="G1281" s="33" t="s">
        <v>1997</v>
      </c>
      <c r="H1281" s="24" t="s">
        <v>1992</v>
      </c>
      <c r="I1281" s="24"/>
      <c r="J1281" s="24"/>
      <c r="K1281" s="25"/>
      <c r="L1281" s="25"/>
      <c r="M1281" s="26"/>
      <c r="S1281"/>
      <c r="T1281"/>
      <c r="U1281"/>
      <c r="V1281"/>
    </row>
    <row r="1282" spans="1:22" s="1" customFormat="1" ht="18" customHeight="1">
      <c r="A1282" s="23">
        <v>1281</v>
      </c>
      <c r="B1282" s="17" t="s">
        <v>1384</v>
      </c>
      <c r="C1282" s="16" t="s">
        <v>150</v>
      </c>
      <c r="D1282" s="24" t="s">
        <v>167</v>
      </c>
      <c r="E1282" s="24"/>
      <c r="F1282" s="33" t="s">
        <v>1985</v>
      </c>
      <c r="G1282" s="33" t="s">
        <v>1997</v>
      </c>
      <c r="H1282" s="24" t="s">
        <v>1992</v>
      </c>
      <c r="I1282" s="24"/>
      <c r="J1282" s="24"/>
      <c r="K1282" s="25"/>
      <c r="L1282" s="25"/>
      <c r="M1282" s="26"/>
      <c r="S1282"/>
      <c r="T1282"/>
      <c r="U1282"/>
      <c r="V1282"/>
    </row>
    <row r="1283" spans="1:22" s="1" customFormat="1" ht="18" customHeight="1">
      <c r="A1283" s="23">
        <v>1282</v>
      </c>
      <c r="B1283" s="17" t="s">
        <v>1385</v>
      </c>
      <c r="C1283" s="16" t="s">
        <v>181</v>
      </c>
      <c r="D1283" s="24"/>
      <c r="E1283" s="24"/>
      <c r="F1283" s="33" t="s">
        <v>1985</v>
      </c>
      <c r="G1283" s="33" t="s">
        <v>1997</v>
      </c>
      <c r="H1283" s="24" t="s">
        <v>1996</v>
      </c>
      <c r="I1283" s="24"/>
      <c r="J1283" s="24"/>
      <c r="K1283" s="25"/>
      <c r="L1283" s="25"/>
      <c r="M1283" s="26"/>
      <c r="S1283"/>
      <c r="T1283"/>
      <c r="U1283"/>
      <c r="V1283"/>
    </row>
    <row r="1284" spans="1:22" s="1" customFormat="1" ht="18" customHeight="1">
      <c r="A1284" s="23">
        <v>1283</v>
      </c>
      <c r="B1284" s="17" t="s">
        <v>1885</v>
      </c>
      <c r="C1284" s="16" t="s">
        <v>181</v>
      </c>
      <c r="D1284" s="24"/>
      <c r="E1284" s="24"/>
      <c r="F1284" s="33" t="s">
        <v>1985</v>
      </c>
      <c r="G1284" s="33" t="s">
        <v>1997</v>
      </c>
      <c r="H1284" s="24" t="s">
        <v>1996</v>
      </c>
      <c r="I1284" s="24"/>
      <c r="J1284" s="24"/>
      <c r="K1284" s="25"/>
      <c r="L1284" s="25"/>
      <c r="M1284" s="26"/>
      <c r="S1284"/>
      <c r="T1284"/>
      <c r="U1284"/>
      <c r="V1284"/>
    </row>
    <row r="1285" spans="1:22" s="1" customFormat="1" ht="18" customHeight="1">
      <c r="A1285" s="23">
        <v>1284</v>
      </c>
      <c r="B1285" s="17" t="s">
        <v>1978</v>
      </c>
      <c r="C1285" s="16" t="s">
        <v>172</v>
      </c>
      <c r="D1285" s="24"/>
      <c r="E1285" s="24"/>
      <c r="F1285" s="33" t="s">
        <v>1985</v>
      </c>
      <c r="G1285" s="33" t="s">
        <v>1997</v>
      </c>
      <c r="H1285" s="24" t="s">
        <v>1994</v>
      </c>
      <c r="I1285" s="24"/>
      <c r="J1285" s="24"/>
      <c r="K1285" s="25"/>
      <c r="L1285" s="25"/>
      <c r="M1285" s="26"/>
      <c r="S1285"/>
      <c r="T1285"/>
      <c r="U1285"/>
      <c r="V1285"/>
    </row>
    <row r="1286" spans="1:22" s="1" customFormat="1" ht="18" customHeight="1">
      <c r="A1286" s="23">
        <v>1285</v>
      </c>
      <c r="B1286" s="17" t="s">
        <v>1979</v>
      </c>
      <c r="C1286" s="16" t="s">
        <v>172</v>
      </c>
      <c r="D1286" s="24"/>
      <c r="E1286" s="24"/>
      <c r="F1286" s="33" t="s">
        <v>1985</v>
      </c>
      <c r="G1286" s="33" t="s">
        <v>1997</v>
      </c>
      <c r="H1286" s="24" t="s">
        <v>1994</v>
      </c>
      <c r="I1286" s="24"/>
      <c r="J1286" s="24"/>
      <c r="K1286" s="25"/>
      <c r="L1286" s="25"/>
      <c r="M1286" s="26"/>
      <c r="S1286"/>
      <c r="T1286"/>
      <c r="U1286"/>
      <c r="V1286"/>
    </row>
    <row r="1287" spans="1:22" s="1" customFormat="1" ht="18" customHeight="1">
      <c r="A1287" s="23">
        <v>1286</v>
      </c>
      <c r="B1287" s="17" t="s">
        <v>1977</v>
      </c>
      <c r="C1287" s="16" t="s">
        <v>172</v>
      </c>
      <c r="D1287" s="24"/>
      <c r="E1287" s="24"/>
      <c r="F1287" s="33" t="s">
        <v>1985</v>
      </c>
      <c r="G1287" s="33" t="s">
        <v>1997</v>
      </c>
      <c r="H1287" s="24" t="s">
        <v>1994</v>
      </c>
      <c r="I1287" s="24"/>
      <c r="J1287" s="24"/>
      <c r="K1287" s="25"/>
      <c r="L1287" s="25"/>
      <c r="M1287" s="26"/>
      <c r="S1287"/>
      <c r="T1287"/>
      <c r="U1287"/>
      <c r="V1287"/>
    </row>
    <row r="1288" spans="1:22" s="1" customFormat="1" ht="18" customHeight="1">
      <c r="A1288" s="23">
        <v>1287</v>
      </c>
      <c r="B1288" s="17" t="s">
        <v>1050</v>
      </c>
      <c r="C1288" s="16" t="s">
        <v>181</v>
      </c>
      <c r="D1288" s="24"/>
      <c r="E1288" s="24"/>
      <c r="F1288" s="33" t="s">
        <v>1985</v>
      </c>
      <c r="G1288" s="33" t="s">
        <v>1997</v>
      </c>
      <c r="H1288" s="24" t="s">
        <v>1996</v>
      </c>
      <c r="I1288" s="24"/>
      <c r="J1288" s="24"/>
      <c r="K1288" s="25"/>
      <c r="L1288" s="25"/>
      <c r="M1288" s="26"/>
      <c r="S1288"/>
      <c r="T1288"/>
      <c r="U1288"/>
      <c r="V1288"/>
    </row>
    <row r="1289" spans="1:22" s="1" customFormat="1" ht="18" customHeight="1">
      <c r="A1289" s="23">
        <v>1288</v>
      </c>
      <c r="B1289" s="17" t="s">
        <v>1051</v>
      </c>
      <c r="C1289" s="16" t="s">
        <v>181</v>
      </c>
      <c r="D1289" s="24"/>
      <c r="E1289" s="24"/>
      <c r="F1289" s="33" t="s">
        <v>1985</v>
      </c>
      <c r="G1289" s="33" t="s">
        <v>1997</v>
      </c>
      <c r="H1289" s="24" t="s">
        <v>1996</v>
      </c>
      <c r="I1289" s="24"/>
      <c r="J1289" s="24"/>
      <c r="K1289" s="25"/>
      <c r="L1289" s="25"/>
      <c r="M1289" s="26"/>
      <c r="S1289"/>
      <c r="T1289"/>
      <c r="U1289"/>
      <c r="V1289"/>
    </row>
    <row r="1290" spans="1:22" s="1" customFormat="1" ht="18" customHeight="1">
      <c r="A1290" s="23">
        <v>1289</v>
      </c>
      <c r="B1290" s="17" t="s">
        <v>1432</v>
      </c>
      <c r="C1290" s="16" t="s">
        <v>167</v>
      </c>
      <c r="D1290" s="24" t="s">
        <v>182</v>
      </c>
      <c r="E1290" s="24"/>
      <c r="F1290" s="33" t="s">
        <v>1985</v>
      </c>
      <c r="G1290" s="33" t="s">
        <v>1997</v>
      </c>
      <c r="H1290" s="24" t="s">
        <v>1992</v>
      </c>
      <c r="I1290" s="24" t="s">
        <v>1995</v>
      </c>
      <c r="J1290" s="24"/>
      <c r="K1290" s="25"/>
      <c r="L1290" s="25"/>
      <c r="M1290" s="26"/>
      <c r="S1290"/>
      <c r="T1290"/>
      <c r="U1290"/>
      <c r="V1290"/>
    </row>
    <row r="1291" spans="1:22" s="1" customFormat="1" ht="18" customHeight="1">
      <c r="A1291" s="23">
        <v>1290</v>
      </c>
      <c r="B1291" s="17" t="s">
        <v>1431</v>
      </c>
      <c r="C1291" s="16" t="s">
        <v>167</v>
      </c>
      <c r="D1291" s="24" t="s">
        <v>182</v>
      </c>
      <c r="E1291" s="24"/>
      <c r="F1291" s="33" t="s">
        <v>1985</v>
      </c>
      <c r="G1291" s="33" t="s">
        <v>1997</v>
      </c>
      <c r="H1291" s="24" t="s">
        <v>1992</v>
      </c>
      <c r="I1291" s="24" t="s">
        <v>1995</v>
      </c>
      <c r="J1291" s="24"/>
      <c r="K1291" s="25"/>
      <c r="L1291" s="25"/>
      <c r="M1291" s="26"/>
      <c r="S1291"/>
      <c r="T1291"/>
      <c r="U1291"/>
      <c r="V1291"/>
    </row>
    <row r="1292" spans="1:22" s="1" customFormat="1" ht="18" customHeight="1">
      <c r="A1292" s="23">
        <v>1291</v>
      </c>
      <c r="B1292" s="17" t="s">
        <v>1386</v>
      </c>
      <c r="C1292" s="16" t="s">
        <v>18</v>
      </c>
      <c r="D1292" s="24"/>
      <c r="E1292" s="24"/>
      <c r="F1292" s="33" t="s">
        <v>1985</v>
      </c>
      <c r="G1292" s="33" t="s">
        <v>1997</v>
      </c>
      <c r="H1292" s="24" t="s">
        <v>2001</v>
      </c>
      <c r="I1292" s="24"/>
      <c r="J1292" s="24"/>
      <c r="K1292" s="25"/>
      <c r="L1292" s="25"/>
      <c r="M1292" s="26"/>
      <c r="S1292"/>
      <c r="T1292"/>
      <c r="U1292"/>
      <c r="V1292"/>
    </row>
    <row r="1293" spans="1:22" s="1" customFormat="1" ht="18" customHeight="1">
      <c r="A1293" s="23">
        <v>1292</v>
      </c>
      <c r="B1293" s="17" t="s">
        <v>1387</v>
      </c>
      <c r="C1293" s="16" t="s">
        <v>18</v>
      </c>
      <c r="D1293" s="24"/>
      <c r="E1293" s="24"/>
      <c r="F1293" s="33" t="s">
        <v>1985</v>
      </c>
      <c r="G1293" s="33" t="s">
        <v>1997</v>
      </c>
      <c r="H1293" s="24" t="s">
        <v>2001</v>
      </c>
      <c r="I1293" s="24"/>
      <c r="J1293" s="24"/>
      <c r="K1293" s="25"/>
      <c r="L1293" s="25"/>
      <c r="M1293" s="26"/>
      <c r="S1293"/>
      <c r="T1293"/>
      <c r="U1293"/>
      <c r="V1293"/>
    </row>
    <row r="1294" spans="1:22" s="1" customFormat="1" ht="18" customHeight="1">
      <c r="A1294" s="23">
        <v>1293</v>
      </c>
      <c r="B1294" s="17" t="s">
        <v>1842</v>
      </c>
      <c r="C1294" s="16" t="s">
        <v>20</v>
      </c>
      <c r="D1294" s="24" t="s">
        <v>187</v>
      </c>
      <c r="E1294" s="24"/>
      <c r="F1294" s="33" t="s">
        <v>1985</v>
      </c>
      <c r="G1294" s="33" t="s">
        <v>1997</v>
      </c>
      <c r="H1294" s="24" t="s">
        <v>1987</v>
      </c>
      <c r="I1294" s="24" t="s">
        <v>1988</v>
      </c>
      <c r="J1294" s="24"/>
      <c r="K1294" s="25"/>
      <c r="L1294" s="25"/>
      <c r="M1294" s="26"/>
      <c r="S1294"/>
      <c r="T1294"/>
      <c r="U1294"/>
      <c r="V1294"/>
    </row>
    <row r="1295" spans="1:22" s="1" customFormat="1" ht="18" customHeight="1">
      <c r="A1295" s="23">
        <v>1294</v>
      </c>
      <c r="B1295" s="17" t="s">
        <v>1843</v>
      </c>
      <c r="C1295" s="16" t="s">
        <v>20</v>
      </c>
      <c r="D1295" s="24" t="s">
        <v>187</v>
      </c>
      <c r="E1295" s="24"/>
      <c r="F1295" s="33" t="s">
        <v>1985</v>
      </c>
      <c r="G1295" s="33" t="s">
        <v>1997</v>
      </c>
      <c r="H1295" s="24" t="s">
        <v>1987</v>
      </c>
      <c r="I1295" s="24" t="s">
        <v>1988</v>
      </c>
      <c r="J1295" s="24"/>
      <c r="K1295" s="25"/>
      <c r="L1295" s="25"/>
      <c r="M1295" s="26"/>
      <c r="S1295"/>
      <c r="T1295"/>
      <c r="U1295"/>
      <c r="V1295"/>
    </row>
    <row r="1296" spans="1:22" s="1" customFormat="1" ht="18" customHeight="1">
      <c r="A1296" s="23">
        <v>1295</v>
      </c>
      <c r="B1296" s="17" t="s">
        <v>1841</v>
      </c>
      <c r="C1296" s="16" t="s">
        <v>20</v>
      </c>
      <c r="D1296" s="24" t="s">
        <v>187</v>
      </c>
      <c r="E1296" s="24"/>
      <c r="F1296" s="33" t="s">
        <v>1985</v>
      </c>
      <c r="G1296" s="33" t="s">
        <v>1997</v>
      </c>
      <c r="H1296" s="24" t="s">
        <v>1987</v>
      </c>
      <c r="I1296" s="24" t="s">
        <v>1988</v>
      </c>
      <c r="J1296" s="24"/>
      <c r="K1296" s="25"/>
      <c r="L1296" s="25"/>
      <c r="M1296" s="26"/>
      <c r="S1296"/>
      <c r="T1296"/>
      <c r="U1296"/>
      <c r="V1296"/>
    </row>
    <row r="1297" spans="1:22" s="1" customFormat="1" ht="18" customHeight="1">
      <c r="A1297" s="23">
        <v>1296</v>
      </c>
      <c r="B1297" s="17" t="s">
        <v>1388</v>
      </c>
      <c r="C1297" s="16" t="s">
        <v>18</v>
      </c>
      <c r="D1297" s="24"/>
      <c r="E1297" s="24"/>
      <c r="F1297" s="33" t="s">
        <v>1985</v>
      </c>
      <c r="G1297" s="33" t="s">
        <v>1997</v>
      </c>
      <c r="H1297" s="24" t="s">
        <v>2001</v>
      </c>
      <c r="I1297" s="24"/>
      <c r="J1297" s="24"/>
      <c r="K1297" s="25"/>
      <c r="L1297" s="25"/>
      <c r="M1297" s="26"/>
      <c r="S1297"/>
      <c r="T1297"/>
      <c r="U1297"/>
      <c r="V1297"/>
    </row>
    <row r="1298" spans="1:22" s="1" customFormat="1" ht="18" customHeight="1">
      <c r="A1298" s="23">
        <v>1297</v>
      </c>
      <c r="B1298" s="17" t="s">
        <v>1389</v>
      </c>
      <c r="C1298" s="16" t="s">
        <v>18</v>
      </c>
      <c r="D1298" s="24"/>
      <c r="E1298" s="24"/>
      <c r="F1298" s="33" t="s">
        <v>1985</v>
      </c>
      <c r="G1298" s="33" t="s">
        <v>1997</v>
      </c>
      <c r="H1298" s="24" t="s">
        <v>2001</v>
      </c>
      <c r="I1298" s="24"/>
      <c r="J1298" s="24"/>
      <c r="K1298" s="25"/>
      <c r="L1298" s="25"/>
      <c r="M1298" s="26"/>
      <c r="S1298"/>
      <c r="T1298"/>
      <c r="U1298"/>
      <c r="V1298"/>
    </row>
    <row r="1299" spans="1:22" s="1" customFormat="1" ht="18" customHeight="1">
      <c r="A1299" s="23">
        <v>1298</v>
      </c>
      <c r="B1299" s="17" t="s">
        <v>1715</v>
      </c>
      <c r="C1299" s="16" t="s">
        <v>151</v>
      </c>
      <c r="D1299" s="24" t="s">
        <v>167</v>
      </c>
      <c r="E1299" s="24"/>
      <c r="F1299" s="33" t="s">
        <v>1985</v>
      </c>
      <c r="G1299" s="33" t="s">
        <v>1997</v>
      </c>
      <c r="H1299" s="24" t="s">
        <v>1989</v>
      </c>
      <c r="I1299" s="24" t="s">
        <v>1992</v>
      </c>
      <c r="J1299" s="24"/>
      <c r="K1299" s="25"/>
      <c r="L1299" s="25"/>
      <c r="M1299" s="26"/>
      <c r="S1299"/>
      <c r="T1299"/>
      <c r="U1299"/>
      <c r="V1299"/>
    </row>
    <row r="1300" spans="1:22" s="1" customFormat="1" ht="18" customHeight="1">
      <c r="A1300" s="23">
        <v>1299</v>
      </c>
      <c r="B1300" s="17" t="s">
        <v>1713</v>
      </c>
      <c r="C1300" s="16" t="s">
        <v>151</v>
      </c>
      <c r="D1300" s="24" t="s">
        <v>167</v>
      </c>
      <c r="E1300" s="24"/>
      <c r="F1300" s="33" t="s">
        <v>1985</v>
      </c>
      <c r="G1300" s="33" t="s">
        <v>1997</v>
      </c>
      <c r="H1300" s="24" t="s">
        <v>1989</v>
      </c>
      <c r="I1300" s="24" t="s">
        <v>1992</v>
      </c>
      <c r="J1300" s="24"/>
      <c r="K1300" s="25"/>
      <c r="L1300" s="25"/>
      <c r="M1300" s="26"/>
      <c r="S1300"/>
      <c r="T1300"/>
      <c r="U1300"/>
      <c r="V1300"/>
    </row>
    <row r="1301" spans="1:22" s="1" customFormat="1" ht="18" customHeight="1">
      <c r="A1301" s="23">
        <v>1300</v>
      </c>
      <c r="B1301" s="17" t="s">
        <v>1714</v>
      </c>
      <c r="C1301" s="16" t="s">
        <v>151</v>
      </c>
      <c r="D1301" s="24" t="s">
        <v>167</v>
      </c>
      <c r="E1301" s="24"/>
      <c r="F1301" s="33" t="s">
        <v>1985</v>
      </c>
      <c r="G1301" s="33" t="s">
        <v>1997</v>
      </c>
      <c r="H1301" s="24" t="s">
        <v>1989</v>
      </c>
      <c r="I1301" s="24" t="s">
        <v>1992</v>
      </c>
      <c r="J1301" s="24"/>
      <c r="K1301" s="25"/>
      <c r="L1301" s="25"/>
      <c r="M1301" s="26"/>
      <c r="S1301"/>
      <c r="T1301"/>
      <c r="U1301"/>
      <c r="V1301"/>
    </row>
    <row r="1302" spans="1:22" s="1" customFormat="1" ht="18" customHeight="1">
      <c r="A1302" s="23">
        <v>1301</v>
      </c>
      <c r="B1302" s="17" t="s">
        <v>1293</v>
      </c>
      <c r="C1302" s="16" t="s">
        <v>187</v>
      </c>
      <c r="D1302" s="24"/>
      <c r="E1302" s="24"/>
      <c r="F1302" s="33" t="s">
        <v>1985</v>
      </c>
      <c r="G1302" s="33" t="s">
        <v>1997</v>
      </c>
      <c r="H1302" s="24" t="s">
        <v>1988</v>
      </c>
      <c r="I1302" s="24"/>
      <c r="J1302" s="24"/>
      <c r="K1302" s="25"/>
      <c r="L1302" s="25"/>
      <c r="M1302" s="26"/>
      <c r="S1302"/>
      <c r="T1302"/>
      <c r="U1302"/>
      <c r="V1302"/>
    </row>
    <row r="1303" spans="1:22" s="1" customFormat="1" ht="18" customHeight="1">
      <c r="A1303" s="23">
        <v>1302</v>
      </c>
      <c r="B1303" s="17" t="s">
        <v>1294</v>
      </c>
      <c r="C1303" s="16" t="s">
        <v>187</v>
      </c>
      <c r="D1303" s="24"/>
      <c r="E1303" s="24"/>
      <c r="F1303" s="33" t="s">
        <v>1985</v>
      </c>
      <c r="G1303" s="33" t="s">
        <v>1997</v>
      </c>
      <c r="H1303" s="24" t="s">
        <v>1988</v>
      </c>
      <c r="I1303" s="24"/>
      <c r="J1303" s="24"/>
      <c r="K1303" s="25"/>
      <c r="L1303" s="25"/>
      <c r="M1303" s="26"/>
      <c r="S1303"/>
      <c r="T1303"/>
      <c r="U1303"/>
      <c r="V1303"/>
    </row>
    <row r="1304" spans="1:22" s="1" customFormat="1" ht="18" customHeight="1">
      <c r="A1304" s="23">
        <v>1303</v>
      </c>
      <c r="B1304" s="17" t="s">
        <v>1366</v>
      </c>
      <c r="C1304" s="16" t="s">
        <v>151</v>
      </c>
      <c r="D1304" s="24"/>
      <c r="E1304" s="24"/>
      <c r="F1304" s="33" t="s">
        <v>1985</v>
      </c>
      <c r="G1304" s="33" t="s">
        <v>1997</v>
      </c>
      <c r="H1304" s="24" t="s">
        <v>1989</v>
      </c>
      <c r="I1304" s="24"/>
      <c r="J1304" s="24"/>
      <c r="K1304" s="25"/>
      <c r="L1304" s="25"/>
      <c r="M1304" s="26"/>
      <c r="S1304"/>
      <c r="T1304"/>
      <c r="U1304"/>
      <c r="V1304"/>
    </row>
    <row r="1305" spans="1:22" s="1" customFormat="1" ht="18" customHeight="1">
      <c r="A1305" s="23">
        <v>1304</v>
      </c>
      <c r="B1305" s="17" t="s">
        <v>1365</v>
      </c>
      <c r="C1305" s="16" t="s">
        <v>151</v>
      </c>
      <c r="D1305" s="24" t="s">
        <v>149</v>
      </c>
      <c r="E1305" s="24"/>
      <c r="F1305" s="33" t="s">
        <v>1985</v>
      </c>
      <c r="G1305" s="33" t="s">
        <v>1997</v>
      </c>
      <c r="H1305" s="24" t="s">
        <v>1989</v>
      </c>
      <c r="I1305" s="24" t="s">
        <v>1991</v>
      </c>
      <c r="J1305" s="24"/>
      <c r="K1305" s="25"/>
      <c r="L1305" s="25"/>
      <c r="M1305" s="26"/>
      <c r="S1305"/>
      <c r="T1305"/>
      <c r="U1305"/>
      <c r="V1305"/>
    </row>
    <row r="1306" spans="1:22" s="1" customFormat="1" ht="18" customHeight="1">
      <c r="A1306" s="23">
        <v>1305</v>
      </c>
      <c r="B1306" s="17" t="s">
        <v>1390</v>
      </c>
      <c r="C1306" s="16" t="s">
        <v>167</v>
      </c>
      <c r="D1306" s="24" t="s">
        <v>149</v>
      </c>
      <c r="E1306" s="24"/>
      <c r="F1306" s="33" t="s">
        <v>1985</v>
      </c>
      <c r="G1306" s="33" t="s">
        <v>1997</v>
      </c>
      <c r="H1306" s="24" t="s">
        <v>1992</v>
      </c>
      <c r="I1306" s="24" t="s">
        <v>1991</v>
      </c>
      <c r="J1306" s="24"/>
      <c r="K1306" s="25"/>
      <c r="L1306" s="25"/>
      <c r="M1306" s="26"/>
      <c r="S1306"/>
      <c r="T1306"/>
      <c r="U1306"/>
      <c r="V1306"/>
    </row>
    <row r="1307" spans="1:22" s="1" customFormat="1" ht="18" customHeight="1">
      <c r="A1307" s="23">
        <v>1306</v>
      </c>
      <c r="B1307" s="17" t="s">
        <v>1406</v>
      </c>
      <c r="C1307" s="16" t="s">
        <v>167</v>
      </c>
      <c r="D1307" s="24" t="s">
        <v>149</v>
      </c>
      <c r="E1307" s="24"/>
      <c r="F1307" s="33" t="s">
        <v>1985</v>
      </c>
      <c r="G1307" s="33" t="s">
        <v>1997</v>
      </c>
      <c r="H1307" s="24" t="s">
        <v>1992</v>
      </c>
      <c r="I1307" s="24" t="s">
        <v>1991</v>
      </c>
      <c r="J1307" s="24"/>
      <c r="K1307" s="25"/>
      <c r="L1307" s="25"/>
      <c r="M1307" s="26"/>
      <c r="S1307"/>
      <c r="T1307"/>
      <c r="U1307"/>
      <c r="V1307"/>
    </row>
    <row r="1308" spans="1:22" s="1" customFormat="1" ht="18" customHeight="1">
      <c r="A1308" s="23">
        <v>1307</v>
      </c>
      <c r="B1308" s="17" t="s">
        <v>1391</v>
      </c>
      <c r="C1308" s="16" t="s">
        <v>167</v>
      </c>
      <c r="D1308" s="24" t="s">
        <v>149</v>
      </c>
      <c r="E1308" s="24"/>
      <c r="F1308" s="33" t="s">
        <v>1985</v>
      </c>
      <c r="G1308" s="33" t="s">
        <v>1997</v>
      </c>
      <c r="H1308" s="24" t="s">
        <v>1992</v>
      </c>
      <c r="I1308" s="24" t="s">
        <v>1991</v>
      </c>
      <c r="J1308" s="24"/>
      <c r="K1308" s="25"/>
      <c r="L1308" s="25"/>
      <c r="M1308" s="26"/>
      <c r="S1308"/>
      <c r="T1308"/>
      <c r="U1308"/>
      <c r="V1308"/>
    </row>
    <row r="1309" spans="1:22" s="1" customFormat="1" ht="18" customHeight="1">
      <c r="A1309" s="23">
        <v>1308</v>
      </c>
      <c r="B1309" s="17" t="s">
        <v>1942</v>
      </c>
      <c r="C1309" s="16" t="s">
        <v>182</v>
      </c>
      <c r="D1309" s="24" t="s">
        <v>168</v>
      </c>
      <c r="E1309" s="24"/>
      <c r="F1309" s="33" t="s">
        <v>1985</v>
      </c>
      <c r="G1309" s="33" t="s">
        <v>1997</v>
      </c>
      <c r="H1309" s="24" t="s">
        <v>1990</v>
      </c>
      <c r="I1309" s="24"/>
      <c r="J1309" s="24"/>
      <c r="K1309" s="25"/>
      <c r="L1309" s="25"/>
      <c r="M1309" s="26"/>
      <c r="S1309"/>
      <c r="T1309"/>
      <c r="U1309"/>
      <c r="V1309"/>
    </row>
    <row r="1310" spans="1:22" s="1" customFormat="1" ht="18" customHeight="1">
      <c r="A1310" s="23">
        <v>1309</v>
      </c>
      <c r="B1310" s="17" t="s">
        <v>1392</v>
      </c>
      <c r="C1310" s="16" t="s">
        <v>182</v>
      </c>
      <c r="D1310" s="24" t="s">
        <v>168</v>
      </c>
      <c r="E1310" s="24"/>
      <c r="F1310" s="33" t="s">
        <v>1985</v>
      </c>
      <c r="G1310" s="33" t="s">
        <v>1997</v>
      </c>
      <c r="H1310" s="24" t="s">
        <v>1990</v>
      </c>
      <c r="I1310" s="24"/>
      <c r="J1310" s="24"/>
      <c r="K1310" s="25"/>
      <c r="L1310" s="25"/>
      <c r="M1310" s="26"/>
      <c r="S1310"/>
      <c r="T1310"/>
      <c r="U1310"/>
      <c r="V1310"/>
    </row>
    <row r="1311" spans="1:22" s="1" customFormat="1" ht="18" customHeight="1">
      <c r="A1311" s="23">
        <v>1310</v>
      </c>
      <c r="B1311" s="17" t="s">
        <v>1300</v>
      </c>
      <c r="C1311" s="16" t="s">
        <v>180</v>
      </c>
      <c r="D1311" s="24"/>
      <c r="E1311" s="24"/>
      <c r="F1311" s="33" t="s">
        <v>1985</v>
      </c>
      <c r="G1311" s="33" t="s">
        <v>1997</v>
      </c>
      <c r="H1311" s="24" t="s">
        <v>1993</v>
      </c>
      <c r="I1311" s="24"/>
      <c r="J1311" s="24"/>
      <c r="K1311" s="25"/>
      <c r="L1311" s="25"/>
      <c r="M1311" s="26"/>
      <c r="S1311"/>
      <c r="T1311"/>
      <c r="U1311"/>
      <c r="V1311"/>
    </row>
    <row r="1312" spans="1:22" s="1" customFormat="1" ht="18" customHeight="1">
      <c r="A1312" s="23">
        <v>1311</v>
      </c>
      <c r="B1312" s="17" t="s">
        <v>1299</v>
      </c>
      <c r="C1312" s="16" t="s">
        <v>180</v>
      </c>
      <c r="D1312" s="24"/>
      <c r="E1312" s="24"/>
      <c r="F1312" s="33" t="s">
        <v>1985</v>
      </c>
      <c r="G1312" s="33" t="s">
        <v>1997</v>
      </c>
      <c r="H1312" s="24" t="s">
        <v>1993</v>
      </c>
      <c r="I1312" s="24"/>
      <c r="J1312" s="24"/>
      <c r="K1312" s="25"/>
      <c r="L1312" s="25"/>
      <c r="M1312" s="26"/>
      <c r="S1312"/>
      <c r="T1312"/>
      <c r="U1312"/>
      <c r="V1312"/>
    </row>
    <row r="1313" spans="1:22" s="1" customFormat="1" ht="18" customHeight="1">
      <c r="A1313" s="23">
        <v>1312</v>
      </c>
      <c r="B1313" s="17" t="s">
        <v>1490</v>
      </c>
      <c r="C1313" s="16" t="s">
        <v>20</v>
      </c>
      <c r="D1313" s="24"/>
      <c r="E1313" s="24"/>
      <c r="F1313" s="33" t="s">
        <v>1985</v>
      </c>
      <c r="G1313" s="33" t="s">
        <v>1997</v>
      </c>
      <c r="H1313" s="24" t="s">
        <v>1987</v>
      </c>
      <c r="I1313" s="24"/>
      <c r="J1313" s="24"/>
      <c r="K1313" s="25"/>
      <c r="L1313" s="25"/>
      <c r="M1313" s="26"/>
      <c r="S1313"/>
      <c r="T1313"/>
      <c r="U1313"/>
      <c r="V1313"/>
    </row>
    <row r="1314" spans="1:22" s="1" customFormat="1" ht="18" customHeight="1">
      <c r="A1314" s="23">
        <v>1313</v>
      </c>
      <c r="B1314" s="17" t="s">
        <v>1943</v>
      </c>
      <c r="C1314" s="16" t="s">
        <v>20</v>
      </c>
      <c r="D1314" s="24"/>
      <c r="E1314" s="24"/>
      <c r="F1314" s="33" t="s">
        <v>1985</v>
      </c>
      <c r="G1314" s="33" t="s">
        <v>1997</v>
      </c>
      <c r="H1314" s="24" t="s">
        <v>1987</v>
      </c>
      <c r="I1314" s="24"/>
      <c r="J1314" s="24"/>
      <c r="K1314" s="25"/>
      <c r="L1314" s="25"/>
      <c r="M1314" s="26"/>
      <c r="S1314"/>
      <c r="T1314"/>
      <c r="U1314"/>
      <c r="V1314"/>
    </row>
    <row r="1315" spans="1:22" s="1" customFormat="1" ht="18" customHeight="1">
      <c r="A1315" s="23">
        <v>1314</v>
      </c>
      <c r="B1315" s="17" t="s">
        <v>1577</v>
      </c>
      <c r="C1315" s="16" t="s">
        <v>20</v>
      </c>
      <c r="D1315" s="24" t="s">
        <v>180</v>
      </c>
      <c r="E1315" s="24"/>
      <c r="F1315" s="33" t="s">
        <v>1985</v>
      </c>
      <c r="G1315" s="33" t="s">
        <v>1997</v>
      </c>
      <c r="H1315" s="24" t="s">
        <v>1987</v>
      </c>
      <c r="I1315" s="24" t="s">
        <v>1993</v>
      </c>
      <c r="J1315" s="24"/>
      <c r="K1315" s="25"/>
      <c r="L1315" s="25"/>
      <c r="M1315" s="26"/>
      <c r="S1315"/>
      <c r="T1315"/>
      <c r="U1315"/>
      <c r="V1315"/>
    </row>
    <row r="1316" spans="1:22" s="1" customFormat="1" ht="18" customHeight="1">
      <c r="A1316" s="23">
        <v>1315</v>
      </c>
      <c r="B1316" s="17" t="s">
        <v>1393</v>
      </c>
      <c r="C1316" s="16" t="s">
        <v>169</v>
      </c>
      <c r="D1316" s="24" t="s">
        <v>171</v>
      </c>
      <c r="E1316" s="24"/>
      <c r="F1316" s="33" t="s">
        <v>1985</v>
      </c>
      <c r="G1316" s="33" t="s">
        <v>1997</v>
      </c>
      <c r="H1316" s="24" t="s">
        <v>1992</v>
      </c>
      <c r="I1316" s="24"/>
      <c r="J1316" s="24"/>
      <c r="K1316" s="25"/>
      <c r="L1316" s="25"/>
      <c r="M1316" s="26"/>
      <c r="S1316"/>
      <c r="T1316"/>
      <c r="U1316"/>
      <c r="V1316"/>
    </row>
    <row r="1317" spans="1:22" s="1" customFormat="1" ht="18" customHeight="1">
      <c r="A1317" s="23">
        <v>1316</v>
      </c>
      <c r="B1317" s="17" t="s">
        <v>1844</v>
      </c>
      <c r="C1317" s="16" t="s">
        <v>169</v>
      </c>
      <c r="D1317" s="24" t="s">
        <v>171</v>
      </c>
      <c r="E1317" s="24"/>
      <c r="F1317" s="33" t="s">
        <v>1985</v>
      </c>
      <c r="G1317" s="33" t="s">
        <v>1997</v>
      </c>
      <c r="H1317" s="24" t="s">
        <v>1992</v>
      </c>
      <c r="I1317" s="24"/>
      <c r="J1317" s="24"/>
      <c r="K1317" s="25"/>
      <c r="L1317" s="25"/>
      <c r="M1317" s="26"/>
      <c r="S1317"/>
      <c r="T1317"/>
      <c r="U1317"/>
      <c r="V1317"/>
    </row>
    <row r="1318" spans="1:22" s="1" customFormat="1" ht="18" customHeight="1">
      <c r="A1318" s="23">
        <v>1317</v>
      </c>
      <c r="B1318" s="17" t="s">
        <v>1059</v>
      </c>
      <c r="C1318" s="16" t="s">
        <v>432</v>
      </c>
      <c r="D1318" s="24"/>
      <c r="E1318" s="24"/>
      <c r="F1318" s="33" t="s">
        <v>1985</v>
      </c>
      <c r="G1318" s="33" t="s">
        <v>1997</v>
      </c>
      <c r="H1318" s="24" t="s">
        <v>1994</v>
      </c>
      <c r="I1318" s="24"/>
      <c r="J1318" s="24"/>
      <c r="K1318" s="25"/>
      <c r="L1318" s="25"/>
      <c r="M1318" s="26"/>
      <c r="S1318"/>
      <c r="T1318"/>
      <c r="U1318"/>
      <c r="V1318"/>
    </row>
    <row r="1319" spans="1:22" s="1" customFormat="1" ht="18" customHeight="1">
      <c r="A1319" s="23">
        <v>1318</v>
      </c>
      <c r="B1319" s="17" t="s">
        <v>1058</v>
      </c>
      <c r="C1319" s="16" t="s">
        <v>432</v>
      </c>
      <c r="D1319" s="24"/>
      <c r="E1319" s="24"/>
      <c r="F1319" s="33" t="s">
        <v>1985</v>
      </c>
      <c r="G1319" s="33" t="s">
        <v>1997</v>
      </c>
      <c r="H1319" s="24" t="s">
        <v>1994</v>
      </c>
      <c r="I1319" s="24"/>
      <c r="J1319" s="24"/>
      <c r="K1319" s="25"/>
      <c r="L1319" s="25"/>
      <c r="M1319" s="26"/>
      <c r="S1319"/>
      <c r="T1319"/>
      <c r="U1319"/>
      <c r="V1319"/>
    </row>
    <row r="1320" spans="1:22" s="1" customFormat="1" ht="18" customHeight="1">
      <c r="A1320" s="23">
        <v>1319</v>
      </c>
      <c r="B1320" s="17" t="s">
        <v>1303</v>
      </c>
      <c r="C1320" s="16" t="s">
        <v>186</v>
      </c>
      <c r="D1320" s="24"/>
      <c r="E1320" s="24"/>
      <c r="F1320" s="33" t="s">
        <v>1985</v>
      </c>
      <c r="G1320" s="33" t="s">
        <v>1997</v>
      </c>
      <c r="H1320" s="24" t="s">
        <v>2001</v>
      </c>
      <c r="I1320" s="24"/>
      <c r="J1320" s="24"/>
      <c r="K1320" s="25"/>
      <c r="L1320" s="25"/>
      <c r="M1320" s="26"/>
      <c r="S1320"/>
      <c r="T1320"/>
      <c r="U1320"/>
      <c r="V1320"/>
    </row>
    <row r="1321" spans="1:22" s="1" customFormat="1" ht="18" customHeight="1">
      <c r="A1321" s="23">
        <v>1320</v>
      </c>
      <c r="B1321" s="17" t="s">
        <v>1302</v>
      </c>
      <c r="C1321" s="16" t="s">
        <v>186</v>
      </c>
      <c r="D1321" s="24"/>
      <c r="E1321" s="24"/>
      <c r="F1321" s="33" t="s">
        <v>1985</v>
      </c>
      <c r="G1321" s="33" t="s">
        <v>1997</v>
      </c>
      <c r="H1321" s="24" t="s">
        <v>2001</v>
      </c>
      <c r="I1321" s="24"/>
      <c r="J1321" s="24"/>
      <c r="K1321" s="25"/>
      <c r="L1321" s="25"/>
      <c r="M1321" s="26"/>
      <c r="S1321"/>
      <c r="T1321"/>
      <c r="U1321"/>
      <c r="V1321"/>
    </row>
    <row r="1322" spans="1:22" s="1" customFormat="1" ht="18" customHeight="1">
      <c r="A1322" s="23">
        <v>1321</v>
      </c>
      <c r="B1322" s="17" t="s">
        <v>1578</v>
      </c>
      <c r="C1322" s="16" t="s">
        <v>19</v>
      </c>
      <c r="D1322" s="24"/>
      <c r="E1322" s="24"/>
      <c r="F1322" s="33" t="s">
        <v>1985</v>
      </c>
      <c r="G1322" s="33" t="s">
        <v>1997</v>
      </c>
      <c r="H1322" s="24" t="s">
        <v>1993</v>
      </c>
      <c r="I1322" s="24"/>
      <c r="J1322" s="24"/>
      <c r="K1322" s="25"/>
      <c r="L1322" s="25"/>
      <c r="M1322" s="26"/>
      <c r="S1322"/>
      <c r="T1322"/>
      <c r="U1322"/>
      <c r="V1322"/>
    </row>
    <row r="1323" spans="1:22" s="1" customFormat="1" ht="18" customHeight="1">
      <c r="A1323" s="23">
        <v>1322</v>
      </c>
      <c r="B1323" s="17" t="s">
        <v>1298</v>
      </c>
      <c r="C1323" s="16" t="s">
        <v>172</v>
      </c>
      <c r="D1323" s="24"/>
      <c r="E1323" s="24"/>
      <c r="F1323" s="33" t="s">
        <v>1985</v>
      </c>
      <c r="G1323" s="33" t="s">
        <v>1997</v>
      </c>
      <c r="H1323" s="24" t="s">
        <v>1994</v>
      </c>
      <c r="I1323" s="24"/>
      <c r="J1323" s="24"/>
      <c r="K1323" s="25"/>
      <c r="L1323" s="25"/>
      <c r="M1323" s="26"/>
      <c r="S1323"/>
      <c r="T1323"/>
      <c r="U1323"/>
      <c r="V1323"/>
    </row>
    <row r="1324" spans="1:22" s="1" customFormat="1" ht="18" customHeight="1">
      <c r="A1324" s="23">
        <v>1323</v>
      </c>
      <c r="B1324" s="17" t="s">
        <v>1425</v>
      </c>
      <c r="C1324" s="16" t="s">
        <v>172</v>
      </c>
      <c r="D1324" s="24"/>
      <c r="E1324" s="24"/>
      <c r="F1324" s="33" t="s">
        <v>1985</v>
      </c>
      <c r="G1324" s="33" t="s">
        <v>1997</v>
      </c>
      <c r="H1324" s="24" t="s">
        <v>1994</v>
      </c>
      <c r="I1324" s="24"/>
      <c r="J1324" s="24"/>
      <c r="K1324" s="25"/>
      <c r="L1324" s="25"/>
      <c r="M1324" s="26"/>
      <c r="S1324"/>
      <c r="T1324"/>
      <c r="U1324"/>
      <c r="V1324"/>
    </row>
    <row r="1325" spans="1:22" s="1" customFormat="1" ht="18" customHeight="1">
      <c r="A1325" s="23">
        <v>1324</v>
      </c>
      <c r="B1325" s="17" t="s">
        <v>1297</v>
      </c>
      <c r="C1325" s="16" t="s">
        <v>1557</v>
      </c>
      <c r="D1325" s="24"/>
      <c r="E1325" s="24"/>
      <c r="F1325" s="33" t="s">
        <v>1985</v>
      </c>
      <c r="G1325" s="33" t="s">
        <v>1997</v>
      </c>
      <c r="H1325" s="24" t="s">
        <v>1992</v>
      </c>
      <c r="I1325" s="24"/>
      <c r="J1325" s="24"/>
      <c r="K1325" s="25"/>
      <c r="L1325" s="25"/>
      <c r="M1325" s="26"/>
      <c r="S1325"/>
      <c r="T1325"/>
      <c r="U1325"/>
      <c r="V1325"/>
    </row>
    <row r="1326" spans="1:22" s="1" customFormat="1" ht="18" customHeight="1">
      <c r="A1326" s="23">
        <v>1325</v>
      </c>
      <c r="B1326" s="17" t="s">
        <v>1296</v>
      </c>
      <c r="C1326" s="16" t="s">
        <v>1557</v>
      </c>
      <c r="D1326" s="24"/>
      <c r="E1326" s="24"/>
      <c r="F1326" s="33" t="s">
        <v>1985</v>
      </c>
      <c r="G1326" s="33" t="s">
        <v>1997</v>
      </c>
      <c r="H1326" s="24" t="s">
        <v>1992</v>
      </c>
      <c r="I1326" s="24"/>
      <c r="J1326" s="24"/>
      <c r="K1326" s="25"/>
      <c r="L1326" s="25"/>
      <c r="M1326" s="26"/>
      <c r="S1326"/>
      <c r="T1326"/>
      <c r="U1326"/>
      <c r="V1326"/>
    </row>
    <row r="1327" spans="1:22" s="1" customFormat="1" ht="18" customHeight="1">
      <c r="A1327" s="23">
        <v>1326</v>
      </c>
      <c r="B1327" s="17" t="s">
        <v>1295</v>
      </c>
      <c r="C1327" s="16" t="s">
        <v>1557</v>
      </c>
      <c r="D1327" s="24"/>
      <c r="E1327" s="24"/>
      <c r="F1327" s="33" t="s">
        <v>1985</v>
      </c>
      <c r="G1327" s="33" t="s">
        <v>1997</v>
      </c>
      <c r="H1327" s="24" t="s">
        <v>1992</v>
      </c>
      <c r="I1327" s="24"/>
      <c r="J1327" s="24"/>
      <c r="K1327" s="25"/>
      <c r="L1327" s="25"/>
      <c r="M1327" s="26"/>
      <c r="S1327"/>
      <c r="T1327"/>
      <c r="U1327"/>
      <c r="V1327"/>
    </row>
    <row r="1328" spans="1:22" s="1" customFormat="1" ht="18" customHeight="1">
      <c r="A1328" s="23">
        <v>1327</v>
      </c>
      <c r="B1328" s="17" t="s">
        <v>1532</v>
      </c>
      <c r="C1328" s="16" t="s">
        <v>147</v>
      </c>
      <c r="D1328" s="24"/>
      <c r="E1328" s="24"/>
      <c r="F1328" s="33" t="s">
        <v>1985</v>
      </c>
      <c r="G1328" s="33" t="s">
        <v>1997</v>
      </c>
      <c r="H1328" s="24" t="s">
        <v>1992</v>
      </c>
      <c r="I1328" s="24"/>
      <c r="J1328" s="24"/>
      <c r="K1328" s="25"/>
      <c r="L1328" s="25"/>
      <c r="M1328" s="26"/>
      <c r="S1328"/>
      <c r="T1328"/>
      <c r="U1328"/>
      <c r="V1328"/>
    </row>
    <row r="1329" spans="1:22" s="1" customFormat="1" ht="18" customHeight="1">
      <c r="A1329" s="23">
        <v>1328</v>
      </c>
      <c r="B1329" s="17" t="s">
        <v>126</v>
      </c>
      <c r="C1329" s="16" t="s">
        <v>147</v>
      </c>
      <c r="D1329" s="24"/>
      <c r="E1329" s="24"/>
      <c r="F1329" s="33" t="s">
        <v>1985</v>
      </c>
      <c r="G1329" s="33" t="s">
        <v>1997</v>
      </c>
      <c r="H1329" s="24" t="s">
        <v>1992</v>
      </c>
      <c r="I1329" s="24"/>
      <c r="J1329" s="24"/>
      <c r="K1329" s="25"/>
      <c r="L1329" s="25"/>
      <c r="M1329" s="26"/>
      <c r="S1329"/>
      <c r="T1329"/>
      <c r="U1329"/>
      <c r="V1329"/>
    </row>
    <row r="1330" spans="1:22" s="1" customFormat="1" ht="18" customHeight="1">
      <c r="A1330" s="23">
        <v>1329</v>
      </c>
      <c r="B1330" s="17" t="s">
        <v>1171</v>
      </c>
      <c r="C1330" s="16" t="s">
        <v>183</v>
      </c>
      <c r="D1330" s="24"/>
      <c r="E1330" s="24"/>
      <c r="F1330" s="33" t="s">
        <v>1985</v>
      </c>
      <c r="G1330" s="33" t="s">
        <v>1997</v>
      </c>
      <c r="H1330" s="24" t="s">
        <v>1994</v>
      </c>
      <c r="I1330" s="24"/>
      <c r="J1330" s="24"/>
      <c r="K1330" s="25"/>
      <c r="L1330" s="25"/>
      <c r="M1330" s="26"/>
      <c r="S1330"/>
      <c r="T1330"/>
      <c r="U1330"/>
      <c r="V1330"/>
    </row>
    <row r="1331" spans="1:22" s="1" customFormat="1" ht="18" customHeight="1">
      <c r="A1331" s="23">
        <v>1330</v>
      </c>
      <c r="B1331" s="17" t="s">
        <v>1579</v>
      </c>
      <c r="C1331" s="16" t="s">
        <v>183</v>
      </c>
      <c r="D1331" s="24"/>
      <c r="E1331" s="24"/>
      <c r="F1331" s="33" t="s">
        <v>1985</v>
      </c>
      <c r="G1331" s="33" t="s">
        <v>1997</v>
      </c>
      <c r="H1331" s="24" t="s">
        <v>1994</v>
      </c>
      <c r="I1331" s="24"/>
      <c r="J1331" s="24"/>
      <c r="K1331" s="25"/>
      <c r="L1331" s="25"/>
      <c r="M1331" s="26"/>
      <c r="S1331"/>
      <c r="T1331"/>
      <c r="U1331"/>
      <c r="V1331"/>
    </row>
    <row r="1332" spans="1:22" s="1" customFormat="1" ht="18" customHeight="1">
      <c r="A1332" s="23">
        <v>1331</v>
      </c>
      <c r="B1332" s="17" t="s">
        <v>1184</v>
      </c>
      <c r="C1332" s="16" t="s">
        <v>184</v>
      </c>
      <c r="D1332" s="24"/>
      <c r="E1332" s="24"/>
      <c r="F1332" s="33" t="s">
        <v>1985</v>
      </c>
      <c r="G1332" s="33" t="s">
        <v>1997</v>
      </c>
      <c r="H1332" s="24" t="s">
        <v>1990</v>
      </c>
      <c r="I1332" s="24"/>
      <c r="J1332" s="24"/>
      <c r="K1332" s="25"/>
      <c r="L1332" s="25"/>
      <c r="M1332" s="26"/>
      <c r="S1332"/>
      <c r="T1332"/>
      <c r="U1332"/>
      <c r="V1332"/>
    </row>
    <row r="1333" spans="1:22" s="1" customFormat="1" ht="18" customHeight="1">
      <c r="A1333" s="23">
        <v>1332</v>
      </c>
      <c r="B1333" s="17" t="s">
        <v>1821</v>
      </c>
      <c r="C1333" s="16" t="s">
        <v>168</v>
      </c>
      <c r="D1333" s="24"/>
      <c r="E1333" s="24"/>
      <c r="F1333" s="33" t="s">
        <v>1985</v>
      </c>
      <c r="G1333" s="33" t="s">
        <v>1997</v>
      </c>
      <c r="H1333" s="24" t="s">
        <v>1990</v>
      </c>
      <c r="I1333" s="24"/>
      <c r="J1333" s="24"/>
      <c r="K1333" s="25"/>
      <c r="L1333" s="25"/>
      <c r="M1333" s="26"/>
      <c r="S1333"/>
      <c r="T1333"/>
      <c r="U1333"/>
      <c r="V1333"/>
    </row>
    <row r="1334" spans="1:22" s="1" customFormat="1" ht="18" customHeight="1">
      <c r="A1334" s="23">
        <v>1333</v>
      </c>
      <c r="B1334" s="17" t="s">
        <v>2229</v>
      </c>
      <c r="C1334" s="16" t="s">
        <v>181</v>
      </c>
      <c r="D1334" s="24"/>
      <c r="E1334" s="24"/>
      <c r="F1334" s="33" t="s">
        <v>1985</v>
      </c>
      <c r="G1334" s="33" t="s">
        <v>1997</v>
      </c>
      <c r="H1334" s="24" t="s">
        <v>1996</v>
      </c>
      <c r="I1334" s="24"/>
      <c r="J1334" s="24"/>
      <c r="K1334" s="25"/>
      <c r="L1334" s="25"/>
      <c r="M1334" s="26"/>
      <c r="S1334"/>
      <c r="T1334"/>
      <c r="U1334"/>
      <c r="V1334"/>
    </row>
    <row r="1335" spans="1:22" s="1" customFormat="1" ht="18" customHeight="1">
      <c r="A1335" s="23">
        <v>1334</v>
      </c>
      <c r="B1335" s="17" t="s">
        <v>1944</v>
      </c>
      <c r="C1335" s="16" t="s">
        <v>169</v>
      </c>
      <c r="D1335" s="24" t="s">
        <v>168</v>
      </c>
      <c r="E1335" s="24"/>
      <c r="F1335" s="33" t="s">
        <v>1985</v>
      </c>
      <c r="G1335" s="33" t="s">
        <v>1997</v>
      </c>
      <c r="H1335" s="24" t="s">
        <v>1988</v>
      </c>
      <c r="I1335" s="24" t="s">
        <v>1990</v>
      </c>
      <c r="J1335" s="24"/>
      <c r="K1335" s="25"/>
      <c r="L1335" s="25"/>
      <c r="M1335" s="26"/>
      <c r="S1335"/>
      <c r="T1335"/>
      <c r="U1335"/>
      <c r="V1335"/>
    </row>
    <row r="1336" spans="1:22" s="1" customFormat="1" ht="18" customHeight="1">
      <c r="A1336" s="23">
        <v>1335</v>
      </c>
      <c r="B1336" s="17" t="s">
        <v>1395</v>
      </c>
      <c r="C1336" s="16" t="s">
        <v>189</v>
      </c>
      <c r="D1336" s="24"/>
      <c r="E1336" s="24"/>
      <c r="F1336" s="33" t="s">
        <v>1985</v>
      </c>
      <c r="G1336" s="33" t="s">
        <v>1997</v>
      </c>
      <c r="H1336" s="24" t="s">
        <v>1986</v>
      </c>
      <c r="I1336" s="24"/>
      <c r="J1336" s="24"/>
      <c r="K1336" s="25"/>
      <c r="L1336" s="25"/>
      <c r="M1336" s="26"/>
      <c r="S1336"/>
      <c r="T1336"/>
      <c r="U1336"/>
      <c r="V1336"/>
    </row>
    <row r="1337" spans="1:22" s="1" customFormat="1" ht="18" customHeight="1">
      <c r="A1337" s="23">
        <v>1336</v>
      </c>
      <c r="B1337" s="17" t="s">
        <v>1394</v>
      </c>
      <c r="C1337" s="16" t="s">
        <v>189</v>
      </c>
      <c r="D1337" s="24"/>
      <c r="E1337" s="24"/>
      <c r="F1337" s="33" t="s">
        <v>1985</v>
      </c>
      <c r="G1337" s="33" t="s">
        <v>1997</v>
      </c>
      <c r="H1337" s="24" t="s">
        <v>1986</v>
      </c>
      <c r="I1337" s="24"/>
      <c r="J1337" s="24"/>
      <c r="K1337" s="25"/>
      <c r="L1337" s="25"/>
      <c r="M1337" s="26"/>
      <c r="S1337"/>
      <c r="T1337"/>
      <c r="U1337"/>
      <c r="V1337"/>
    </row>
    <row r="1338" spans="1:22" s="1" customFormat="1" ht="18" customHeight="1">
      <c r="A1338" s="23">
        <v>1337</v>
      </c>
      <c r="B1338" s="17" t="s">
        <v>1505</v>
      </c>
      <c r="C1338" s="16" t="s">
        <v>189</v>
      </c>
      <c r="D1338" s="24"/>
      <c r="E1338" s="24"/>
      <c r="F1338" s="33" t="s">
        <v>1985</v>
      </c>
      <c r="G1338" s="33" t="s">
        <v>1997</v>
      </c>
      <c r="H1338" s="24" t="s">
        <v>1986</v>
      </c>
      <c r="I1338" s="24"/>
      <c r="J1338" s="24"/>
      <c r="K1338" s="25"/>
      <c r="L1338" s="25"/>
      <c r="M1338" s="26"/>
      <c r="S1338"/>
      <c r="T1338"/>
      <c r="U1338"/>
      <c r="V1338"/>
    </row>
    <row r="1339" spans="1:22" s="1" customFormat="1" ht="18" customHeight="1">
      <c r="A1339" s="23">
        <v>1338</v>
      </c>
      <c r="B1339" s="17" t="s">
        <v>1186</v>
      </c>
      <c r="C1339" s="16" t="s">
        <v>447</v>
      </c>
      <c r="D1339" s="24"/>
      <c r="E1339" s="24"/>
      <c r="F1339" s="33" t="s">
        <v>1985</v>
      </c>
      <c r="G1339" s="33" t="s">
        <v>1997</v>
      </c>
      <c r="H1339" s="24" t="s">
        <v>1995</v>
      </c>
      <c r="I1339" s="24"/>
      <c r="J1339" s="24"/>
      <c r="K1339" s="25"/>
      <c r="L1339" s="25"/>
      <c r="M1339" s="26"/>
      <c r="S1339"/>
      <c r="T1339"/>
      <c r="U1339"/>
      <c r="V1339"/>
    </row>
    <row r="1340" spans="1:22" s="1" customFormat="1" ht="18" customHeight="1">
      <c r="A1340" s="23">
        <v>1339</v>
      </c>
      <c r="B1340" s="17" t="s">
        <v>1329</v>
      </c>
      <c r="C1340" s="16" t="s">
        <v>187</v>
      </c>
      <c r="D1340" s="24"/>
      <c r="E1340" s="24"/>
      <c r="F1340" s="33" t="s">
        <v>1985</v>
      </c>
      <c r="G1340" s="33" t="s">
        <v>1997</v>
      </c>
      <c r="H1340" s="24" t="s">
        <v>1988</v>
      </c>
      <c r="I1340" s="24"/>
      <c r="J1340" s="24"/>
      <c r="K1340" s="25"/>
      <c r="L1340" s="25"/>
      <c r="M1340" s="26"/>
      <c r="S1340"/>
      <c r="T1340"/>
      <c r="U1340"/>
      <c r="V1340"/>
    </row>
    <row r="1341" spans="1:22" s="1" customFormat="1" ht="18" customHeight="1">
      <c r="A1341" s="23">
        <v>1340</v>
      </c>
      <c r="B1341" s="17" t="s">
        <v>1185</v>
      </c>
      <c r="C1341" s="16" t="s">
        <v>447</v>
      </c>
      <c r="D1341" s="24"/>
      <c r="E1341" s="24"/>
      <c r="F1341" s="33" t="s">
        <v>1985</v>
      </c>
      <c r="G1341" s="33" t="s">
        <v>1997</v>
      </c>
      <c r="H1341" s="24" t="s">
        <v>1995</v>
      </c>
      <c r="I1341" s="24"/>
      <c r="J1341" s="24"/>
      <c r="K1341" s="25"/>
      <c r="L1341" s="25"/>
      <c r="M1341" s="26"/>
      <c r="S1341"/>
      <c r="T1341"/>
      <c r="U1341"/>
      <c r="V1341"/>
    </row>
    <row r="1342" spans="1:22" s="1" customFormat="1" ht="18" customHeight="1">
      <c r="A1342" s="23">
        <v>1341</v>
      </c>
      <c r="B1342" s="17" t="s">
        <v>1824</v>
      </c>
      <c r="C1342" s="16" t="s">
        <v>182</v>
      </c>
      <c r="D1342" s="24"/>
      <c r="E1342" s="24"/>
      <c r="F1342" s="33" t="s">
        <v>1985</v>
      </c>
      <c r="G1342" s="33" t="s">
        <v>1997</v>
      </c>
      <c r="H1342" s="24" t="s">
        <v>1995</v>
      </c>
      <c r="I1342" s="24"/>
      <c r="J1342" s="24"/>
      <c r="K1342" s="25" t="str">
        <f>B1341&amp;" 的 分支衍相"</f>
        <v>揖礼子 的 分支衍相</v>
      </c>
      <c r="L1342" s="25"/>
      <c r="M1342" s="26"/>
      <c r="S1342"/>
      <c r="T1342"/>
      <c r="U1342"/>
      <c r="V1342"/>
    </row>
    <row r="1343" spans="1:22" s="1" customFormat="1" ht="18" customHeight="1">
      <c r="A1343" s="23">
        <v>1342</v>
      </c>
      <c r="B1343" s="17" t="s">
        <v>2230</v>
      </c>
      <c r="C1343" s="16" t="s">
        <v>186</v>
      </c>
      <c r="D1343" s="24"/>
      <c r="E1343" s="24"/>
      <c r="F1343" s="33" t="s">
        <v>1985</v>
      </c>
      <c r="G1343" s="33" t="s">
        <v>1997</v>
      </c>
      <c r="H1343" s="24" t="s">
        <v>2001</v>
      </c>
      <c r="I1343" s="24"/>
      <c r="J1343" s="24"/>
      <c r="K1343" s="25" t="str">
        <f>B1341&amp;" 的 分支衍相"</f>
        <v>揖礼子 的 分支衍相</v>
      </c>
      <c r="L1343" s="25"/>
      <c r="M1343" s="26"/>
      <c r="S1343"/>
      <c r="T1343"/>
      <c r="U1343"/>
      <c r="V1343"/>
    </row>
    <row r="1344" spans="1:22" s="1" customFormat="1" ht="18" customHeight="1">
      <c r="A1344" s="23">
        <v>1343</v>
      </c>
      <c r="B1344" s="17" t="s">
        <v>2231</v>
      </c>
      <c r="C1344" s="16" t="s">
        <v>18</v>
      </c>
      <c r="D1344" s="24"/>
      <c r="E1344" s="24"/>
      <c r="F1344" s="33" t="s">
        <v>1985</v>
      </c>
      <c r="G1344" s="33" t="s">
        <v>1997</v>
      </c>
      <c r="H1344" s="24" t="s">
        <v>2001</v>
      </c>
      <c r="I1344" s="24"/>
      <c r="J1344" s="24"/>
      <c r="K1344" s="25" t="str">
        <f>B1341&amp;" 的 分支衍相"</f>
        <v>揖礼子 的 分支衍相</v>
      </c>
      <c r="L1344" s="25"/>
      <c r="M1344" s="26"/>
      <c r="S1344"/>
      <c r="T1344"/>
      <c r="U1344"/>
      <c r="V1344"/>
    </row>
    <row r="1345" spans="1:22" s="1" customFormat="1" ht="18" customHeight="1">
      <c r="A1345" s="23">
        <v>1344</v>
      </c>
      <c r="B1345" s="17" t="s">
        <v>1909</v>
      </c>
      <c r="C1345" s="16" t="s">
        <v>168</v>
      </c>
      <c r="D1345" s="24" t="s">
        <v>169</v>
      </c>
      <c r="E1345" s="24"/>
      <c r="F1345" s="33" t="s">
        <v>1985</v>
      </c>
      <c r="G1345" s="33" t="s">
        <v>1997</v>
      </c>
      <c r="H1345" s="24" t="s">
        <v>1990</v>
      </c>
      <c r="I1345" s="24" t="s">
        <v>1988</v>
      </c>
      <c r="J1345" s="24"/>
      <c r="K1345" s="25"/>
      <c r="L1345" s="25"/>
      <c r="M1345" s="26"/>
      <c r="S1345"/>
      <c r="T1345"/>
      <c r="U1345"/>
      <c r="V1345"/>
    </row>
    <row r="1346" spans="1:22" s="1" customFormat="1" ht="18" customHeight="1">
      <c r="A1346" s="23">
        <v>1345</v>
      </c>
      <c r="B1346" s="17" t="s">
        <v>1908</v>
      </c>
      <c r="C1346" s="16" t="s">
        <v>168</v>
      </c>
      <c r="D1346" s="24" t="s">
        <v>188</v>
      </c>
      <c r="E1346" s="24"/>
      <c r="F1346" s="33" t="s">
        <v>1985</v>
      </c>
      <c r="G1346" s="33" t="s">
        <v>1997</v>
      </c>
      <c r="H1346" s="24" t="s">
        <v>1990</v>
      </c>
      <c r="I1346" s="24" t="s">
        <v>2001</v>
      </c>
      <c r="J1346" s="24"/>
      <c r="K1346" s="25"/>
      <c r="L1346" s="25"/>
      <c r="M1346" s="26"/>
      <c r="S1346"/>
      <c r="T1346"/>
      <c r="U1346"/>
      <c r="V1346"/>
    </row>
    <row r="1347" spans="1:22" s="1" customFormat="1" ht="18" customHeight="1">
      <c r="A1347" s="23">
        <v>1346</v>
      </c>
      <c r="B1347" s="17" t="s">
        <v>2243</v>
      </c>
      <c r="C1347" s="16" t="s">
        <v>173</v>
      </c>
      <c r="D1347" s="24" t="s">
        <v>391</v>
      </c>
      <c r="E1347" s="24"/>
      <c r="F1347" s="33" t="s">
        <v>1985</v>
      </c>
      <c r="G1347" s="33" t="s">
        <v>1997</v>
      </c>
      <c r="H1347" s="24" t="s">
        <v>1987</v>
      </c>
      <c r="I1347" s="24" t="s">
        <v>1995</v>
      </c>
      <c r="J1347" s="24"/>
      <c r="K1347" s="25"/>
      <c r="L1347" s="25"/>
      <c r="M1347" s="26"/>
      <c r="S1347"/>
      <c r="T1347"/>
      <c r="U1347"/>
      <c r="V1347"/>
    </row>
    <row r="1348" spans="1:22" s="1" customFormat="1" ht="18" customHeight="1">
      <c r="A1348" s="23">
        <v>1347</v>
      </c>
      <c r="B1348" s="17" t="s">
        <v>1498</v>
      </c>
      <c r="C1348" s="16" t="s">
        <v>149</v>
      </c>
      <c r="D1348" s="24"/>
      <c r="E1348" s="24"/>
      <c r="F1348" s="33" t="s">
        <v>1985</v>
      </c>
      <c r="G1348" s="33" t="s">
        <v>1997</v>
      </c>
      <c r="H1348" s="24" t="s">
        <v>1991</v>
      </c>
      <c r="I1348" s="24"/>
      <c r="J1348" s="24"/>
      <c r="K1348" s="25"/>
      <c r="L1348" s="25"/>
      <c r="M1348" s="26"/>
      <c r="S1348"/>
      <c r="T1348"/>
      <c r="U1348"/>
      <c r="V1348"/>
    </row>
    <row r="1349" spans="1:22" s="1" customFormat="1" ht="18" customHeight="1">
      <c r="A1349" s="23">
        <v>1348</v>
      </c>
      <c r="B1349" s="17" t="s">
        <v>1497</v>
      </c>
      <c r="C1349" s="16" t="s">
        <v>149</v>
      </c>
      <c r="D1349" s="24"/>
      <c r="E1349" s="24"/>
      <c r="F1349" s="33" t="s">
        <v>1985</v>
      </c>
      <c r="G1349" s="33" t="s">
        <v>1997</v>
      </c>
      <c r="H1349" s="24" t="s">
        <v>1991</v>
      </c>
      <c r="I1349" s="24"/>
      <c r="J1349" s="24"/>
      <c r="K1349" s="25"/>
      <c r="L1349" s="25"/>
      <c r="M1349" s="26"/>
      <c r="S1349"/>
      <c r="T1349"/>
      <c r="U1349"/>
      <c r="V1349"/>
    </row>
    <row r="1350" spans="1:22" s="1" customFormat="1" ht="18" customHeight="1">
      <c r="A1350" s="23">
        <v>1349</v>
      </c>
      <c r="B1350" s="17" t="s">
        <v>1846</v>
      </c>
      <c r="C1350" s="16" t="s">
        <v>150</v>
      </c>
      <c r="D1350" s="24"/>
      <c r="E1350" s="24"/>
      <c r="F1350" s="33" t="s">
        <v>1985</v>
      </c>
      <c r="G1350" s="33" t="s">
        <v>1997</v>
      </c>
      <c r="H1350" s="24" t="s">
        <v>1986</v>
      </c>
      <c r="I1350" s="24"/>
      <c r="J1350" s="24"/>
      <c r="K1350" s="25"/>
      <c r="L1350" s="25"/>
      <c r="M1350" s="26"/>
      <c r="S1350"/>
      <c r="T1350"/>
      <c r="U1350"/>
      <c r="V1350"/>
    </row>
    <row r="1351" spans="1:22" s="1" customFormat="1" ht="18" customHeight="1">
      <c r="A1351" s="23">
        <v>1350</v>
      </c>
      <c r="B1351" s="17" t="s">
        <v>1848</v>
      </c>
      <c r="C1351" s="16" t="s">
        <v>150</v>
      </c>
      <c r="D1351" s="24"/>
      <c r="E1351" s="24"/>
      <c r="F1351" s="33" t="s">
        <v>1985</v>
      </c>
      <c r="G1351" s="33" t="s">
        <v>1997</v>
      </c>
      <c r="H1351" s="24" t="s">
        <v>1986</v>
      </c>
      <c r="I1351" s="24"/>
      <c r="J1351" s="24"/>
      <c r="K1351" s="25"/>
      <c r="L1351" s="25"/>
      <c r="M1351" s="26"/>
      <c r="S1351"/>
      <c r="T1351"/>
      <c r="U1351"/>
      <c r="V1351"/>
    </row>
    <row r="1352" spans="1:22" s="1" customFormat="1" ht="18" customHeight="1">
      <c r="A1352" s="23">
        <v>1351</v>
      </c>
      <c r="B1352" s="17" t="s">
        <v>1182</v>
      </c>
      <c r="C1352" s="16" t="s">
        <v>189</v>
      </c>
      <c r="D1352" s="24" t="s">
        <v>182</v>
      </c>
      <c r="E1352" s="24"/>
      <c r="F1352" s="33" t="s">
        <v>1985</v>
      </c>
      <c r="G1352" s="33" t="s">
        <v>1997</v>
      </c>
      <c r="H1352" s="24" t="s">
        <v>1986</v>
      </c>
      <c r="I1352" s="24" t="s">
        <v>1995</v>
      </c>
      <c r="J1352" s="24"/>
      <c r="K1352" s="25"/>
      <c r="L1352" s="25"/>
      <c r="M1352" s="26"/>
      <c r="S1352"/>
      <c r="T1352"/>
      <c r="U1352"/>
      <c r="V1352"/>
    </row>
    <row r="1353" spans="1:22" s="1" customFormat="1" ht="18" customHeight="1">
      <c r="A1353" s="23">
        <v>1352</v>
      </c>
      <c r="B1353" s="17" t="s">
        <v>1183</v>
      </c>
      <c r="C1353" s="16" t="s">
        <v>189</v>
      </c>
      <c r="D1353" s="24" t="s">
        <v>182</v>
      </c>
      <c r="E1353" s="24"/>
      <c r="F1353" s="33" t="s">
        <v>1985</v>
      </c>
      <c r="G1353" s="33" t="s">
        <v>1997</v>
      </c>
      <c r="H1353" s="24" t="s">
        <v>1986</v>
      </c>
      <c r="I1353" s="24" t="s">
        <v>1995</v>
      </c>
      <c r="J1353" s="24"/>
      <c r="K1353" s="25"/>
      <c r="L1353" s="25"/>
      <c r="M1353" s="26"/>
      <c r="S1353"/>
      <c r="T1353"/>
      <c r="U1353"/>
      <c r="V1353"/>
    </row>
    <row r="1354" spans="1:22" s="1" customFormat="1" ht="18" customHeight="1">
      <c r="A1354" s="23">
        <v>1353</v>
      </c>
      <c r="B1354" s="17" t="s">
        <v>1580</v>
      </c>
      <c r="C1354" s="16" t="s">
        <v>189</v>
      </c>
      <c r="D1354" s="24" t="s">
        <v>182</v>
      </c>
      <c r="E1354" s="24"/>
      <c r="F1354" s="33" t="s">
        <v>1985</v>
      </c>
      <c r="G1354" s="33" t="s">
        <v>1997</v>
      </c>
      <c r="H1354" s="24" t="s">
        <v>1986</v>
      </c>
      <c r="I1354" s="24" t="s">
        <v>1995</v>
      </c>
      <c r="J1354" s="24"/>
      <c r="K1354" s="25"/>
      <c r="L1354" s="25"/>
      <c r="M1354" s="26"/>
      <c r="S1354"/>
      <c r="T1354"/>
      <c r="U1354"/>
      <c r="V1354"/>
    </row>
    <row r="1355" spans="1:22" s="1" customFormat="1" ht="18" customHeight="1">
      <c r="A1355" s="23">
        <v>1354</v>
      </c>
      <c r="B1355" s="17" t="s">
        <v>1426</v>
      </c>
      <c r="C1355" s="16" t="s">
        <v>18</v>
      </c>
      <c r="D1355" s="24" t="s">
        <v>180</v>
      </c>
      <c r="E1355" s="24" t="s">
        <v>182</v>
      </c>
      <c r="F1355" s="33" t="s">
        <v>1985</v>
      </c>
      <c r="G1355" s="33" t="s">
        <v>1997</v>
      </c>
      <c r="H1355" s="24" t="s">
        <v>2001</v>
      </c>
      <c r="I1355" s="24" t="s">
        <v>1993</v>
      </c>
      <c r="J1355" s="24" t="s">
        <v>1995</v>
      </c>
      <c r="K1355" s="25" t="s">
        <v>83</v>
      </c>
      <c r="L1355" s="25" t="str">
        <f>"原型 "&amp;B957</f>
        <v>原型 绪灵球</v>
      </c>
      <c r="M1355" s="26"/>
      <c r="S1355"/>
      <c r="T1355"/>
      <c r="U1355"/>
      <c r="V1355"/>
    </row>
    <row r="1356" spans="1:22" s="1" customFormat="1" ht="18" customHeight="1">
      <c r="A1356" s="23">
        <v>1355</v>
      </c>
      <c r="B1356" s="17" t="s">
        <v>1427</v>
      </c>
      <c r="C1356" s="16" t="s">
        <v>18</v>
      </c>
      <c r="D1356" s="24" t="s">
        <v>180</v>
      </c>
      <c r="E1356" s="24" t="s">
        <v>182</v>
      </c>
      <c r="F1356" s="33" t="s">
        <v>1985</v>
      </c>
      <c r="G1356" s="33" t="s">
        <v>1997</v>
      </c>
      <c r="H1356" s="24" t="s">
        <v>2001</v>
      </c>
      <c r="I1356" s="24" t="s">
        <v>1993</v>
      </c>
      <c r="J1356" s="24" t="s">
        <v>1995</v>
      </c>
      <c r="K1356" s="25" t="s">
        <v>83</v>
      </c>
      <c r="L1356" s="25" t="str">
        <f t="shared" ref="L1356:L1357" si="2">"原型 "&amp;B958</f>
        <v>原型 绪灵贯</v>
      </c>
      <c r="M1356" s="26"/>
      <c r="S1356"/>
      <c r="T1356"/>
      <c r="U1356"/>
      <c r="V1356"/>
    </row>
    <row r="1357" spans="1:22" s="1" customFormat="1" ht="18" customHeight="1">
      <c r="A1357" s="23">
        <v>1356</v>
      </c>
      <c r="B1357" s="17" t="s">
        <v>1428</v>
      </c>
      <c r="C1357" s="16" t="s">
        <v>18</v>
      </c>
      <c r="D1357" s="24" t="s">
        <v>180</v>
      </c>
      <c r="E1357" s="24" t="s">
        <v>182</v>
      </c>
      <c r="F1357" s="33" t="s">
        <v>1985</v>
      </c>
      <c r="G1357" s="33" t="s">
        <v>1997</v>
      </c>
      <c r="H1357" s="24" t="s">
        <v>2001</v>
      </c>
      <c r="I1357" s="24" t="s">
        <v>1993</v>
      </c>
      <c r="J1357" s="24" t="s">
        <v>1995</v>
      </c>
      <c r="K1357" s="25" t="s">
        <v>83</v>
      </c>
      <c r="L1357" s="25" t="str">
        <f t="shared" si="2"/>
        <v>原型 绪灵县</v>
      </c>
      <c r="M1357" s="26"/>
      <c r="S1357"/>
      <c r="T1357"/>
      <c r="U1357"/>
      <c r="V1357"/>
    </row>
    <row r="1358" spans="1:22" s="1" customFormat="1" ht="18" customHeight="1">
      <c r="A1358" s="23">
        <v>1357</v>
      </c>
      <c r="B1358" s="17" t="s">
        <v>1187</v>
      </c>
      <c r="C1358" s="16" t="s">
        <v>169</v>
      </c>
      <c r="D1358" s="24" t="s">
        <v>167</v>
      </c>
      <c r="E1358" s="24"/>
      <c r="F1358" s="33" t="s">
        <v>1985</v>
      </c>
      <c r="G1358" s="33" t="s">
        <v>1997</v>
      </c>
      <c r="H1358" s="24" t="s">
        <v>1988</v>
      </c>
      <c r="I1358" s="24" t="s">
        <v>1992</v>
      </c>
      <c r="J1358" s="24"/>
      <c r="K1358" s="25" t="str">
        <f>B654&amp;" 的 "&amp;"成相"</f>
        <v>绕流梦 的 成相</v>
      </c>
      <c r="L1358" s="25"/>
      <c r="M1358" s="26"/>
      <c r="S1358"/>
      <c r="T1358"/>
      <c r="U1358"/>
      <c r="V1358"/>
    </row>
    <row r="1359" spans="1:22" s="1" customFormat="1" ht="18" customHeight="1">
      <c r="A1359" s="23">
        <v>1358</v>
      </c>
      <c r="B1359" s="17" t="s">
        <v>1192</v>
      </c>
      <c r="C1359" s="16" t="s">
        <v>150</v>
      </c>
      <c r="D1359" s="24" t="s">
        <v>1557</v>
      </c>
      <c r="E1359" s="24"/>
      <c r="F1359" s="33" t="s">
        <v>1985</v>
      </c>
      <c r="G1359" s="33" t="s">
        <v>1997</v>
      </c>
      <c r="H1359" s="24" t="s">
        <v>1992</v>
      </c>
      <c r="I1359" s="24"/>
      <c r="J1359" s="24"/>
      <c r="K1359" s="25" t="str">
        <f>B1038&amp;" 的 "&amp;"成相"</f>
        <v>祖辽颌 的 成相</v>
      </c>
      <c r="L1359" s="25"/>
      <c r="M1359" s="26"/>
      <c r="S1359"/>
      <c r="T1359"/>
      <c r="U1359"/>
      <c r="V1359"/>
    </row>
    <row r="1360" spans="1:22" s="1" customFormat="1" ht="18" customHeight="1">
      <c r="A1360" s="23">
        <v>1359</v>
      </c>
      <c r="B1360" s="17" t="s">
        <v>1163</v>
      </c>
      <c r="C1360" s="16" t="s">
        <v>176</v>
      </c>
      <c r="D1360" s="24" t="s">
        <v>172</v>
      </c>
      <c r="E1360" s="24"/>
      <c r="F1360" s="33" t="s">
        <v>1985</v>
      </c>
      <c r="G1360" s="33" t="s">
        <v>1997</v>
      </c>
      <c r="H1360" s="24" t="s">
        <v>1995</v>
      </c>
      <c r="I1360" s="24" t="s">
        <v>1994</v>
      </c>
      <c r="J1360" s="24"/>
      <c r="K1360" s="25" t="str">
        <f>B365&amp;" 的 "&amp;"成相"</f>
        <v>偏踞钓 的 成相</v>
      </c>
      <c r="L1360" s="25"/>
      <c r="M1360" s="26"/>
      <c r="S1360"/>
      <c r="T1360"/>
      <c r="U1360"/>
      <c r="V1360"/>
    </row>
    <row r="1361" spans="1:22" s="1" customFormat="1" ht="18" customHeight="1">
      <c r="A1361" s="23">
        <v>1360</v>
      </c>
      <c r="B1361" s="17" t="s">
        <v>1945</v>
      </c>
      <c r="C1361" s="16" t="s">
        <v>18</v>
      </c>
      <c r="D1361" s="24"/>
      <c r="E1361" s="24"/>
      <c r="F1361" s="33" t="s">
        <v>1985</v>
      </c>
      <c r="G1361" s="33" t="s">
        <v>1997</v>
      </c>
      <c r="H1361" s="24" t="s">
        <v>2001</v>
      </c>
      <c r="I1361" s="24"/>
      <c r="J1361" s="24"/>
      <c r="K1361" s="25"/>
      <c r="L1361" s="25"/>
      <c r="M1361" s="26"/>
      <c r="S1361"/>
      <c r="T1361"/>
      <c r="U1361"/>
      <c r="V1361"/>
    </row>
    <row r="1362" spans="1:22" s="1" customFormat="1" ht="18" customHeight="1">
      <c r="A1362" s="23">
        <v>1361</v>
      </c>
      <c r="B1362" s="17" t="s">
        <v>1405</v>
      </c>
      <c r="C1362" s="16" t="s">
        <v>18</v>
      </c>
      <c r="D1362" s="24"/>
      <c r="E1362" s="24"/>
      <c r="F1362" s="33" t="s">
        <v>1985</v>
      </c>
      <c r="G1362" s="33" t="s">
        <v>1997</v>
      </c>
      <c r="H1362" s="24" t="s">
        <v>2001</v>
      </c>
      <c r="I1362" s="24"/>
      <c r="J1362" s="24"/>
      <c r="K1362" s="25"/>
      <c r="L1362" s="25"/>
      <c r="M1362" s="26"/>
      <c r="S1362"/>
      <c r="T1362"/>
      <c r="U1362"/>
      <c r="V1362"/>
    </row>
    <row r="1363" spans="1:22" s="1" customFormat="1" ht="18" customHeight="1">
      <c r="A1363" s="23">
        <v>1362</v>
      </c>
      <c r="B1363" s="17" t="s">
        <v>1399</v>
      </c>
      <c r="C1363" s="16" t="s">
        <v>447</v>
      </c>
      <c r="D1363" s="24"/>
      <c r="E1363" s="24"/>
      <c r="F1363" s="33" t="s">
        <v>1985</v>
      </c>
      <c r="G1363" s="33" t="s">
        <v>1997</v>
      </c>
      <c r="H1363" s="24" t="s">
        <v>1995</v>
      </c>
      <c r="I1363" s="24"/>
      <c r="J1363" s="24"/>
      <c r="K1363" s="25"/>
      <c r="L1363" s="25"/>
      <c r="M1363" s="26"/>
      <c r="S1363"/>
      <c r="T1363"/>
      <c r="U1363"/>
      <c r="V1363"/>
    </row>
    <row r="1364" spans="1:22" s="1" customFormat="1" ht="18" customHeight="1">
      <c r="A1364" s="23">
        <v>1363</v>
      </c>
      <c r="B1364" s="17" t="s">
        <v>1400</v>
      </c>
      <c r="C1364" s="16" t="s">
        <v>187</v>
      </c>
      <c r="D1364" s="24"/>
      <c r="E1364" s="24"/>
      <c r="F1364" s="33" t="s">
        <v>1985</v>
      </c>
      <c r="G1364" s="33" t="s">
        <v>1997</v>
      </c>
      <c r="H1364" s="24" t="s">
        <v>1988</v>
      </c>
      <c r="I1364" s="24"/>
      <c r="J1364" s="24"/>
      <c r="K1364" s="25"/>
      <c r="L1364" s="25"/>
      <c r="M1364" s="26"/>
      <c r="S1364"/>
      <c r="T1364"/>
      <c r="U1364"/>
      <c r="V1364"/>
    </row>
    <row r="1365" spans="1:22" s="1" customFormat="1" ht="18" customHeight="1">
      <c r="A1365" s="23">
        <v>1364</v>
      </c>
      <c r="B1365" s="17" t="s">
        <v>1401</v>
      </c>
      <c r="C1365" s="16" t="s">
        <v>187</v>
      </c>
      <c r="D1365" s="24"/>
      <c r="E1365" s="24"/>
      <c r="F1365" s="33" t="s">
        <v>1985</v>
      </c>
      <c r="G1365" s="33" t="s">
        <v>1997</v>
      </c>
      <c r="H1365" s="24" t="s">
        <v>1988</v>
      </c>
      <c r="I1365" s="24"/>
      <c r="J1365" s="24"/>
      <c r="K1365" s="25"/>
      <c r="L1365" s="25"/>
      <c r="M1365" s="26"/>
      <c r="S1365"/>
      <c r="T1365"/>
      <c r="U1365"/>
      <c r="V1365"/>
    </row>
    <row r="1366" spans="1:22" s="1" customFormat="1" ht="18" customHeight="1">
      <c r="A1366" s="23">
        <v>1365</v>
      </c>
      <c r="B1366" s="17" t="s">
        <v>1402</v>
      </c>
      <c r="C1366" s="16" t="s">
        <v>1557</v>
      </c>
      <c r="D1366" s="24" t="s">
        <v>18</v>
      </c>
      <c r="E1366" s="24"/>
      <c r="F1366" s="33" t="s">
        <v>1985</v>
      </c>
      <c r="G1366" s="33" t="s">
        <v>1997</v>
      </c>
      <c r="H1366" s="24" t="s">
        <v>1992</v>
      </c>
      <c r="I1366" s="24" t="s">
        <v>2001</v>
      </c>
      <c r="J1366" s="24"/>
      <c r="K1366" s="25"/>
      <c r="L1366" s="25"/>
      <c r="M1366" s="26"/>
      <c r="S1366"/>
      <c r="T1366"/>
      <c r="U1366"/>
      <c r="V1366"/>
    </row>
    <row r="1367" spans="1:22" s="1" customFormat="1" ht="18" customHeight="1">
      <c r="A1367" s="23">
        <v>1366</v>
      </c>
      <c r="B1367" s="17" t="s">
        <v>1403</v>
      </c>
      <c r="C1367" s="16" t="s">
        <v>1557</v>
      </c>
      <c r="D1367" s="24" t="s">
        <v>18</v>
      </c>
      <c r="E1367" s="24"/>
      <c r="F1367" s="33" t="s">
        <v>1985</v>
      </c>
      <c r="G1367" s="33" t="s">
        <v>1997</v>
      </c>
      <c r="H1367" s="24" t="s">
        <v>1992</v>
      </c>
      <c r="I1367" s="24" t="s">
        <v>2001</v>
      </c>
      <c r="J1367" s="24"/>
      <c r="K1367" s="25"/>
      <c r="L1367" s="25"/>
      <c r="M1367" s="26"/>
      <c r="S1367"/>
      <c r="T1367"/>
      <c r="U1367"/>
      <c r="V1367"/>
    </row>
    <row r="1368" spans="1:22" s="1" customFormat="1" ht="18" customHeight="1">
      <c r="A1368" s="23">
        <v>1367</v>
      </c>
      <c r="B1368" s="17" t="s">
        <v>1847</v>
      </c>
      <c r="C1368" s="16" t="s">
        <v>173</v>
      </c>
      <c r="D1368" s="24"/>
      <c r="E1368" s="24"/>
      <c r="F1368" s="33" t="s">
        <v>1985</v>
      </c>
      <c r="G1368" s="33" t="s">
        <v>1997</v>
      </c>
      <c r="H1368" s="24" t="s">
        <v>1987</v>
      </c>
      <c r="I1368" s="24"/>
      <c r="J1368" s="24"/>
      <c r="K1368" s="25"/>
      <c r="L1368" s="25"/>
      <c r="M1368" s="26"/>
      <c r="S1368"/>
      <c r="T1368"/>
      <c r="U1368"/>
      <c r="V1368"/>
    </row>
    <row r="1369" spans="1:22" s="1" customFormat="1" ht="18" customHeight="1">
      <c r="A1369" s="23">
        <v>1368</v>
      </c>
      <c r="B1369" s="17" t="s">
        <v>1409</v>
      </c>
      <c r="C1369" s="16" t="s">
        <v>173</v>
      </c>
      <c r="D1369" s="24"/>
      <c r="E1369" s="24"/>
      <c r="F1369" s="33" t="s">
        <v>1985</v>
      </c>
      <c r="G1369" s="33" t="s">
        <v>1997</v>
      </c>
      <c r="H1369" s="24" t="s">
        <v>1987</v>
      </c>
      <c r="I1369" s="24"/>
      <c r="J1369" s="24"/>
      <c r="K1369" s="25"/>
      <c r="L1369" s="25"/>
      <c r="M1369" s="26"/>
      <c r="S1369"/>
      <c r="T1369"/>
      <c r="U1369"/>
      <c r="V1369"/>
    </row>
    <row r="1370" spans="1:22" s="1" customFormat="1" ht="18" customHeight="1">
      <c r="A1370" s="23">
        <v>1369</v>
      </c>
      <c r="B1370" s="17" t="s">
        <v>1408</v>
      </c>
      <c r="C1370" s="16" t="s">
        <v>173</v>
      </c>
      <c r="D1370" s="24"/>
      <c r="E1370" s="24"/>
      <c r="F1370" s="33" t="s">
        <v>1985</v>
      </c>
      <c r="G1370" s="33" t="s">
        <v>1997</v>
      </c>
      <c r="H1370" s="24" t="s">
        <v>1987</v>
      </c>
      <c r="I1370" s="24"/>
      <c r="J1370" s="24"/>
      <c r="K1370" s="25"/>
      <c r="L1370" s="25"/>
      <c r="M1370" s="26"/>
      <c r="S1370"/>
      <c r="T1370"/>
      <c r="U1370"/>
      <c r="V1370"/>
    </row>
    <row r="1371" spans="1:22" s="1" customFormat="1" ht="18" customHeight="1">
      <c r="A1371" s="23">
        <v>1370</v>
      </c>
      <c r="B1371" s="17" t="s">
        <v>1404</v>
      </c>
      <c r="C1371" s="16" t="s">
        <v>149</v>
      </c>
      <c r="D1371" s="24" t="s">
        <v>20</v>
      </c>
      <c r="E1371" s="24"/>
      <c r="F1371" s="33" t="s">
        <v>1985</v>
      </c>
      <c r="G1371" s="33" t="s">
        <v>1997</v>
      </c>
      <c r="H1371" s="24" t="s">
        <v>1991</v>
      </c>
      <c r="I1371" s="24" t="s">
        <v>1987</v>
      </c>
      <c r="J1371" s="24"/>
      <c r="K1371" s="25"/>
      <c r="L1371" s="25"/>
      <c r="M1371" s="26"/>
      <c r="S1371"/>
      <c r="T1371"/>
      <c r="U1371"/>
      <c r="V1371"/>
    </row>
    <row r="1372" spans="1:22" s="1" customFormat="1" ht="18" customHeight="1">
      <c r="A1372" s="23">
        <v>1371</v>
      </c>
      <c r="B1372" s="17" t="s">
        <v>1496</v>
      </c>
      <c r="C1372" s="16" t="s">
        <v>149</v>
      </c>
      <c r="D1372" s="24" t="s">
        <v>20</v>
      </c>
      <c r="E1372" s="24"/>
      <c r="F1372" s="33" t="s">
        <v>1985</v>
      </c>
      <c r="G1372" s="33" t="s">
        <v>1997</v>
      </c>
      <c r="H1372" s="24" t="s">
        <v>1991</v>
      </c>
      <c r="I1372" s="24" t="s">
        <v>1987</v>
      </c>
      <c r="J1372" s="24"/>
      <c r="K1372" s="25"/>
      <c r="L1372" s="25"/>
      <c r="M1372" s="26"/>
      <c r="S1372"/>
      <c r="T1372"/>
      <c r="U1372"/>
      <c r="V1372"/>
    </row>
    <row r="1373" spans="1:22" s="1" customFormat="1" ht="18" customHeight="1">
      <c r="A1373" s="23">
        <v>1372</v>
      </c>
      <c r="B1373" s="17" t="s">
        <v>2078</v>
      </c>
      <c r="C1373" s="16" t="s">
        <v>186</v>
      </c>
      <c r="D1373" s="24"/>
      <c r="E1373" s="24"/>
      <c r="F1373" s="33" t="s">
        <v>1985</v>
      </c>
      <c r="G1373" s="33" t="s">
        <v>1997</v>
      </c>
      <c r="H1373" s="24" t="s">
        <v>2001</v>
      </c>
      <c r="I1373" s="24"/>
      <c r="J1373" s="24"/>
      <c r="K1373" s="25"/>
      <c r="L1373" s="25"/>
      <c r="M1373" s="26"/>
      <c r="S1373"/>
      <c r="T1373"/>
      <c r="U1373"/>
      <c r="V1373"/>
    </row>
    <row r="1374" spans="1:22" s="1" customFormat="1" ht="18" customHeight="1">
      <c r="A1374" s="23">
        <v>1373</v>
      </c>
      <c r="B1374" s="17" t="s">
        <v>2077</v>
      </c>
      <c r="C1374" s="16" t="s">
        <v>186</v>
      </c>
      <c r="D1374" s="24"/>
      <c r="E1374" s="24"/>
      <c r="F1374" s="33" t="s">
        <v>1985</v>
      </c>
      <c r="G1374" s="33" t="s">
        <v>1997</v>
      </c>
      <c r="H1374" s="24" t="s">
        <v>2001</v>
      </c>
      <c r="I1374" s="24"/>
      <c r="J1374" s="24"/>
      <c r="K1374" s="25"/>
      <c r="L1374" s="25"/>
      <c r="M1374" s="26"/>
      <c r="S1374"/>
      <c r="T1374"/>
      <c r="U1374"/>
      <c r="V1374"/>
    </row>
    <row r="1375" spans="1:22" s="1" customFormat="1" ht="18" customHeight="1">
      <c r="A1375" s="23">
        <v>1374</v>
      </c>
      <c r="B1375" s="17" t="s">
        <v>2079</v>
      </c>
      <c r="C1375" s="16" t="s">
        <v>189</v>
      </c>
      <c r="D1375" s="24"/>
      <c r="E1375" s="24"/>
      <c r="F1375" s="33" t="s">
        <v>1985</v>
      </c>
      <c r="G1375" s="33" t="s">
        <v>1997</v>
      </c>
      <c r="H1375" s="24" t="s">
        <v>1986</v>
      </c>
      <c r="I1375" s="24"/>
      <c r="J1375" s="24"/>
      <c r="K1375" s="25"/>
      <c r="L1375" s="25"/>
      <c r="M1375" s="26"/>
      <c r="S1375"/>
      <c r="T1375"/>
      <c r="U1375"/>
      <c r="V1375"/>
    </row>
    <row r="1376" spans="1:22" s="1" customFormat="1" ht="18" customHeight="1">
      <c r="A1376" s="23">
        <v>1375</v>
      </c>
      <c r="B1376" s="17" t="s">
        <v>2080</v>
      </c>
      <c r="C1376" s="16" t="s">
        <v>189</v>
      </c>
      <c r="D1376" s="24"/>
      <c r="E1376" s="24"/>
      <c r="F1376" s="33" t="s">
        <v>1985</v>
      </c>
      <c r="G1376" s="33" t="s">
        <v>1997</v>
      </c>
      <c r="H1376" s="24" t="s">
        <v>1986</v>
      </c>
      <c r="I1376" s="24"/>
      <c r="J1376" s="24"/>
      <c r="K1376" s="25"/>
      <c r="L1376" s="25"/>
      <c r="M1376" s="26"/>
      <c r="S1376"/>
      <c r="T1376"/>
      <c r="U1376"/>
      <c r="V1376"/>
    </row>
    <row r="1377" spans="1:22" s="1" customFormat="1" ht="18" customHeight="1">
      <c r="A1377" s="23">
        <v>1376</v>
      </c>
      <c r="B1377" s="17" t="s">
        <v>1167</v>
      </c>
      <c r="C1377" s="16" t="s">
        <v>183</v>
      </c>
      <c r="D1377" s="24" t="s">
        <v>149</v>
      </c>
      <c r="E1377" s="24"/>
      <c r="F1377" s="33" t="s">
        <v>1985</v>
      </c>
      <c r="G1377" s="33" t="s">
        <v>1997</v>
      </c>
      <c r="H1377" s="24" t="s">
        <v>1994</v>
      </c>
      <c r="I1377" s="24" t="s">
        <v>1991</v>
      </c>
      <c r="J1377" s="24"/>
      <c r="K1377" s="25"/>
      <c r="L1377" s="25"/>
      <c r="M1377" s="26"/>
      <c r="S1377"/>
      <c r="T1377"/>
      <c r="U1377"/>
      <c r="V1377"/>
    </row>
    <row r="1378" spans="1:22" s="1" customFormat="1" ht="18" customHeight="1">
      <c r="A1378" s="23">
        <v>1377</v>
      </c>
      <c r="B1378" s="17" t="s">
        <v>1414</v>
      </c>
      <c r="C1378" s="16" t="s">
        <v>20</v>
      </c>
      <c r="D1378" s="24"/>
      <c r="E1378" s="24"/>
      <c r="F1378" s="33" t="s">
        <v>1985</v>
      </c>
      <c r="G1378" s="33" t="s">
        <v>1997</v>
      </c>
      <c r="H1378" s="24" t="s">
        <v>1987</v>
      </c>
      <c r="I1378" s="24"/>
      <c r="J1378" s="24"/>
      <c r="K1378" s="25"/>
      <c r="L1378" s="25"/>
      <c r="M1378" s="26"/>
      <c r="S1378"/>
      <c r="T1378"/>
      <c r="U1378"/>
      <c r="V1378"/>
    </row>
    <row r="1379" spans="1:22" s="1" customFormat="1" ht="18" customHeight="1">
      <c r="A1379" s="23">
        <v>1378</v>
      </c>
      <c r="B1379" s="17" t="s">
        <v>1413</v>
      </c>
      <c r="C1379" s="16" t="s">
        <v>20</v>
      </c>
      <c r="D1379" s="24"/>
      <c r="E1379" s="24"/>
      <c r="F1379" s="33" t="s">
        <v>1985</v>
      </c>
      <c r="G1379" s="33" t="s">
        <v>1997</v>
      </c>
      <c r="H1379" s="24" t="s">
        <v>1987</v>
      </c>
      <c r="I1379" s="24"/>
      <c r="J1379" s="24"/>
      <c r="K1379" s="25"/>
      <c r="L1379" s="25"/>
      <c r="M1379" s="26"/>
      <c r="S1379"/>
      <c r="T1379"/>
      <c r="U1379"/>
      <c r="V1379"/>
    </row>
    <row r="1380" spans="1:22" s="1" customFormat="1" ht="18" customHeight="1">
      <c r="A1380" s="23">
        <v>1379</v>
      </c>
      <c r="B1380" s="17" t="s">
        <v>1410</v>
      </c>
      <c r="C1380" s="16" t="s">
        <v>20</v>
      </c>
      <c r="D1380" s="24"/>
      <c r="E1380" s="24"/>
      <c r="F1380" s="33" t="s">
        <v>1985</v>
      </c>
      <c r="G1380" s="33" t="s">
        <v>1997</v>
      </c>
      <c r="H1380" s="24" t="s">
        <v>1987</v>
      </c>
      <c r="I1380" s="24"/>
      <c r="J1380" s="24"/>
      <c r="K1380" s="25"/>
      <c r="L1380" s="25"/>
      <c r="M1380" s="26"/>
      <c r="S1380"/>
      <c r="T1380"/>
      <c r="U1380"/>
      <c r="V1380"/>
    </row>
    <row r="1381" spans="1:22" s="1" customFormat="1" ht="18" customHeight="1">
      <c r="A1381" s="23">
        <v>1380</v>
      </c>
      <c r="B1381" s="17" t="s">
        <v>1411</v>
      </c>
      <c r="C1381" s="16" t="s">
        <v>182</v>
      </c>
      <c r="D1381" s="24"/>
      <c r="E1381" s="24"/>
      <c r="F1381" s="33" t="s">
        <v>1985</v>
      </c>
      <c r="G1381" s="33" t="s">
        <v>1997</v>
      </c>
      <c r="H1381" s="24" t="s">
        <v>1995</v>
      </c>
      <c r="I1381" s="24"/>
      <c r="J1381" s="24"/>
      <c r="K1381" s="25"/>
      <c r="L1381" s="25"/>
      <c r="M1381" s="26"/>
      <c r="S1381"/>
      <c r="T1381"/>
      <c r="U1381"/>
      <c r="V1381"/>
    </row>
    <row r="1382" spans="1:22" s="1" customFormat="1" ht="18" customHeight="1">
      <c r="A1382" s="23">
        <v>1381</v>
      </c>
      <c r="B1382" s="17" t="s">
        <v>1412</v>
      </c>
      <c r="C1382" s="16" t="s">
        <v>182</v>
      </c>
      <c r="D1382" s="24"/>
      <c r="E1382" s="24"/>
      <c r="F1382" s="33" t="s">
        <v>1985</v>
      </c>
      <c r="G1382" s="33" t="s">
        <v>1997</v>
      </c>
      <c r="H1382" s="24" t="s">
        <v>1995</v>
      </c>
      <c r="I1382" s="24"/>
      <c r="J1382" s="24"/>
      <c r="K1382" s="25"/>
      <c r="L1382" s="25"/>
      <c r="M1382" s="26"/>
      <c r="S1382"/>
      <c r="T1382"/>
      <c r="U1382"/>
      <c r="V1382"/>
    </row>
    <row r="1383" spans="1:22" s="1" customFormat="1" ht="18" customHeight="1">
      <c r="A1383" s="23">
        <v>1382</v>
      </c>
      <c r="B1383" s="17" t="s">
        <v>1194</v>
      </c>
      <c r="C1383" s="16" t="s">
        <v>167</v>
      </c>
      <c r="D1383" s="24"/>
      <c r="E1383" s="24"/>
      <c r="F1383" s="33" t="s">
        <v>1985</v>
      </c>
      <c r="G1383" s="33" t="s">
        <v>1997</v>
      </c>
      <c r="H1383" s="24" t="s">
        <v>1992</v>
      </c>
      <c r="I1383" s="24"/>
      <c r="J1383" s="24"/>
      <c r="K1383" s="25"/>
      <c r="L1383" s="25"/>
      <c r="M1383" s="26"/>
      <c r="S1383"/>
      <c r="T1383"/>
      <c r="U1383"/>
      <c r="V1383"/>
    </row>
    <row r="1384" spans="1:22" s="1" customFormat="1" ht="18" customHeight="1">
      <c r="A1384" s="23">
        <v>1383</v>
      </c>
      <c r="B1384" s="17" t="s">
        <v>1193</v>
      </c>
      <c r="C1384" s="16" t="s">
        <v>167</v>
      </c>
      <c r="D1384" s="24"/>
      <c r="E1384" s="24"/>
      <c r="F1384" s="33" t="s">
        <v>1985</v>
      </c>
      <c r="G1384" s="33" t="s">
        <v>1997</v>
      </c>
      <c r="H1384" s="24" t="s">
        <v>1992</v>
      </c>
      <c r="I1384" s="24"/>
      <c r="J1384" s="24"/>
      <c r="K1384" s="25"/>
      <c r="L1384" s="25"/>
      <c r="M1384" s="26"/>
      <c r="S1384"/>
      <c r="T1384"/>
      <c r="U1384"/>
      <c r="V1384"/>
    </row>
    <row r="1385" spans="1:22" s="1" customFormat="1" ht="18" customHeight="1">
      <c r="A1385" s="23">
        <v>1384</v>
      </c>
      <c r="B1385" s="17" t="s">
        <v>1195</v>
      </c>
      <c r="C1385" s="16" t="s">
        <v>167</v>
      </c>
      <c r="D1385" s="24" t="s">
        <v>175</v>
      </c>
      <c r="E1385" s="24"/>
      <c r="F1385" s="33" t="s">
        <v>1985</v>
      </c>
      <c r="G1385" s="33" t="s">
        <v>1997</v>
      </c>
      <c r="H1385" s="24" t="s">
        <v>1992</v>
      </c>
      <c r="I1385" s="24"/>
      <c r="J1385" s="24"/>
      <c r="K1385" s="25"/>
      <c r="L1385" s="25"/>
      <c r="M1385" s="26"/>
      <c r="S1385"/>
      <c r="T1385"/>
      <c r="U1385"/>
      <c r="V1385"/>
    </row>
    <row r="1386" spans="1:22" s="1" customFormat="1" ht="18" customHeight="1">
      <c r="A1386" s="23">
        <v>1385</v>
      </c>
      <c r="B1386" s="17" t="s">
        <v>1769</v>
      </c>
      <c r="C1386" s="16" t="s">
        <v>173</v>
      </c>
      <c r="D1386" s="24"/>
      <c r="E1386" s="24"/>
      <c r="F1386" s="33" t="s">
        <v>1985</v>
      </c>
      <c r="G1386" s="33" t="s">
        <v>1997</v>
      </c>
      <c r="H1386" s="24" t="s">
        <v>1987</v>
      </c>
      <c r="I1386" s="24"/>
      <c r="J1386" s="24"/>
      <c r="K1386" s="25"/>
      <c r="L1386" s="25"/>
      <c r="M1386" s="26"/>
      <c r="S1386"/>
      <c r="T1386"/>
      <c r="U1386"/>
      <c r="V1386"/>
    </row>
    <row r="1387" spans="1:22" s="1" customFormat="1" ht="18" customHeight="1">
      <c r="A1387" s="23">
        <v>1386</v>
      </c>
      <c r="B1387" s="17" t="s">
        <v>127</v>
      </c>
      <c r="C1387" s="16" t="s">
        <v>173</v>
      </c>
      <c r="D1387" s="24" t="s">
        <v>391</v>
      </c>
      <c r="E1387" s="24"/>
      <c r="F1387" s="33" t="s">
        <v>1985</v>
      </c>
      <c r="G1387" s="33" t="s">
        <v>1997</v>
      </c>
      <c r="H1387" s="24" t="s">
        <v>1987</v>
      </c>
      <c r="I1387" s="24" t="s">
        <v>1995</v>
      </c>
      <c r="J1387" s="24"/>
      <c r="K1387" s="25"/>
      <c r="L1387" s="25"/>
      <c r="M1387" s="26"/>
      <c r="S1387"/>
      <c r="T1387"/>
      <c r="U1387"/>
      <c r="V1387"/>
    </row>
    <row r="1388" spans="1:22" s="1" customFormat="1" ht="18" customHeight="1">
      <c r="A1388" s="23">
        <v>1387</v>
      </c>
      <c r="B1388" s="17" t="s">
        <v>1052</v>
      </c>
      <c r="C1388" s="16" t="s">
        <v>181</v>
      </c>
      <c r="D1388" s="24"/>
      <c r="E1388" s="24"/>
      <c r="F1388" s="33" t="s">
        <v>1985</v>
      </c>
      <c r="G1388" s="33" t="s">
        <v>1997</v>
      </c>
      <c r="H1388" s="24" t="s">
        <v>1996</v>
      </c>
      <c r="I1388" s="24"/>
      <c r="J1388" s="24"/>
      <c r="K1388" s="25"/>
      <c r="L1388" s="25"/>
      <c r="M1388" s="26"/>
      <c r="S1388"/>
      <c r="T1388"/>
      <c r="U1388"/>
      <c r="V1388"/>
    </row>
    <row r="1389" spans="1:22" s="1" customFormat="1" ht="18" customHeight="1">
      <c r="A1389" s="23">
        <v>1388</v>
      </c>
      <c r="B1389" s="17" t="s">
        <v>1822</v>
      </c>
      <c r="C1389" s="16" t="s">
        <v>181</v>
      </c>
      <c r="D1389" s="24"/>
      <c r="E1389" s="24"/>
      <c r="F1389" s="33" t="s">
        <v>1985</v>
      </c>
      <c r="G1389" s="33" t="s">
        <v>1997</v>
      </c>
      <c r="H1389" s="24" t="s">
        <v>1996</v>
      </c>
      <c r="I1389" s="24"/>
      <c r="J1389" s="24"/>
      <c r="K1389" s="25"/>
      <c r="L1389" s="25"/>
      <c r="M1389" s="26"/>
      <c r="S1389"/>
      <c r="T1389"/>
      <c r="U1389"/>
      <c r="V1389"/>
    </row>
    <row r="1390" spans="1:22" s="1" customFormat="1" ht="18" customHeight="1">
      <c r="A1390" s="23">
        <v>1389</v>
      </c>
      <c r="B1390" s="17" t="s">
        <v>128</v>
      </c>
      <c r="C1390" s="16" t="s">
        <v>180</v>
      </c>
      <c r="D1390" s="24" t="s">
        <v>168</v>
      </c>
      <c r="E1390" s="24"/>
      <c r="F1390" s="33" t="s">
        <v>1985</v>
      </c>
      <c r="G1390" s="33" t="s">
        <v>1997</v>
      </c>
      <c r="H1390" s="24" t="s">
        <v>1993</v>
      </c>
      <c r="I1390" s="24" t="s">
        <v>1990</v>
      </c>
      <c r="J1390" s="24"/>
      <c r="K1390" s="25"/>
      <c r="L1390" s="25"/>
      <c r="M1390" s="26"/>
      <c r="S1390"/>
      <c r="T1390"/>
      <c r="U1390"/>
      <c r="V1390"/>
    </row>
    <row r="1391" spans="1:22" s="1" customFormat="1" ht="18" customHeight="1">
      <c r="A1391" s="23">
        <v>1390</v>
      </c>
      <c r="B1391" s="17" t="s">
        <v>129</v>
      </c>
      <c r="C1391" s="16" t="s">
        <v>180</v>
      </c>
      <c r="D1391" s="24" t="s">
        <v>168</v>
      </c>
      <c r="E1391" s="24" t="s">
        <v>151</v>
      </c>
      <c r="F1391" s="33" t="s">
        <v>1985</v>
      </c>
      <c r="G1391" s="33" t="s">
        <v>1997</v>
      </c>
      <c r="H1391" s="24" t="s">
        <v>1993</v>
      </c>
      <c r="I1391" s="24" t="s">
        <v>1990</v>
      </c>
      <c r="J1391" s="24" t="s">
        <v>1989</v>
      </c>
      <c r="K1391" s="25"/>
      <c r="L1391" s="25"/>
      <c r="M1391" s="26"/>
      <c r="S1391"/>
      <c r="T1391"/>
      <c r="U1391"/>
      <c r="V1391"/>
    </row>
    <row r="1392" spans="1:22" s="1" customFormat="1" ht="18" customHeight="1">
      <c r="A1392" s="23">
        <v>1391</v>
      </c>
      <c r="B1392" s="17" t="s">
        <v>1443</v>
      </c>
      <c r="C1392" s="16" t="s">
        <v>180</v>
      </c>
      <c r="D1392" s="24" t="s">
        <v>151</v>
      </c>
      <c r="E1392" s="24"/>
      <c r="F1392" s="33" t="s">
        <v>1985</v>
      </c>
      <c r="G1392" s="33" t="s">
        <v>1997</v>
      </c>
      <c r="H1392" s="24" t="s">
        <v>1993</v>
      </c>
      <c r="I1392" s="24" t="s">
        <v>1989</v>
      </c>
      <c r="J1392" s="24"/>
      <c r="K1392" s="25"/>
      <c r="L1392" s="25"/>
      <c r="M1392" s="26"/>
      <c r="S1392"/>
      <c r="T1392"/>
      <c r="U1392"/>
      <c r="V1392"/>
    </row>
    <row r="1393" spans="1:22" s="1" customFormat="1" ht="18" customHeight="1">
      <c r="A1393" s="23">
        <v>1392</v>
      </c>
      <c r="B1393" s="17" t="s">
        <v>130</v>
      </c>
      <c r="C1393" s="16" t="s">
        <v>189</v>
      </c>
      <c r="D1393" s="24"/>
      <c r="E1393" s="24"/>
      <c r="F1393" s="33" t="s">
        <v>1985</v>
      </c>
      <c r="G1393" s="33" t="s">
        <v>1997</v>
      </c>
      <c r="H1393" s="24" t="s">
        <v>1986</v>
      </c>
      <c r="I1393" s="24"/>
      <c r="J1393" s="24"/>
      <c r="K1393" s="25"/>
      <c r="L1393" s="25"/>
      <c r="M1393" s="26"/>
      <c r="S1393"/>
      <c r="T1393"/>
      <c r="U1393"/>
      <c r="V1393"/>
    </row>
    <row r="1394" spans="1:22" s="1" customFormat="1" ht="18" customHeight="1">
      <c r="A1394" s="23">
        <v>1393</v>
      </c>
      <c r="B1394" s="17" t="s">
        <v>1181</v>
      </c>
      <c r="C1394" s="16" t="s">
        <v>189</v>
      </c>
      <c r="D1394" s="24"/>
      <c r="E1394" s="24"/>
      <c r="F1394" s="33" t="s">
        <v>1985</v>
      </c>
      <c r="G1394" s="33" t="s">
        <v>1997</v>
      </c>
      <c r="H1394" s="24" t="s">
        <v>1986</v>
      </c>
      <c r="I1394" s="24"/>
      <c r="J1394" s="24"/>
      <c r="K1394" s="25"/>
      <c r="L1394" s="25"/>
      <c r="M1394" s="26"/>
      <c r="S1394"/>
      <c r="T1394"/>
      <c r="U1394"/>
      <c r="V1394"/>
    </row>
    <row r="1395" spans="1:22" s="1" customFormat="1" ht="18" customHeight="1">
      <c r="A1395" s="23">
        <v>1394</v>
      </c>
      <c r="B1395" s="17" t="s">
        <v>1359</v>
      </c>
      <c r="C1395" s="16" t="s">
        <v>189</v>
      </c>
      <c r="D1395" s="24" t="s">
        <v>167</v>
      </c>
      <c r="E1395" s="24"/>
      <c r="F1395" s="33" t="s">
        <v>1985</v>
      </c>
      <c r="G1395" s="33" t="s">
        <v>1997</v>
      </c>
      <c r="H1395" s="24" t="s">
        <v>1986</v>
      </c>
      <c r="I1395" s="24" t="s">
        <v>1992</v>
      </c>
      <c r="J1395" s="24"/>
      <c r="K1395" s="25"/>
      <c r="L1395" s="25"/>
      <c r="M1395" s="26"/>
      <c r="S1395"/>
      <c r="T1395"/>
      <c r="U1395"/>
      <c r="V1395"/>
    </row>
    <row r="1396" spans="1:22" s="1" customFormat="1" ht="18" customHeight="1">
      <c r="A1396" s="23">
        <v>1395</v>
      </c>
      <c r="B1396" s="17" t="s">
        <v>131</v>
      </c>
      <c r="C1396" s="16" t="s">
        <v>176</v>
      </c>
      <c r="D1396" s="24"/>
      <c r="E1396" s="24"/>
      <c r="F1396" s="33" t="s">
        <v>1985</v>
      </c>
      <c r="G1396" s="33" t="s">
        <v>1997</v>
      </c>
      <c r="H1396" s="24" t="s">
        <v>1995</v>
      </c>
      <c r="I1396" s="24"/>
      <c r="J1396" s="24"/>
      <c r="K1396" s="25"/>
      <c r="L1396" s="25"/>
      <c r="M1396" s="26"/>
      <c r="S1396"/>
      <c r="T1396"/>
      <c r="U1396"/>
      <c r="V1396"/>
    </row>
    <row r="1397" spans="1:22" s="1" customFormat="1" ht="18" customHeight="1">
      <c r="A1397" s="23">
        <v>1396</v>
      </c>
      <c r="B1397" s="17" t="s">
        <v>132</v>
      </c>
      <c r="C1397" s="16" t="s">
        <v>172</v>
      </c>
      <c r="D1397" s="24" t="s">
        <v>176</v>
      </c>
      <c r="E1397" s="24"/>
      <c r="F1397" s="33" t="s">
        <v>1985</v>
      </c>
      <c r="G1397" s="33" t="s">
        <v>1997</v>
      </c>
      <c r="H1397" s="24" t="s">
        <v>1994</v>
      </c>
      <c r="I1397" s="24" t="s">
        <v>1995</v>
      </c>
      <c r="J1397" s="24"/>
      <c r="K1397" s="25"/>
      <c r="L1397" s="25"/>
      <c r="M1397" s="26"/>
      <c r="S1397"/>
      <c r="T1397"/>
      <c r="U1397"/>
      <c r="V1397"/>
    </row>
    <row r="1398" spans="1:22" s="1" customFormat="1" ht="18" customHeight="1">
      <c r="A1398" s="23">
        <v>1397</v>
      </c>
      <c r="B1398" s="17" t="s">
        <v>133</v>
      </c>
      <c r="C1398" s="16" t="s">
        <v>151</v>
      </c>
      <c r="D1398" s="24" t="s">
        <v>187</v>
      </c>
      <c r="E1398" s="24"/>
      <c r="F1398" s="33" t="s">
        <v>1985</v>
      </c>
      <c r="G1398" s="33" t="s">
        <v>1997</v>
      </c>
      <c r="H1398" s="24" t="s">
        <v>1989</v>
      </c>
      <c r="I1398" s="24" t="s">
        <v>1988</v>
      </c>
      <c r="J1398" s="24"/>
      <c r="K1398" s="25"/>
      <c r="L1398" s="25"/>
      <c r="M1398" s="26"/>
      <c r="S1398"/>
      <c r="T1398"/>
      <c r="U1398"/>
      <c r="V1398"/>
    </row>
    <row r="1399" spans="1:22" s="1" customFormat="1" ht="18" customHeight="1">
      <c r="A1399" s="23">
        <v>1398</v>
      </c>
      <c r="B1399" s="17" t="s">
        <v>388</v>
      </c>
      <c r="C1399" s="16" t="s">
        <v>190</v>
      </c>
      <c r="D1399" s="24"/>
      <c r="E1399" s="24"/>
      <c r="F1399" s="33" t="s">
        <v>1985</v>
      </c>
      <c r="G1399" s="33" t="s">
        <v>1997</v>
      </c>
      <c r="H1399" s="24" t="s">
        <v>1994</v>
      </c>
      <c r="I1399" s="24"/>
      <c r="J1399" s="24"/>
      <c r="K1399" s="25" t="s">
        <v>1730</v>
      </c>
      <c r="L1399" s="25"/>
      <c r="M1399" s="26"/>
      <c r="S1399"/>
      <c r="T1399"/>
      <c r="U1399"/>
      <c r="V1399"/>
    </row>
    <row r="1400" spans="1:22" s="1" customFormat="1" ht="18" customHeight="1">
      <c r="A1400" s="23">
        <v>1399</v>
      </c>
      <c r="B1400" s="17" t="s">
        <v>1862</v>
      </c>
      <c r="C1400" s="16" t="s">
        <v>189</v>
      </c>
      <c r="D1400" s="24" t="s">
        <v>186</v>
      </c>
      <c r="E1400" s="24"/>
      <c r="F1400" s="33" t="s">
        <v>1985</v>
      </c>
      <c r="G1400" s="33" t="s">
        <v>1997</v>
      </c>
      <c r="H1400" s="24" t="s">
        <v>1986</v>
      </c>
      <c r="I1400" s="24" t="s">
        <v>2001</v>
      </c>
      <c r="J1400" s="24"/>
      <c r="K1400" s="25"/>
      <c r="L1400" s="25"/>
      <c r="M1400" s="26"/>
      <c r="S1400"/>
      <c r="T1400"/>
      <c r="U1400"/>
      <c r="V1400"/>
    </row>
    <row r="1401" spans="1:22" s="1" customFormat="1" ht="18" customHeight="1">
      <c r="A1401" s="23">
        <v>1400</v>
      </c>
      <c r="B1401" s="17" t="s">
        <v>1863</v>
      </c>
      <c r="C1401" s="16" t="s">
        <v>189</v>
      </c>
      <c r="D1401" s="24" t="s">
        <v>1557</v>
      </c>
      <c r="E1401" s="24"/>
      <c r="F1401" s="33" t="s">
        <v>1985</v>
      </c>
      <c r="G1401" s="33" t="s">
        <v>1997</v>
      </c>
      <c r="H1401" s="24" t="s">
        <v>1986</v>
      </c>
      <c r="I1401" s="24" t="s">
        <v>1992</v>
      </c>
      <c r="J1401" s="24"/>
      <c r="K1401" s="25"/>
      <c r="L1401" s="25"/>
      <c r="M1401" s="26"/>
      <c r="S1401"/>
      <c r="T1401"/>
      <c r="U1401"/>
      <c r="V1401"/>
    </row>
    <row r="1402" spans="1:22" s="1" customFormat="1" ht="18" customHeight="1">
      <c r="A1402" s="23">
        <v>1401</v>
      </c>
      <c r="B1402" s="17" t="s">
        <v>1864</v>
      </c>
      <c r="C1402" s="16" t="s">
        <v>149</v>
      </c>
      <c r="D1402" s="24" t="s">
        <v>173</v>
      </c>
      <c r="E1402" s="24"/>
      <c r="F1402" s="33" t="s">
        <v>1985</v>
      </c>
      <c r="G1402" s="33" t="s">
        <v>1997</v>
      </c>
      <c r="H1402" s="24" t="s">
        <v>1991</v>
      </c>
      <c r="I1402" s="24"/>
      <c r="J1402" s="24"/>
      <c r="K1402" s="25"/>
      <c r="L1402" s="25"/>
      <c r="M1402" s="26"/>
      <c r="S1402"/>
      <c r="T1402"/>
      <c r="U1402"/>
      <c r="V1402"/>
    </row>
    <row r="1403" spans="1:22" s="1" customFormat="1" ht="18" customHeight="1">
      <c r="A1403" s="23">
        <v>1402</v>
      </c>
      <c r="B1403" s="17" t="s">
        <v>1865</v>
      </c>
      <c r="C1403" s="16" t="s">
        <v>149</v>
      </c>
      <c r="D1403" s="24"/>
      <c r="E1403" s="24"/>
      <c r="F1403" s="33" t="s">
        <v>1985</v>
      </c>
      <c r="G1403" s="33" t="s">
        <v>1997</v>
      </c>
      <c r="H1403" s="24" t="s">
        <v>1991</v>
      </c>
      <c r="I1403" s="24"/>
      <c r="J1403" s="24"/>
      <c r="K1403" s="25"/>
      <c r="L1403" s="25"/>
      <c r="M1403" s="26"/>
      <c r="S1403"/>
      <c r="T1403"/>
      <c r="U1403"/>
      <c r="V1403"/>
    </row>
    <row r="1404" spans="1:22" s="1" customFormat="1" ht="18" customHeight="1">
      <c r="A1404" s="23">
        <v>1403</v>
      </c>
      <c r="B1404" s="17" t="s">
        <v>1866</v>
      </c>
      <c r="C1404" s="16" t="s">
        <v>20</v>
      </c>
      <c r="D1404" s="24" t="s">
        <v>187</v>
      </c>
      <c r="E1404" s="24"/>
      <c r="F1404" s="33" t="s">
        <v>1985</v>
      </c>
      <c r="G1404" s="33" t="s">
        <v>1997</v>
      </c>
      <c r="H1404" s="24" t="s">
        <v>1987</v>
      </c>
      <c r="I1404" s="24" t="s">
        <v>1988</v>
      </c>
      <c r="J1404" s="24"/>
      <c r="K1404" s="25"/>
      <c r="L1404" s="25"/>
      <c r="M1404" s="26"/>
      <c r="S1404"/>
      <c r="T1404"/>
      <c r="U1404"/>
      <c r="V1404"/>
    </row>
    <row r="1405" spans="1:22" s="1" customFormat="1" ht="18" customHeight="1">
      <c r="A1405" s="23">
        <v>1404</v>
      </c>
      <c r="B1405" s="17" t="s">
        <v>1867</v>
      </c>
      <c r="C1405" s="16" t="s">
        <v>19</v>
      </c>
      <c r="D1405" s="24"/>
      <c r="E1405" s="24"/>
      <c r="F1405" s="33" t="s">
        <v>1985</v>
      </c>
      <c r="G1405" s="33" t="s">
        <v>1997</v>
      </c>
      <c r="H1405" s="24" t="s">
        <v>1993</v>
      </c>
      <c r="I1405" s="24"/>
      <c r="J1405" s="24"/>
      <c r="K1405" s="25"/>
      <c r="L1405" s="25"/>
      <c r="M1405" s="26"/>
      <c r="S1405"/>
      <c r="T1405"/>
      <c r="U1405"/>
      <c r="V1405"/>
    </row>
    <row r="1406" spans="1:22" s="1" customFormat="1" ht="18" customHeight="1">
      <c r="A1406" s="23">
        <v>1405</v>
      </c>
      <c r="B1406" s="17" t="s">
        <v>1868</v>
      </c>
      <c r="C1406" s="16" t="s">
        <v>19</v>
      </c>
      <c r="D1406" s="24"/>
      <c r="E1406" s="24"/>
      <c r="F1406" s="33" t="s">
        <v>1985</v>
      </c>
      <c r="G1406" s="33" t="s">
        <v>1997</v>
      </c>
      <c r="H1406" s="24" t="s">
        <v>1993</v>
      </c>
      <c r="I1406" s="24"/>
      <c r="J1406" s="24"/>
      <c r="K1406" s="25"/>
      <c r="L1406" s="25"/>
      <c r="M1406" s="26"/>
      <c r="S1406"/>
      <c r="T1406"/>
      <c r="U1406"/>
      <c r="V1406"/>
    </row>
    <row r="1407" spans="1:22" s="1" customFormat="1" ht="18" customHeight="1">
      <c r="A1407" s="23">
        <v>1406</v>
      </c>
      <c r="B1407" s="17" t="s">
        <v>1869</v>
      </c>
      <c r="C1407" s="16" t="s">
        <v>147</v>
      </c>
      <c r="D1407" s="24"/>
      <c r="E1407" s="24"/>
      <c r="F1407" s="33" t="s">
        <v>1985</v>
      </c>
      <c r="G1407" s="33" t="s">
        <v>1997</v>
      </c>
      <c r="H1407" s="24" t="s">
        <v>1992</v>
      </c>
      <c r="I1407" s="24"/>
      <c r="J1407" s="24"/>
      <c r="K1407" s="25"/>
      <c r="L1407" s="25"/>
      <c r="M1407" s="26"/>
      <c r="S1407"/>
      <c r="T1407"/>
      <c r="U1407"/>
      <c r="V1407"/>
    </row>
    <row r="1408" spans="1:22" s="1" customFormat="1" ht="18" customHeight="1">
      <c r="A1408" s="23">
        <v>1407</v>
      </c>
      <c r="B1408" s="17" t="s">
        <v>1870</v>
      </c>
      <c r="C1408" s="16" t="s">
        <v>181</v>
      </c>
      <c r="D1408" s="24" t="s">
        <v>174</v>
      </c>
      <c r="E1408" s="24"/>
      <c r="F1408" s="33" t="s">
        <v>1985</v>
      </c>
      <c r="G1408" s="33" t="s">
        <v>1997</v>
      </c>
      <c r="H1408" s="24" t="s">
        <v>1996</v>
      </c>
      <c r="I1408" s="24" t="s">
        <v>1992</v>
      </c>
      <c r="J1408" s="24"/>
      <c r="K1408" s="25"/>
      <c r="L1408" s="25"/>
      <c r="M1408" s="26"/>
      <c r="S1408"/>
      <c r="T1408"/>
      <c r="U1408"/>
      <c r="V1408"/>
    </row>
    <row r="1409" spans="1:22" s="1" customFormat="1" ht="18" customHeight="1">
      <c r="A1409" s="23">
        <v>1408</v>
      </c>
      <c r="B1409" s="17" t="s">
        <v>1871</v>
      </c>
      <c r="C1409" s="16" t="s">
        <v>447</v>
      </c>
      <c r="D1409" s="24"/>
      <c r="E1409" s="24"/>
      <c r="F1409" s="33" t="s">
        <v>1985</v>
      </c>
      <c r="G1409" s="33" t="s">
        <v>1997</v>
      </c>
      <c r="H1409" s="24" t="s">
        <v>1995</v>
      </c>
      <c r="I1409" s="24"/>
      <c r="J1409" s="24"/>
      <c r="K1409" s="25"/>
      <c r="L1409" s="25"/>
      <c r="M1409" s="26"/>
      <c r="S1409"/>
      <c r="T1409"/>
      <c r="U1409"/>
      <c r="V1409"/>
    </row>
    <row r="1410" spans="1:22" s="1" customFormat="1" ht="18" customHeight="1">
      <c r="A1410" s="23">
        <v>1409</v>
      </c>
      <c r="B1410" s="17" t="s">
        <v>1872</v>
      </c>
      <c r="C1410" s="16" t="s">
        <v>447</v>
      </c>
      <c r="D1410" s="24"/>
      <c r="E1410" s="24"/>
      <c r="F1410" s="33" t="s">
        <v>1985</v>
      </c>
      <c r="G1410" s="33" t="s">
        <v>1997</v>
      </c>
      <c r="H1410" s="24" t="s">
        <v>1995</v>
      </c>
      <c r="I1410" s="24"/>
      <c r="J1410" s="24"/>
      <c r="K1410" s="25"/>
      <c r="L1410" s="25"/>
      <c r="M1410" s="26"/>
      <c r="S1410"/>
      <c r="T1410"/>
      <c r="U1410"/>
      <c r="V1410"/>
    </row>
    <row r="1411" spans="1:22" s="1" customFormat="1" ht="18" customHeight="1">
      <c r="A1411" s="23">
        <v>1410</v>
      </c>
      <c r="B1411" s="17" t="s">
        <v>1873</v>
      </c>
      <c r="C1411" s="16" t="s">
        <v>447</v>
      </c>
      <c r="D1411" s="24"/>
      <c r="E1411" s="24"/>
      <c r="F1411" s="33" t="s">
        <v>1985</v>
      </c>
      <c r="G1411" s="33" t="s">
        <v>1997</v>
      </c>
      <c r="H1411" s="24" t="s">
        <v>1995</v>
      </c>
      <c r="I1411" s="24"/>
      <c r="J1411" s="24"/>
      <c r="K1411" s="25"/>
      <c r="L1411" s="25"/>
      <c r="M1411" s="26"/>
      <c r="S1411"/>
      <c r="T1411"/>
      <c r="U1411"/>
      <c r="V1411"/>
    </row>
    <row r="1412" spans="1:22" s="1" customFormat="1" ht="18" customHeight="1">
      <c r="A1412" s="23">
        <v>1411</v>
      </c>
      <c r="B1412" s="17" t="s">
        <v>1874</v>
      </c>
      <c r="C1412" s="16" t="s">
        <v>176</v>
      </c>
      <c r="D1412" s="24" t="s">
        <v>189</v>
      </c>
      <c r="E1412" s="24"/>
      <c r="F1412" s="33" t="s">
        <v>1985</v>
      </c>
      <c r="G1412" s="33" t="s">
        <v>1997</v>
      </c>
      <c r="H1412" s="24" t="s">
        <v>1995</v>
      </c>
      <c r="I1412" s="24" t="s">
        <v>1986</v>
      </c>
      <c r="J1412" s="24"/>
      <c r="K1412" s="25"/>
      <c r="L1412" s="25"/>
      <c r="M1412" s="26"/>
      <c r="S1412"/>
      <c r="T1412"/>
      <c r="U1412"/>
      <c r="V1412"/>
    </row>
    <row r="1413" spans="1:22" s="1" customFormat="1" ht="18" customHeight="1">
      <c r="A1413" s="23">
        <v>1412</v>
      </c>
      <c r="B1413" s="17" t="s">
        <v>1174</v>
      </c>
      <c r="C1413" s="16" t="s">
        <v>188</v>
      </c>
      <c r="D1413" s="24"/>
      <c r="E1413" s="24"/>
      <c r="F1413" s="33" t="s">
        <v>1985</v>
      </c>
      <c r="G1413" s="33" t="s">
        <v>1997</v>
      </c>
      <c r="H1413" s="24" t="s">
        <v>1986</v>
      </c>
      <c r="I1413" s="24"/>
      <c r="J1413" s="24"/>
      <c r="K1413" s="25"/>
      <c r="L1413" s="25"/>
      <c r="M1413" s="26"/>
      <c r="S1413"/>
      <c r="T1413"/>
      <c r="U1413"/>
      <c r="V1413"/>
    </row>
    <row r="1414" spans="1:22" s="1" customFormat="1" ht="18" customHeight="1">
      <c r="A1414" s="23">
        <v>1413</v>
      </c>
      <c r="B1414" s="17" t="s">
        <v>1173</v>
      </c>
      <c r="C1414" s="16" t="s">
        <v>188</v>
      </c>
      <c r="D1414" s="24"/>
      <c r="E1414" s="24"/>
      <c r="F1414" s="33" t="s">
        <v>1985</v>
      </c>
      <c r="G1414" s="33" t="s">
        <v>1997</v>
      </c>
      <c r="H1414" s="24" t="s">
        <v>1986</v>
      </c>
      <c r="I1414" s="24"/>
      <c r="J1414" s="24"/>
      <c r="K1414" s="25"/>
      <c r="L1414" s="25"/>
      <c r="M1414" s="26"/>
      <c r="S1414"/>
      <c r="T1414"/>
      <c r="U1414"/>
      <c r="V1414"/>
    </row>
    <row r="1415" spans="1:22" s="1" customFormat="1" ht="18" customHeight="1">
      <c r="A1415" s="23">
        <v>1414</v>
      </c>
      <c r="B1415" s="17" t="s">
        <v>1175</v>
      </c>
      <c r="C1415" s="16" t="s">
        <v>188</v>
      </c>
      <c r="D1415" s="24"/>
      <c r="E1415" s="24"/>
      <c r="F1415" s="33" t="s">
        <v>1985</v>
      </c>
      <c r="G1415" s="33" t="s">
        <v>1997</v>
      </c>
      <c r="H1415" s="24" t="s">
        <v>1986</v>
      </c>
      <c r="I1415" s="24"/>
      <c r="J1415" s="24"/>
      <c r="K1415" s="25"/>
      <c r="L1415" s="25"/>
      <c r="M1415" s="26"/>
      <c r="S1415"/>
      <c r="T1415"/>
      <c r="U1415"/>
      <c r="V1415"/>
    </row>
    <row r="1416" spans="1:22" s="1" customFormat="1" ht="18" customHeight="1">
      <c r="A1416" s="23">
        <v>1415</v>
      </c>
      <c r="B1416" s="17" t="s">
        <v>138</v>
      </c>
      <c r="C1416" s="16" t="s">
        <v>176</v>
      </c>
      <c r="D1416" s="24"/>
      <c r="E1416" s="24"/>
      <c r="F1416" s="33" t="s">
        <v>1985</v>
      </c>
      <c r="G1416" s="33" t="s">
        <v>1997</v>
      </c>
      <c r="H1416" s="24" t="s">
        <v>1995</v>
      </c>
      <c r="I1416" s="24"/>
      <c r="J1416" s="24"/>
      <c r="K1416" s="25"/>
      <c r="L1416" s="25"/>
      <c r="M1416" s="26"/>
      <c r="S1416"/>
      <c r="T1416"/>
      <c r="U1416"/>
      <c r="V1416"/>
    </row>
    <row r="1417" spans="1:22" s="1" customFormat="1" ht="18" customHeight="1">
      <c r="A1417" s="23">
        <v>1416</v>
      </c>
      <c r="B1417" s="17" t="s">
        <v>1164</v>
      </c>
      <c r="C1417" s="16" t="s">
        <v>176</v>
      </c>
      <c r="D1417" s="24"/>
      <c r="E1417" s="24"/>
      <c r="F1417" s="33" t="s">
        <v>1985</v>
      </c>
      <c r="G1417" s="33" t="s">
        <v>1997</v>
      </c>
      <c r="H1417" s="24" t="s">
        <v>1995</v>
      </c>
      <c r="I1417" s="24"/>
      <c r="J1417" s="24"/>
      <c r="K1417" s="25"/>
      <c r="L1417" s="25"/>
      <c r="M1417" s="26"/>
      <c r="S1417"/>
      <c r="T1417"/>
      <c r="U1417"/>
      <c r="V1417"/>
    </row>
    <row r="1418" spans="1:22" s="1" customFormat="1" ht="18" customHeight="1">
      <c r="A1418" s="23">
        <v>1417</v>
      </c>
      <c r="B1418" s="17" t="s">
        <v>1416</v>
      </c>
      <c r="C1418" s="16" t="s">
        <v>150</v>
      </c>
      <c r="D1418" s="24"/>
      <c r="E1418" s="24"/>
      <c r="F1418" s="33" t="s">
        <v>1985</v>
      </c>
      <c r="G1418" s="33" t="s">
        <v>1997</v>
      </c>
      <c r="H1418" s="24" t="s">
        <v>1986</v>
      </c>
      <c r="I1418" s="24"/>
      <c r="J1418" s="24"/>
      <c r="K1418" s="25"/>
      <c r="L1418" s="25"/>
      <c r="M1418" s="26"/>
      <c r="S1418"/>
      <c r="T1418"/>
      <c r="U1418"/>
      <c r="V1418"/>
    </row>
    <row r="1419" spans="1:22" s="1" customFormat="1" ht="18" customHeight="1">
      <c r="A1419" s="23">
        <v>1418</v>
      </c>
      <c r="B1419" s="17" t="s">
        <v>1517</v>
      </c>
      <c r="C1419" s="16" t="s">
        <v>150</v>
      </c>
      <c r="D1419" s="24"/>
      <c r="E1419" s="24"/>
      <c r="F1419" s="33" t="s">
        <v>1985</v>
      </c>
      <c r="G1419" s="33" t="s">
        <v>1997</v>
      </c>
      <c r="H1419" s="24" t="s">
        <v>1986</v>
      </c>
      <c r="I1419" s="24"/>
      <c r="J1419" s="24"/>
      <c r="K1419" s="25"/>
      <c r="L1419" s="25"/>
      <c r="M1419" s="26"/>
      <c r="S1419"/>
      <c r="T1419"/>
      <c r="U1419"/>
      <c r="V1419"/>
    </row>
    <row r="1420" spans="1:22" s="1" customFormat="1" ht="18" customHeight="1">
      <c r="A1420" s="23">
        <v>1419</v>
      </c>
      <c r="B1420" s="17" t="s">
        <v>1957</v>
      </c>
      <c r="C1420" s="16" t="s">
        <v>168</v>
      </c>
      <c r="D1420" s="24"/>
      <c r="E1420" s="24"/>
      <c r="F1420" s="33" t="s">
        <v>1985</v>
      </c>
      <c r="G1420" s="33" t="s">
        <v>1997</v>
      </c>
      <c r="H1420" s="24" t="s">
        <v>1990</v>
      </c>
      <c r="I1420" s="24"/>
      <c r="J1420" s="24"/>
      <c r="K1420" s="25"/>
      <c r="L1420" s="25"/>
      <c r="M1420" s="26"/>
      <c r="S1420"/>
      <c r="T1420"/>
      <c r="U1420"/>
      <c r="V1420"/>
    </row>
    <row r="1421" spans="1:22" s="1" customFormat="1" ht="18" customHeight="1">
      <c r="A1421" s="23">
        <v>1420</v>
      </c>
      <c r="B1421" s="17" t="s">
        <v>1491</v>
      </c>
      <c r="C1421" s="16" t="s">
        <v>168</v>
      </c>
      <c r="D1421" s="24" t="s">
        <v>181</v>
      </c>
      <c r="E1421" s="24"/>
      <c r="F1421" s="33" t="s">
        <v>1985</v>
      </c>
      <c r="G1421" s="33" t="s">
        <v>1997</v>
      </c>
      <c r="H1421" s="24" t="s">
        <v>1990</v>
      </c>
      <c r="I1421" s="24" t="s">
        <v>1996</v>
      </c>
      <c r="J1421" s="24"/>
      <c r="K1421" s="25"/>
      <c r="L1421" s="25"/>
      <c r="M1421" s="26"/>
      <c r="S1421"/>
      <c r="T1421"/>
      <c r="U1421"/>
      <c r="V1421"/>
    </row>
    <row r="1422" spans="1:22" s="1" customFormat="1" ht="18" customHeight="1">
      <c r="A1422" s="23">
        <v>1421</v>
      </c>
      <c r="B1422" s="17" t="s">
        <v>1676</v>
      </c>
      <c r="C1422" s="16" t="s">
        <v>20</v>
      </c>
      <c r="D1422" s="24" t="s">
        <v>168</v>
      </c>
      <c r="E1422" s="24"/>
      <c r="F1422" s="33" t="s">
        <v>1985</v>
      </c>
      <c r="G1422" s="33" t="s">
        <v>1997</v>
      </c>
      <c r="H1422" s="24" t="s">
        <v>1987</v>
      </c>
      <c r="I1422" s="24" t="s">
        <v>1990</v>
      </c>
      <c r="J1422" s="24"/>
      <c r="K1422" s="25"/>
      <c r="L1422" s="25"/>
      <c r="M1422" s="26"/>
      <c r="S1422"/>
      <c r="T1422"/>
      <c r="U1422"/>
      <c r="V1422"/>
    </row>
    <row r="1423" spans="1:22" s="1" customFormat="1" ht="18" customHeight="1">
      <c r="A1423" s="23">
        <v>1422</v>
      </c>
      <c r="B1423" s="17" t="s">
        <v>139</v>
      </c>
      <c r="C1423" s="16" t="s">
        <v>151</v>
      </c>
      <c r="D1423" s="24" t="s">
        <v>188</v>
      </c>
      <c r="E1423" s="24"/>
      <c r="F1423" s="33" t="s">
        <v>1985</v>
      </c>
      <c r="G1423" s="33" t="s">
        <v>1997</v>
      </c>
      <c r="H1423" s="24" t="s">
        <v>1989</v>
      </c>
      <c r="I1423" s="24" t="s">
        <v>2001</v>
      </c>
      <c r="J1423" s="24"/>
      <c r="K1423" s="25"/>
      <c r="L1423" s="25"/>
      <c r="M1423" s="26"/>
      <c r="S1423"/>
      <c r="T1423"/>
      <c r="U1423"/>
      <c r="V1423"/>
    </row>
    <row r="1424" spans="1:22" s="1" customFormat="1" ht="18" customHeight="1">
      <c r="A1424" s="23">
        <v>1423</v>
      </c>
      <c r="B1424" s="17" t="s">
        <v>140</v>
      </c>
      <c r="C1424" s="16" t="s">
        <v>183</v>
      </c>
      <c r="D1424" s="24"/>
      <c r="E1424" s="24"/>
      <c r="F1424" s="33" t="s">
        <v>1985</v>
      </c>
      <c r="G1424" s="33" t="s">
        <v>1997</v>
      </c>
      <c r="H1424" s="24" t="s">
        <v>1994</v>
      </c>
      <c r="I1424" s="24"/>
      <c r="J1424" s="24"/>
      <c r="K1424" s="25" t="s">
        <v>2004</v>
      </c>
      <c r="L1424" s="25" t="str">
        <f>"原型 "&amp;B1426</f>
        <v>原型 暗森</v>
      </c>
      <c r="M1424" s="26"/>
      <c r="S1424"/>
      <c r="T1424"/>
      <c r="U1424"/>
      <c r="V1424"/>
    </row>
    <row r="1425" spans="1:22" s="1" customFormat="1" ht="18" customHeight="1">
      <c r="A1425" s="23">
        <v>1424</v>
      </c>
      <c r="B1425" s="17" t="s">
        <v>141</v>
      </c>
      <c r="C1425" s="16" t="s">
        <v>183</v>
      </c>
      <c r="D1425" s="24"/>
      <c r="E1425" s="24"/>
      <c r="F1425" s="33" t="s">
        <v>1985</v>
      </c>
      <c r="G1425" s="33" t="s">
        <v>1997</v>
      </c>
      <c r="H1425" s="24" t="s">
        <v>1994</v>
      </c>
      <c r="I1425" s="24"/>
      <c r="J1425" s="24"/>
      <c r="K1425" s="25" t="s">
        <v>2004</v>
      </c>
      <c r="L1425" s="25" t="str">
        <f>"原型 "&amp;B1426</f>
        <v>原型 暗森</v>
      </c>
      <c r="M1425" s="26"/>
      <c r="S1425"/>
      <c r="T1425"/>
      <c r="U1425"/>
      <c r="V1425"/>
    </row>
    <row r="1426" spans="1:22" s="1" customFormat="1" ht="18" customHeight="1">
      <c r="A1426" s="23">
        <v>1425</v>
      </c>
      <c r="B1426" s="17" t="s">
        <v>2114</v>
      </c>
      <c r="C1426" s="16" t="s">
        <v>190</v>
      </c>
      <c r="D1426" s="24"/>
      <c r="E1426" s="24"/>
      <c r="F1426" s="33" t="s">
        <v>1985</v>
      </c>
      <c r="G1426" s="33" t="s">
        <v>1997</v>
      </c>
      <c r="H1426" s="24" t="s">
        <v>1994</v>
      </c>
      <c r="I1426" s="24"/>
      <c r="J1426" s="24"/>
      <c r="K1426" s="25" t="s">
        <v>1877</v>
      </c>
      <c r="L1426" s="25" t="str">
        <f>B1424&amp;" + "&amp;B1425</f>
        <v>宇征 + 宙征</v>
      </c>
      <c r="M1426" s="26"/>
      <c r="S1426"/>
      <c r="T1426"/>
      <c r="U1426"/>
      <c r="V1426"/>
    </row>
    <row r="1427" spans="1:22" s="1" customFormat="1" ht="18" customHeight="1">
      <c r="A1427" s="23">
        <v>1426</v>
      </c>
      <c r="B1427" s="17" t="s">
        <v>1169</v>
      </c>
      <c r="C1427" s="16" t="s">
        <v>183</v>
      </c>
      <c r="D1427" s="24"/>
      <c r="E1427" s="24"/>
      <c r="F1427" s="33" t="s">
        <v>1985</v>
      </c>
      <c r="G1427" s="33" t="s">
        <v>1997</v>
      </c>
      <c r="H1427" s="24" t="s">
        <v>1994</v>
      </c>
      <c r="I1427" s="24"/>
      <c r="J1427" s="24"/>
      <c r="K1427" s="25"/>
      <c r="L1427" s="25"/>
      <c r="M1427" s="26"/>
      <c r="S1427"/>
      <c r="T1427"/>
      <c r="U1427"/>
      <c r="V1427"/>
    </row>
    <row r="1428" spans="1:22" s="1" customFormat="1" ht="18" customHeight="1">
      <c r="A1428" s="23">
        <v>1427</v>
      </c>
      <c r="B1428" s="17" t="s">
        <v>1849</v>
      </c>
      <c r="C1428" s="16" t="s">
        <v>183</v>
      </c>
      <c r="D1428" s="24" t="s">
        <v>172</v>
      </c>
      <c r="E1428" s="24"/>
      <c r="F1428" s="33" t="s">
        <v>1985</v>
      </c>
      <c r="G1428" s="33" t="s">
        <v>1997</v>
      </c>
      <c r="H1428" s="24" t="s">
        <v>1994</v>
      </c>
      <c r="I1428" s="24"/>
      <c r="J1428" s="24"/>
      <c r="K1428" s="25"/>
      <c r="L1428" s="25"/>
      <c r="M1428" s="26"/>
      <c r="S1428"/>
      <c r="T1428"/>
      <c r="U1428"/>
      <c r="V1428"/>
    </row>
    <row r="1429" spans="1:22" s="1" customFormat="1" ht="18" customHeight="1">
      <c r="A1429" s="23">
        <v>1428</v>
      </c>
      <c r="B1429" s="17" t="s">
        <v>961</v>
      </c>
      <c r="C1429" s="16" t="s">
        <v>169</v>
      </c>
      <c r="D1429" s="24" t="s">
        <v>176</v>
      </c>
      <c r="E1429" s="24"/>
      <c r="F1429" s="33" t="s">
        <v>1985</v>
      </c>
      <c r="G1429" s="33" t="s">
        <v>1997</v>
      </c>
      <c r="H1429" s="24" t="s">
        <v>1988</v>
      </c>
      <c r="I1429" s="24" t="s">
        <v>1995</v>
      </c>
      <c r="J1429" s="24"/>
      <c r="K1429" s="25"/>
      <c r="L1429" s="25"/>
      <c r="M1429" s="26"/>
      <c r="S1429"/>
      <c r="T1429"/>
      <c r="U1429"/>
      <c r="V1429"/>
    </row>
    <row r="1430" spans="1:22" s="1" customFormat="1" ht="18" customHeight="1">
      <c r="A1430" s="23">
        <v>1429</v>
      </c>
      <c r="B1430" s="17" t="s">
        <v>960</v>
      </c>
      <c r="C1430" s="16" t="s">
        <v>169</v>
      </c>
      <c r="D1430" s="24" t="s">
        <v>176</v>
      </c>
      <c r="E1430" s="24"/>
      <c r="F1430" s="33" t="s">
        <v>1985</v>
      </c>
      <c r="G1430" s="33" t="s">
        <v>1997</v>
      </c>
      <c r="H1430" s="24" t="s">
        <v>1988</v>
      </c>
      <c r="I1430" s="24" t="s">
        <v>1995</v>
      </c>
      <c r="J1430" s="24"/>
      <c r="K1430" s="25"/>
      <c r="L1430" s="25"/>
      <c r="M1430" s="26"/>
      <c r="S1430"/>
      <c r="T1430"/>
      <c r="U1430"/>
      <c r="V1430"/>
    </row>
    <row r="1431" spans="1:22" s="1" customFormat="1" ht="18" customHeight="1">
      <c r="A1431" s="23">
        <v>1430</v>
      </c>
      <c r="B1431" s="17" t="s">
        <v>142</v>
      </c>
      <c r="C1431" s="16" t="s">
        <v>149</v>
      </c>
      <c r="D1431" s="24"/>
      <c r="E1431" s="24"/>
      <c r="F1431" s="33" t="s">
        <v>1985</v>
      </c>
      <c r="G1431" s="33" t="s">
        <v>1997</v>
      </c>
      <c r="H1431" s="24" t="s">
        <v>1991</v>
      </c>
      <c r="I1431" s="24"/>
      <c r="J1431" s="24"/>
      <c r="K1431" s="25"/>
      <c r="L1431" s="25"/>
      <c r="M1431" s="26"/>
      <c r="S1431"/>
      <c r="T1431"/>
      <c r="U1431"/>
      <c r="V1431"/>
    </row>
    <row r="1432" spans="1:22" s="1" customFormat="1" ht="18" customHeight="1">
      <c r="A1432" s="23">
        <v>1431</v>
      </c>
      <c r="B1432" s="17" t="s">
        <v>958</v>
      </c>
      <c r="C1432" s="16" t="s">
        <v>149</v>
      </c>
      <c r="D1432" s="24" t="s">
        <v>1557</v>
      </c>
      <c r="E1432" s="24"/>
      <c r="F1432" s="33" t="s">
        <v>1985</v>
      </c>
      <c r="G1432" s="33" t="s">
        <v>1997</v>
      </c>
      <c r="H1432" s="24" t="s">
        <v>1991</v>
      </c>
      <c r="I1432" s="24" t="s">
        <v>1992</v>
      </c>
      <c r="J1432" s="24"/>
      <c r="K1432" s="25"/>
      <c r="L1432" s="25"/>
      <c r="M1432" s="26"/>
      <c r="S1432"/>
      <c r="T1432"/>
      <c r="U1432"/>
      <c r="V1432"/>
    </row>
    <row r="1433" spans="1:22" s="1" customFormat="1" ht="18" customHeight="1">
      <c r="A1433" s="23">
        <v>1432</v>
      </c>
      <c r="B1433" s="17" t="s">
        <v>143</v>
      </c>
      <c r="C1433" s="16" t="s">
        <v>391</v>
      </c>
      <c r="D1433" s="24"/>
      <c r="E1433" s="24"/>
      <c r="F1433" s="33" t="s">
        <v>1985</v>
      </c>
      <c r="G1433" s="33" t="s">
        <v>1997</v>
      </c>
      <c r="H1433" s="24" t="s">
        <v>1995</v>
      </c>
      <c r="I1433" s="24"/>
      <c r="J1433" s="24"/>
      <c r="K1433" s="25"/>
      <c r="L1433" s="25"/>
      <c r="M1433" s="26"/>
      <c r="S1433"/>
      <c r="T1433"/>
      <c r="U1433"/>
      <c r="V1433"/>
    </row>
    <row r="1434" spans="1:22" s="1" customFormat="1" ht="18" customHeight="1">
      <c r="A1434" s="23">
        <v>1433</v>
      </c>
      <c r="B1434" s="17" t="s">
        <v>959</v>
      </c>
      <c r="C1434" s="16" t="s">
        <v>447</v>
      </c>
      <c r="D1434" s="24"/>
      <c r="E1434" s="24"/>
      <c r="F1434" s="33" t="s">
        <v>1985</v>
      </c>
      <c r="G1434" s="33" t="s">
        <v>1997</v>
      </c>
      <c r="H1434" s="24" t="s">
        <v>1995</v>
      </c>
      <c r="I1434" s="24"/>
      <c r="J1434" s="24"/>
      <c r="K1434" s="25"/>
      <c r="L1434" s="25"/>
      <c r="M1434" s="26"/>
      <c r="S1434"/>
      <c r="T1434"/>
      <c r="U1434"/>
      <c r="V1434"/>
    </row>
    <row r="1435" spans="1:22" s="1" customFormat="1" ht="18" customHeight="1">
      <c r="A1435" s="23">
        <v>1434</v>
      </c>
      <c r="B1435" s="17" t="s">
        <v>144</v>
      </c>
      <c r="C1435" s="16" t="s">
        <v>150</v>
      </c>
      <c r="D1435" s="24"/>
      <c r="E1435" s="24"/>
      <c r="F1435" s="33" t="s">
        <v>1985</v>
      </c>
      <c r="G1435" s="33" t="s">
        <v>1997</v>
      </c>
      <c r="H1435" s="24" t="s">
        <v>1986</v>
      </c>
      <c r="I1435" s="24"/>
      <c r="J1435" s="24"/>
      <c r="K1435" s="25"/>
      <c r="L1435" s="25"/>
      <c r="M1435" s="26"/>
      <c r="S1435"/>
      <c r="T1435"/>
      <c r="U1435"/>
      <c r="V1435"/>
    </row>
    <row r="1436" spans="1:22" s="1" customFormat="1" ht="18" customHeight="1">
      <c r="A1436" s="23">
        <v>1435</v>
      </c>
      <c r="B1436" s="17" t="s">
        <v>145</v>
      </c>
      <c r="C1436" s="16" t="s">
        <v>150</v>
      </c>
      <c r="D1436" s="24" t="s">
        <v>149</v>
      </c>
      <c r="E1436" s="24"/>
      <c r="F1436" s="33" t="s">
        <v>1985</v>
      </c>
      <c r="G1436" s="33" t="s">
        <v>1997</v>
      </c>
      <c r="H1436" s="24" t="s">
        <v>1991</v>
      </c>
      <c r="I1436" s="24"/>
      <c r="J1436" s="24"/>
      <c r="K1436" s="25"/>
      <c r="L1436" s="25"/>
      <c r="M1436" s="26"/>
      <c r="S1436"/>
      <c r="T1436"/>
      <c r="U1436"/>
      <c r="V1436"/>
    </row>
    <row r="1437" spans="1:22" s="1" customFormat="1" ht="18" customHeight="1">
      <c r="A1437" s="23">
        <v>1436</v>
      </c>
      <c r="B1437" s="17" t="s">
        <v>1417</v>
      </c>
      <c r="C1437" s="16" t="s">
        <v>187</v>
      </c>
      <c r="D1437" s="24" t="s">
        <v>182</v>
      </c>
      <c r="E1437" s="24"/>
      <c r="F1437" s="33" t="s">
        <v>1985</v>
      </c>
      <c r="G1437" s="33" t="s">
        <v>1997</v>
      </c>
      <c r="H1437" s="24" t="s">
        <v>1995</v>
      </c>
      <c r="I1437" s="24" t="s">
        <v>1993</v>
      </c>
      <c r="J1437" s="24"/>
      <c r="K1437" s="25"/>
      <c r="L1437" s="25"/>
      <c r="M1437" s="26"/>
      <c r="S1437"/>
      <c r="T1437"/>
      <c r="U1437"/>
      <c r="V1437"/>
    </row>
    <row r="1438" spans="1:22" s="1" customFormat="1" ht="18" customHeight="1">
      <c r="A1438" s="23">
        <v>1437</v>
      </c>
      <c r="B1438" s="17" t="s">
        <v>1448</v>
      </c>
      <c r="C1438" s="16" t="s">
        <v>181</v>
      </c>
      <c r="D1438" s="24"/>
      <c r="E1438" s="24"/>
      <c r="F1438" s="33" t="s">
        <v>1985</v>
      </c>
      <c r="G1438" s="33" t="s">
        <v>1997</v>
      </c>
      <c r="H1438" s="24" t="s">
        <v>1996</v>
      </c>
      <c r="I1438" s="24"/>
      <c r="J1438" s="24"/>
      <c r="K1438" s="25"/>
      <c r="L1438" s="25"/>
      <c r="M1438" s="26"/>
      <c r="S1438"/>
      <c r="T1438"/>
      <c r="U1438"/>
      <c r="V1438"/>
    </row>
    <row r="1439" spans="1:22" s="1" customFormat="1" ht="18" customHeight="1">
      <c r="A1439" s="23">
        <v>1438</v>
      </c>
      <c r="B1439" s="17" t="s">
        <v>1447</v>
      </c>
      <c r="C1439" s="16" t="s">
        <v>181</v>
      </c>
      <c r="D1439" s="24"/>
      <c r="E1439" s="24"/>
      <c r="F1439" s="33" t="s">
        <v>1985</v>
      </c>
      <c r="G1439" s="33" t="s">
        <v>1997</v>
      </c>
      <c r="H1439" s="24" t="s">
        <v>1996</v>
      </c>
      <c r="I1439" s="24"/>
      <c r="J1439" s="24"/>
      <c r="K1439" s="25"/>
      <c r="L1439" s="25"/>
      <c r="M1439" s="26"/>
      <c r="S1439"/>
      <c r="T1439"/>
      <c r="U1439"/>
      <c r="V1439"/>
    </row>
    <row r="1440" spans="1:22" s="1" customFormat="1" ht="18" customHeight="1">
      <c r="A1440" s="23">
        <v>1439</v>
      </c>
      <c r="B1440" s="17" t="s">
        <v>1450</v>
      </c>
      <c r="C1440" s="16" t="s">
        <v>182</v>
      </c>
      <c r="D1440" s="24" t="s">
        <v>176</v>
      </c>
      <c r="E1440" s="24"/>
      <c r="F1440" s="33" t="s">
        <v>1985</v>
      </c>
      <c r="G1440" s="33" t="s">
        <v>1997</v>
      </c>
      <c r="H1440" s="24" t="s">
        <v>1995</v>
      </c>
      <c r="I1440" s="24"/>
      <c r="J1440" s="24"/>
      <c r="K1440" s="25"/>
      <c r="L1440" s="25"/>
      <c r="M1440" s="26"/>
      <c r="S1440"/>
      <c r="T1440"/>
      <c r="U1440"/>
      <c r="V1440"/>
    </row>
    <row r="1441" spans="1:22" s="1" customFormat="1" ht="18" customHeight="1">
      <c r="A1441" s="23">
        <v>1440</v>
      </c>
      <c r="B1441" s="17" t="s">
        <v>1449</v>
      </c>
      <c r="C1441" s="16" t="s">
        <v>182</v>
      </c>
      <c r="D1441" s="24" t="s">
        <v>176</v>
      </c>
      <c r="E1441" s="24"/>
      <c r="F1441" s="33" t="s">
        <v>1985</v>
      </c>
      <c r="G1441" s="33" t="s">
        <v>1997</v>
      </c>
      <c r="H1441" s="24" t="s">
        <v>1995</v>
      </c>
      <c r="I1441" s="24"/>
      <c r="J1441" s="24"/>
      <c r="K1441" s="25"/>
      <c r="L1441" s="25"/>
      <c r="M1441" s="26"/>
      <c r="S1441"/>
      <c r="T1441"/>
      <c r="U1441"/>
      <c r="V1441"/>
    </row>
    <row r="1442" spans="1:22" s="1" customFormat="1" ht="18" customHeight="1">
      <c r="A1442" s="23">
        <v>1441</v>
      </c>
      <c r="B1442" s="17" t="s">
        <v>1688</v>
      </c>
      <c r="C1442" s="16" t="s">
        <v>182</v>
      </c>
      <c r="D1442" s="24" t="s">
        <v>176</v>
      </c>
      <c r="E1442" s="24"/>
      <c r="F1442" s="33" t="s">
        <v>1985</v>
      </c>
      <c r="G1442" s="33" t="s">
        <v>1997</v>
      </c>
      <c r="H1442" s="24" t="s">
        <v>1995</v>
      </c>
      <c r="I1442" s="24"/>
      <c r="J1442" s="24"/>
      <c r="K1442" s="25"/>
      <c r="L1442" s="25"/>
      <c r="M1442" s="26"/>
      <c r="S1442"/>
      <c r="T1442"/>
      <c r="U1442"/>
      <c r="V1442"/>
    </row>
    <row r="1443" spans="1:22" s="1" customFormat="1" ht="18" customHeight="1">
      <c r="A1443" s="23">
        <v>1442</v>
      </c>
      <c r="B1443" s="17" t="s">
        <v>1958</v>
      </c>
      <c r="C1443" s="16" t="s">
        <v>149</v>
      </c>
      <c r="D1443" s="24"/>
      <c r="E1443" s="24"/>
      <c r="F1443" s="33" t="s">
        <v>1985</v>
      </c>
      <c r="G1443" s="33" t="s">
        <v>1997</v>
      </c>
      <c r="H1443" s="24" t="s">
        <v>1991</v>
      </c>
      <c r="I1443" s="24"/>
      <c r="J1443" s="24"/>
      <c r="K1443" s="25"/>
      <c r="L1443" s="25"/>
      <c r="M1443" s="26"/>
      <c r="S1443"/>
      <c r="T1443"/>
      <c r="U1443"/>
      <c r="V1443"/>
    </row>
    <row r="1444" spans="1:22" s="1" customFormat="1" ht="18" customHeight="1">
      <c r="A1444" s="23">
        <v>1443</v>
      </c>
      <c r="B1444" s="17" t="s">
        <v>146</v>
      </c>
      <c r="C1444" s="16" t="s">
        <v>149</v>
      </c>
      <c r="D1444" s="24"/>
      <c r="E1444" s="24"/>
      <c r="F1444" s="33" t="s">
        <v>1985</v>
      </c>
      <c r="G1444" s="33" t="s">
        <v>1997</v>
      </c>
      <c r="H1444" s="24" t="s">
        <v>1991</v>
      </c>
      <c r="I1444" s="24"/>
      <c r="J1444" s="24"/>
      <c r="K1444" s="25"/>
      <c r="L1444" s="25"/>
      <c r="M1444" s="26"/>
      <c r="S1444"/>
      <c r="T1444"/>
      <c r="U1444"/>
      <c r="V1444"/>
    </row>
    <row r="1445" spans="1:22" s="1" customFormat="1" ht="18" customHeight="1">
      <c r="A1445" s="23">
        <v>1444</v>
      </c>
      <c r="B1445" s="17" t="s">
        <v>1493</v>
      </c>
      <c r="C1445" s="16" t="s">
        <v>149</v>
      </c>
      <c r="D1445" s="24"/>
      <c r="E1445" s="24"/>
      <c r="F1445" s="33" t="s">
        <v>1985</v>
      </c>
      <c r="G1445" s="33" t="s">
        <v>1997</v>
      </c>
      <c r="H1445" s="24" t="s">
        <v>1991</v>
      </c>
      <c r="I1445" s="24"/>
      <c r="J1445" s="24"/>
      <c r="K1445" s="25"/>
      <c r="L1445" s="25"/>
      <c r="M1445" s="26"/>
      <c r="S1445"/>
      <c r="T1445"/>
      <c r="U1445"/>
      <c r="V1445"/>
    </row>
    <row r="1446" spans="1:22" s="1" customFormat="1" ht="18" customHeight="1">
      <c r="A1446" s="23">
        <v>1445</v>
      </c>
      <c r="B1446" s="17" t="s">
        <v>1451</v>
      </c>
      <c r="C1446" s="16" t="s">
        <v>18</v>
      </c>
      <c r="D1446" s="24"/>
      <c r="E1446" s="24"/>
      <c r="F1446" s="33" t="s">
        <v>1985</v>
      </c>
      <c r="G1446" s="33" t="s">
        <v>1997</v>
      </c>
      <c r="H1446" s="24" t="s">
        <v>2001</v>
      </c>
      <c r="I1446" s="24"/>
      <c r="J1446" s="24"/>
      <c r="K1446" s="25"/>
      <c r="L1446" s="25"/>
      <c r="M1446" s="26"/>
      <c r="S1446"/>
      <c r="T1446"/>
      <c r="U1446"/>
      <c r="V1446"/>
    </row>
    <row r="1447" spans="1:22" s="1" customFormat="1" ht="18" customHeight="1">
      <c r="A1447" s="23">
        <v>1446</v>
      </c>
      <c r="B1447" s="17" t="s">
        <v>1453</v>
      </c>
      <c r="C1447" s="16" t="s">
        <v>18</v>
      </c>
      <c r="D1447" s="24"/>
      <c r="E1447" s="24"/>
      <c r="F1447" s="33" t="s">
        <v>1985</v>
      </c>
      <c r="G1447" s="33" t="s">
        <v>1997</v>
      </c>
      <c r="H1447" s="24" t="s">
        <v>2001</v>
      </c>
      <c r="I1447" s="24"/>
      <c r="J1447" s="24"/>
      <c r="K1447" s="25"/>
      <c r="L1447" s="25"/>
      <c r="M1447" s="26"/>
      <c r="S1447"/>
      <c r="T1447"/>
      <c r="U1447"/>
      <c r="V1447"/>
    </row>
    <row r="1448" spans="1:22" s="1" customFormat="1" ht="18" customHeight="1">
      <c r="A1448" s="23">
        <v>1447</v>
      </c>
      <c r="B1448" s="17" t="s">
        <v>1452</v>
      </c>
      <c r="C1448" s="16" t="s">
        <v>18</v>
      </c>
      <c r="D1448" s="24"/>
      <c r="E1448" s="24"/>
      <c r="F1448" s="33" t="s">
        <v>1985</v>
      </c>
      <c r="G1448" s="33" t="s">
        <v>1997</v>
      </c>
      <c r="H1448" s="24" t="s">
        <v>2001</v>
      </c>
      <c r="I1448" s="24"/>
      <c r="J1448" s="24"/>
      <c r="K1448" s="25"/>
      <c r="L1448" s="25"/>
      <c r="M1448" s="26"/>
      <c r="S1448"/>
      <c r="T1448"/>
      <c r="U1448"/>
      <c r="V1448"/>
    </row>
    <row r="1449" spans="1:22" s="1" customFormat="1" ht="18" customHeight="1">
      <c r="A1449" s="23">
        <v>1448</v>
      </c>
      <c r="B1449" s="17" t="s">
        <v>1511</v>
      </c>
      <c r="C1449" s="16" t="s">
        <v>149</v>
      </c>
      <c r="D1449" s="24" t="s">
        <v>18</v>
      </c>
      <c r="E1449" s="24"/>
      <c r="F1449" s="33" t="s">
        <v>1985</v>
      </c>
      <c r="G1449" s="33" t="s">
        <v>1997</v>
      </c>
      <c r="H1449" s="24" t="s">
        <v>1991</v>
      </c>
      <c r="I1449" s="24" t="s">
        <v>2001</v>
      </c>
      <c r="J1449" s="24"/>
      <c r="K1449" s="25" t="s">
        <v>2003</v>
      </c>
      <c r="L1449" s="25" t="str">
        <f>B1445&amp;" + "&amp;B1448</f>
        <v>破意鲈 + 由山鸽</v>
      </c>
      <c r="M1449" s="26"/>
      <c r="S1449"/>
      <c r="T1449"/>
      <c r="U1449"/>
      <c r="V1449"/>
    </row>
    <row r="1450" spans="1:22" s="1" customFormat="1" ht="18" customHeight="1">
      <c r="A1450" s="23">
        <v>1449</v>
      </c>
      <c r="B1450" s="17" t="s">
        <v>1494</v>
      </c>
      <c r="C1450" s="16" t="s">
        <v>149</v>
      </c>
      <c r="D1450" s="24" t="s">
        <v>18</v>
      </c>
      <c r="E1450" s="24"/>
      <c r="F1450" s="33" t="s">
        <v>1985</v>
      </c>
      <c r="G1450" s="33" t="s">
        <v>1997</v>
      </c>
      <c r="H1450" s="24" t="s">
        <v>1991</v>
      </c>
      <c r="I1450" s="24" t="s">
        <v>2001</v>
      </c>
      <c r="J1450" s="24"/>
      <c r="K1450" s="25" t="s">
        <v>2003</v>
      </c>
      <c r="L1450" s="25" t="str">
        <f>B1445&amp;" + "&amp;B1448</f>
        <v>破意鲈 + 由山鸽</v>
      </c>
      <c r="M1450" s="26"/>
      <c r="S1450"/>
      <c r="T1450"/>
      <c r="U1450"/>
      <c r="V1450"/>
    </row>
    <row r="1451" spans="1:22" s="1" customFormat="1" ht="18" customHeight="1">
      <c r="A1451" s="23">
        <v>1450</v>
      </c>
      <c r="B1451" s="17" t="s">
        <v>1454</v>
      </c>
      <c r="C1451" s="16" t="s">
        <v>149</v>
      </c>
      <c r="D1451" s="24" t="s">
        <v>18</v>
      </c>
      <c r="E1451" s="24"/>
      <c r="F1451" s="33" t="s">
        <v>1985</v>
      </c>
      <c r="G1451" s="33" t="s">
        <v>1997</v>
      </c>
      <c r="H1451" s="24" t="s">
        <v>1991</v>
      </c>
      <c r="I1451" s="24" t="s">
        <v>2001</v>
      </c>
      <c r="J1451" s="24"/>
      <c r="K1451" s="25" t="s">
        <v>2003</v>
      </c>
      <c r="L1451" s="25" t="str">
        <f>B1445&amp;" + "&amp;B1448</f>
        <v>破意鲈 + 由山鸽</v>
      </c>
      <c r="M1451" s="26"/>
      <c r="S1451"/>
      <c r="T1451"/>
      <c r="U1451"/>
      <c r="V1451"/>
    </row>
    <row r="1452" spans="1:22" s="1" customFormat="1" ht="18" customHeight="1">
      <c r="A1452" s="23">
        <v>1451</v>
      </c>
      <c r="B1452" s="17" t="s">
        <v>1495</v>
      </c>
      <c r="C1452" s="16" t="s">
        <v>447</v>
      </c>
      <c r="D1452" s="24"/>
      <c r="E1452" s="24"/>
      <c r="F1452" s="33" t="s">
        <v>1985</v>
      </c>
      <c r="G1452" s="33" t="s">
        <v>1997</v>
      </c>
      <c r="H1452" s="24" t="s">
        <v>1995</v>
      </c>
      <c r="I1452" s="24"/>
      <c r="J1452" s="24"/>
      <c r="K1452" s="25" t="s">
        <v>2003</v>
      </c>
      <c r="L1452" s="25" t="str">
        <f>B1445&amp;" + "&amp;B1448</f>
        <v>破意鲈 + 由山鸽</v>
      </c>
      <c r="M1452" s="26"/>
      <c r="S1452"/>
      <c r="T1452"/>
      <c r="U1452"/>
      <c r="V1452"/>
    </row>
    <row r="1453" spans="1:22" s="1" customFormat="1" ht="18" customHeight="1">
      <c r="A1453" s="23">
        <v>1452</v>
      </c>
      <c r="B1453" s="17" t="s">
        <v>1455</v>
      </c>
      <c r="C1453" s="16" t="s">
        <v>447</v>
      </c>
      <c r="D1453" s="24"/>
      <c r="E1453" s="24"/>
      <c r="F1453" s="33" t="s">
        <v>1985</v>
      </c>
      <c r="G1453" s="33" t="s">
        <v>1997</v>
      </c>
      <c r="H1453" s="24" t="s">
        <v>1995</v>
      </c>
      <c r="I1453" s="24"/>
      <c r="J1453" s="24"/>
      <c r="K1453" s="25" t="s">
        <v>2003</v>
      </c>
      <c r="L1453" s="25" t="str">
        <f>B1445&amp;" + "&amp;B1448</f>
        <v>破意鲈 + 由山鸽</v>
      </c>
      <c r="M1453" s="26"/>
      <c r="S1453"/>
      <c r="T1453"/>
      <c r="U1453"/>
      <c r="V1453"/>
    </row>
    <row r="1454" spans="1:22" s="1" customFormat="1" ht="18" customHeight="1">
      <c r="A1454" s="23">
        <v>1453</v>
      </c>
      <c r="B1454" s="17" t="s">
        <v>1415</v>
      </c>
      <c r="C1454" s="16" t="s">
        <v>18</v>
      </c>
      <c r="D1454" s="24"/>
      <c r="E1454" s="24"/>
      <c r="F1454" s="33" t="s">
        <v>1985</v>
      </c>
      <c r="G1454" s="33" t="s">
        <v>1997</v>
      </c>
      <c r="H1454" s="24" t="s">
        <v>2001</v>
      </c>
      <c r="I1454" s="24"/>
      <c r="J1454" s="24"/>
      <c r="K1454" s="25"/>
      <c r="L1454" s="25"/>
      <c r="M1454" s="26"/>
      <c r="S1454"/>
      <c r="T1454"/>
      <c r="U1454"/>
      <c r="V1454"/>
    </row>
    <row r="1455" spans="1:22" s="1" customFormat="1" ht="18" customHeight="1">
      <c r="A1455" s="23">
        <v>1454</v>
      </c>
      <c r="B1455" s="17" t="s">
        <v>1396</v>
      </c>
      <c r="C1455" s="16" t="s">
        <v>18</v>
      </c>
      <c r="D1455" s="24"/>
      <c r="E1455" s="24"/>
      <c r="F1455" s="33" t="s">
        <v>1985</v>
      </c>
      <c r="G1455" s="33" t="s">
        <v>1997</v>
      </c>
      <c r="H1455" s="24" t="s">
        <v>2001</v>
      </c>
      <c r="I1455" s="24"/>
      <c r="J1455" s="24"/>
      <c r="K1455" s="25"/>
      <c r="L1455" s="25"/>
      <c r="M1455" s="26"/>
      <c r="S1455"/>
      <c r="T1455"/>
      <c r="U1455"/>
      <c r="V1455"/>
    </row>
    <row r="1456" spans="1:22" s="1" customFormat="1" ht="18" customHeight="1">
      <c r="A1456" s="23">
        <v>1455</v>
      </c>
      <c r="B1456" s="17" t="s">
        <v>1397</v>
      </c>
      <c r="C1456" s="16" t="s">
        <v>18</v>
      </c>
      <c r="D1456" s="24" t="s">
        <v>167</v>
      </c>
      <c r="E1456" s="24"/>
      <c r="F1456" s="33" t="s">
        <v>1985</v>
      </c>
      <c r="G1456" s="33" t="s">
        <v>1997</v>
      </c>
      <c r="H1456" s="24" t="s">
        <v>2001</v>
      </c>
      <c r="I1456" s="24" t="s">
        <v>1992</v>
      </c>
      <c r="J1456" s="24"/>
      <c r="K1456" s="25"/>
      <c r="L1456" s="25"/>
      <c r="M1456" s="26"/>
      <c r="S1456"/>
      <c r="T1456"/>
      <c r="U1456"/>
      <c r="V1456"/>
    </row>
    <row r="1457" spans="1:22" s="1" customFormat="1" ht="18" customHeight="1">
      <c r="A1457" s="23">
        <v>1456</v>
      </c>
      <c r="B1457" s="17" t="s">
        <v>1311</v>
      </c>
      <c r="C1457" s="16" t="s">
        <v>147</v>
      </c>
      <c r="D1457" s="24"/>
      <c r="E1457" s="24"/>
      <c r="F1457" s="33" t="s">
        <v>1985</v>
      </c>
      <c r="G1457" s="33" t="s">
        <v>1997</v>
      </c>
      <c r="H1457" s="24" t="s">
        <v>1992</v>
      </c>
      <c r="I1457" s="24"/>
      <c r="J1457" s="24"/>
      <c r="K1457" s="25"/>
      <c r="L1457" s="25"/>
      <c r="M1457" s="26"/>
      <c r="S1457"/>
      <c r="T1457"/>
      <c r="U1457"/>
      <c r="V1457"/>
    </row>
    <row r="1458" spans="1:22" s="1" customFormat="1" ht="18" customHeight="1">
      <c r="A1458" s="23">
        <v>1457</v>
      </c>
      <c r="B1458" s="17" t="s">
        <v>1518</v>
      </c>
      <c r="C1458" s="16" t="s">
        <v>147</v>
      </c>
      <c r="D1458" s="24"/>
      <c r="E1458" s="24"/>
      <c r="F1458" s="33" t="s">
        <v>1985</v>
      </c>
      <c r="G1458" s="33" t="s">
        <v>1997</v>
      </c>
      <c r="H1458" s="24" t="s">
        <v>1992</v>
      </c>
      <c r="I1458" s="24"/>
      <c r="J1458" s="24"/>
      <c r="K1458" s="25"/>
      <c r="L1458" s="25"/>
      <c r="M1458" s="26"/>
      <c r="S1458"/>
      <c r="T1458"/>
      <c r="U1458"/>
      <c r="V1458"/>
    </row>
    <row r="1459" spans="1:22" s="1" customFormat="1" ht="18" customHeight="1">
      <c r="A1459" s="23">
        <v>1458</v>
      </c>
      <c r="B1459" s="17" t="s">
        <v>198</v>
      </c>
      <c r="C1459" s="16" t="s">
        <v>447</v>
      </c>
      <c r="D1459" s="24"/>
      <c r="E1459" s="24"/>
      <c r="F1459" s="33" t="s">
        <v>1985</v>
      </c>
      <c r="G1459" s="33" t="s">
        <v>1997</v>
      </c>
      <c r="H1459" s="24" t="s">
        <v>1995</v>
      </c>
      <c r="I1459" s="24"/>
      <c r="J1459" s="24"/>
      <c r="K1459" s="25"/>
      <c r="L1459" s="25"/>
      <c r="M1459" s="26"/>
      <c r="S1459"/>
      <c r="T1459"/>
      <c r="U1459"/>
      <c r="V1459"/>
    </row>
    <row r="1460" spans="1:22" s="1" customFormat="1" ht="18" customHeight="1">
      <c r="A1460" s="23">
        <v>1459</v>
      </c>
      <c r="B1460" s="17" t="s">
        <v>1750</v>
      </c>
      <c r="C1460" s="16" t="s">
        <v>448</v>
      </c>
      <c r="D1460" s="24"/>
      <c r="E1460" s="24"/>
      <c r="F1460" s="33" t="s">
        <v>1985</v>
      </c>
      <c r="G1460" s="33" t="s">
        <v>1997</v>
      </c>
      <c r="H1460" s="24" t="s">
        <v>1993</v>
      </c>
      <c r="I1460" s="24"/>
      <c r="J1460" s="24"/>
      <c r="K1460" s="25"/>
      <c r="L1460" s="25"/>
      <c r="M1460" s="26"/>
      <c r="S1460"/>
      <c r="T1460"/>
      <c r="U1460"/>
      <c r="V1460"/>
    </row>
    <row r="1461" spans="1:22" s="1" customFormat="1" ht="18" customHeight="1">
      <c r="A1461" s="23">
        <v>1460</v>
      </c>
      <c r="B1461" s="17" t="s">
        <v>199</v>
      </c>
      <c r="C1461" s="16" t="s">
        <v>448</v>
      </c>
      <c r="D1461" s="24" t="s">
        <v>187</v>
      </c>
      <c r="E1461" s="24"/>
      <c r="F1461" s="33" t="s">
        <v>1985</v>
      </c>
      <c r="G1461" s="33" t="s">
        <v>1997</v>
      </c>
      <c r="H1461" s="24" t="s">
        <v>1993</v>
      </c>
      <c r="I1461" s="24" t="s">
        <v>1988</v>
      </c>
      <c r="J1461" s="24"/>
      <c r="K1461" s="25"/>
      <c r="L1461" s="25"/>
      <c r="M1461" s="26"/>
      <c r="S1461"/>
      <c r="T1461"/>
      <c r="U1461"/>
      <c r="V1461"/>
    </row>
    <row r="1462" spans="1:22" s="1" customFormat="1" ht="18" customHeight="1">
      <c r="A1462" s="23">
        <v>1461</v>
      </c>
      <c r="B1462" s="17" t="s">
        <v>1457</v>
      </c>
      <c r="C1462" s="16" t="s">
        <v>447</v>
      </c>
      <c r="D1462" s="24"/>
      <c r="E1462" s="24"/>
      <c r="F1462" s="33" t="s">
        <v>1985</v>
      </c>
      <c r="G1462" s="33" t="s">
        <v>1997</v>
      </c>
      <c r="H1462" s="24" t="s">
        <v>1995</v>
      </c>
      <c r="I1462" s="24"/>
      <c r="J1462" s="24"/>
      <c r="K1462" s="25"/>
      <c r="L1462" s="25"/>
      <c r="M1462" s="26"/>
      <c r="S1462"/>
      <c r="T1462"/>
      <c r="U1462"/>
      <c r="V1462"/>
    </row>
    <row r="1463" spans="1:22" s="1" customFormat="1" ht="18" customHeight="1">
      <c r="A1463" s="23">
        <v>1462</v>
      </c>
      <c r="B1463" s="17" t="s">
        <v>1312</v>
      </c>
      <c r="C1463" s="16" t="s">
        <v>391</v>
      </c>
      <c r="D1463" s="24"/>
      <c r="E1463" s="24"/>
      <c r="F1463" s="33" t="s">
        <v>1985</v>
      </c>
      <c r="G1463" s="33" t="s">
        <v>1997</v>
      </c>
      <c r="H1463" s="24" t="s">
        <v>1995</v>
      </c>
      <c r="I1463" s="24"/>
      <c r="J1463" s="24"/>
      <c r="K1463" s="25"/>
      <c r="L1463" s="25"/>
      <c r="M1463" s="26"/>
      <c r="S1463"/>
      <c r="T1463"/>
      <c r="U1463"/>
      <c r="V1463"/>
    </row>
    <row r="1464" spans="1:22" s="1" customFormat="1" ht="18" customHeight="1">
      <c r="A1464" s="23">
        <v>1463</v>
      </c>
      <c r="B1464" s="17" t="s">
        <v>1456</v>
      </c>
      <c r="C1464" s="16" t="s">
        <v>391</v>
      </c>
      <c r="D1464" s="24"/>
      <c r="E1464" s="24"/>
      <c r="F1464" s="33" t="s">
        <v>1985</v>
      </c>
      <c r="G1464" s="33" t="s">
        <v>1997</v>
      </c>
      <c r="H1464" s="24" t="s">
        <v>1995</v>
      </c>
      <c r="I1464" s="24"/>
      <c r="J1464" s="24"/>
      <c r="K1464" s="25"/>
      <c r="L1464" s="25"/>
      <c r="M1464" s="26"/>
      <c r="S1464"/>
      <c r="T1464"/>
      <c r="U1464"/>
      <c r="V1464"/>
    </row>
    <row r="1465" spans="1:22" s="1" customFormat="1" ht="18" customHeight="1">
      <c r="A1465" s="23">
        <v>1464</v>
      </c>
      <c r="B1465" s="17" t="s">
        <v>2274</v>
      </c>
      <c r="C1465" s="16" t="s">
        <v>169</v>
      </c>
      <c r="D1465" s="24"/>
      <c r="E1465" s="24"/>
      <c r="F1465" s="33" t="s">
        <v>1985</v>
      </c>
      <c r="G1465" s="33" t="s">
        <v>1997</v>
      </c>
      <c r="H1465" s="24" t="s">
        <v>1988</v>
      </c>
      <c r="I1465" s="24"/>
      <c r="J1465" s="24"/>
      <c r="K1465" s="25"/>
      <c r="L1465" s="25"/>
      <c r="M1465" s="26"/>
      <c r="S1465"/>
      <c r="T1465"/>
      <c r="U1465"/>
      <c r="V1465"/>
    </row>
    <row r="1466" spans="1:22" s="1" customFormat="1" ht="18" customHeight="1">
      <c r="A1466" s="23">
        <v>1465</v>
      </c>
      <c r="B1466" s="17" t="s">
        <v>1959</v>
      </c>
      <c r="C1466" s="16" t="s">
        <v>1557</v>
      </c>
      <c r="D1466" s="24" t="s">
        <v>169</v>
      </c>
      <c r="E1466" s="24"/>
      <c r="F1466" s="33" t="s">
        <v>1985</v>
      </c>
      <c r="G1466" s="33" t="s">
        <v>1997</v>
      </c>
      <c r="H1466" s="24" t="s">
        <v>1992</v>
      </c>
      <c r="I1466" s="24" t="s">
        <v>1988</v>
      </c>
      <c r="J1466" s="24"/>
      <c r="K1466" s="25"/>
      <c r="L1466" s="25"/>
      <c r="M1466" s="26"/>
      <c r="S1466"/>
      <c r="T1466"/>
      <c r="U1466"/>
      <c r="V1466"/>
    </row>
    <row r="1467" spans="1:22" s="1" customFormat="1" ht="18" customHeight="1">
      <c r="A1467" s="23">
        <v>1466</v>
      </c>
      <c r="B1467" s="17" t="s">
        <v>1512</v>
      </c>
      <c r="C1467" s="16" t="s">
        <v>173</v>
      </c>
      <c r="D1467" s="24" t="s">
        <v>174</v>
      </c>
      <c r="E1467" s="24"/>
      <c r="F1467" s="33" t="s">
        <v>1985</v>
      </c>
      <c r="G1467" s="33" t="s">
        <v>1997</v>
      </c>
      <c r="H1467" s="24" t="s">
        <v>1987</v>
      </c>
      <c r="I1467" s="24" t="s">
        <v>1992</v>
      </c>
      <c r="J1467" s="24"/>
      <c r="K1467" s="25"/>
      <c r="L1467" s="25"/>
      <c r="M1467" s="26"/>
      <c r="S1467"/>
      <c r="T1467"/>
      <c r="U1467"/>
      <c r="V1467"/>
    </row>
    <row r="1468" spans="1:22" s="1" customFormat="1" ht="18" customHeight="1">
      <c r="A1468" s="23">
        <v>1467</v>
      </c>
      <c r="B1468" s="17" t="s">
        <v>209</v>
      </c>
      <c r="C1468" s="16" t="s">
        <v>182</v>
      </c>
      <c r="D1468" s="24"/>
      <c r="E1468" s="24"/>
      <c r="F1468" s="33" t="s">
        <v>1985</v>
      </c>
      <c r="G1468" s="33" t="s">
        <v>1997</v>
      </c>
      <c r="H1468" s="24" t="s">
        <v>1995</v>
      </c>
      <c r="I1468" s="24"/>
      <c r="J1468" s="24"/>
      <c r="K1468" s="25"/>
      <c r="L1468" s="25"/>
      <c r="M1468" s="26"/>
      <c r="S1468"/>
      <c r="T1468"/>
      <c r="U1468"/>
      <c r="V1468"/>
    </row>
    <row r="1469" spans="1:22" s="1" customFormat="1" ht="18" customHeight="1">
      <c r="A1469" s="23">
        <v>1468</v>
      </c>
      <c r="B1469" s="17" t="s">
        <v>1458</v>
      </c>
      <c r="C1469" s="16" t="s">
        <v>182</v>
      </c>
      <c r="D1469" s="24"/>
      <c r="E1469" s="24"/>
      <c r="F1469" s="33" t="s">
        <v>1985</v>
      </c>
      <c r="G1469" s="33" t="s">
        <v>1997</v>
      </c>
      <c r="H1469" s="24" t="s">
        <v>1995</v>
      </c>
      <c r="I1469" s="24"/>
      <c r="J1469" s="24"/>
      <c r="K1469" s="25"/>
      <c r="L1469" s="25"/>
      <c r="M1469" s="26"/>
      <c r="S1469"/>
      <c r="T1469"/>
      <c r="U1469"/>
      <c r="V1469"/>
    </row>
    <row r="1470" spans="1:22" s="1" customFormat="1" ht="18" customHeight="1">
      <c r="A1470" s="23">
        <v>1469</v>
      </c>
      <c r="B1470" s="17" t="s">
        <v>1459</v>
      </c>
      <c r="C1470" s="16" t="s">
        <v>182</v>
      </c>
      <c r="D1470" s="24"/>
      <c r="E1470" s="24"/>
      <c r="F1470" s="33" t="s">
        <v>1985</v>
      </c>
      <c r="G1470" s="33" t="s">
        <v>1997</v>
      </c>
      <c r="H1470" s="24" t="s">
        <v>1995</v>
      </c>
      <c r="I1470" s="24"/>
      <c r="J1470" s="24"/>
      <c r="K1470" s="25"/>
      <c r="L1470" s="25"/>
      <c r="M1470" s="26"/>
      <c r="S1470"/>
      <c r="T1470"/>
      <c r="U1470"/>
      <c r="V1470"/>
    </row>
    <row r="1471" spans="1:22" s="1" customFormat="1" ht="18" customHeight="1">
      <c r="A1471" s="23">
        <v>1470</v>
      </c>
      <c r="B1471" s="17" t="s">
        <v>2244</v>
      </c>
      <c r="C1471" s="16" t="s">
        <v>18</v>
      </c>
      <c r="D1471" s="24" t="s">
        <v>172</v>
      </c>
      <c r="E1471" s="24"/>
      <c r="F1471" s="33" t="s">
        <v>1985</v>
      </c>
      <c r="G1471" s="33" t="s">
        <v>1997</v>
      </c>
      <c r="H1471" s="24" t="s">
        <v>2001</v>
      </c>
      <c r="I1471" s="24" t="s">
        <v>1994</v>
      </c>
      <c r="J1471" s="24"/>
      <c r="K1471" s="25"/>
      <c r="L1471" s="25"/>
      <c r="M1471" s="26"/>
      <c r="S1471"/>
      <c r="T1471"/>
      <c r="U1471"/>
      <c r="V1471"/>
    </row>
    <row r="1472" spans="1:22" s="1" customFormat="1" ht="18" customHeight="1">
      <c r="A1472" s="23">
        <v>1471</v>
      </c>
      <c r="B1472" s="17" t="s">
        <v>170</v>
      </c>
      <c r="C1472" s="16" t="s">
        <v>175</v>
      </c>
      <c r="D1472" s="24"/>
      <c r="E1472" s="24"/>
      <c r="F1472" s="33" t="s">
        <v>1985</v>
      </c>
      <c r="G1472" s="33" t="s">
        <v>1997</v>
      </c>
      <c r="H1472" s="24" t="s">
        <v>2001</v>
      </c>
      <c r="I1472" s="24"/>
      <c r="J1472" s="24"/>
      <c r="K1472" s="25"/>
      <c r="L1472" s="25"/>
      <c r="M1472" s="26"/>
      <c r="S1472"/>
      <c r="T1472"/>
      <c r="U1472"/>
      <c r="V1472"/>
    </row>
    <row r="1473" spans="1:22" s="1" customFormat="1" ht="18" customHeight="1">
      <c r="A1473" s="23">
        <v>1472</v>
      </c>
      <c r="B1473" s="17" t="s">
        <v>210</v>
      </c>
      <c r="C1473" s="16" t="s">
        <v>175</v>
      </c>
      <c r="D1473" s="24"/>
      <c r="E1473" s="24"/>
      <c r="F1473" s="33" t="s">
        <v>1985</v>
      </c>
      <c r="G1473" s="33" t="s">
        <v>1997</v>
      </c>
      <c r="H1473" s="24" t="s">
        <v>2001</v>
      </c>
      <c r="I1473" s="24"/>
      <c r="J1473" s="24"/>
      <c r="K1473" s="25"/>
      <c r="L1473" s="25"/>
      <c r="M1473" s="26"/>
      <c r="S1473"/>
      <c r="T1473"/>
      <c r="U1473"/>
      <c r="V1473"/>
    </row>
    <row r="1474" spans="1:22" s="1" customFormat="1" ht="18" customHeight="1">
      <c r="A1474" s="23">
        <v>1473</v>
      </c>
      <c r="B1474" s="17" t="s">
        <v>1739</v>
      </c>
      <c r="C1474" s="16" t="s">
        <v>169</v>
      </c>
      <c r="D1474" s="24"/>
      <c r="E1474" s="24"/>
      <c r="F1474" s="33" t="s">
        <v>1985</v>
      </c>
      <c r="G1474" s="33" t="s">
        <v>1997</v>
      </c>
      <c r="H1474" s="24" t="s">
        <v>1988</v>
      </c>
      <c r="I1474" s="24"/>
      <c r="J1474" s="24"/>
      <c r="K1474" s="25"/>
      <c r="L1474" s="25"/>
      <c r="M1474" s="26"/>
      <c r="S1474"/>
      <c r="T1474"/>
      <c r="U1474"/>
      <c r="V1474"/>
    </row>
    <row r="1475" spans="1:22" s="1" customFormat="1" ht="18" customHeight="1">
      <c r="A1475" s="23">
        <v>1474</v>
      </c>
      <c r="B1475" s="17" t="s">
        <v>1738</v>
      </c>
      <c r="C1475" s="16" t="s">
        <v>169</v>
      </c>
      <c r="D1475" s="24" t="s">
        <v>175</v>
      </c>
      <c r="E1475" s="24"/>
      <c r="F1475" s="33" t="s">
        <v>1985</v>
      </c>
      <c r="G1475" s="33" t="s">
        <v>1997</v>
      </c>
      <c r="H1475" s="24" t="s">
        <v>1988</v>
      </c>
      <c r="I1475" s="24" t="s">
        <v>2001</v>
      </c>
      <c r="J1475" s="24"/>
      <c r="K1475" s="25"/>
      <c r="L1475" s="25"/>
      <c r="M1475" s="26"/>
      <c r="S1475"/>
      <c r="T1475"/>
      <c r="U1475"/>
      <c r="V1475"/>
    </row>
    <row r="1476" spans="1:22" s="1" customFormat="1" ht="18" customHeight="1">
      <c r="A1476" s="23">
        <v>1475</v>
      </c>
      <c r="B1476" s="17" t="s">
        <v>1330</v>
      </c>
      <c r="C1476" s="16" t="s">
        <v>18</v>
      </c>
      <c r="D1476" s="24" t="s">
        <v>151</v>
      </c>
      <c r="E1476" s="24"/>
      <c r="F1476" s="33" t="s">
        <v>1985</v>
      </c>
      <c r="G1476" s="33" t="s">
        <v>1997</v>
      </c>
      <c r="H1476" s="24" t="s">
        <v>2001</v>
      </c>
      <c r="I1476" s="24" t="s">
        <v>1989</v>
      </c>
      <c r="J1476" s="24"/>
      <c r="K1476" s="25" t="str">
        <f>B1190&amp;" 的 "&amp;"成相"</f>
        <v>咬釜 的 成相</v>
      </c>
      <c r="L1476" s="25"/>
      <c r="M1476" s="26"/>
      <c r="S1476"/>
      <c r="T1476"/>
      <c r="U1476"/>
      <c r="V1476"/>
    </row>
    <row r="1477" spans="1:22" s="1" customFormat="1" ht="18" customHeight="1">
      <c r="A1477" s="23">
        <v>1476</v>
      </c>
      <c r="B1477" s="17" t="s">
        <v>211</v>
      </c>
      <c r="C1477" s="16" t="s">
        <v>20</v>
      </c>
      <c r="D1477" s="24" t="s">
        <v>187</v>
      </c>
      <c r="E1477" s="24"/>
      <c r="F1477" s="33" t="s">
        <v>1985</v>
      </c>
      <c r="G1477" s="33" t="s">
        <v>1997</v>
      </c>
      <c r="H1477" s="24" t="s">
        <v>1987</v>
      </c>
      <c r="I1477" s="24" t="s">
        <v>1988</v>
      </c>
      <c r="J1477" s="24"/>
      <c r="K1477" s="25" t="str">
        <f>B1192&amp;" 的 "&amp;"成相"</f>
        <v>诓眼绒 的 成相</v>
      </c>
      <c r="L1477" s="25"/>
      <c r="M1477" s="26"/>
      <c r="S1477"/>
      <c r="T1477"/>
      <c r="U1477"/>
      <c r="V1477"/>
    </row>
    <row r="1478" spans="1:22" s="1" customFormat="1" ht="18" customHeight="1">
      <c r="A1478" s="23">
        <v>1477</v>
      </c>
      <c r="B1478" s="17" t="s">
        <v>2245</v>
      </c>
      <c r="C1478" s="16" t="s">
        <v>168</v>
      </c>
      <c r="D1478" s="24" t="s">
        <v>173</v>
      </c>
      <c r="E1478" s="24"/>
      <c r="F1478" s="33" t="s">
        <v>1985</v>
      </c>
      <c r="G1478" s="33" t="s">
        <v>1997</v>
      </c>
      <c r="H1478" s="24" t="s">
        <v>1990</v>
      </c>
      <c r="I1478" s="24"/>
      <c r="J1478" s="24"/>
      <c r="K1478" s="25"/>
      <c r="L1478" s="25"/>
      <c r="M1478" s="26"/>
      <c r="S1478"/>
      <c r="T1478"/>
      <c r="U1478"/>
      <c r="V1478"/>
    </row>
    <row r="1479" spans="1:22" s="1" customFormat="1" ht="18" customHeight="1">
      <c r="A1479" s="23">
        <v>1478</v>
      </c>
      <c r="B1479" s="17" t="s">
        <v>1820</v>
      </c>
      <c r="C1479" s="16" t="s">
        <v>168</v>
      </c>
      <c r="D1479" s="24" t="s">
        <v>173</v>
      </c>
      <c r="E1479" s="24"/>
      <c r="F1479" s="33" t="s">
        <v>1985</v>
      </c>
      <c r="G1479" s="33" t="s">
        <v>1997</v>
      </c>
      <c r="H1479" s="24" t="s">
        <v>1990</v>
      </c>
      <c r="I1479" s="24"/>
      <c r="J1479" s="24"/>
      <c r="K1479" s="25"/>
      <c r="L1479" s="25"/>
      <c r="M1479" s="26"/>
      <c r="S1479"/>
      <c r="T1479"/>
      <c r="U1479"/>
      <c r="V1479"/>
    </row>
    <row r="1480" spans="1:22" s="1" customFormat="1" ht="18" customHeight="1">
      <c r="A1480" s="23">
        <v>1479</v>
      </c>
      <c r="B1480" s="17" t="s">
        <v>1460</v>
      </c>
      <c r="C1480" s="16" t="s">
        <v>151</v>
      </c>
      <c r="D1480" s="24" t="s">
        <v>168</v>
      </c>
      <c r="E1480" s="24"/>
      <c r="F1480" s="33" t="s">
        <v>1985</v>
      </c>
      <c r="G1480" s="33" t="s">
        <v>1997</v>
      </c>
      <c r="H1480" s="24" t="s">
        <v>1989</v>
      </c>
      <c r="I1480" s="24" t="s">
        <v>1990</v>
      </c>
      <c r="J1480" s="24"/>
      <c r="K1480" s="25"/>
      <c r="L1480" s="25"/>
      <c r="M1480" s="26"/>
      <c r="S1480"/>
      <c r="T1480"/>
      <c r="U1480"/>
      <c r="V1480"/>
    </row>
    <row r="1481" spans="1:22" s="1" customFormat="1" ht="18" customHeight="1">
      <c r="A1481" s="23">
        <v>1480</v>
      </c>
      <c r="B1481" s="17" t="s">
        <v>1677</v>
      </c>
      <c r="C1481" s="16" t="s">
        <v>187</v>
      </c>
      <c r="D1481" s="24" t="s">
        <v>151</v>
      </c>
      <c r="E1481" s="24"/>
      <c r="F1481" s="33" t="s">
        <v>1985</v>
      </c>
      <c r="G1481" s="33" t="s">
        <v>1997</v>
      </c>
      <c r="H1481" s="24" t="s">
        <v>1988</v>
      </c>
      <c r="I1481" s="24" t="s">
        <v>1989</v>
      </c>
      <c r="J1481" s="24"/>
      <c r="K1481" s="25"/>
      <c r="L1481" s="25"/>
      <c r="M1481" s="26"/>
      <c r="S1481"/>
      <c r="T1481"/>
      <c r="U1481"/>
      <c r="V1481"/>
    </row>
    <row r="1482" spans="1:22" s="1" customFormat="1" ht="18" customHeight="1">
      <c r="A1482" s="23">
        <v>1481</v>
      </c>
      <c r="B1482" s="17" t="s">
        <v>212</v>
      </c>
      <c r="C1482" s="16" t="s">
        <v>174</v>
      </c>
      <c r="D1482" s="24"/>
      <c r="E1482" s="24"/>
      <c r="F1482" s="33" t="s">
        <v>1985</v>
      </c>
      <c r="G1482" s="33" t="s">
        <v>1997</v>
      </c>
      <c r="H1482" s="24" t="s">
        <v>1992</v>
      </c>
      <c r="I1482" s="24"/>
      <c r="J1482" s="24"/>
      <c r="K1482" s="25"/>
      <c r="L1482" s="25"/>
      <c r="M1482" s="26"/>
      <c r="S1482"/>
      <c r="T1482"/>
      <c r="U1482"/>
      <c r="V1482"/>
    </row>
    <row r="1483" spans="1:22" s="1" customFormat="1" ht="18" customHeight="1">
      <c r="A1483" s="23">
        <v>1482</v>
      </c>
      <c r="B1483" s="17" t="s">
        <v>1053</v>
      </c>
      <c r="C1483" s="16" t="s">
        <v>174</v>
      </c>
      <c r="D1483" s="24"/>
      <c r="E1483" s="24"/>
      <c r="F1483" s="33" t="s">
        <v>1985</v>
      </c>
      <c r="G1483" s="33" t="s">
        <v>1997</v>
      </c>
      <c r="H1483" s="24" t="s">
        <v>1992</v>
      </c>
      <c r="I1483" s="24"/>
      <c r="J1483" s="24"/>
      <c r="K1483" s="25"/>
      <c r="L1483" s="25"/>
      <c r="M1483" s="26"/>
      <c r="S1483"/>
      <c r="T1483"/>
      <c r="U1483"/>
      <c r="V1483"/>
    </row>
    <row r="1484" spans="1:22" s="1" customFormat="1" ht="18" customHeight="1">
      <c r="A1484" s="23">
        <v>1483</v>
      </c>
      <c r="B1484" s="17" t="s">
        <v>218</v>
      </c>
      <c r="C1484" s="16" t="s">
        <v>174</v>
      </c>
      <c r="D1484" s="24"/>
      <c r="E1484" s="24"/>
      <c r="F1484" s="33" t="s">
        <v>1985</v>
      </c>
      <c r="G1484" s="33" t="s">
        <v>1997</v>
      </c>
      <c r="H1484" s="24" t="s">
        <v>1992</v>
      </c>
      <c r="I1484" s="24"/>
      <c r="J1484" s="24"/>
      <c r="K1484" s="25"/>
      <c r="L1484" s="25"/>
      <c r="M1484" s="26"/>
      <c r="S1484"/>
      <c r="T1484"/>
      <c r="U1484"/>
      <c r="V1484"/>
    </row>
    <row r="1485" spans="1:22" s="1" customFormat="1" ht="18" customHeight="1">
      <c r="A1485" s="23">
        <v>1484</v>
      </c>
      <c r="B1485" s="17" t="s">
        <v>1313</v>
      </c>
      <c r="C1485" s="16" t="s">
        <v>391</v>
      </c>
      <c r="D1485" s="24" t="s">
        <v>167</v>
      </c>
      <c r="E1485" s="24"/>
      <c r="F1485" s="33" t="s">
        <v>1985</v>
      </c>
      <c r="G1485" s="33" t="s">
        <v>1997</v>
      </c>
      <c r="H1485" s="24" t="s">
        <v>1995</v>
      </c>
      <c r="I1485" s="24" t="s">
        <v>1992</v>
      </c>
      <c r="J1485" s="24"/>
      <c r="K1485" s="25"/>
      <c r="L1485" s="25"/>
      <c r="M1485" s="26"/>
      <c r="S1485"/>
      <c r="T1485"/>
      <c r="U1485"/>
      <c r="V1485"/>
    </row>
    <row r="1486" spans="1:22" s="1" customFormat="1" ht="18" customHeight="1">
      <c r="A1486" s="23">
        <v>1485</v>
      </c>
      <c r="B1486" s="17" t="s">
        <v>1314</v>
      </c>
      <c r="C1486" s="16" t="s">
        <v>391</v>
      </c>
      <c r="D1486" s="24" t="s">
        <v>167</v>
      </c>
      <c r="E1486" s="24"/>
      <c r="F1486" s="33" t="s">
        <v>1985</v>
      </c>
      <c r="G1486" s="33" t="s">
        <v>1997</v>
      </c>
      <c r="H1486" s="24" t="s">
        <v>1995</v>
      </c>
      <c r="I1486" s="24" t="s">
        <v>1992</v>
      </c>
      <c r="J1486" s="24"/>
      <c r="K1486" s="25"/>
      <c r="L1486" s="25"/>
      <c r="M1486" s="26"/>
      <c r="S1486"/>
      <c r="T1486"/>
      <c r="U1486"/>
      <c r="V1486"/>
    </row>
    <row r="1487" spans="1:22" s="1" customFormat="1" ht="18" customHeight="1">
      <c r="A1487" s="23">
        <v>1486</v>
      </c>
      <c r="B1487" s="17" t="s">
        <v>219</v>
      </c>
      <c r="C1487" s="16" t="s">
        <v>182</v>
      </c>
      <c r="D1487" s="24" t="s">
        <v>171</v>
      </c>
      <c r="E1487" s="24"/>
      <c r="F1487" s="33" t="s">
        <v>1985</v>
      </c>
      <c r="G1487" s="33" t="s">
        <v>1997</v>
      </c>
      <c r="H1487" s="24" t="s">
        <v>1992</v>
      </c>
      <c r="I1487" s="24" t="s">
        <v>1995</v>
      </c>
      <c r="J1487" s="24"/>
      <c r="K1487" s="25"/>
      <c r="L1487" s="25"/>
      <c r="M1487" s="26"/>
      <c r="S1487"/>
      <c r="T1487"/>
      <c r="U1487"/>
      <c r="V1487"/>
    </row>
    <row r="1488" spans="1:22" s="1" customFormat="1" ht="18" customHeight="1">
      <c r="A1488" s="23">
        <v>1487</v>
      </c>
      <c r="B1488" s="17" t="s">
        <v>220</v>
      </c>
      <c r="C1488" s="16" t="s">
        <v>182</v>
      </c>
      <c r="D1488" s="24" t="s">
        <v>171</v>
      </c>
      <c r="E1488" s="24"/>
      <c r="F1488" s="33" t="s">
        <v>1985</v>
      </c>
      <c r="G1488" s="33" t="s">
        <v>1997</v>
      </c>
      <c r="H1488" s="24" t="s">
        <v>1992</v>
      </c>
      <c r="I1488" s="24" t="s">
        <v>1995</v>
      </c>
      <c r="J1488" s="24"/>
      <c r="K1488" s="25"/>
      <c r="L1488" s="25"/>
      <c r="M1488" s="26"/>
      <c r="S1488"/>
      <c r="T1488"/>
      <c r="U1488"/>
      <c r="V1488"/>
    </row>
    <row r="1489" spans="1:22" s="1" customFormat="1" ht="18" customHeight="1">
      <c r="A1489" s="23">
        <v>1488</v>
      </c>
      <c r="B1489" s="17" t="s">
        <v>1513</v>
      </c>
      <c r="C1489" s="16" t="s">
        <v>149</v>
      </c>
      <c r="D1489" s="24"/>
      <c r="E1489" s="24"/>
      <c r="F1489" s="33" t="s">
        <v>1985</v>
      </c>
      <c r="G1489" s="33" t="s">
        <v>1997</v>
      </c>
      <c r="H1489" s="24" t="s">
        <v>1991</v>
      </c>
      <c r="I1489" s="24"/>
      <c r="J1489" s="24"/>
      <c r="K1489" s="25"/>
      <c r="L1489" s="25"/>
      <c r="M1489" s="26"/>
      <c r="S1489"/>
      <c r="T1489"/>
      <c r="U1489"/>
      <c r="V1489"/>
    </row>
    <row r="1490" spans="1:22" s="1" customFormat="1" ht="18" customHeight="1">
      <c r="A1490" s="23">
        <v>1489</v>
      </c>
      <c r="B1490" s="17" t="s">
        <v>221</v>
      </c>
      <c r="C1490" s="16" t="s">
        <v>149</v>
      </c>
      <c r="D1490" s="24" t="s">
        <v>147</v>
      </c>
      <c r="E1490" s="24"/>
      <c r="F1490" s="33" t="s">
        <v>1985</v>
      </c>
      <c r="G1490" s="33" t="s">
        <v>1997</v>
      </c>
      <c r="H1490" s="24" t="s">
        <v>1991</v>
      </c>
      <c r="I1490" s="24" t="s">
        <v>1992</v>
      </c>
      <c r="J1490" s="24"/>
      <c r="K1490" s="25"/>
      <c r="L1490" s="25"/>
      <c r="M1490" s="26"/>
      <c r="S1490"/>
      <c r="T1490"/>
      <c r="U1490"/>
      <c r="V1490"/>
    </row>
    <row r="1491" spans="1:22" s="1" customFormat="1" ht="18" customHeight="1">
      <c r="A1491" s="23">
        <v>1490</v>
      </c>
      <c r="B1491" s="17" t="s">
        <v>222</v>
      </c>
      <c r="C1491" s="16" t="s">
        <v>181</v>
      </c>
      <c r="D1491" s="24" t="s">
        <v>151</v>
      </c>
      <c r="E1491" s="24"/>
      <c r="F1491" s="33" t="s">
        <v>1985</v>
      </c>
      <c r="G1491" s="33" t="s">
        <v>1997</v>
      </c>
      <c r="H1491" s="24" t="s">
        <v>1996</v>
      </c>
      <c r="I1491" s="24" t="s">
        <v>1989</v>
      </c>
      <c r="J1491" s="24"/>
      <c r="K1491" s="25" t="s">
        <v>1877</v>
      </c>
      <c r="L1491" s="25" t="str">
        <f>B148&amp;" + "&amp;B183</f>
        <v>闪堑生 + 熔染员</v>
      </c>
      <c r="M1491" s="26"/>
      <c r="S1491"/>
      <c r="T1491"/>
      <c r="U1491"/>
      <c r="V1491"/>
    </row>
    <row r="1492" spans="1:22" s="1" customFormat="1" ht="18" customHeight="1">
      <c r="A1492" s="23">
        <v>1491</v>
      </c>
      <c r="B1492" s="17" t="s">
        <v>1191</v>
      </c>
      <c r="C1492" s="16" t="s">
        <v>169</v>
      </c>
      <c r="D1492" s="24"/>
      <c r="E1492" s="24"/>
      <c r="F1492" s="33" t="s">
        <v>1985</v>
      </c>
      <c r="G1492" s="33" t="s">
        <v>1997</v>
      </c>
      <c r="H1492" s="24" t="s">
        <v>1988</v>
      </c>
      <c r="I1492" s="24"/>
      <c r="J1492" s="24"/>
      <c r="K1492" s="25"/>
      <c r="L1492" s="25"/>
      <c r="M1492" s="26"/>
      <c r="S1492"/>
      <c r="T1492"/>
      <c r="U1492"/>
      <c r="V1492"/>
    </row>
    <row r="1493" spans="1:22" s="1" customFormat="1" ht="18" customHeight="1">
      <c r="A1493" s="23">
        <v>1492</v>
      </c>
      <c r="B1493" s="17" t="s">
        <v>451</v>
      </c>
      <c r="C1493" s="16" t="s">
        <v>169</v>
      </c>
      <c r="D1493" s="24" t="s">
        <v>448</v>
      </c>
      <c r="E1493" s="24"/>
      <c r="F1493" s="33" t="s">
        <v>1985</v>
      </c>
      <c r="G1493" s="33" t="s">
        <v>1997</v>
      </c>
      <c r="H1493" s="24" t="s">
        <v>1988</v>
      </c>
      <c r="I1493" s="24" t="s">
        <v>1993</v>
      </c>
      <c r="J1493" s="24"/>
      <c r="K1493" s="25"/>
      <c r="L1493" s="25"/>
      <c r="M1493" s="26"/>
      <c r="S1493"/>
      <c r="T1493"/>
      <c r="U1493"/>
      <c r="V1493"/>
    </row>
    <row r="1494" spans="1:22" s="1" customFormat="1" ht="18" customHeight="1">
      <c r="A1494" s="23">
        <v>1493</v>
      </c>
      <c r="B1494" s="17" t="s">
        <v>538</v>
      </c>
      <c r="C1494" s="16" t="s">
        <v>150</v>
      </c>
      <c r="D1494" s="24"/>
      <c r="E1494" s="24"/>
      <c r="F1494" s="33" t="s">
        <v>1985</v>
      </c>
      <c r="G1494" s="33" t="s">
        <v>1997</v>
      </c>
      <c r="H1494" s="24" t="s">
        <v>1986</v>
      </c>
      <c r="I1494" s="24"/>
      <c r="J1494" s="24"/>
      <c r="K1494" s="25"/>
      <c r="L1494" s="25"/>
      <c r="M1494" s="26"/>
      <c r="S1494"/>
      <c r="T1494"/>
      <c r="U1494"/>
      <c r="V1494"/>
    </row>
    <row r="1495" spans="1:22" s="1" customFormat="1" ht="18" customHeight="1">
      <c r="A1495" s="23">
        <v>1494</v>
      </c>
      <c r="B1495" s="17" t="s">
        <v>178</v>
      </c>
      <c r="C1495" s="16" t="s">
        <v>150</v>
      </c>
      <c r="D1495" s="24" t="s">
        <v>1557</v>
      </c>
      <c r="E1495" s="24"/>
      <c r="F1495" s="33" t="s">
        <v>1985</v>
      </c>
      <c r="G1495" s="33" t="s">
        <v>1997</v>
      </c>
      <c r="H1495" s="24" t="s">
        <v>1986</v>
      </c>
      <c r="I1495" s="24" t="s">
        <v>1992</v>
      </c>
      <c r="J1495" s="24"/>
      <c r="K1495" s="25"/>
      <c r="L1495" s="25"/>
      <c r="M1495" s="26"/>
      <c r="S1495"/>
      <c r="T1495"/>
      <c r="U1495"/>
      <c r="V1495"/>
    </row>
    <row r="1496" spans="1:22" s="1" customFormat="1" ht="18" customHeight="1">
      <c r="A1496" s="23">
        <v>1495</v>
      </c>
      <c r="B1496" s="17" t="s">
        <v>223</v>
      </c>
      <c r="C1496" s="16" t="s">
        <v>168</v>
      </c>
      <c r="D1496" s="24" t="s">
        <v>172</v>
      </c>
      <c r="E1496" s="24"/>
      <c r="F1496" s="33" t="s">
        <v>1985</v>
      </c>
      <c r="G1496" s="33" t="s">
        <v>1997</v>
      </c>
      <c r="H1496" s="24" t="s">
        <v>1990</v>
      </c>
      <c r="I1496" s="24" t="s">
        <v>1994</v>
      </c>
      <c r="J1496" s="24"/>
      <c r="K1496" s="25"/>
      <c r="L1496" s="25"/>
      <c r="M1496" s="26"/>
      <c r="S1496"/>
      <c r="T1496"/>
      <c r="U1496"/>
      <c r="V1496"/>
    </row>
    <row r="1497" spans="1:22" s="1" customFormat="1" ht="18" customHeight="1">
      <c r="A1497" s="23">
        <v>1496</v>
      </c>
      <c r="B1497" s="17" t="s">
        <v>224</v>
      </c>
      <c r="C1497" s="16" t="s">
        <v>168</v>
      </c>
      <c r="D1497" s="24" t="s">
        <v>172</v>
      </c>
      <c r="E1497" s="24"/>
      <c r="F1497" s="33" t="s">
        <v>1985</v>
      </c>
      <c r="G1497" s="33" t="s">
        <v>1997</v>
      </c>
      <c r="H1497" s="24" t="s">
        <v>1990</v>
      </c>
      <c r="I1497" s="24" t="s">
        <v>1994</v>
      </c>
      <c r="J1497" s="24"/>
      <c r="K1497" s="25"/>
      <c r="L1497" s="25"/>
      <c r="M1497" s="26"/>
      <c r="S1497"/>
      <c r="T1497"/>
      <c r="U1497"/>
      <c r="V1497"/>
    </row>
    <row r="1498" spans="1:22" s="1" customFormat="1" ht="18" customHeight="1">
      <c r="A1498" s="23">
        <v>1497</v>
      </c>
      <c r="B1498" s="17" t="s">
        <v>225</v>
      </c>
      <c r="C1498" s="16" t="s">
        <v>168</v>
      </c>
      <c r="D1498" s="24" t="s">
        <v>172</v>
      </c>
      <c r="E1498" s="24" t="s">
        <v>173</v>
      </c>
      <c r="F1498" s="33" t="s">
        <v>1985</v>
      </c>
      <c r="G1498" s="33" t="s">
        <v>1997</v>
      </c>
      <c r="H1498" s="24" t="s">
        <v>1990</v>
      </c>
      <c r="I1498" s="24" t="s">
        <v>1994</v>
      </c>
      <c r="J1498" s="24"/>
      <c r="K1498" s="25"/>
      <c r="L1498" s="25"/>
      <c r="M1498" s="26"/>
      <c r="S1498"/>
      <c r="T1498"/>
      <c r="U1498"/>
      <c r="V1498"/>
    </row>
    <row r="1499" spans="1:22" s="1" customFormat="1" ht="18" customHeight="1">
      <c r="A1499" s="23">
        <v>1498</v>
      </c>
      <c r="B1499" s="17" t="s">
        <v>2246</v>
      </c>
      <c r="C1499" s="16" t="s">
        <v>169</v>
      </c>
      <c r="D1499" s="24"/>
      <c r="E1499" s="24"/>
      <c r="F1499" s="33" t="s">
        <v>1985</v>
      </c>
      <c r="G1499" s="33" t="s">
        <v>1997</v>
      </c>
      <c r="H1499" s="24" t="s">
        <v>1988</v>
      </c>
      <c r="I1499" s="24"/>
      <c r="J1499" s="24"/>
      <c r="K1499" s="25"/>
      <c r="L1499" s="25"/>
      <c r="M1499" s="26"/>
      <c r="S1499"/>
      <c r="T1499"/>
      <c r="U1499"/>
      <c r="V1499"/>
    </row>
    <row r="1500" spans="1:22" s="1" customFormat="1" ht="18" customHeight="1">
      <c r="A1500" s="23">
        <v>1499</v>
      </c>
      <c r="B1500" s="17" t="s">
        <v>2247</v>
      </c>
      <c r="C1500" s="16" t="s">
        <v>168</v>
      </c>
      <c r="D1500" s="24"/>
      <c r="E1500" s="24"/>
      <c r="F1500" s="33" t="s">
        <v>1985</v>
      </c>
      <c r="G1500" s="33" t="s">
        <v>1997</v>
      </c>
      <c r="H1500" s="24" t="s">
        <v>1990</v>
      </c>
      <c r="I1500" s="24"/>
      <c r="J1500" s="24"/>
      <c r="K1500" s="25"/>
      <c r="L1500" s="25"/>
      <c r="M1500" s="26"/>
      <c r="S1500"/>
      <c r="T1500"/>
      <c r="U1500"/>
      <c r="V1500"/>
    </row>
    <row r="1501" spans="1:22" s="1" customFormat="1" ht="18" customHeight="1">
      <c r="A1501" s="23">
        <v>1500</v>
      </c>
      <c r="B1501" s="17" t="s">
        <v>1961</v>
      </c>
      <c r="C1501" s="16" t="s">
        <v>1557</v>
      </c>
      <c r="D1501" s="24"/>
      <c r="E1501" s="24"/>
      <c r="F1501" s="33" t="s">
        <v>1985</v>
      </c>
      <c r="G1501" s="33" t="s">
        <v>1997</v>
      </c>
      <c r="H1501" s="24" t="s">
        <v>1992</v>
      </c>
      <c r="I1501" s="24"/>
      <c r="J1501" s="24"/>
      <c r="K1501" s="25"/>
      <c r="L1501" s="25"/>
      <c r="M1501" s="26"/>
      <c r="S1501"/>
      <c r="T1501"/>
      <c r="U1501"/>
      <c r="V1501"/>
    </row>
    <row r="1502" spans="1:22" s="1" customFormat="1" ht="18" customHeight="1">
      <c r="A1502" s="23">
        <v>1501</v>
      </c>
      <c r="B1502" s="17" t="s">
        <v>1962</v>
      </c>
      <c r="C1502" s="16" t="s">
        <v>1557</v>
      </c>
      <c r="D1502" s="24"/>
      <c r="E1502" s="24"/>
      <c r="F1502" s="33" t="s">
        <v>1985</v>
      </c>
      <c r="G1502" s="33" t="s">
        <v>1997</v>
      </c>
      <c r="H1502" s="24" t="s">
        <v>1992</v>
      </c>
      <c r="I1502" s="24"/>
      <c r="J1502" s="24"/>
      <c r="K1502" s="25"/>
      <c r="L1502" s="25"/>
      <c r="M1502" s="26"/>
      <c r="S1502"/>
      <c r="T1502"/>
      <c r="U1502"/>
      <c r="V1502"/>
    </row>
    <row r="1503" spans="1:22" s="1" customFormat="1" ht="18" customHeight="1">
      <c r="A1503" s="23">
        <v>1502</v>
      </c>
      <c r="B1503" s="17" t="s">
        <v>1833</v>
      </c>
      <c r="C1503" s="16" t="s">
        <v>150</v>
      </c>
      <c r="D1503" s="24" t="s">
        <v>172</v>
      </c>
      <c r="E1503" s="24"/>
      <c r="F1503" s="33" t="s">
        <v>1985</v>
      </c>
      <c r="G1503" s="33" t="s">
        <v>1997</v>
      </c>
      <c r="H1503" s="24" t="s">
        <v>1994</v>
      </c>
      <c r="I1503" s="24"/>
      <c r="J1503" s="24"/>
      <c r="K1503" s="25"/>
      <c r="L1503" s="25"/>
      <c r="M1503" s="26"/>
      <c r="S1503"/>
      <c r="T1503"/>
      <c r="U1503"/>
      <c r="V1503"/>
    </row>
    <row r="1504" spans="1:22" s="1" customFormat="1" ht="18" customHeight="1">
      <c r="A1504" s="23">
        <v>1503</v>
      </c>
      <c r="B1504" s="17" t="s">
        <v>177</v>
      </c>
      <c r="C1504" s="16" t="s">
        <v>150</v>
      </c>
      <c r="D1504" s="24" t="s">
        <v>149</v>
      </c>
      <c r="E1504" s="24"/>
      <c r="F1504" s="33" t="s">
        <v>1985</v>
      </c>
      <c r="G1504" s="33" t="s">
        <v>1997</v>
      </c>
      <c r="H1504" s="24" t="s">
        <v>1991</v>
      </c>
      <c r="I1504" s="24"/>
      <c r="J1504" s="24"/>
      <c r="K1504" s="25"/>
      <c r="L1504" s="25"/>
      <c r="M1504" s="26"/>
      <c r="S1504"/>
      <c r="T1504"/>
      <c r="U1504"/>
      <c r="V1504"/>
    </row>
    <row r="1505" spans="1:22" s="1" customFormat="1" ht="18" customHeight="1">
      <c r="A1505" s="23">
        <v>1504</v>
      </c>
      <c r="B1505" s="17" t="s">
        <v>226</v>
      </c>
      <c r="C1505" s="16" t="s">
        <v>189</v>
      </c>
      <c r="D1505" s="24"/>
      <c r="E1505" s="24"/>
      <c r="F1505" s="33" t="s">
        <v>1985</v>
      </c>
      <c r="G1505" s="33" t="s">
        <v>1997</v>
      </c>
      <c r="H1505" s="24" t="s">
        <v>1986</v>
      </c>
      <c r="I1505" s="24"/>
      <c r="J1505" s="24"/>
      <c r="K1505" s="25"/>
      <c r="L1505" s="25"/>
      <c r="M1505" s="26"/>
      <c r="S1505"/>
      <c r="T1505"/>
      <c r="U1505"/>
      <c r="V1505"/>
    </row>
    <row r="1506" spans="1:22" s="1" customFormat="1" ht="18" customHeight="1">
      <c r="A1506" s="23">
        <v>1505</v>
      </c>
      <c r="B1506" s="17" t="s">
        <v>17</v>
      </c>
      <c r="C1506" s="16" t="s">
        <v>1557</v>
      </c>
      <c r="D1506" s="24"/>
      <c r="E1506" s="24"/>
      <c r="F1506" s="33" t="s">
        <v>1985</v>
      </c>
      <c r="G1506" s="33" t="s">
        <v>1997</v>
      </c>
      <c r="H1506" s="24" t="s">
        <v>1992</v>
      </c>
      <c r="I1506" s="24"/>
      <c r="J1506" s="24"/>
      <c r="K1506" s="25"/>
      <c r="L1506" s="25"/>
      <c r="M1506" s="26"/>
      <c r="S1506"/>
      <c r="T1506"/>
      <c r="U1506"/>
      <c r="V1506"/>
    </row>
    <row r="1507" spans="1:22" s="1" customFormat="1" ht="18" customHeight="1">
      <c r="A1507" s="23">
        <v>1506</v>
      </c>
      <c r="B1507" s="17" t="s">
        <v>227</v>
      </c>
      <c r="C1507" s="16" t="s">
        <v>184</v>
      </c>
      <c r="D1507" s="24"/>
      <c r="E1507" s="24"/>
      <c r="F1507" s="33" t="s">
        <v>1985</v>
      </c>
      <c r="G1507" s="33" t="s">
        <v>1997</v>
      </c>
      <c r="H1507" s="24" t="s">
        <v>1990</v>
      </c>
      <c r="I1507" s="24"/>
      <c r="J1507" s="24"/>
      <c r="K1507" s="25"/>
      <c r="L1507" s="25"/>
      <c r="M1507" s="26"/>
      <c r="S1507"/>
      <c r="T1507"/>
      <c r="U1507"/>
      <c r="V1507"/>
    </row>
    <row r="1508" spans="1:22" s="1" customFormat="1" ht="18" customHeight="1">
      <c r="A1508" s="23">
        <v>1507</v>
      </c>
      <c r="B1508" s="17" t="s">
        <v>228</v>
      </c>
      <c r="C1508" s="16" t="s">
        <v>173</v>
      </c>
      <c r="D1508" s="24"/>
      <c r="E1508" s="24"/>
      <c r="F1508" s="33" t="s">
        <v>1985</v>
      </c>
      <c r="G1508" s="33" t="s">
        <v>1997</v>
      </c>
      <c r="H1508" s="24" t="s">
        <v>1987</v>
      </c>
      <c r="I1508" s="24"/>
      <c r="J1508" s="24"/>
      <c r="K1508" s="25"/>
      <c r="L1508" s="25"/>
      <c r="M1508" s="26"/>
      <c r="S1508"/>
      <c r="T1508"/>
      <c r="U1508"/>
      <c r="V1508"/>
    </row>
    <row r="1509" spans="1:22" s="1" customFormat="1" ht="18" customHeight="1">
      <c r="A1509" s="23">
        <v>1508</v>
      </c>
      <c r="B1509" s="17" t="s">
        <v>229</v>
      </c>
      <c r="C1509" s="16" t="s">
        <v>173</v>
      </c>
      <c r="D1509" s="24" t="s">
        <v>20</v>
      </c>
      <c r="E1509" s="24"/>
      <c r="F1509" s="33" t="s">
        <v>1985</v>
      </c>
      <c r="G1509" s="33" t="s">
        <v>1997</v>
      </c>
      <c r="H1509" s="24" t="s">
        <v>1987</v>
      </c>
      <c r="I1509" s="24"/>
      <c r="J1509" s="24"/>
      <c r="K1509" s="25"/>
      <c r="L1509" s="25"/>
      <c r="M1509" s="26"/>
      <c r="S1509"/>
      <c r="T1509"/>
      <c r="U1509"/>
      <c r="V1509"/>
    </row>
    <row r="1510" spans="1:22" s="1" customFormat="1" ht="18" customHeight="1">
      <c r="A1510" s="23">
        <v>1509</v>
      </c>
      <c r="B1510" s="17" t="s">
        <v>1666</v>
      </c>
      <c r="C1510" s="16" t="s">
        <v>173</v>
      </c>
      <c r="D1510" s="24" t="s">
        <v>20</v>
      </c>
      <c r="E1510" s="24"/>
      <c r="F1510" s="33" t="s">
        <v>1985</v>
      </c>
      <c r="G1510" s="33" t="s">
        <v>1997</v>
      </c>
      <c r="H1510" s="24" t="s">
        <v>1987</v>
      </c>
      <c r="I1510" s="24"/>
      <c r="J1510" s="24"/>
      <c r="K1510" s="25"/>
      <c r="L1510" s="25"/>
      <c r="M1510" s="26"/>
      <c r="S1510"/>
      <c r="T1510"/>
      <c r="U1510"/>
      <c r="V1510"/>
    </row>
    <row r="1511" spans="1:22" s="1" customFormat="1" ht="18" customHeight="1">
      <c r="A1511" s="23">
        <v>1510</v>
      </c>
      <c r="B1511" s="17" t="s">
        <v>230</v>
      </c>
      <c r="C1511" s="16" t="s">
        <v>168</v>
      </c>
      <c r="D1511" s="24"/>
      <c r="E1511" s="24"/>
      <c r="F1511" s="33" t="s">
        <v>1985</v>
      </c>
      <c r="G1511" s="33" t="s">
        <v>1997</v>
      </c>
      <c r="H1511" s="24" t="s">
        <v>1990</v>
      </c>
      <c r="I1511" s="24"/>
      <c r="J1511" s="24"/>
      <c r="K1511" s="25"/>
      <c r="L1511" s="25"/>
      <c r="M1511" s="26"/>
      <c r="S1511"/>
      <c r="T1511"/>
      <c r="U1511"/>
      <c r="V1511"/>
    </row>
    <row r="1512" spans="1:22" s="1" customFormat="1" ht="18" customHeight="1">
      <c r="A1512" s="23">
        <v>1511</v>
      </c>
      <c r="B1512" s="17" t="s">
        <v>1531</v>
      </c>
      <c r="C1512" s="16" t="s">
        <v>168</v>
      </c>
      <c r="D1512" s="24" t="s">
        <v>18</v>
      </c>
      <c r="E1512" s="24"/>
      <c r="F1512" s="33" t="s">
        <v>1985</v>
      </c>
      <c r="G1512" s="33" t="s">
        <v>1997</v>
      </c>
      <c r="H1512" s="24" t="s">
        <v>1990</v>
      </c>
      <c r="I1512" s="24" t="s">
        <v>2001</v>
      </c>
      <c r="J1512" s="24"/>
      <c r="K1512" s="25"/>
      <c r="L1512" s="25"/>
      <c r="M1512" s="26"/>
      <c r="S1512"/>
      <c r="T1512"/>
      <c r="U1512"/>
      <c r="V1512"/>
    </row>
    <row r="1513" spans="1:22" s="1" customFormat="1" ht="18" customHeight="1">
      <c r="A1513" s="23">
        <v>1512</v>
      </c>
      <c r="B1513" s="17" t="s">
        <v>1678</v>
      </c>
      <c r="C1513" s="16" t="s">
        <v>167</v>
      </c>
      <c r="D1513" s="24"/>
      <c r="E1513" s="24"/>
      <c r="F1513" s="33" t="s">
        <v>1985</v>
      </c>
      <c r="G1513" s="33" t="s">
        <v>1997</v>
      </c>
      <c r="H1513" s="24" t="s">
        <v>1992</v>
      </c>
      <c r="I1513" s="24"/>
      <c r="J1513" s="24"/>
      <c r="K1513" s="25"/>
      <c r="L1513" s="25"/>
      <c r="M1513" s="26"/>
      <c r="S1513"/>
      <c r="T1513"/>
      <c r="U1513"/>
      <c r="V1513"/>
    </row>
    <row r="1514" spans="1:22" s="1" customFormat="1" ht="18" customHeight="1">
      <c r="A1514" s="23">
        <v>1513</v>
      </c>
      <c r="B1514" s="17" t="s">
        <v>231</v>
      </c>
      <c r="C1514" s="16" t="s">
        <v>167</v>
      </c>
      <c r="D1514" s="24" t="s">
        <v>168</v>
      </c>
      <c r="E1514" s="24"/>
      <c r="F1514" s="33" t="s">
        <v>1985</v>
      </c>
      <c r="G1514" s="33" t="s">
        <v>1997</v>
      </c>
      <c r="H1514" s="24" t="s">
        <v>1992</v>
      </c>
      <c r="I1514" s="24" t="s">
        <v>1990</v>
      </c>
      <c r="J1514" s="24"/>
      <c r="K1514" s="25"/>
      <c r="L1514" s="25"/>
      <c r="M1514" s="26"/>
      <c r="S1514"/>
      <c r="T1514"/>
      <c r="U1514"/>
      <c r="V1514"/>
    </row>
    <row r="1515" spans="1:22" s="1" customFormat="1" ht="18" customHeight="1">
      <c r="A1515" s="23">
        <v>1514</v>
      </c>
      <c r="B1515" s="17" t="s">
        <v>16</v>
      </c>
      <c r="C1515" s="16" t="s">
        <v>167</v>
      </c>
      <c r="D1515" s="24" t="s">
        <v>432</v>
      </c>
      <c r="E1515" s="24"/>
      <c r="F1515" s="33" t="s">
        <v>1985</v>
      </c>
      <c r="G1515" s="33" t="s">
        <v>1997</v>
      </c>
      <c r="H1515" s="24" t="s">
        <v>1992</v>
      </c>
      <c r="I1515" s="24" t="s">
        <v>1994</v>
      </c>
      <c r="J1515" s="24"/>
      <c r="K1515" s="25"/>
      <c r="L1515" s="25"/>
      <c r="M1515" s="26"/>
      <c r="S1515"/>
      <c r="T1515"/>
      <c r="U1515"/>
      <c r="V1515"/>
    </row>
    <row r="1516" spans="1:22" s="1" customFormat="1" ht="18" customHeight="1">
      <c r="A1516" s="23">
        <v>1515</v>
      </c>
      <c r="B1516" s="17" t="s">
        <v>1946</v>
      </c>
      <c r="C1516" s="16" t="s">
        <v>187</v>
      </c>
      <c r="D1516" s="24"/>
      <c r="E1516" s="24"/>
      <c r="F1516" s="33" t="s">
        <v>1985</v>
      </c>
      <c r="G1516" s="33" t="s">
        <v>1997</v>
      </c>
      <c r="H1516" s="24" t="s">
        <v>1988</v>
      </c>
      <c r="I1516" s="24"/>
      <c r="J1516" s="24"/>
      <c r="K1516" s="25"/>
      <c r="L1516" s="25"/>
      <c r="M1516" s="26"/>
      <c r="S1516"/>
      <c r="T1516"/>
      <c r="U1516"/>
      <c r="V1516"/>
    </row>
    <row r="1517" spans="1:22" s="1" customFormat="1" ht="18" customHeight="1">
      <c r="A1517" s="23">
        <v>1516</v>
      </c>
      <c r="B1517" s="17" t="s">
        <v>232</v>
      </c>
      <c r="C1517" s="16" t="s">
        <v>187</v>
      </c>
      <c r="D1517" s="24" t="s">
        <v>1557</v>
      </c>
      <c r="E1517" s="24"/>
      <c r="F1517" s="33" t="s">
        <v>1985</v>
      </c>
      <c r="G1517" s="33" t="s">
        <v>1997</v>
      </c>
      <c r="H1517" s="24" t="s">
        <v>1988</v>
      </c>
      <c r="I1517" s="24" t="s">
        <v>1992</v>
      </c>
      <c r="J1517" s="24"/>
      <c r="K1517" s="25"/>
      <c r="L1517" s="25"/>
      <c r="M1517" s="26"/>
      <c r="S1517"/>
      <c r="T1517"/>
      <c r="U1517"/>
      <c r="V1517"/>
    </row>
    <row r="1518" spans="1:22" s="1" customFormat="1" ht="18" customHeight="1">
      <c r="A1518" s="23">
        <v>1517</v>
      </c>
      <c r="B1518" s="17" t="s">
        <v>233</v>
      </c>
      <c r="C1518" s="16" t="s">
        <v>187</v>
      </c>
      <c r="D1518" s="24" t="s">
        <v>169</v>
      </c>
      <c r="E1518" s="24"/>
      <c r="F1518" s="33" t="s">
        <v>1985</v>
      </c>
      <c r="G1518" s="33" t="s">
        <v>1997</v>
      </c>
      <c r="H1518" s="24" t="s">
        <v>1988</v>
      </c>
      <c r="I1518" s="24"/>
      <c r="J1518" s="24"/>
      <c r="K1518" s="25"/>
      <c r="L1518" s="25"/>
      <c r="M1518" s="26"/>
      <c r="S1518"/>
      <c r="T1518"/>
      <c r="U1518"/>
      <c r="V1518"/>
    </row>
    <row r="1519" spans="1:22" s="1" customFormat="1" ht="18" customHeight="1">
      <c r="A1519" s="23">
        <v>1518</v>
      </c>
      <c r="B1519" s="17" t="s">
        <v>1667</v>
      </c>
      <c r="C1519" s="16" t="s">
        <v>187</v>
      </c>
      <c r="D1519" s="24" t="s">
        <v>169</v>
      </c>
      <c r="E1519" s="24"/>
      <c r="F1519" s="33" t="s">
        <v>1985</v>
      </c>
      <c r="G1519" s="33" t="s">
        <v>1997</v>
      </c>
      <c r="H1519" s="24" t="s">
        <v>1988</v>
      </c>
      <c r="I1519" s="24"/>
      <c r="J1519" s="24"/>
      <c r="K1519" s="25"/>
      <c r="L1519" s="25"/>
      <c r="M1519" s="26"/>
      <c r="S1519"/>
      <c r="T1519"/>
      <c r="U1519"/>
      <c r="V1519"/>
    </row>
    <row r="1520" spans="1:22" s="1" customFormat="1" ht="18" customHeight="1">
      <c r="A1520" s="23">
        <v>1519</v>
      </c>
      <c r="B1520" s="17" t="s">
        <v>1947</v>
      </c>
      <c r="C1520" s="16" t="s">
        <v>187</v>
      </c>
      <c r="D1520" s="24"/>
      <c r="E1520" s="24"/>
      <c r="F1520" s="33" t="s">
        <v>1985</v>
      </c>
      <c r="G1520" s="33" t="s">
        <v>1997</v>
      </c>
      <c r="H1520" s="24" t="s">
        <v>1988</v>
      </c>
      <c r="I1520" s="24"/>
      <c r="J1520" s="24"/>
      <c r="K1520" s="25"/>
      <c r="L1520" s="25"/>
      <c r="M1520" s="26"/>
      <c r="S1520"/>
      <c r="T1520"/>
      <c r="U1520"/>
      <c r="V1520"/>
    </row>
    <row r="1521" spans="1:22" s="1" customFormat="1" ht="18" customHeight="1">
      <c r="A1521" s="23">
        <v>1520</v>
      </c>
      <c r="B1521" s="17" t="s">
        <v>234</v>
      </c>
      <c r="C1521" s="16" t="s">
        <v>187</v>
      </c>
      <c r="D1521" s="24" t="s">
        <v>188</v>
      </c>
      <c r="E1521" s="24"/>
      <c r="F1521" s="33" t="s">
        <v>1985</v>
      </c>
      <c r="G1521" s="33" t="s">
        <v>1997</v>
      </c>
      <c r="H1521" s="24" t="s">
        <v>1988</v>
      </c>
      <c r="I1521" s="24" t="s">
        <v>2001</v>
      </c>
      <c r="J1521" s="24"/>
      <c r="K1521" s="25"/>
      <c r="L1521" s="25"/>
      <c r="M1521" s="26"/>
      <c r="S1521"/>
      <c r="T1521"/>
      <c r="U1521"/>
      <c r="V1521"/>
    </row>
    <row r="1522" spans="1:22" s="1" customFormat="1" ht="18" customHeight="1">
      <c r="A1522" s="23">
        <v>1521</v>
      </c>
      <c r="B1522" s="17" t="s">
        <v>1960</v>
      </c>
      <c r="C1522" s="16" t="s">
        <v>187</v>
      </c>
      <c r="D1522" s="24" t="s">
        <v>168</v>
      </c>
      <c r="E1522" s="24"/>
      <c r="F1522" s="33" t="s">
        <v>1985</v>
      </c>
      <c r="G1522" s="33" t="s">
        <v>1997</v>
      </c>
      <c r="H1522" s="24" t="s">
        <v>1988</v>
      </c>
      <c r="I1522" s="24" t="s">
        <v>1990</v>
      </c>
      <c r="J1522" s="24"/>
      <c r="K1522" s="25"/>
      <c r="L1522" s="25"/>
      <c r="M1522" s="26"/>
      <c r="S1522"/>
      <c r="T1522"/>
      <c r="U1522"/>
      <c r="V1522"/>
    </row>
    <row r="1523" spans="1:22" s="1" customFormat="1" ht="18" customHeight="1">
      <c r="A1523" s="23">
        <v>1522</v>
      </c>
      <c r="B1523" s="17" t="s">
        <v>235</v>
      </c>
      <c r="C1523" s="16" t="s">
        <v>187</v>
      </c>
      <c r="D1523" s="24" t="s">
        <v>149</v>
      </c>
      <c r="E1523" s="24"/>
      <c r="F1523" s="33" t="s">
        <v>1985</v>
      </c>
      <c r="G1523" s="33" t="s">
        <v>1997</v>
      </c>
      <c r="H1523" s="24" t="s">
        <v>1988</v>
      </c>
      <c r="I1523" s="24" t="s">
        <v>1991</v>
      </c>
      <c r="J1523" s="24"/>
      <c r="K1523" s="25"/>
      <c r="L1523" s="25"/>
      <c r="M1523" s="26"/>
      <c r="S1523"/>
      <c r="T1523"/>
      <c r="U1523"/>
      <c r="V1523"/>
    </row>
    <row r="1524" spans="1:22" s="1" customFormat="1" ht="18" customHeight="1">
      <c r="A1524" s="23">
        <v>1523</v>
      </c>
      <c r="B1524" s="17" t="s">
        <v>1948</v>
      </c>
      <c r="C1524" s="16" t="s">
        <v>187</v>
      </c>
      <c r="D1524" s="24" t="s">
        <v>149</v>
      </c>
      <c r="E1524" s="24"/>
      <c r="F1524" s="33" t="s">
        <v>1985</v>
      </c>
      <c r="G1524" s="33" t="s">
        <v>1997</v>
      </c>
      <c r="H1524" s="24" t="s">
        <v>1988</v>
      </c>
      <c r="I1524" s="24" t="s">
        <v>1991</v>
      </c>
      <c r="J1524" s="24"/>
      <c r="K1524" s="25"/>
      <c r="L1524" s="25"/>
      <c r="M1524" s="26"/>
      <c r="S1524"/>
      <c r="T1524"/>
      <c r="U1524"/>
      <c r="V1524"/>
    </row>
    <row r="1525" spans="1:22" s="1" customFormat="1" ht="18" customHeight="1">
      <c r="A1525" s="23">
        <v>1524</v>
      </c>
      <c r="B1525" s="17" t="s">
        <v>236</v>
      </c>
      <c r="C1525" s="16" t="s">
        <v>187</v>
      </c>
      <c r="D1525" s="24" t="s">
        <v>149</v>
      </c>
      <c r="E1525" s="24"/>
      <c r="F1525" s="33" t="s">
        <v>1985</v>
      </c>
      <c r="G1525" s="33" t="s">
        <v>1997</v>
      </c>
      <c r="H1525" s="24" t="s">
        <v>1988</v>
      </c>
      <c r="I1525" s="24" t="s">
        <v>1991</v>
      </c>
      <c r="J1525" s="24"/>
      <c r="K1525" s="25"/>
      <c r="L1525" s="25"/>
      <c r="M1525" s="26"/>
      <c r="S1525"/>
      <c r="T1525"/>
      <c r="U1525"/>
      <c r="V1525"/>
    </row>
    <row r="1526" spans="1:22" s="1" customFormat="1" ht="18" customHeight="1">
      <c r="A1526" s="23">
        <v>1525</v>
      </c>
      <c r="B1526" s="17" t="s">
        <v>472</v>
      </c>
      <c r="C1526" s="16" t="s">
        <v>187</v>
      </c>
      <c r="D1526" s="24" t="s">
        <v>168</v>
      </c>
      <c r="E1526" s="24"/>
      <c r="F1526" s="33" t="s">
        <v>1985</v>
      </c>
      <c r="G1526" s="33" t="s">
        <v>1997</v>
      </c>
      <c r="H1526" s="24" t="s">
        <v>1988</v>
      </c>
      <c r="I1526" s="24" t="s">
        <v>1990</v>
      </c>
      <c r="J1526" s="24"/>
      <c r="K1526" s="25"/>
      <c r="L1526" s="25"/>
      <c r="M1526" s="26"/>
      <c r="S1526"/>
      <c r="T1526"/>
      <c r="U1526"/>
      <c r="V1526"/>
    </row>
    <row r="1527" spans="1:22" s="1" customFormat="1" ht="18" customHeight="1">
      <c r="A1527" s="23">
        <v>1526</v>
      </c>
      <c r="B1527" s="17" t="s">
        <v>471</v>
      </c>
      <c r="C1527" s="16" t="s">
        <v>187</v>
      </c>
      <c r="D1527" s="24"/>
      <c r="E1527" s="24"/>
      <c r="F1527" s="33" t="s">
        <v>1985</v>
      </c>
      <c r="G1527" s="33" t="s">
        <v>1997</v>
      </c>
      <c r="H1527" s="24" t="s">
        <v>1988</v>
      </c>
      <c r="I1527" s="24"/>
      <c r="J1527" s="24"/>
      <c r="K1527" s="25"/>
      <c r="L1527" s="25"/>
      <c r="M1527" s="26"/>
      <c r="S1527"/>
      <c r="T1527"/>
      <c r="U1527"/>
      <c r="V1527"/>
    </row>
    <row r="1528" spans="1:22" s="1" customFormat="1" ht="18" customHeight="1">
      <c r="A1528" s="23">
        <v>1527</v>
      </c>
      <c r="B1528" s="17" t="s">
        <v>387</v>
      </c>
      <c r="C1528" s="16" t="s">
        <v>187</v>
      </c>
      <c r="D1528" s="24" t="s">
        <v>169</v>
      </c>
      <c r="E1528" s="24"/>
      <c r="F1528" s="33" t="s">
        <v>1985</v>
      </c>
      <c r="G1528" s="33" t="s">
        <v>1997</v>
      </c>
      <c r="H1528" s="24" t="s">
        <v>1988</v>
      </c>
      <c r="I1528" s="24"/>
      <c r="J1528" s="24"/>
      <c r="K1528" s="25"/>
      <c r="L1528" s="25"/>
      <c r="M1528" s="26"/>
      <c r="S1528"/>
      <c r="T1528"/>
      <c r="U1528"/>
      <c r="V1528"/>
    </row>
    <row r="1529" spans="1:22" s="1" customFormat="1" ht="18" customHeight="1">
      <c r="A1529" s="23">
        <v>1528</v>
      </c>
      <c r="B1529" s="17" t="s">
        <v>1552</v>
      </c>
      <c r="C1529" s="16" t="s">
        <v>187</v>
      </c>
      <c r="D1529" s="24" t="s">
        <v>169</v>
      </c>
      <c r="E1529" s="24"/>
      <c r="F1529" s="33" t="s">
        <v>1985</v>
      </c>
      <c r="G1529" s="33" t="s">
        <v>1997</v>
      </c>
      <c r="H1529" s="24" t="s">
        <v>1988</v>
      </c>
      <c r="I1529" s="24"/>
      <c r="J1529" s="24"/>
      <c r="K1529" s="25"/>
      <c r="L1529" s="25"/>
      <c r="M1529" s="26"/>
      <c r="S1529"/>
      <c r="T1529"/>
      <c r="U1529"/>
      <c r="V1529"/>
    </row>
    <row r="1530" spans="1:22" s="1" customFormat="1" ht="18" customHeight="1">
      <c r="A1530" s="23">
        <v>1529</v>
      </c>
      <c r="B1530" s="17" t="s">
        <v>386</v>
      </c>
      <c r="C1530" s="16" t="s">
        <v>187</v>
      </c>
      <c r="D1530" s="24" t="s">
        <v>182</v>
      </c>
      <c r="E1530" s="24"/>
      <c r="F1530" s="33" t="s">
        <v>1985</v>
      </c>
      <c r="G1530" s="33" t="s">
        <v>1997</v>
      </c>
      <c r="H1530" s="24" t="s">
        <v>1988</v>
      </c>
      <c r="I1530" s="24" t="s">
        <v>1995</v>
      </c>
      <c r="J1530" s="24"/>
      <c r="K1530" s="25"/>
      <c r="L1530" s="25"/>
      <c r="M1530" s="26"/>
      <c r="S1530"/>
      <c r="T1530"/>
      <c r="U1530"/>
      <c r="V1530"/>
    </row>
    <row r="1531" spans="1:22" s="1" customFormat="1" ht="18" customHeight="1">
      <c r="A1531" s="23">
        <v>1530</v>
      </c>
      <c r="B1531" s="17" t="s">
        <v>1673</v>
      </c>
      <c r="C1531" s="16" t="s">
        <v>173</v>
      </c>
      <c r="D1531" s="24" t="s">
        <v>187</v>
      </c>
      <c r="E1531" s="24"/>
      <c r="F1531" s="33" t="s">
        <v>1985</v>
      </c>
      <c r="G1531" s="33" t="s">
        <v>1997</v>
      </c>
      <c r="H1531" s="24" t="s">
        <v>1987</v>
      </c>
      <c r="I1531" s="24" t="s">
        <v>1988</v>
      </c>
      <c r="J1531" s="24"/>
      <c r="K1531" s="25"/>
      <c r="L1531" s="25"/>
      <c r="M1531" s="26"/>
      <c r="S1531"/>
      <c r="T1531"/>
      <c r="U1531"/>
      <c r="V1531"/>
    </row>
    <row r="1532" spans="1:22" s="1" customFormat="1" ht="18" customHeight="1">
      <c r="A1532" s="23">
        <v>1531</v>
      </c>
      <c r="B1532" s="17" t="s">
        <v>1674</v>
      </c>
      <c r="C1532" s="16" t="s">
        <v>173</v>
      </c>
      <c r="D1532" s="24" t="s">
        <v>187</v>
      </c>
      <c r="E1532" s="24"/>
      <c r="F1532" s="33" t="s">
        <v>1985</v>
      </c>
      <c r="G1532" s="33" t="s">
        <v>1997</v>
      </c>
      <c r="H1532" s="24" t="s">
        <v>1987</v>
      </c>
      <c r="I1532" s="24" t="s">
        <v>1988</v>
      </c>
      <c r="J1532" s="24"/>
      <c r="K1532" s="25"/>
      <c r="L1532" s="25"/>
      <c r="M1532" s="26"/>
      <c r="S1532"/>
      <c r="T1532"/>
      <c r="U1532"/>
      <c r="V1532"/>
    </row>
    <row r="1533" spans="1:22" s="1" customFormat="1" ht="18" customHeight="1">
      <c r="A1533" s="23">
        <v>1532</v>
      </c>
      <c r="B1533" s="17" t="s">
        <v>237</v>
      </c>
      <c r="C1533" s="16" t="s">
        <v>149</v>
      </c>
      <c r="D1533" s="24" t="s">
        <v>169</v>
      </c>
      <c r="E1533" s="24"/>
      <c r="F1533" s="33" t="s">
        <v>1985</v>
      </c>
      <c r="G1533" s="33" t="s">
        <v>1997</v>
      </c>
      <c r="H1533" s="24" t="s">
        <v>1991</v>
      </c>
      <c r="I1533" s="24" t="s">
        <v>1988</v>
      </c>
      <c r="J1533" s="24"/>
      <c r="K1533" s="25"/>
      <c r="L1533" s="25"/>
      <c r="M1533" s="26"/>
      <c r="S1533"/>
      <c r="T1533"/>
      <c r="U1533"/>
      <c r="V1533"/>
    </row>
    <row r="1534" spans="1:22" s="1" customFormat="1" ht="18" customHeight="1">
      <c r="A1534" s="23">
        <v>1533</v>
      </c>
      <c r="B1534" s="17" t="s">
        <v>238</v>
      </c>
      <c r="C1534" s="16" t="s">
        <v>187</v>
      </c>
      <c r="D1534" s="24"/>
      <c r="E1534" s="24"/>
      <c r="F1534" s="33" t="s">
        <v>1985</v>
      </c>
      <c r="G1534" s="33" t="s">
        <v>1997</v>
      </c>
      <c r="H1534" s="24" t="s">
        <v>1988</v>
      </c>
      <c r="I1534" s="24"/>
      <c r="J1534" s="24"/>
      <c r="K1534" s="25"/>
      <c r="L1534" s="25"/>
      <c r="M1534" s="26"/>
      <c r="S1534"/>
      <c r="T1534"/>
      <c r="U1534"/>
      <c r="V1534"/>
    </row>
    <row r="1535" spans="1:22" s="1" customFormat="1" ht="18" customHeight="1">
      <c r="A1535" s="23">
        <v>1534</v>
      </c>
      <c r="B1535" s="17" t="s">
        <v>239</v>
      </c>
      <c r="C1535" s="16" t="s">
        <v>190</v>
      </c>
      <c r="D1535" s="24"/>
      <c r="E1535" s="24"/>
      <c r="F1535" s="33" t="s">
        <v>1985</v>
      </c>
      <c r="G1535" s="33" t="s">
        <v>1997</v>
      </c>
      <c r="H1535" s="24" t="s">
        <v>1994</v>
      </c>
      <c r="I1535" s="24"/>
      <c r="J1535" s="24"/>
      <c r="K1535" s="25"/>
      <c r="L1535" s="25"/>
      <c r="M1535" s="26"/>
      <c r="S1535"/>
      <c r="T1535"/>
      <c r="U1535"/>
      <c r="V1535"/>
    </row>
    <row r="1536" spans="1:22" s="1" customFormat="1" ht="18" customHeight="1">
      <c r="A1536" s="23">
        <v>1535</v>
      </c>
      <c r="B1536" s="17" t="s">
        <v>240</v>
      </c>
      <c r="C1536" s="16" t="s">
        <v>172</v>
      </c>
      <c r="D1536" s="24" t="s">
        <v>20</v>
      </c>
      <c r="E1536" s="24"/>
      <c r="F1536" s="33" t="s">
        <v>1985</v>
      </c>
      <c r="G1536" s="33" t="s">
        <v>1997</v>
      </c>
      <c r="H1536" s="24" t="s">
        <v>1994</v>
      </c>
      <c r="I1536" s="24" t="s">
        <v>1987</v>
      </c>
      <c r="J1536" s="24"/>
      <c r="K1536" s="25"/>
      <c r="L1536" s="25"/>
      <c r="M1536" s="26"/>
      <c r="S1536"/>
      <c r="T1536"/>
      <c r="U1536"/>
      <c r="V1536"/>
    </row>
    <row r="1537" spans="1:22" s="1" customFormat="1" ht="18" customHeight="1">
      <c r="A1537" s="23">
        <v>1536</v>
      </c>
      <c r="B1537" s="17" t="s">
        <v>452</v>
      </c>
      <c r="C1537" s="16" t="s">
        <v>172</v>
      </c>
      <c r="D1537" s="24" t="s">
        <v>168</v>
      </c>
      <c r="E1537" s="24"/>
      <c r="F1537" s="33" t="s">
        <v>1985</v>
      </c>
      <c r="G1537" s="33" t="s">
        <v>1997</v>
      </c>
      <c r="H1537" s="24" t="s">
        <v>1994</v>
      </c>
      <c r="I1537" s="24" t="s">
        <v>1990</v>
      </c>
      <c r="J1537" s="24"/>
      <c r="K1537" s="25"/>
      <c r="L1537" s="25"/>
      <c r="M1537" s="26"/>
      <c r="S1537"/>
      <c r="T1537"/>
      <c r="U1537"/>
      <c r="V1537"/>
    </row>
    <row r="1538" spans="1:22" s="1" customFormat="1" ht="18" customHeight="1">
      <c r="A1538" s="23">
        <v>1537</v>
      </c>
      <c r="B1538" s="17" t="s">
        <v>241</v>
      </c>
      <c r="C1538" s="16" t="s">
        <v>20</v>
      </c>
      <c r="D1538" s="24"/>
      <c r="E1538" s="24"/>
      <c r="F1538" s="33" t="s">
        <v>1985</v>
      </c>
      <c r="G1538" s="33" t="s">
        <v>1997</v>
      </c>
      <c r="H1538" s="24" t="s">
        <v>1987</v>
      </c>
      <c r="I1538" s="24"/>
      <c r="J1538" s="24"/>
      <c r="K1538" s="25"/>
      <c r="L1538" s="25"/>
      <c r="M1538" s="26"/>
      <c r="S1538"/>
      <c r="T1538"/>
      <c r="U1538"/>
      <c r="V1538"/>
    </row>
    <row r="1539" spans="1:22" s="1" customFormat="1" ht="18" customHeight="1">
      <c r="A1539" s="23">
        <v>1538</v>
      </c>
      <c r="B1539" s="17" t="s">
        <v>242</v>
      </c>
      <c r="C1539" s="16" t="s">
        <v>20</v>
      </c>
      <c r="D1539" s="24" t="s">
        <v>188</v>
      </c>
      <c r="E1539" s="24"/>
      <c r="F1539" s="33" t="s">
        <v>1985</v>
      </c>
      <c r="G1539" s="33" t="s">
        <v>1997</v>
      </c>
      <c r="H1539" s="24" t="s">
        <v>1987</v>
      </c>
      <c r="I1539" s="24" t="s">
        <v>2001</v>
      </c>
      <c r="J1539" s="24"/>
      <c r="K1539" s="25"/>
      <c r="L1539" s="25"/>
      <c r="M1539" s="26"/>
      <c r="S1539"/>
      <c r="T1539"/>
      <c r="U1539"/>
      <c r="V1539"/>
    </row>
    <row r="1540" spans="1:22" s="1" customFormat="1" ht="18" customHeight="1">
      <c r="A1540" s="23">
        <v>1539</v>
      </c>
      <c r="B1540" s="17" t="s">
        <v>1584</v>
      </c>
      <c r="C1540" s="16" t="s">
        <v>151</v>
      </c>
      <c r="D1540" s="24"/>
      <c r="E1540" s="24"/>
      <c r="F1540" s="33" t="s">
        <v>1985</v>
      </c>
      <c r="G1540" s="33" t="s">
        <v>1997</v>
      </c>
      <c r="H1540" s="24" t="s">
        <v>1989</v>
      </c>
      <c r="I1540" s="24"/>
      <c r="J1540" s="24"/>
      <c r="K1540" s="25"/>
      <c r="L1540" s="25"/>
      <c r="M1540" s="26"/>
      <c r="S1540"/>
      <c r="T1540"/>
      <c r="U1540"/>
      <c r="V1540"/>
    </row>
    <row r="1541" spans="1:22" s="1" customFormat="1" ht="18" customHeight="1">
      <c r="A1541" s="23">
        <v>1540</v>
      </c>
      <c r="B1541" s="17" t="s">
        <v>243</v>
      </c>
      <c r="C1541" s="16" t="s">
        <v>151</v>
      </c>
      <c r="D1541" s="24"/>
      <c r="E1541" s="24"/>
      <c r="F1541" s="33" t="s">
        <v>1985</v>
      </c>
      <c r="G1541" s="33" t="s">
        <v>1997</v>
      </c>
      <c r="H1541" s="24" t="s">
        <v>1989</v>
      </c>
      <c r="I1541" s="24"/>
      <c r="J1541" s="24"/>
      <c r="K1541" s="25"/>
      <c r="L1541" s="25"/>
      <c r="M1541" s="26"/>
      <c r="S1541"/>
      <c r="T1541"/>
      <c r="U1541"/>
      <c r="V1541"/>
    </row>
    <row r="1542" spans="1:22" s="1" customFormat="1" ht="18" customHeight="1">
      <c r="A1542" s="23">
        <v>1541</v>
      </c>
      <c r="B1542" s="17" t="s">
        <v>86</v>
      </c>
      <c r="C1542" s="16" t="s">
        <v>1557</v>
      </c>
      <c r="D1542" s="24" t="s">
        <v>168</v>
      </c>
      <c r="E1542" s="24"/>
      <c r="F1542" s="33" t="s">
        <v>1985</v>
      </c>
      <c r="G1542" s="33" t="s">
        <v>1997</v>
      </c>
      <c r="H1542" s="24" t="s">
        <v>1992</v>
      </c>
      <c r="I1542" s="24" t="s">
        <v>1990</v>
      </c>
      <c r="J1542" s="24"/>
      <c r="K1542" s="25"/>
      <c r="L1542" s="25"/>
      <c r="M1542" s="26"/>
      <c r="S1542"/>
      <c r="T1542"/>
      <c r="U1542"/>
      <c r="V1542"/>
    </row>
    <row r="1543" spans="1:22" s="1" customFormat="1" ht="18" customHeight="1">
      <c r="A1543" s="23">
        <v>1542</v>
      </c>
      <c r="B1543" s="17" t="s">
        <v>244</v>
      </c>
      <c r="C1543" s="16" t="s">
        <v>1557</v>
      </c>
      <c r="D1543" s="24" t="s">
        <v>168</v>
      </c>
      <c r="E1543" s="24"/>
      <c r="F1543" s="33" t="s">
        <v>1985</v>
      </c>
      <c r="G1543" s="33" t="s">
        <v>1997</v>
      </c>
      <c r="H1543" s="24" t="s">
        <v>1992</v>
      </c>
      <c r="I1543" s="24" t="s">
        <v>1990</v>
      </c>
      <c r="J1543" s="24"/>
      <c r="K1543" s="25"/>
      <c r="L1543" s="25"/>
      <c r="M1543" s="26"/>
      <c r="S1543"/>
      <c r="T1543"/>
      <c r="U1543"/>
      <c r="V1543"/>
    </row>
    <row r="1544" spans="1:22" s="1" customFormat="1" ht="18" customHeight="1">
      <c r="A1544" s="23">
        <v>1543</v>
      </c>
      <c r="B1544" s="17" t="s">
        <v>245</v>
      </c>
      <c r="C1544" s="16" t="s">
        <v>1557</v>
      </c>
      <c r="D1544" s="24" t="s">
        <v>168</v>
      </c>
      <c r="E1544" s="24"/>
      <c r="F1544" s="33" t="s">
        <v>1985</v>
      </c>
      <c r="G1544" s="33" t="s">
        <v>1997</v>
      </c>
      <c r="H1544" s="24" t="s">
        <v>1992</v>
      </c>
      <c r="I1544" s="24" t="s">
        <v>1990</v>
      </c>
      <c r="J1544" s="24"/>
      <c r="K1544" s="25"/>
      <c r="L1544" s="25"/>
      <c r="M1544" s="26"/>
      <c r="S1544"/>
      <c r="T1544"/>
      <c r="U1544"/>
      <c r="V1544"/>
    </row>
    <row r="1545" spans="1:22" s="1" customFormat="1" ht="18" customHeight="1">
      <c r="A1545" s="23">
        <v>1544</v>
      </c>
      <c r="B1545" s="17" t="s">
        <v>246</v>
      </c>
      <c r="C1545" s="16" t="s">
        <v>167</v>
      </c>
      <c r="D1545" s="24" t="s">
        <v>186</v>
      </c>
      <c r="E1545" s="24"/>
      <c r="F1545" s="33" t="s">
        <v>1985</v>
      </c>
      <c r="G1545" s="33" t="s">
        <v>1997</v>
      </c>
      <c r="H1545" s="24" t="s">
        <v>1992</v>
      </c>
      <c r="I1545" s="24" t="s">
        <v>2001</v>
      </c>
      <c r="J1545" s="24"/>
      <c r="K1545" s="25"/>
      <c r="L1545" s="25"/>
      <c r="M1545" s="26"/>
      <c r="S1545"/>
      <c r="T1545"/>
      <c r="U1545"/>
      <c r="V1545"/>
    </row>
    <row r="1546" spans="1:22" s="1" customFormat="1" ht="18" customHeight="1">
      <c r="A1546" s="23">
        <v>1545</v>
      </c>
      <c r="B1546" s="17" t="s">
        <v>247</v>
      </c>
      <c r="C1546" s="16" t="s">
        <v>167</v>
      </c>
      <c r="D1546" s="24" t="s">
        <v>186</v>
      </c>
      <c r="E1546" s="24"/>
      <c r="F1546" s="33" t="s">
        <v>1985</v>
      </c>
      <c r="G1546" s="33" t="s">
        <v>1997</v>
      </c>
      <c r="H1546" s="24" t="s">
        <v>1992</v>
      </c>
      <c r="I1546" s="24" t="s">
        <v>2001</v>
      </c>
      <c r="J1546" s="24"/>
      <c r="K1546" s="25"/>
      <c r="L1546" s="25"/>
      <c r="M1546" s="26"/>
      <c r="S1546"/>
      <c r="T1546"/>
      <c r="U1546"/>
      <c r="V1546"/>
    </row>
    <row r="1547" spans="1:22" s="1" customFormat="1" ht="18" customHeight="1">
      <c r="A1547" s="23">
        <v>1546</v>
      </c>
      <c r="B1547" s="17" t="s">
        <v>248</v>
      </c>
      <c r="C1547" s="16" t="s">
        <v>20</v>
      </c>
      <c r="D1547" s="24" t="s">
        <v>151</v>
      </c>
      <c r="E1547" s="24"/>
      <c r="F1547" s="33" t="s">
        <v>1985</v>
      </c>
      <c r="G1547" s="33" t="s">
        <v>1997</v>
      </c>
      <c r="H1547" s="24" t="s">
        <v>1987</v>
      </c>
      <c r="I1547" s="24" t="s">
        <v>1989</v>
      </c>
      <c r="J1547" s="24"/>
      <c r="K1547" s="25"/>
      <c r="L1547" s="25"/>
      <c r="M1547" s="26"/>
      <c r="S1547"/>
      <c r="T1547"/>
      <c r="U1547"/>
      <c r="V1547"/>
    </row>
    <row r="1548" spans="1:22" s="1" customFormat="1" ht="18" customHeight="1">
      <c r="A1548" s="23">
        <v>1547</v>
      </c>
      <c r="B1548" s="17" t="s">
        <v>385</v>
      </c>
      <c r="C1548" s="16" t="s">
        <v>20</v>
      </c>
      <c r="D1548" s="24" t="s">
        <v>151</v>
      </c>
      <c r="E1548" s="24"/>
      <c r="F1548" s="33" t="s">
        <v>1985</v>
      </c>
      <c r="G1548" s="33" t="s">
        <v>1997</v>
      </c>
      <c r="H1548" s="24" t="s">
        <v>1987</v>
      </c>
      <c r="I1548" s="24" t="s">
        <v>1989</v>
      </c>
      <c r="J1548" s="24"/>
      <c r="K1548" s="25"/>
      <c r="L1548" s="25"/>
      <c r="M1548" s="26"/>
      <c r="S1548"/>
      <c r="T1548"/>
      <c r="U1548"/>
      <c r="V1548"/>
    </row>
    <row r="1549" spans="1:22" s="1" customFormat="1" ht="18" customHeight="1">
      <c r="A1549" s="23">
        <v>1548</v>
      </c>
      <c r="B1549" s="17" t="s">
        <v>249</v>
      </c>
      <c r="C1549" s="16" t="s">
        <v>169</v>
      </c>
      <c r="D1549" s="24"/>
      <c r="E1549" s="24"/>
      <c r="F1549" s="33" t="s">
        <v>1985</v>
      </c>
      <c r="G1549" s="33" t="s">
        <v>1997</v>
      </c>
      <c r="H1549" s="24" t="s">
        <v>1988</v>
      </c>
      <c r="I1549" s="24"/>
      <c r="J1549" s="24"/>
      <c r="K1549" s="25"/>
      <c r="L1549" s="25"/>
      <c r="M1549" s="26"/>
      <c r="S1549"/>
      <c r="T1549"/>
      <c r="U1549"/>
      <c r="V1549"/>
    </row>
    <row r="1550" spans="1:22" s="1" customFormat="1" ht="18" customHeight="1">
      <c r="A1550" s="23">
        <v>1549</v>
      </c>
      <c r="B1550" s="17" t="s">
        <v>250</v>
      </c>
      <c r="C1550" s="16" t="s">
        <v>168</v>
      </c>
      <c r="D1550" s="24" t="s">
        <v>169</v>
      </c>
      <c r="E1550" s="24"/>
      <c r="F1550" s="33" t="s">
        <v>1985</v>
      </c>
      <c r="G1550" s="33" t="s">
        <v>1997</v>
      </c>
      <c r="H1550" s="24" t="s">
        <v>1990</v>
      </c>
      <c r="I1550" s="24" t="s">
        <v>1988</v>
      </c>
      <c r="J1550" s="24"/>
      <c r="K1550" s="25"/>
      <c r="L1550" s="25"/>
      <c r="M1550" s="26"/>
      <c r="S1550"/>
      <c r="T1550"/>
      <c r="U1550"/>
      <c r="V1550"/>
    </row>
    <row r="1551" spans="1:22" s="1" customFormat="1" ht="18" customHeight="1">
      <c r="A1551" s="23">
        <v>1550</v>
      </c>
      <c r="B1551" s="17" t="s">
        <v>251</v>
      </c>
      <c r="C1551" s="16" t="s">
        <v>18</v>
      </c>
      <c r="D1551" s="24" t="s">
        <v>167</v>
      </c>
      <c r="E1551" s="24"/>
      <c r="F1551" s="33" t="s">
        <v>1985</v>
      </c>
      <c r="G1551" s="33" t="s">
        <v>1997</v>
      </c>
      <c r="H1551" s="24" t="s">
        <v>2001</v>
      </c>
      <c r="I1551" s="24" t="s">
        <v>1992</v>
      </c>
      <c r="J1551" s="24"/>
      <c r="K1551" s="25"/>
      <c r="L1551" s="25"/>
      <c r="M1551" s="26"/>
      <c r="S1551"/>
      <c r="T1551"/>
      <c r="U1551"/>
      <c r="V1551"/>
    </row>
    <row r="1552" spans="1:22" s="1" customFormat="1" ht="18" customHeight="1">
      <c r="A1552" s="23">
        <v>1551</v>
      </c>
      <c r="B1552" s="17" t="s">
        <v>252</v>
      </c>
      <c r="C1552" s="16" t="s">
        <v>173</v>
      </c>
      <c r="D1552" s="24" t="s">
        <v>168</v>
      </c>
      <c r="E1552" s="24"/>
      <c r="F1552" s="33" t="s">
        <v>1985</v>
      </c>
      <c r="G1552" s="33" t="s">
        <v>1997</v>
      </c>
      <c r="H1552" s="24" t="s">
        <v>1987</v>
      </c>
      <c r="I1552" s="24" t="s">
        <v>1990</v>
      </c>
      <c r="J1552" s="24"/>
      <c r="K1552" s="25"/>
      <c r="L1552" s="25"/>
      <c r="M1552" s="26"/>
      <c r="S1552"/>
      <c r="T1552"/>
      <c r="U1552"/>
      <c r="V1552"/>
    </row>
    <row r="1553" spans="1:22" s="1" customFormat="1" ht="18" customHeight="1">
      <c r="A1553" s="23">
        <v>1552</v>
      </c>
      <c r="B1553" s="17" t="s">
        <v>253</v>
      </c>
      <c r="C1553" s="16" t="s">
        <v>173</v>
      </c>
      <c r="D1553" s="24" t="s">
        <v>189</v>
      </c>
      <c r="E1553" s="24"/>
      <c r="F1553" s="33" t="s">
        <v>1985</v>
      </c>
      <c r="G1553" s="33" t="s">
        <v>1997</v>
      </c>
      <c r="H1553" s="24" t="s">
        <v>1987</v>
      </c>
      <c r="I1553" s="24" t="s">
        <v>1986</v>
      </c>
      <c r="J1553" s="24"/>
      <c r="K1553" s="25"/>
      <c r="L1553" s="25"/>
      <c r="M1553" s="26"/>
      <c r="S1553"/>
      <c r="T1553"/>
      <c r="U1553"/>
      <c r="V1553"/>
    </row>
    <row r="1554" spans="1:22" s="1" customFormat="1" ht="18" customHeight="1">
      <c r="A1554" s="23">
        <v>1553</v>
      </c>
      <c r="B1554" s="17" t="s">
        <v>254</v>
      </c>
      <c r="C1554" s="16" t="s">
        <v>173</v>
      </c>
      <c r="D1554" s="24" t="s">
        <v>168</v>
      </c>
      <c r="E1554" s="24"/>
      <c r="F1554" s="33" t="s">
        <v>1985</v>
      </c>
      <c r="G1554" s="33" t="s">
        <v>1997</v>
      </c>
      <c r="H1554" s="24" t="s">
        <v>1987</v>
      </c>
      <c r="I1554" s="24" t="s">
        <v>1990</v>
      </c>
      <c r="J1554" s="24"/>
      <c r="K1554" s="25"/>
      <c r="L1554" s="25"/>
      <c r="M1554" s="26"/>
      <c r="S1554"/>
      <c r="T1554"/>
      <c r="U1554"/>
      <c r="V1554"/>
    </row>
    <row r="1555" spans="1:22" s="1" customFormat="1" ht="18" customHeight="1">
      <c r="A1555" s="23">
        <v>1554</v>
      </c>
      <c r="B1555" s="17" t="s">
        <v>255</v>
      </c>
      <c r="C1555" s="16" t="s">
        <v>169</v>
      </c>
      <c r="D1555" s="24" t="s">
        <v>432</v>
      </c>
      <c r="E1555" s="24"/>
      <c r="F1555" s="33" t="s">
        <v>1985</v>
      </c>
      <c r="G1555" s="33" t="s">
        <v>1997</v>
      </c>
      <c r="H1555" s="24" t="s">
        <v>1988</v>
      </c>
      <c r="I1555" s="24" t="s">
        <v>1994</v>
      </c>
      <c r="J1555" s="24"/>
      <c r="K1555" s="25"/>
      <c r="L1555" s="25"/>
      <c r="M1555" s="26"/>
      <c r="S1555"/>
      <c r="T1555"/>
      <c r="U1555"/>
      <c r="V1555"/>
    </row>
    <row r="1556" spans="1:22" s="1" customFormat="1" ht="18" customHeight="1">
      <c r="A1556" s="23">
        <v>1555</v>
      </c>
      <c r="B1556" s="17" t="s">
        <v>256</v>
      </c>
      <c r="C1556" s="16" t="s">
        <v>169</v>
      </c>
      <c r="D1556" s="24" t="s">
        <v>183</v>
      </c>
      <c r="E1556" s="24"/>
      <c r="F1556" s="33" t="s">
        <v>1985</v>
      </c>
      <c r="G1556" s="33" t="s">
        <v>1997</v>
      </c>
      <c r="H1556" s="24" t="s">
        <v>1988</v>
      </c>
      <c r="I1556" s="24" t="s">
        <v>1994</v>
      </c>
      <c r="J1556" s="24"/>
      <c r="K1556" s="25"/>
      <c r="L1556" s="25"/>
      <c r="M1556" s="26"/>
      <c r="S1556"/>
      <c r="T1556"/>
      <c r="U1556"/>
      <c r="V1556"/>
    </row>
    <row r="1557" spans="1:22" s="1" customFormat="1" ht="18" customHeight="1">
      <c r="A1557" s="23">
        <v>1556</v>
      </c>
      <c r="B1557" s="17" t="s">
        <v>1850</v>
      </c>
      <c r="C1557" s="16" t="s">
        <v>169</v>
      </c>
      <c r="D1557" s="24" t="s">
        <v>448</v>
      </c>
      <c r="E1557" s="24"/>
      <c r="F1557" s="33" t="s">
        <v>1985</v>
      </c>
      <c r="G1557" s="33" t="s">
        <v>1997</v>
      </c>
      <c r="H1557" s="24" t="s">
        <v>1988</v>
      </c>
      <c r="I1557" s="24" t="s">
        <v>1994</v>
      </c>
      <c r="J1557" s="24"/>
      <c r="K1557" s="25"/>
      <c r="L1557" s="25"/>
      <c r="M1557" s="26"/>
      <c r="S1557"/>
      <c r="T1557"/>
      <c r="U1557"/>
      <c r="V1557"/>
    </row>
    <row r="1558" spans="1:22" s="1" customFormat="1" ht="18" customHeight="1">
      <c r="A1558" s="23">
        <v>1557</v>
      </c>
      <c r="B1558" s="17" t="s">
        <v>1024</v>
      </c>
      <c r="C1558" s="16" t="s">
        <v>168</v>
      </c>
      <c r="D1558" s="24" t="s">
        <v>18</v>
      </c>
      <c r="E1558" s="24"/>
      <c r="F1558" s="33" t="s">
        <v>1985</v>
      </c>
      <c r="G1558" s="33" t="s">
        <v>1997</v>
      </c>
      <c r="H1558" s="24" t="s">
        <v>1990</v>
      </c>
      <c r="I1558" s="24" t="s">
        <v>2001</v>
      </c>
      <c r="J1558" s="24"/>
      <c r="K1558" s="25"/>
      <c r="L1558" s="25"/>
      <c r="M1558" s="26"/>
      <c r="S1558"/>
      <c r="T1558"/>
      <c r="U1558"/>
      <c r="V1558"/>
    </row>
    <row r="1559" spans="1:22" s="1" customFormat="1" ht="18" customHeight="1">
      <c r="A1559" s="23">
        <v>1558</v>
      </c>
      <c r="B1559" s="17" t="s">
        <v>1025</v>
      </c>
      <c r="C1559" s="16" t="s">
        <v>149</v>
      </c>
      <c r="D1559" s="24" t="s">
        <v>18</v>
      </c>
      <c r="E1559" s="24"/>
      <c r="F1559" s="33" t="s">
        <v>1985</v>
      </c>
      <c r="G1559" s="33" t="s">
        <v>1997</v>
      </c>
      <c r="H1559" s="24" t="s">
        <v>1991</v>
      </c>
      <c r="I1559" s="24" t="s">
        <v>2001</v>
      </c>
      <c r="J1559" s="24"/>
      <c r="K1559" s="25"/>
      <c r="L1559" s="25"/>
      <c r="M1559" s="26"/>
      <c r="S1559"/>
      <c r="T1559"/>
      <c r="U1559"/>
      <c r="V1559"/>
    </row>
    <row r="1560" spans="1:22" s="1" customFormat="1" ht="18" customHeight="1">
      <c r="A1560" s="23">
        <v>1559</v>
      </c>
      <c r="B1560" s="17" t="s">
        <v>1026</v>
      </c>
      <c r="C1560" s="16" t="s">
        <v>149</v>
      </c>
      <c r="D1560" s="24" t="s">
        <v>168</v>
      </c>
      <c r="E1560" s="24"/>
      <c r="F1560" s="33" t="s">
        <v>1985</v>
      </c>
      <c r="G1560" s="33" t="s">
        <v>1997</v>
      </c>
      <c r="H1560" s="24" t="s">
        <v>1991</v>
      </c>
      <c r="I1560" s="24" t="s">
        <v>1990</v>
      </c>
      <c r="J1560" s="24"/>
      <c r="K1560" s="25"/>
      <c r="L1560" s="25"/>
      <c r="M1560" s="26"/>
      <c r="S1560"/>
      <c r="T1560"/>
      <c r="U1560"/>
      <c r="V1560"/>
    </row>
    <row r="1561" spans="1:22" s="1" customFormat="1" ht="18" customHeight="1">
      <c r="A1561" s="23">
        <v>1560</v>
      </c>
      <c r="B1561" s="17" t="s">
        <v>2123</v>
      </c>
      <c r="C1561" s="16" t="s">
        <v>2076</v>
      </c>
      <c r="D1561" s="24" t="s">
        <v>1988</v>
      </c>
      <c r="E1561" s="24"/>
      <c r="F1561" s="33" t="s">
        <v>1985</v>
      </c>
      <c r="G1561" s="33" t="s">
        <v>1997</v>
      </c>
      <c r="H1561" s="24" t="s">
        <v>2001</v>
      </c>
      <c r="I1561" s="24" t="s">
        <v>1988</v>
      </c>
      <c r="J1561" s="24"/>
      <c r="K1561" s="25"/>
      <c r="L1561" s="25"/>
      <c r="M1561" s="26"/>
      <c r="S1561"/>
      <c r="T1561"/>
      <c r="U1561"/>
      <c r="V1561"/>
    </row>
    <row r="1562" spans="1:22" s="1" customFormat="1" ht="18" customHeight="1">
      <c r="A1562" s="23">
        <v>1561</v>
      </c>
      <c r="B1562" s="17" t="s">
        <v>2124</v>
      </c>
      <c r="C1562" s="16" t="s">
        <v>2125</v>
      </c>
      <c r="D1562" s="24"/>
      <c r="E1562" s="24"/>
      <c r="F1562" s="33" t="s">
        <v>1985</v>
      </c>
      <c r="G1562" s="33" t="s">
        <v>1997</v>
      </c>
      <c r="H1562" s="24" t="s">
        <v>1994</v>
      </c>
      <c r="I1562" s="24"/>
      <c r="J1562" s="24"/>
      <c r="K1562" s="25"/>
      <c r="L1562" s="25"/>
      <c r="M1562" s="26"/>
      <c r="S1562"/>
      <c r="T1562"/>
      <c r="U1562"/>
      <c r="V1562"/>
    </row>
    <row r="1563" spans="1:22" s="1" customFormat="1" ht="18" customHeight="1">
      <c r="A1563" s="23">
        <v>1562</v>
      </c>
      <c r="B1563" s="17" t="s">
        <v>1585</v>
      </c>
      <c r="C1563" s="16" t="s">
        <v>183</v>
      </c>
      <c r="D1563" s="24"/>
      <c r="E1563" s="24"/>
      <c r="F1563" s="33" t="s">
        <v>1985</v>
      </c>
      <c r="G1563" s="33" t="s">
        <v>1997</v>
      </c>
      <c r="H1563" s="24" t="s">
        <v>1994</v>
      </c>
      <c r="I1563" s="24"/>
      <c r="J1563" s="24"/>
      <c r="K1563" s="25"/>
      <c r="L1563" s="25"/>
      <c r="M1563" s="26"/>
      <c r="S1563"/>
      <c r="T1563"/>
      <c r="U1563"/>
      <c r="V1563"/>
    </row>
    <row r="1564" spans="1:22" s="1" customFormat="1" ht="18" customHeight="1">
      <c r="A1564" s="23">
        <v>1563</v>
      </c>
      <c r="B1564" s="17" t="s">
        <v>1681</v>
      </c>
      <c r="C1564" s="16" t="s">
        <v>183</v>
      </c>
      <c r="D1564" s="24" t="s">
        <v>181</v>
      </c>
      <c r="E1564" s="24"/>
      <c r="F1564" s="33" t="s">
        <v>1985</v>
      </c>
      <c r="G1564" s="33" t="s">
        <v>1997</v>
      </c>
      <c r="H1564" s="24" t="s">
        <v>1994</v>
      </c>
      <c r="I1564" s="24" t="s">
        <v>1996</v>
      </c>
      <c r="J1564" s="24"/>
      <c r="K1564" s="25"/>
      <c r="L1564" s="25"/>
      <c r="M1564" s="26"/>
      <c r="S1564"/>
      <c r="T1564"/>
      <c r="U1564"/>
      <c r="V1564"/>
    </row>
    <row r="1565" spans="1:22" s="1" customFormat="1" ht="18" customHeight="1">
      <c r="A1565" s="23">
        <v>1564</v>
      </c>
      <c r="B1565" s="17" t="s">
        <v>1588</v>
      </c>
      <c r="C1565" s="16" t="s">
        <v>174</v>
      </c>
      <c r="D1565" s="24" t="s">
        <v>168</v>
      </c>
      <c r="E1565" s="24"/>
      <c r="F1565" s="33" t="s">
        <v>1985</v>
      </c>
      <c r="G1565" s="33" t="s">
        <v>1997</v>
      </c>
      <c r="H1565" s="24" t="s">
        <v>1992</v>
      </c>
      <c r="I1565" s="24" t="s">
        <v>1990</v>
      </c>
      <c r="J1565" s="24"/>
      <c r="K1565" s="25"/>
      <c r="L1565" s="25"/>
      <c r="M1565" s="26"/>
      <c r="S1565"/>
      <c r="T1565"/>
      <c r="U1565"/>
      <c r="V1565"/>
    </row>
    <row r="1566" spans="1:22" s="1" customFormat="1" ht="18" customHeight="1">
      <c r="A1566" s="23">
        <v>1565</v>
      </c>
      <c r="B1566" s="17" t="s">
        <v>1586</v>
      </c>
      <c r="C1566" s="16" t="s">
        <v>174</v>
      </c>
      <c r="D1566" s="24" t="s">
        <v>168</v>
      </c>
      <c r="E1566" s="24"/>
      <c r="F1566" s="33" t="s">
        <v>1985</v>
      </c>
      <c r="G1566" s="33" t="s">
        <v>1997</v>
      </c>
      <c r="H1566" s="24" t="s">
        <v>1992</v>
      </c>
      <c r="I1566" s="24" t="s">
        <v>1990</v>
      </c>
      <c r="J1566" s="24"/>
      <c r="K1566" s="25"/>
      <c r="L1566" s="25"/>
      <c r="M1566" s="26"/>
      <c r="S1566"/>
      <c r="T1566"/>
      <c r="U1566"/>
      <c r="V1566"/>
    </row>
    <row r="1567" spans="1:22" s="1" customFormat="1" ht="18" customHeight="1">
      <c r="A1567" s="23">
        <v>1566</v>
      </c>
      <c r="B1567" s="17" t="s">
        <v>1829</v>
      </c>
      <c r="C1567" s="16" t="s">
        <v>169</v>
      </c>
      <c r="D1567" s="24"/>
      <c r="E1567" s="24"/>
      <c r="F1567" s="33" t="s">
        <v>1985</v>
      </c>
      <c r="G1567" s="33" t="s">
        <v>1997</v>
      </c>
      <c r="H1567" s="24" t="s">
        <v>1988</v>
      </c>
      <c r="I1567" s="24"/>
      <c r="J1567" s="24"/>
      <c r="K1567" s="25"/>
      <c r="L1567" s="25"/>
      <c r="M1567" s="26"/>
      <c r="S1567"/>
      <c r="T1567"/>
      <c r="U1567"/>
      <c r="V1567"/>
    </row>
    <row r="1568" spans="1:22" s="1" customFormat="1" ht="18" customHeight="1">
      <c r="A1568" s="23">
        <v>1567</v>
      </c>
      <c r="B1568" s="17" t="s">
        <v>1830</v>
      </c>
      <c r="C1568" s="16" t="s">
        <v>169</v>
      </c>
      <c r="D1568" s="24" t="s">
        <v>173</v>
      </c>
      <c r="E1568" s="24"/>
      <c r="F1568" s="33" t="s">
        <v>1985</v>
      </c>
      <c r="G1568" s="33" t="s">
        <v>1997</v>
      </c>
      <c r="H1568" s="24" t="s">
        <v>1988</v>
      </c>
      <c r="I1568" s="24"/>
      <c r="J1568" s="24"/>
      <c r="K1568" s="25"/>
      <c r="L1568" s="25"/>
      <c r="M1568" s="26"/>
      <c r="S1568"/>
      <c r="T1568"/>
      <c r="U1568"/>
      <c r="V1568"/>
    </row>
    <row r="1569" spans="1:22" s="1" customFormat="1" ht="18" customHeight="1">
      <c r="A1569" s="23">
        <v>1568</v>
      </c>
      <c r="B1569" s="17" t="s">
        <v>1587</v>
      </c>
      <c r="C1569" s="16" t="s">
        <v>18</v>
      </c>
      <c r="D1569" s="24" t="s">
        <v>189</v>
      </c>
      <c r="E1569" s="24"/>
      <c r="F1569" s="33" t="s">
        <v>1985</v>
      </c>
      <c r="G1569" s="33" t="s">
        <v>1997</v>
      </c>
      <c r="H1569" s="24" t="s">
        <v>2001</v>
      </c>
      <c r="I1569" s="24" t="s">
        <v>1986</v>
      </c>
      <c r="J1569" s="24"/>
      <c r="K1569" s="25"/>
      <c r="L1569" s="25"/>
      <c r="M1569" s="26"/>
      <c r="S1569"/>
      <c r="T1569"/>
      <c r="U1569"/>
      <c r="V1569"/>
    </row>
    <row r="1570" spans="1:22" s="1" customFormat="1" ht="18" customHeight="1">
      <c r="A1570" s="23">
        <v>1569</v>
      </c>
      <c r="B1570" s="17" t="s">
        <v>1589</v>
      </c>
      <c r="C1570" s="16" t="s">
        <v>187</v>
      </c>
      <c r="D1570" s="24"/>
      <c r="E1570" s="24"/>
      <c r="F1570" s="33" t="s">
        <v>1985</v>
      </c>
      <c r="G1570" s="33" t="s">
        <v>1997</v>
      </c>
      <c r="H1570" s="24" t="s">
        <v>1988</v>
      </c>
      <c r="I1570" s="24"/>
      <c r="J1570" s="24"/>
      <c r="K1570" s="25"/>
      <c r="L1570" s="25"/>
      <c r="M1570" s="26"/>
      <c r="S1570"/>
      <c r="T1570"/>
      <c r="U1570"/>
      <c r="V1570"/>
    </row>
    <row r="1571" spans="1:22" s="1" customFormat="1" ht="18" customHeight="1">
      <c r="A1571" s="23">
        <v>1570</v>
      </c>
      <c r="B1571" s="17" t="s">
        <v>1831</v>
      </c>
      <c r="C1571" s="16" t="s">
        <v>187</v>
      </c>
      <c r="D1571" s="24" t="s">
        <v>180</v>
      </c>
      <c r="E1571" s="24"/>
      <c r="F1571" s="33" t="s">
        <v>1985</v>
      </c>
      <c r="G1571" s="33" t="s">
        <v>1997</v>
      </c>
      <c r="H1571" s="24" t="s">
        <v>1988</v>
      </c>
      <c r="I1571" s="24" t="s">
        <v>1993</v>
      </c>
      <c r="J1571" s="24"/>
      <c r="K1571" s="25"/>
      <c r="L1571" s="25"/>
      <c r="M1571" s="26"/>
      <c r="S1571"/>
      <c r="T1571"/>
      <c r="U1571"/>
      <c r="V1571"/>
    </row>
    <row r="1572" spans="1:22" s="1" customFormat="1" ht="18" customHeight="1">
      <c r="A1572" s="23">
        <v>1571</v>
      </c>
      <c r="B1572" s="17" t="s">
        <v>1590</v>
      </c>
      <c r="C1572" s="16" t="s">
        <v>187</v>
      </c>
      <c r="D1572" s="24" t="s">
        <v>149</v>
      </c>
      <c r="E1572" s="24"/>
      <c r="F1572" s="33" t="s">
        <v>1985</v>
      </c>
      <c r="G1572" s="33" t="s">
        <v>1997</v>
      </c>
      <c r="H1572" s="24" t="s">
        <v>1988</v>
      </c>
      <c r="I1572" s="24" t="s">
        <v>1991</v>
      </c>
      <c r="J1572" s="24"/>
      <c r="K1572" s="25"/>
      <c r="L1572" s="25"/>
      <c r="M1572" s="26"/>
      <c r="S1572"/>
      <c r="T1572"/>
      <c r="U1572"/>
      <c r="V1572"/>
    </row>
    <row r="1573" spans="1:22" s="1" customFormat="1" ht="18" customHeight="1">
      <c r="A1573" s="23">
        <v>1572</v>
      </c>
      <c r="B1573" s="17" t="s">
        <v>1591</v>
      </c>
      <c r="C1573" s="16" t="s">
        <v>182</v>
      </c>
      <c r="D1573" s="24" t="s">
        <v>169</v>
      </c>
      <c r="E1573" s="24"/>
      <c r="F1573" s="33" t="s">
        <v>1985</v>
      </c>
      <c r="G1573" s="33" t="s">
        <v>1997</v>
      </c>
      <c r="H1573" s="24" t="s">
        <v>1988</v>
      </c>
      <c r="I1573" s="24" t="s">
        <v>1995</v>
      </c>
      <c r="J1573" s="24"/>
      <c r="K1573" s="25"/>
      <c r="L1573" s="25"/>
      <c r="M1573" s="26"/>
      <c r="S1573"/>
      <c r="T1573"/>
      <c r="U1573"/>
      <c r="V1573"/>
    </row>
    <row r="1574" spans="1:22" s="1" customFormat="1" ht="18" customHeight="1">
      <c r="A1574" s="23">
        <v>1573</v>
      </c>
      <c r="B1574" s="17" t="s">
        <v>1592</v>
      </c>
      <c r="C1574" s="16" t="s">
        <v>1557</v>
      </c>
      <c r="D1574" s="24" t="s">
        <v>167</v>
      </c>
      <c r="E1574" s="24" t="s">
        <v>186</v>
      </c>
      <c r="F1574" s="33" t="s">
        <v>1985</v>
      </c>
      <c r="G1574" s="33" t="s">
        <v>1997</v>
      </c>
      <c r="H1574" s="24" t="s">
        <v>1992</v>
      </c>
      <c r="I1574" s="24" t="s">
        <v>2001</v>
      </c>
      <c r="J1574" s="24" t="s">
        <v>1995</v>
      </c>
      <c r="K1574" s="25"/>
      <c r="L1574" s="25"/>
      <c r="M1574" s="26"/>
      <c r="S1574"/>
      <c r="T1574"/>
      <c r="U1574"/>
      <c r="V1574"/>
    </row>
    <row r="1575" spans="1:22" s="1" customFormat="1" ht="18" customHeight="1">
      <c r="A1575" s="23">
        <v>1574</v>
      </c>
      <c r="B1575" s="17" t="s">
        <v>1593</v>
      </c>
      <c r="C1575" s="16" t="s">
        <v>168</v>
      </c>
      <c r="D1575" s="24" t="s">
        <v>174</v>
      </c>
      <c r="E1575" s="24"/>
      <c r="F1575" s="33" t="s">
        <v>1985</v>
      </c>
      <c r="G1575" s="33" t="s">
        <v>1997</v>
      </c>
      <c r="H1575" s="24" t="s">
        <v>1990</v>
      </c>
      <c r="I1575" s="24" t="s">
        <v>1992</v>
      </c>
      <c r="J1575" s="24"/>
      <c r="K1575" s="25"/>
      <c r="L1575" s="25"/>
      <c r="M1575" s="26"/>
      <c r="S1575"/>
      <c r="T1575"/>
      <c r="U1575"/>
      <c r="V1575"/>
    </row>
    <row r="1576" spans="1:22" s="1" customFormat="1" ht="18" customHeight="1">
      <c r="A1576" s="23">
        <v>1575</v>
      </c>
      <c r="B1576" s="17" t="s">
        <v>1594</v>
      </c>
      <c r="C1576" s="16" t="s">
        <v>168</v>
      </c>
      <c r="D1576" s="24" t="s">
        <v>174</v>
      </c>
      <c r="E1576" s="24"/>
      <c r="F1576" s="33" t="s">
        <v>1985</v>
      </c>
      <c r="G1576" s="33" t="s">
        <v>1997</v>
      </c>
      <c r="H1576" s="24" t="s">
        <v>1990</v>
      </c>
      <c r="I1576" s="24" t="s">
        <v>1992</v>
      </c>
      <c r="J1576" s="24"/>
      <c r="K1576" s="25"/>
      <c r="L1576" s="25"/>
      <c r="M1576" s="26"/>
      <c r="S1576"/>
      <c r="T1576"/>
      <c r="U1576"/>
      <c r="V1576"/>
    </row>
    <row r="1577" spans="1:22" s="1" customFormat="1" ht="18" customHeight="1">
      <c r="A1577" s="23">
        <v>1576</v>
      </c>
      <c r="B1577" s="17" t="s">
        <v>1595</v>
      </c>
      <c r="C1577" s="16" t="s">
        <v>168</v>
      </c>
      <c r="D1577" s="24" t="s">
        <v>147</v>
      </c>
      <c r="E1577" s="24"/>
      <c r="F1577" s="33" t="s">
        <v>1985</v>
      </c>
      <c r="G1577" s="33" t="s">
        <v>1997</v>
      </c>
      <c r="H1577" s="24" t="s">
        <v>1990</v>
      </c>
      <c r="I1577" s="24" t="s">
        <v>1992</v>
      </c>
      <c r="J1577" s="24"/>
      <c r="K1577" s="25"/>
      <c r="L1577" s="25"/>
      <c r="M1577" s="26"/>
      <c r="S1577"/>
      <c r="T1577"/>
      <c r="U1577"/>
      <c r="V1577"/>
    </row>
    <row r="1578" spans="1:22" s="1" customFormat="1" ht="18" customHeight="1">
      <c r="A1578" s="23">
        <v>1577</v>
      </c>
      <c r="B1578" s="17" t="s">
        <v>1875</v>
      </c>
      <c r="C1578" s="16" t="s">
        <v>175</v>
      </c>
      <c r="D1578" s="24"/>
      <c r="E1578" s="24"/>
      <c r="F1578" s="33" t="s">
        <v>1985</v>
      </c>
      <c r="G1578" s="33" t="s">
        <v>1997</v>
      </c>
      <c r="H1578" s="24" t="s">
        <v>2001</v>
      </c>
      <c r="I1578" s="24"/>
      <c r="J1578" s="24"/>
      <c r="K1578" s="25"/>
      <c r="L1578" s="25"/>
      <c r="M1578" s="26"/>
      <c r="S1578"/>
      <c r="T1578"/>
      <c r="U1578"/>
      <c r="V1578"/>
    </row>
    <row r="1579" spans="1:22" s="1" customFormat="1" ht="18" customHeight="1">
      <c r="A1579" s="23">
        <v>1578</v>
      </c>
      <c r="B1579" s="17" t="s">
        <v>2261</v>
      </c>
      <c r="C1579" s="16" t="s">
        <v>175</v>
      </c>
      <c r="D1579" s="24" t="s">
        <v>1557</v>
      </c>
      <c r="E1579" s="24"/>
      <c r="F1579" s="33" t="s">
        <v>1985</v>
      </c>
      <c r="G1579" s="33" t="s">
        <v>1997</v>
      </c>
      <c r="H1579" s="24" t="s">
        <v>2001</v>
      </c>
      <c r="I1579" s="24" t="s">
        <v>1992</v>
      </c>
      <c r="J1579" s="24"/>
      <c r="K1579" s="25"/>
      <c r="L1579" s="25"/>
      <c r="M1579" s="26"/>
      <c r="S1579"/>
      <c r="T1579"/>
      <c r="U1579"/>
      <c r="V1579"/>
    </row>
    <row r="1580" spans="1:22" s="1" customFormat="1" ht="18" customHeight="1">
      <c r="A1580" s="23">
        <v>1579</v>
      </c>
      <c r="B1580" s="17" t="s">
        <v>1596</v>
      </c>
      <c r="C1580" s="16" t="s">
        <v>168</v>
      </c>
      <c r="D1580" s="24"/>
      <c r="E1580" s="24"/>
      <c r="F1580" s="33" t="s">
        <v>1985</v>
      </c>
      <c r="G1580" s="33" t="s">
        <v>1997</v>
      </c>
      <c r="H1580" s="24" t="s">
        <v>1990</v>
      </c>
      <c r="I1580" s="24"/>
      <c r="J1580" s="24"/>
      <c r="K1580" s="25"/>
      <c r="L1580" s="25"/>
      <c r="M1580" s="26"/>
      <c r="S1580"/>
      <c r="T1580"/>
      <c r="U1580"/>
      <c r="V1580"/>
    </row>
    <row r="1581" spans="1:22" s="1" customFormat="1" ht="18" customHeight="1">
      <c r="A1581" s="23">
        <v>1580</v>
      </c>
      <c r="B1581" s="17" t="s">
        <v>1597</v>
      </c>
      <c r="C1581" s="16" t="s">
        <v>168</v>
      </c>
      <c r="D1581" s="24" t="s">
        <v>1557</v>
      </c>
      <c r="E1581" s="24"/>
      <c r="F1581" s="33" t="s">
        <v>1985</v>
      </c>
      <c r="G1581" s="33" t="s">
        <v>1997</v>
      </c>
      <c r="H1581" s="24" t="s">
        <v>1990</v>
      </c>
      <c r="I1581" s="24" t="s">
        <v>1992</v>
      </c>
      <c r="J1581" s="24"/>
      <c r="K1581" s="25"/>
      <c r="L1581" s="25"/>
      <c r="M1581" s="26"/>
      <c r="S1581"/>
      <c r="T1581"/>
      <c r="U1581"/>
      <c r="V1581"/>
    </row>
    <row r="1582" spans="1:22" s="1" customFormat="1" ht="18" customHeight="1">
      <c r="A1582" s="23">
        <v>1581</v>
      </c>
      <c r="B1582" s="17" t="s">
        <v>1598</v>
      </c>
      <c r="C1582" s="16" t="s">
        <v>447</v>
      </c>
      <c r="D1582" s="24"/>
      <c r="E1582" s="24"/>
      <c r="F1582" s="33" t="s">
        <v>1985</v>
      </c>
      <c r="G1582" s="33" t="s">
        <v>1997</v>
      </c>
      <c r="H1582" s="24" t="s">
        <v>1995</v>
      </c>
      <c r="I1582" s="24"/>
      <c r="J1582" s="24"/>
      <c r="K1582" s="25"/>
      <c r="L1582" s="25"/>
      <c r="M1582" s="26"/>
      <c r="S1582"/>
      <c r="T1582"/>
      <c r="U1582"/>
      <c r="V1582"/>
    </row>
    <row r="1583" spans="1:22" s="1" customFormat="1" ht="18" customHeight="1">
      <c r="A1583" s="23">
        <v>1582</v>
      </c>
      <c r="B1583" s="17" t="s">
        <v>2130</v>
      </c>
      <c r="C1583" s="16" t="s">
        <v>2022</v>
      </c>
      <c r="D1583" s="24" t="s">
        <v>2133</v>
      </c>
      <c r="E1583" s="24"/>
      <c r="F1583" s="33" t="s">
        <v>1985</v>
      </c>
      <c r="G1583" s="33" t="s">
        <v>1997</v>
      </c>
      <c r="H1583" s="24" t="s">
        <v>1995</v>
      </c>
      <c r="I1583" s="24"/>
      <c r="J1583" s="24"/>
      <c r="K1583" s="25"/>
      <c r="L1583" s="25"/>
      <c r="M1583" s="26"/>
      <c r="S1583"/>
      <c r="T1583"/>
      <c r="U1583"/>
      <c r="V1583"/>
    </row>
    <row r="1584" spans="1:22" s="1" customFormat="1" ht="18" customHeight="1">
      <c r="A1584" s="23">
        <v>1583</v>
      </c>
      <c r="B1584" s="17" t="s">
        <v>2132</v>
      </c>
      <c r="C1584" s="16" t="s">
        <v>174</v>
      </c>
      <c r="D1584" s="24"/>
      <c r="E1584" s="24"/>
      <c r="F1584" s="33" t="s">
        <v>1985</v>
      </c>
      <c r="G1584" s="33" t="s">
        <v>1997</v>
      </c>
      <c r="H1584" s="24" t="s">
        <v>1992</v>
      </c>
      <c r="I1584" s="24"/>
      <c r="J1584" s="24"/>
      <c r="K1584" s="25" t="s">
        <v>2004</v>
      </c>
      <c r="L1584" s="25" t="str">
        <f>"原型 "&amp;B1583</f>
        <v>原型 徇私邪</v>
      </c>
      <c r="M1584" s="26"/>
      <c r="S1584"/>
      <c r="T1584"/>
      <c r="U1584"/>
      <c r="V1584"/>
    </row>
    <row r="1585" spans="1:22" s="1" customFormat="1" ht="18" customHeight="1">
      <c r="A1585" s="23">
        <v>1584</v>
      </c>
      <c r="B1585" s="17" t="s">
        <v>2131</v>
      </c>
      <c r="C1585" s="24" t="s">
        <v>2133</v>
      </c>
      <c r="D1585" s="24"/>
      <c r="E1585" s="24"/>
      <c r="F1585" s="33" t="s">
        <v>1985</v>
      </c>
      <c r="G1585" s="33" t="s">
        <v>1997</v>
      </c>
      <c r="H1585" s="24" t="s">
        <v>1995</v>
      </c>
      <c r="I1585" s="24"/>
      <c r="J1585" s="24"/>
      <c r="K1585" s="25" t="s">
        <v>2004</v>
      </c>
      <c r="L1585" s="25" t="str">
        <f>"原型 "&amp;B1583</f>
        <v>原型 徇私邪</v>
      </c>
      <c r="M1585" s="26"/>
      <c r="S1585"/>
      <c r="T1585"/>
      <c r="U1585"/>
      <c r="V1585"/>
    </row>
    <row r="1586" spans="1:22" s="1" customFormat="1" ht="18" customHeight="1">
      <c r="A1586" s="23">
        <v>1585</v>
      </c>
      <c r="B1586" s="17" t="s">
        <v>2046</v>
      </c>
      <c r="C1586" s="16" t="s">
        <v>176</v>
      </c>
      <c r="D1586" s="24" t="s">
        <v>1986</v>
      </c>
      <c r="E1586" s="24" t="s">
        <v>2045</v>
      </c>
      <c r="F1586" s="33" t="s">
        <v>1985</v>
      </c>
      <c r="G1586" s="33" t="s">
        <v>1997</v>
      </c>
      <c r="H1586" s="24" t="s">
        <v>1995</v>
      </c>
      <c r="I1586" s="24"/>
      <c r="J1586" s="24"/>
      <c r="K1586" s="25"/>
      <c r="L1586" s="25"/>
      <c r="M1586" s="26"/>
      <c r="S1586"/>
      <c r="T1586"/>
      <c r="U1586"/>
      <c r="V1586"/>
    </row>
    <row r="1587" spans="1:22" s="1" customFormat="1" ht="18" customHeight="1">
      <c r="A1587" s="23">
        <v>1586</v>
      </c>
      <c r="B1587" s="17" t="s">
        <v>2047</v>
      </c>
      <c r="C1587" s="16" t="s">
        <v>176</v>
      </c>
      <c r="D1587" s="24" t="s">
        <v>189</v>
      </c>
      <c r="E1587" s="24"/>
      <c r="F1587" s="33" t="s">
        <v>1985</v>
      </c>
      <c r="G1587" s="33" t="s">
        <v>1997</v>
      </c>
      <c r="H1587" s="24" t="s">
        <v>1995</v>
      </c>
      <c r="I1587" s="24" t="s">
        <v>1986</v>
      </c>
      <c r="J1587" s="24"/>
      <c r="K1587" s="25" t="s">
        <v>2004</v>
      </c>
      <c r="L1587" s="25" t="str">
        <f>"原型 "&amp;B1586</f>
        <v>原型 合爪令</v>
      </c>
      <c r="M1587" s="26"/>
      <c r="S1587"/>
      <c r="T1587"/>
      <c r="U1587"/>
      <c r="V1587"/>
    </row>
    <row r="1588" spans="1:22" s="1" customFormat="1" ht="18" customHeight="1">
      <c r="A1588" s="23">
        <v>1587</v>
      </c>
      <c r="B1588" s="17" t="s">
        <v>2048</v>
      </c>
      <c r="C1588" s="16" t="s">
        <v>176</v>
      </c>
      <c r="D1588" s="24" t="s">
        <v>186</v>
      </c>
      <c r="E1588" s="24"/>
      <c r="F1588" s="33" t="s">
        <v>1985</v>
      </c>
      <c r="G1588" s="33" t="s">
        <v>1997</v>
      </c>
      <c r="H1588" s="24" t="s">
        <v>1995</v>
      </c>
      <c r="I1588" s="24" t="s">
        <v>2001</v>
      </c>
      <c r="J1588" s="24"/>
      <c r="K1588" s="25" t="s">
        <v>2004</v>
      </c>
      <c r="L1588" s="25" t="str">
        <f>"原型 "&amp;B1586</f>
        <v>原型 合爪令</v>
      </c>
      <c r="M1588" s="26"/>
      <c r="S1588"/>
      <c r="T1588"/>
      <c r="U1588"/>
      <c r="V1588"/>
    </row>
    <row r="1589" spans="1:22" s="1" customFormat="1" ht="18" customHeight="1">
      <c r="A1589" s="23">
        <v>1588</v>
      </c>
      <c r="B1589" s="17" t="s">
        <v>123</v>
      </c>
      <c r="C1589" s="16" t="s">
        <v>168</v>
      </c>
      <c r="D1589" s="24" t="s">
        <v>20</v>
      </c>
      <c r="E1589" s="24"/>
      <c r="F1589" s="33" t="s">
        <v>1985</v>
      </c>
      <c r="G1589" s="33" t="s">
        <v>1997</v>
      </c>
      <c r="H1589" s="24" t="s">
        <v>1990</v>
      </c>
      <c r="I1589" s="24" t="s">
        <v>1987</v>
      </c>
      <c r="J1589" s="24"/>
      <c r="K1589" s="25"/>
      <c r="L1589" s="25"/>
      <c r="M1589" s="26"/>
      <c r="S1589"/>
      <c r="T1589"/>
      <c r="U1589"/>
      <c r="V1589"/>
    </row>
    <row r="1590" spans="1:22" s="1" customFormat="1" ht="18" customHeight="1">
      <c r="A1590" s="23">
        <v>1589</v>
      </c>
      <c r="B1590" s="17" t="s">
        <v>122</v>
      </c>
      <c r="C1590" s="16" t="s">
        <v>168</v>
      </c>
      <c r="D1590" s="24" t="s">
        <v>20</v>
      </c>
      <c r="E1590" s="24"/>
      <c r="F1590" s="33" t="s">
        <v>1985</v>
      </c>
      <c r="G1590" s="33" t="s">
        <v>1997</v>
      </c>
      <c r="H1590" s="24" t="s">
        <v>1990</v>
      </c>
      <c r="I1590" s="24" t="s">
        <v>1987</v>
      </c>
      <c r="J1590" s="24"/>
      <c r="K1590" s="25"/>
      <c r="L1590" s="25"/>
      <c r="M1590" s="26"/>
      <c r="S1590"/>
      <c r="T1590"/>
      <c r="U1590"/>
      <c r="V1590"/>
    </row>
    <row r="1591" spans="1:22" s="1" customFormat="1" ht="18" customHeight="1">
      <c r="A1591" s="23">
        <v>1590</v>
      </c>
      <c r="B1591" s="17" t="s">
        <v>2049</v>
      </c>
      <c r="C1591" s="16" t="s">
        <v>1988</v>
      </c>
      <c r="D1591" s="24" t="s">
        <v>2055</v>
      </c>
      <c r="E1591" s="24"/>
      <c r="F1591" s="33" t="s">
        <v>1985</v>
      </c>
      <c r="G1591" s="33" t="s">
        <v>1997</v>
      </c>
      <c r="H1591" s="24" t="s">
        <v>1988</v>
      </c>
      <c r="I1591" s="24" t="s">
        <v>1992</v>
      </c>
      <c r="J1591" s="24"/>
      <c r="K1591" s="25"/>
      <c r="L1591" s="25"/>
      <c r="M1591" s="26"/>
      <c r="S1591"/>
      <c r="T1591"/>
      <c r="U1591"/>
      <c r="V1591"/>
    </row>
    <row r="1592" spans="1:22" s="1" customFormat="1" ht="18" customHeight="1">
      <c r="A1592" s="23">
        <v>1591</v>
      </c>
      <c r="B1592" s="17" t="s">
        <v>2054</v>
      </c>
      <c r="C1592" s="16" t="s">
        <v>2056</v>
      </c>
      <c r="D1592" s="24"/>
      <c r="E1592" s="24"/>
      <c r="F1592" s="33" t="s">
        <v>1985</v>
      </c>
      <c r="G1592" s="33" t="s">
        <v>1997</v>
      </c>
      <c r="H1592" s="24" t="s">
        <v>1992</v>
      </c>
      <c r="I1592" s="24"/>
      <c r="J1592" s="24"/>
      <c r="K1592" s="25"/>
      <c r="L1592" s="25"/>
      <c r="M1592" s="26"/>
      <c r="S1592"/>
      <c r="T1592"/>
      <c r="U1592"/>
      <c r="V1592"/>
    </row>
    <row r="1593" spans="1:22" s="1" customFormat="1" ht="18" customHeight="1">
      <c r="A1593" s="23">
        <v>1592</v>
      </c>
      <c r="B1593" s="17" t="s">
        <v>2060</v>
      </c>
      <c r="C1593" s="16" t="s">
        <v>2059</v>
      </c>
      <c r="D1593" s="24" t="s">
        <v>2050</v>
      </c>
      <c r="E1593" s="24"/>
      <c r="F1593" s="33" t="s">
        <v>1985</v>
      </c>
      <c r="G1593" s="33" t="s">
        <v>1997</v>
      </c>
      <c r="H1593" s="24" t="s">
        <v>1987</v>
      </c>
      <c r="I1593" s="24" t="s">
        <v>1993</v>
      </c>
      <c r="J1593" s="24"/>
      <c r="K1593" s="25" t="s">
        <v>2058</v>
      </c>
      <c r="L1593" s="25"/>
      <c r="M1593" s="26"/>
      <c r="S1593"/>
      <c r="T1593"/>
      <c r="U1593"/>
      <c r="V1593"/>
    </row>
    <row r="1594" spans="1:22" s="1" customFormat="1" ht="18" customHeight="1">
      <c r="A1594" s="23">
        <v>1593</v>
      </c>
      <c r="B1594" s="17" t="s">
        <v>2061</v>
      </c>
      <c r="C1594" s="16" t="s">
        <v>2059</v>
      </c>
      <c r="D1594" s="24" t="s">
        <v>2050</v>
      </c>
      <c r="E1594" s="24"/>
      <c r="F1594" s="33" t="s">
        <v>1985</v>
      </c>
      <c r="G1594" s="33" t="s">
        <v>1997</v>
      </c>
      <c r="H1594" s="24" t="s">
        <v>1987</v>
      </c>
      <c r="I1594" s="24" t="s">
        <v>1993</v>
      </c>
      <c r="J1594" s="24"/>
      <c r="K1594" s="25" t="s">
        <v>2057</v>
      </c>
      <c r="L1594" s="25"/>
      <c r="M1594" s="26"/>
      <c r="S1594"/>
      <c r="T1594"/>
      <c r="U1594"/>
      <c r="V1594"/>
    </row>
    <row r="1595" spans="1:22" s="1" customFormat="1" ht="18" customHeight="1">
      <c r="A1595" s="23">
        <v>1594</v>
      </c>
      <c r="B1595" s="17" t="s">
        <v>2052</v>
      </c>
      <c r="C1595" s="16" t="s">
        <v>2053</v>
      </c>
      <c r="D1595" s="24" t="s">
        <v>2045</v>
      </c>
      <c r="E1595" s="24"/>
      <c r="F1595" s="33" t="s">
        <v>1985</v>
      </c>
      <c r="G1595" s="33" t="s">
        <v>1997</v>
      </c>
      <c r="H1595" s="24" t="s">
        <v>1990</v>
      </c>
      <c r="I1595" s="24" t="s">
        <v>2001</v>
      </c>
      <c r="J1595" s="24"/>
      <c r="K1595" s="25"/>
      <c r="L1595" s="25"/>
      <c r="M1595" s="26"/>
      <c r="S1595"/>
      <c r="T1595"/>
      <c r="U1595"/>
      <c r="V1595"/>
    </row>
    <row r="1596" spans="1:22" s="1" customFormat="1" ht="18" customHeight="1">
      <c r="A1596" s="23">
        <v>1595</v>
      </c>
      <c r="B1596" s="17" t="s">
        <v>2051</v>
      </c>
      <c r="C1596" s="16" t="s">
        <v>2053</v>
      </c>
      <c r="D1596" s="24" t="s">
        <v>2045</v>
      </c>
      <c r="E1596" s="24"/>
      <c r="F1596" s="33" t="s">
        <v>1985</v>
      </c>
      <c r="G1596" s="33" t="s">
        <v>1997</v>
      </c>
      <c r="H1596" s="24" t="s">
        <v>1990</v>
      </c>
      <c r="I1596" s="24" t="s">
        <v>2001</v>
      </c>
      <c r="J1596" s="24"/>
      <c r="K1596" s="25"/>
      <c r="L1596" s="25"/>
      <c r="M1596" s="26"/>
      <c r="S1596"/>
      <c r="T1596"/>
      <c r="U1596"/>
      <c r="V1596"/>
    </row>
    <row r="1597" spans="1:22" s="1" customFormat="1" ht="18" customHeight="1">
      <c r="A1597" s="23">
        <v>1596</v>
      </c>
      <c r="B1597" s="17" t="s">
        <v>2032</v>
      </c>
      <c r="C1597" s="16" t="s">
        <v>169</v>
      </c>
      <c r="D1597" s="24" t="s">
        <v>2045</v>
      </c>
      <c r="E1597" s="24"/>
      <c r="F1597" s="33" t="s">
        <v>1985</v>
      </c>
      <c r="G1597" s="33" t="s">
        <v>1997</v>
      </c>
      <c r="H1597" s="24" t="s">
        <v>1988</v>
      </c>
      <c r="I1597" s="24" t="s">
        <v>2001</v>
      </c>
      <c r="J1597" s="24"/>
      <c r="K1597" s="25"/>
      <c r="L1597" s="25"/>
      <c r="M1597" s="26"/>
      <c r="S1597"/>
      <c r="T1597"/>
      <c r="U1597"/>
      <c r="V1597"/>
    </row>
    <row r="1598" spans="1:22" s="1" customFormat="1" ht="18" customHeight="1">
      <c r="A1598" s="23">
        <v>1597</v>
      </c>
      <c r="B1598" s="17" t="s">
        <v>1740</v>
      </c>
      <c r="C1598" s="16" t="s">
        <v>151</v>
      </c>
      <c r="D1598" s="24" t="s">
        <v>175</v>
      </c>
      <c r="E1598" s="24"/>
      <c r="F1598" s="33" t="s">
        <v>1985</v>
      </c>
      <c r="G1598" s="33" t="s">
        <v>1997</v>
      </c>
      <c r="H1598" s="24" t="s">
        <v>1989</v>
      </c>
      <c r="I1598" s="24" t="s">
        <v>1995</v>
      </c>
      <c r="J1598" s="24"/>
      <c r="K1598" s="25"/>
      <c r="L1598" s="25"/>
      <c r="M1598" s="26"/>
      <c r="S1598"/>
      <c r="T1598"/>
      <c r="U1598"/>
      <c r="V1598"/>
    </row>
    <row r="1599" spans="1:22" s="1" customFormat="1" ht="18" customHeight="1">
      <c r="A1599" s="23">
        <v>1598</v>
      </c>
      <c r="B1599" s="17" t="s">
        <v>1519</v>
      </c>
      <c r="C1599" s="16" t="s">
        <v>20</v>
      </c>
      <c r="D1599" s="24" t="s">
        <v>168</v>
      </c>
      <c r="E1599" s="24"/>
      <c r="F1599" s="33" t="s">
        <v>1985</v>
      </c>
      <c r="G1599" s="33" t="s">
        <v>1997</v>
      </c>
      <c r="H1599" s="24" t="s">
        <v>1987</v>
      </c>
      <c r="I1599" s="24" t="s">
        <v>1990</v>
      </c>
      <c r="J1599" s="24"/>
      <c r="K1599" s="25"/>
      <c r="L1599" s="25"/>
      <c r="M1599" s="26"/>
      <c r="S1599"/>
      <c r="T1599"/>
      <c r="U1599"/>
      <c r="V1599"/>
    </row>
    <row r="1600" spans="1:22" s="1" customFormat="1" ht="18" customHeight="1">
      <c r="A1600" s="23">
        <v>1599</v>
      </c>
      <c r="B1600" s="17" t="s">
        <v>257</v>
      </c>
      <c r="C1600" s="16" t="s">
        <v>149</v>
      </c>
      <c r="D1600" s="24"/>
      <c r="E1600" s="24"/>
      <c r="F1600" s="33" t="s">
        <v>1985</v>
      </c>
      <c r="G1600" s="33" t="s">
        <v>1997</v>
      </c>
      <c r="H1600" s="24" t="s">
        <v>1991</v>
      </c>
      <c r="I1600" s="24"/>
      <c r="J1600" s="24"/>
      <c r="K1600" s="25"/>
      <c r="L1600" s="25"/>
      <c r="M1600" s="26"/>
      <c r="S1600"/>
      <c r="T1600"/>
      <c r="U1600"/>
      <c r="V1600"/>
    </row>
    <row r="1601" spans="1:22" s="1" customFormat="1" ht="18" customHeight="1">
      <c r="A1601" s="23">
        <v>1600</v>
      </c>
      <c r="B1601" s="17" t="s">
        <v>258</v>
      </c>
      <c r="C1601" s="16" t="s">
        <v>149</v>
      </c>
      <c r="D1601" s="24" t="s">
        <v>448</v>
      </c>
      <c r="E1601" s="24"/>
      <c r="F1601" s="33" t="s">
        <v>1985</v>
      </c>
      <c r="G1601" s="33" t="s">
        <v>1997</v>
      </c>
      <c r="H1601" s="24" t="s">
        <v>1991</v>
      </c>
      <c r="I1601" s="24" t="s">
        <v>1993</v>
      </c>
      <c r="J1601" s="24"/>
      <c r="K1601" s="25"/>
      <c r="L1601" s="25"/>
      <c r="M1601" s="26"/>
      <c r="S1601"/>
      <c r="T1601"/>
      <c r="U1601"/>
      <c r="V1601"/>
    </row>
    <row r="1602" spans="1:22" s="1" customFormat="1" ht="18" customHeight="1">
      <c r="A1602" s="23">
        <v>1601</v>
      </c>
      <c r="B1602" s="17" t="s">
        <v>259</v>
      </c>
      <c r="C1602" s="16" t="s">
        <v>20</v>
      </c>
      <c r="D1602" s="24" t="s">
        <v>175</v>
      </c>
      <c r="E1602" s="24"/>
      <c r="F1602" s="33" t="s">
        <v>1985</v>
      </c>
      <c r="G1602" s="33" t="s">
        <v>1997</v>
      </c>
      <c r="H1602" s="24" t="s">
        <v>1987</v>
      </c>
      <c r="I1602" s="24" t="s">
        <v>1994</v>
      </c>
      <c r="J1602" s="24"/>
      <c r="K1602" s="25"/>
      <c r="L1602" s="25"/>
      <c r="M1602" s="26"/>
      <c r="S1602"/>
      <c r="T1602"/>
      <c r="U1602"/>
      <c r="V1602"/>
    </row>
    <row r="1603" spans="1:22" s="1" customFormat="1" ht="18" customHeight="1">
      <c r="A1603" s="23">
        <v>1602</v>
      </c>
      <c r="B1603" s="17" t="s">
        <v>260</v>
      </c>
      <c r="C1603" s="16" t="s">
        <v>169</v>
      </c>
      <c r="D1603" s="24"/>
      <c r="E1603" s="24"/>
      <c r="F1603" s="33" t="s">
        <v>1985</v>
      </c>
      <c r="G1603" s="33" t="s">
        <v>1997</v>
      </c>
      <c r="H1603" s="24" t="s">
        <v>1988</v>
      </c>
      <c r="I1603" s="24"/>
      <c r="J1603" s="24"/>
      <c r="K1603" s="25"/>
      <c r="L1603" s="25"/>
      <c r="M1603" s="26"/>
      <c r="S1603"/>
      <c r="T1603"/>
      <c r="U1603"/>
      <c r="V1603"/>
    </row>
    <row r="1604" spans="1:22" s="1" customFormat="1" ht="18" customHeight="1">
      <c r="A1604" s="23">
        <v>1603</v>
      </c>
      <c r="B1604" s="17" t="s">
        <v>1832</v>
      </c>
      <c r="C1604" s="16" t="s">
        <v>169</v>
      </c>
      <c r="D1604" s="24" t="s">
        <v>181</v>
      </c>
      <c r="E1604" s="24"/>
      <c r="F1604" s="33" t="s">
        <v>1985</v>
      </c>
      <c r="G1604" s="33" t="s">
        <v>1997</v>
      </c>
      <c r="H1604" s="24" t="s">
        <v>1996</v>
      </c>
      <c r="I1604" s="24" t="s">
        <v>1988</v>
      </c>
      <c r="J1604" s="24"/>
      <c r="K1604" s="25"/>
      <c r="L1604" s="25"/>
      <c r="M1604" s="26"/>
      <c r="S1604"/>
      <c r="T1604"/>
      <c r="U1604"/>
      <c r="V1604"/>
    </row>
    <row r="1605" spans="1:22" s="1" customFormat="1" ht="18" customHeight="1">
      <c r="A1605" s="23">
        <v>1604</v>
      </c>
      <c r="B1605" s="17" t="s">
        <v>261</v>
      </c>
      <c r="C1605" s="16" t="s">
        <v>186</v>
      </c>
      <c r="D1605" s="24" t="s">
        <v>1557</v>
      </c>
      <c r="E1605" s="24"/>
      <c r="F1605" s="33" t="s">
        <v>1985</v>
      </c>
      <c r="G1605" s="33" t="s">
        <v>1997</v>
      </c>
      <c r="H1605" s="24" t="s">
        <v>2001</v>
      </c>
      <c r="I1605" s="24" t="s">
        <v>1992</v>
      </c>
      <c r="J1605" s="24"/>
      <c r="K1605" s="25"/>
      <c r="L1605" s="25"/>
      <c r="M1605" s="26"/>
      <c r="S1605"/>
      <c r="T1605"/>
      <c r="U1605"/>
      <c r="V1605"/>
    </row>
    <row r="1606" spans="1:22" s="1" customFormat="1" ht="18" customHeight="1">
      <c r="A1606" s="23">
        <v>1605</v>
      </c>
      <c r="B1606" s="17" t="s">
        <v>535</v>
      </c>
      <c r="C1606" s="16" t="s">
        <v>20</v>
      </c>
      <c r="D1606" s="24"/>
      <c r="E1606" s="24"/>
      <c r="F1606" s="33" t="s">
        <v>1985</v>
      </c>
      <c r="G1606" s="33" t="s">
        <v>1997</v>
      </c>
      <c r="H1606" s="24" t="s">
        <v>1987</v>
      </c>
      <c r="I1606" s="24"/>
      <c r="J1606" s="24"/>
      <c r="K1606" s="25"/>
      <c r="L1606" s="25"/>
      <c r="M1606" s="26"/>
      <c r="S1606"/>
      <c r="T1606"/>
      <c r="U1606"/>
      <c r="V1606"/>
    </row>
    <row r="1607" spans="1:22" s="1" customFormat="1" ht="18" customHeight="1">
      <c r="A1607" s="23">
        <v>1606</v>
      </c>
      <c r="B1607" s="17" t="s">
        <v>262</v>
      </c>
      <c r="C1607" s="16" t="s">
        <v>20</v>
      </c>
      <c r="D1607" s="24" t="s">
        <v>187</v>
      </c>
      <c r="E1607" s="24"/>
      <c r="F1607" s="33" t="s">
        <v>1985</v>
      </c>
      <c r="G1607" s="33" t="s">
        <v>1997</v>
      </c>
      <c r="H1607" s="24" t="s">
        <v>1987</v>
      </c>
      <c r="I1607" s="24" t="s">
        <v>1988</v>
      </c>
      <c r="J1607" s="24"/>
      <c r="K1607" s="25"/>
      <c r="L1607" s="25"/>
      <c r="M1607" s="26"/>
      <c r="S1607"/>
      <c r="T1607"/>
      <c r="U1607"/>
      <c r="V1607"/>
    </row>
    <row r="1608" spans="1:22" s="1" customFormat="1" ht="18" customHeight="1">
      <c r="A1608" s="23">
        <v>1607</v>
      </c>
      <c r="B1608" s="17" t="s">
        <v>2115</v>
      </c>
      <c r="C1608" s="16" t="s">
        <v>173</v>
      </c>
      <c r="D1608" s="24"/>
      <c r="E1608" s="24"/>
      <c r="F1608" s="33" t="s">
        <v>1985</v>
      </c>
      <c r="G1608" s="33" t="s">
        <v>1997</v>
      </c>
      <c r="H1608" s="24" t="s">
        <v>1987</v>
      </c>
      <c r="I1608" s="24"/>
      <c r="J1608" s="24"/>
      <c r="K1608" s="25"/>
      <c r="L1608" s="25"/>
      <c r="M1608" s="26"/>
      <c r="S1608"/>
      <c r="T1608"/>
      <c r="U1608"/>
      <c r="V1608"/>
    </row>
    <row r="1609" spans="1:22" s="1" customFormat="1" ht="18" customHeight="1">
      <c r="A1609" s="23">
        <v>1608</v>
      </c>
      <c r="B1609" s="17" t="s">
        <v>1444</v>
      </c>
      <c r="C1609" s="16" t="s">
        <v>173</v>
      </c>
      <c r="D1609" s="24" t="s">
        <v>176</v>
      </c>
      <c r="E1609" s="24"/>
      <c r="F1609" s="33" t="s">
        <v>1985</v>
      </c>
      <c r="G1609" s="33" t="s">
        <v>1997</v>
      </c>
      <c r="H1609" s="24" t="s">
        <v>1987</v>
      </c>
      <c r="I1609" s="24" t="s">
        <v>1995</v>
      </c>
      <c r="J1609" s="24"/>
      <c r="K1609" s="25"/>
      <c r="L1609" s="25"/>
      <c r="M1609" s="26"/>
      <c r="S1609"/>
      <c r="T1609"/>
      <c r="U1609"/>
      <c r="V1609"/>
    </row>
    <row r="1610" spans="1:22" s="1" customFormat="1" ht="18" customHeight="1">
      <c r="A1610" s="23">
        <v>1609</v>
      </c>
      <c r="B1610" s="17" t="s">
        <v>1445</v>
      </c>
      <c r="C1610" s="16" t="s">
        <v>173</v>
      </c>
      <c r="D1610" s="24" t="s">
        <v>176</v>
      </c>
      <c r="E1610" s="24"/>
      <c r="F1610" s="33" t="s">
        <v>1985</v>
      </c>
      <c r="G1610" s="33" t="s">
        <v>1997</v>
      </c>
      <c r="H1610" s="24" t="s">
        <v>1987</v>
      </c>
      <c r="I1610" s="24" t="s">
        <v>1995</v>
      </c>
      <c r="J1610" s="24"/>
      <c r="K1610" s="25"/>
      <c r="L1610" s="25"/>
      <c r="M1610" s="26"/>
      <c r="S1610"/>
      <c r="T1610"/>
      <c r="U1610"/>
      <c r="V1610"/>
    </row>
    <row r="1611" spans="1:22" s="1" customFormat="1" ht="18" customHeight="1">
      <c r="A1611" s="23">
        <v>1610</v>
      </c>
      <c r="B1611" s="17" t="s">
        <v>263</v>
      </c>
      <c r="C1611" s="16" t="s">
        <v>149</v>
      </c>
      <c r="D1611" s="24" t="s">
        <v>180</v>
      </c>
      <c r="E1611" s="24"/>
      <c r="F1611" s="33" t="s">
        <v>1985</v>
      </c>
      <c r="G1611" s="33" t="s">
        <v>1997</v>
      </c>
      <c r="H1611" s="24" t="s">
        <v>1991</v>
      </c>
      <c r="I1611" s="24" t="s">
        <v>1993</v>
      </c>
      <c r="J1611" s="24"/>
      <c r="K1611" s="25"/>
      <c r="L1611" s="25"/>
      <c r="M1611" s="26"/>
      <c r="S1611"/>
      <c r="T1611"/>
      <c r="U1611"/>
      <c r="V1611"/>
    </row>
    <row r="1612" spans="1:22" s="1" customFormat="1" ht="18" customHeight="1">
      <c r="A1612" s="23">
        <v>1611</v>
      </c>
      <c r="B1612" s="17" t="s">
        <v>1023</v>
      </c>
      <c r="C1612" s="16" t="s">
        <v>149</v>
      </c>
      <c r="D1612" s="24" t="s">
        <v>19</v>
      </c>
      <c r="E1612" s="24"/>
      <c r="F1612" s="33" t="s">
        <v>1985</v>
      </c>
      <c r="G1612" s="33" t="s">
        <v>1997</v>
      </c>
      <c r="H1612" s="24" t="s">
        <v>1991</v>
      </c>
      <c r="I1612" s="24" t="s">
        <v>2001</v>
      </c>
      <c r="J1612" s="24"/>
      <c r="K1612" s="25"/>
      <c r="L1612" s="25"/>
      <c r="M1612" s="26"/>
      <c r="S1612"/>
      <c r="T1612"/>
      <c r="U1612"/>
      <c r="V1612"/>
    </row>
    <row r="1613" spans="1:22" s="1" customFormat="1" ht="18" customHeight="1">
      <c r="A1613" s="23">
        <v>1612</v>
      </c>
      <c r="B1613" s="17" t="s">
        <v>264</v>
      </c>
      <c r="C1613" s="16" t="s">
        <v>20</v>
      </c>
      <c r="D1613" s="24" t="s">
        <v>181</v>
      </c>
      <c r="E1613" s="24"/>
      <c r="F1613" s="33" t="s">
        <v>1985</v>
      </c>
      <c r="G1613" s="33" t="s">
        <v>1997</v>
      </c>
      <c r="H1613" s="24" t="s">
        <v>1987</v>
      </c>
      <c r="I1613" s="24" t="s">
        <v>1996</v>
      </c>
      <c r="J1613" s="24"/>
      <c r="K1613" s="25"/>
      <c r="L1613" s="25"/>
      <c r="M1613" s="26"/>
      <c r="S1613"/>
      <c r="T1613"/>
      <c r="U1613"/>
      <c r="V1613"/>
    </row>
    <row r="1614" spans="1:22" s="1" customFormat="1" ht="18" customHeight="1">
      <c r="A1614" s="23">
        <v>1613</v>
      </c>
      <c r="B1614" s="17" t="s">
        <v>265</v>
      </c>
      <c r="C1614" s="16" t="s">
        <v>20</v>
      </c>
      <c r="D1614" s="24" t="s">
        <v>181</v>
      </c>
      <c r="E1614" s="24"/>
      <c r="F1614" s="33" t="s">
        <v>1985</v>
      </c>
      <c r="G1614" s="33" t="s">
        <v>1997</v>
      </c>
      <c r="H1614" s="24" t="s">
        <v>1987</v>
      </c>
      <c r="I1614" s="24" t="s">
        <v>1996</v>
      </c>
      <c r="J1614" s="24"/>
      <c r="K1614" s="25"/>
      <c r="L1614" s="25"/>
      <c r="M1614" s="26"/>
      <c r="S1614"/>
      <c r="T1614"/>
      <c r="U1614"/>
      <c r="V1614"/>
    </row>
    <row r="1615" spans="1:22" s="1" customFormat="1" ht="18" customHeight="1">
      <c r="A1615" s="23">
        <v>1614</v>
      </c>
      <c r="B1615" s="17" t="s">
        <v>266</v>
      </c>
      <c r="C1615" s="16" t="s">
        <v>20</v>
      </c>
      <c r="D1615" s="24" t="s">
        <v>181</v>
      </c>
      <c r="E1615" s="24"/>
      <c r="F1615" s="33" t="s">
        <v>1985</v>
      </c>
      <c r="G1615" s="33" t="s">
        <v>1997</v>
      </c>
      <c r="H1615" s="24" t="s">
        <v>1987</v>
      </c>
      <c r="I1615" s="24" t="s">
        <v>1996</v>
      </c>
      <c r="J1615" s="24"/>
      <c r="K1615" s="25"/>
      <c r="L1615" s="25"/>
      <c r="M1615" s="26"/>
      <c r="S1615"/>
      <c r="T1615"/>
      <c r="U1615"/>
      <c r="V1615"/>
    </row>
    <row r="1616" spans="1:22" s="1" customFormat="1" ht="18" customHeight="1">
      <c r="A1616" s="23">
        <v>1615</v>
      </c>
      <c r="B1616" s="17" t="s">
        <v>1800</v>
      </c>
      <c r="C1616" s="16" t="s">
        <v>20</v>
      </c>
      <c r="D1616" s="24"/>
      <c r="E1616" s="24"/>
      <c r="F1616" s="33" t="s">
        <v>1985</v>
      </c>
      <c r="G1616" s="33" t="s">
        <v>1997</v>
      </c>
      <c r="H1616" s="24" t="s">
        <v>1987</v>
      </c>
      <c r="I1616" s="24"/>
      <c r="J1616" s="24"/>
      <c r="K1616" s="25"/>
      <c r="L1616" s="25"/>
      <c r="M1616" s="26"/>
      <c r="S1616"/>
      <c r="T1616"/>
      <c r="U1616"/>
      <c r="V1616"/>
    </row>
    <row r="1617" spans="1:22" s="1" customFormat="1" ht="18" customHeight="1">
      <c r="A1617" s="23">
        <v>1616</v>
      </c>
      <c r="B1617" s="17" t="s">
        <v>113</v>
      </c>
      <c r="C1617" s="16" t="s">
        <v>20</v>
      </c>
      <c r="D1617" s="24" t="s">
        <v>1557</v>
      </c>
      <c r="E1617" s="24"/>
      <c r="F1617" s="33" t="s">
        <v>1985</v>
      </c>
      <c r="G1617" s="33" t="s">
        <v>1997</v>
      </c>
      <c r="H1617" s="24" t="s">
        <v>1987</v>
      </c>
      <c r="I1617" s="24" t="s">
        <v>2001</v>
      </c>
      <c r="J1617" s="24"/>
      <c r="K1617" s="25"/>
      <c r="L1617" s="25"/>
      <c r="M1617" s="26"/>
      <c r="S1617"/>
      <c r="T1617"/>
      <c r="U1617"/>
      <c r="V1617"/>
    </row>
    <row r="1618" spans="1:22" s="1" customFormat="1" ht="18" customHeight="1">
      <c r="A1618" s="23">
        <v>1617</v>
      </c>
      <c r="B1618" s="17" t="s">
        <v>267</v>
      </c>
      <c r="C1618" s="16" t="s">
        <v>151</v>
      </c>
      <c r="D1618" s="24"/>
      <c r="E1618" s="24"/>
      <c r="F1618" s="33" t="s">
        <v>1985</v>
      </c>
      <c r="G1618" s="33" t="s">
        <v>1997</v>
      </c>
      <c r="H1618" s="24" t="s">
        <v>1989</v>
      </c>
      <c r="I1618" s="24"/>
      <c r="J1618" s="24"/>
      <c r="K1618" s="25"/>
      <c r="L1618" s="25"/>
      <c r="M1618" s="26"/>
      <c r="S1618"/>
      <c r="T1618"/>
      <c r="U1618"/>
      <c r="V1618"/>
    </row>
    <row r="1619" spans="1:22" s="1" customFormat="1" ht="18" customHeight="1">
      <c r="A1619" s="23">
        <v>1618</v>
      </c>
      <c r="B1619" s="17" t="s">
        <v>268</v>
      </c>
      <c r="C1619" s="16" t="s">
        <v>151</v>
      </c>
      <c r="D1619" s="24"/>
      <c r="E1619" s="24"/>
      <c r="F1619" s="33" t="s">
        <v>1985</v>
      </c>
      <c r="G1619" s="33" t="s">
        <v>1997</v>
      </c>
      <c r="H1619" s="24" t="s">
        <v>1989</v>
      </c>
      <c r="I1619" s="24"/>
      <c r="J1619" s="24"/>
      <c r="K1619" s="25"/>
      <c r="L1619" s="25"/>
      <c r="M1619" s="26"/>
      <c r="S1619"/>
      <c r="T1619"/>
      <c r="U1619"/>
      <c r="V1619"/>
    </row>
    <row r="1620" spans="1:22" s="1" customFormat="1" ht="18" customHeight="1">
      <c r="A1620" s="23">
        <v>1619</v>
      </c>
      <c r="B1620" s="17" t="s">
        <v>269</v>
      </c>
      <c r="C1620" s="16" t="s">
        <v>151</v>
      </c>
      <c r="D1620" s="24"/>
      <c r="E1620" s="24"/>
      <c r="F1620" s="33" t="s">
        <v>1985</v>
      </c>
      <c r="G1620" s="33" t="s">
        <v>1997</v>
      </c>
      <c r="H1620" s="24" t="s">
        <v>1989</v>
      </c>
      <c r="I1620" s="24"/>
      <c r="J1620" s="24"/>
      <c r="K1620" s="25"/>
      <c r="L1620" s="25"/>
      <c r="M1620" s="26"/>
      <c r="S1620"/>
      <c r="T1620"/>
      <c r="U1620"/>
      <c r="V1620"/>
    </row>
    <row r="1621" spans="1:22" s="1" customFormat="1" ht="18" customHeight="1">
      <c r="A1621" s="23">
        <v>1620</v>
      </c>
      <c r="B1621" s="17" t="s">
        <v>270</v>
      </c>
      <c r="C1621" s="16" t="s">
        <v>173</v>
      </c>
      <c r="D1621" s="24"/>
      <c r="E1621" s="24"/>
      <c r="F1621" s="33" t="s">
        <v>1985</v>
      </c>
      <c r="G1621" s="33" t="s">
        <v>1997</v>
      </c>
      <c r="H1621" s="24" t="s">
        <v>1987</v>
      </c>
      <c r="I1621" s="24"/>
      <c r="J1621" s="24"/>
      <c r="K1621" s="25"/>
      <c r="L1621" s="25"/>
      <c r="M1621" s="26"/>
      <c r="S1621"/>
      <c r="T1621"/>
      <c r="U1621"/>
      <c r="V1621"/>
    </row>
    <row r="1622" spans="1:22" s="1" customFormat="1" ht="18" customHeight="1">
      <c r="A1622" s="23">
        <v>1621</v>
      </c>
      <c r="B1622" s="17" t="s">
        <v>271</v>
      </c>
      <c r="C1622" s="16" t="s">
        <v>173</v>
      </c>
      <c r="D1622" s="24" t="s">
        <v>174</v>
      </c>
      <c r="E1622" s="24"/>
      <c r="F1622" s="33" t="s">
        <v>1985</v>
      </c>
      <c r="G1622" s="33" t="s">
        <v>1997</v>
      </c>
      <c r="H1622" s="24" t="s">
        <v>1987</v>
      </c>
      <c r="I1622" s="24" t="s">
        <v>1992</v>
      </c>
      <c r="J1622" s="24"/>
      <c r="K1622" s="25"/>
      <c r="L1622" s="25"/>
      <c r="M1622" s="26"/>
      <c r="S1622"/>
      <c r="T1622"/>
      <c r="U1622"/>
      <c r="V1622"/>
    </row>
    <row r="1623" spans="1:22" s="1" customFormat="1" ht="18" customHeight="1">
      <c r="A1623" s="23">
        <v>1622</v>
      </c>
      <c r="B1623" s="17" t="s">
        <v>272</v>
      </c>
      <c r="C1623" s="16" t="s">
        <v>20</v>
      </c>
      <c r="D1623" s="24"/>
      <c r="E1623" s="24"/>
      <c r="F1623" s="33" t="s">
        <v>1985</v>
      </c>
      <c r="G1623" s="33" t="s">
        <v>1997</v>
      </c>
      <c r="H1623" s="24" t="s">
        <v>1987</v>
      </c>
      <c r="I1623" s="24"/>
      <c r="J1623" s="24"/>
      <c r="K1623" s="25"/>
      <c r="L1623" s="25"/>
      <c r="M1623" s="26"/>
      <c r="S1623"/>
      <c r="T1623"/>
      <c r="U1623"/>
      <c r="V1623"/>
    </row>
    <row r="1624" spans="1:22" s="1" customFormat="1" ht="18" customHeight="1">
      <c r="A1624" s="23">
        <v>1623</v>
      </c>
      <c r="B1624" s="17" t="s">
        <v>1827</v>
      </c>
      <c r="C1624" s="16" t="s">
        <v>20</v>
      </c>
      <c r="D1624" s="24"/>
      <c r="E1624" s="24"/>
      <c r="F1624" s="33" t="s">
        <v>1985</v>
      </c>
      <c r="G1624" s="33" t="s">
        <v>1997</v>
      </c>
      <c r="H1624" s="24" t="s">
        <v>1987</v>
      </c>
      <c r="I1624" s="24"/>
      <c r="J1624" s="24"/>
      <c r="K1624" s="25"/>
      <c r="L1624" s="25"/>
      <c r="M1624" s="26"/>
      <c r="S1624"/>
      <c r="T1624"/>
      <c r="U1624"/>
      <c r="V1624"/>
    </row>
    <row r="1625" spans="1:22" s="1" customFormat="1" ht="18" customHeight="1">
      <c r="A1625" s="23">
        <v>1624</v>
      </c>
      <c r="B1625" s="17" t="s">
        <v>971</v>
      </c>
      <c r="C1625" s="16" t="s">
        <v>20</v>
      </c>
      <c r="D1625" s="24"/>
      <c r="E1625" s="24"/>
      <c r="F1625" s="33" t="s">
        <v>1985</v>
      </c>
      <c r="G1625" s="33" t="s">
        <v>1997</v>
      </c>
      <c r="H1625" s="24" t="s">
        <v>1987</v>
      </c>
      <c r="I1625" s="24"/>
      <c r="J1625" s="24"/>
      <c r="K1625" s="25"/>
      <c r="L1625" s="25"/>
      <c r="M1625" s="26"/>
      <c r="S1625"/>
      <c r="T1625"/>
      <c r="U1625"/>
      <c r="V1625"/>
    </row>
    <row r="1626" spans="1:22" s="1" customFormat="1" ht="18" customHeight="1">
      <c r="A1626" s="23">
        <v>1625</v>
      </c>
      <c r="B1626" s="17" t="s">
        <v>1828</v>
      </c>
      <c r="C1626" s="16" t="s">
        <v>171</v>
      </c>
      <c r="D1626" s="24"/>
      <c r="E1626" s="24"/>
      <c r="F1626" s="33" t="s">
        <v>1985</v>
      </c>
      <c r="G1626" s="33" t="s">
        <v>1997</v>
      </c>
      <c r="H1626" s="24" t="s">
        <v>1992</v>
      </c>
      <c r="I1626" s="24"/>
      <c r="J1626" s="24"/>
      <c r="K1626" s="25"/>
      <c r="L1626" s="25"/>
      <c r="M1626" s="26"/>
      <c r="S1626"/>
      <c r="T1626"/>
      <c r="U1626"/>
      <c r="V1626"/>
    </row>
    <row r="1627" spans="1:22" s="1" customFormat="1" ht="18" customHeight="1">
      <c r="A1627" s="23">
        <v>1626</v>
      </c>
      <c r="B1627" s="17" t="s">
        <v>273</v>
      </c>
      <c r="C1627" s="16" t="s">
        <v>19</v>
      </c>
      <c r="D1627" s="24"/>
      <c r="E1627" s="24"/>
      <c r="F1627" s="33" t="s">
        <v>1985</v>
      </c>
      <c r="G1627" s="33" t="s">
        <v>1997</v>
      </c>
      <c r="H1627" s="24" t="s">
        <v>1993</v>
      </c>
      <c r="I1627" s="24"/>
      <c r="J1627" s="24"/>
      <c r="K1627" s="25"/>
      <c r="L1627" s="25"/>
      <c r="M1627" s="26"/>
      <c r="S1627"/>
      <c r="T1627"/>
      <c r="U1627"/>
      <c r="V1627"/>
    </row>
    <row r="1628" spans="1:22" s="1" customFormat="1" ht="18" customHeight="1">
      <c r="A1628" s="23">
        <v>1627</v>
      </c>
      <c r="B1628" s="17" t="s">
        <v>274</v>
      </c>
      <c r="C1628" s="16" t="s">
        <v>19</v>
      </c>
      <c r="D1628" s="24" t="s">
        <v>183</v>
      </c>
      <c r="E1628" s="24"/>
      <c r="F1628" s="33" t="s">
        <v>1985</v>
      </c>
      <c r="G1628" s="33" t="s">
        <v>1997</v>
      </c>
      <c r="H1628" s="24" t="s">
        <v>1993</v>
      </c>
      <c r="I1628" s="24" t="s">
        <v>1994</v>
      </c>
      <c r="J1628" s="24"/>
      <c r="K1628" s="25"/>
      <c r="L1628" s="25"/>
      <c r="M1628" s="26"/>
      <c r="S1628"/>
      <c r="T1628"/>
      <c r="U1628"/>
      <c r="V1628"/>
    </row>
    <row r="1629" spans="1:22" s="1" customFormat="1" ht="18" customHeight="1">
      <c r="A1629" s="23">
        <v>1628</v>
      </c>
      <c r="B1629" s="17" t="s">
        <v>275</v>
      </c>
      <c r="C1629" s="16" t="s">
        <v>169</v>
      </c>
      <c r="D1629" s="24" t="s">
        <v>175</v>
      </c>
      <c r="E1629" s="24"/>
      <c r="F1629" s="33" t="s">
        <v>1985</v>
      </c>
      <c r="G1629" s="33" t="s">
        <v>1997</v>
      </c>
      <c r="H1629" s="24" t="s">
        <v>1988</v>
      </c>
      <c r="I1629" s="24" t="s">
        <v>2001</v>
      </c>
      <c r="J1629" s="24"/>
      <c r="K1629" s="25"/>
      <c r="L1629" s="25"/>
      <c r="M1629" s="26"/>
      <c r="S1629"/>
      <c r="T1629"/>
      <c r="U1629"/>
      <c r="V1629"/>
    </row>
    <row r="1630" spans="1:22" s="1" customFormat="1" ht="18" customHeight="1">
      <c r="A1630" s="23">
        <v>1629</v>
      </c>
      <c r="B1630" s="17" t="s">
        <v>276</v>
      </c>
      <c r="C1630" s="16" t="s">
        <v>169</v>
      </c>
      <c r="D1630" s="24" t="s">
        <v>175</v>
      </c>
      <c r="E1630" s="24"/>
      <c r="F1630" s="33" t="s">
        <v>1985</v>
      </c>
      <c r="G1630" s="33" t="s">
        <v>1997</v>
      </c>
      <c r="H1630" s="24" t="s">
        <v>1988</v>
      </c>
      <c r="I1630" s="24" t="s">
        <v>2001</v>
      </c>
      <c r="J1630" s="24"/>
      <c r="K1630" s="25"/>
      <c r="L1630" s="25"/>
      <c r="M1630" s="26"/>
      <c r="S1630"/>
      <c r="T1630"/>
      <c r="U1630"/>
      <c r="V1630"/>
    </row>
    <row r="1631" spans="1:22" s="1" customFormat="1" ht="18" customHeight="1">
      <c r="A1631" s="23">
        <v>1630</v>
      </c>
      <c r="B1631" s="17" t="s">
        <v>277</v>
      </c>
      <c r="C1631" s="16" t="s">
        <v>168</v>
      </c>
      <c r="D1631" s="24" t="s">
        <v>189</v>
      </c>
      <c r="E1631" s="24"/>
      <c r="F1631" s="33" t="s">
        <v>1985</v>
      </c>
      <c r="G1631" s="33" t="s">
        <v>1997</v>
      </c>
      <c r="H1631" s="24" t="s">
        <v>1990</v>
      </c>
      <c r="I1631" s="24" t="s">
        <v>1986</v>
      </c>
      <c r="J1631" s="24"/>
      <c r="K1631" s="25"/>
      <c r="L1631" s="25"/>
      <c r="M1631" s="26"/>
      <c r="S1631"/>
      <c r="T1631"/>
      <c r="U1631"/>
      <c r="V1631"/>
    </row>
    <row r="1632" spans="1:22" s="1" customFormat="1" ht="18" customHeight="1">
      <c r="A1632" s="23">
        <v>1631</v>
      </c>
      <c r="B1632" s="17" t="s">
        <v>114</v>
      </c>
      <c r="C1632" s="16" t="s">
        <v>168</v>
      </c>
      <c r="D1632" s="24" t="s">
        <v>189</v>
      </c>
      <c r="E1632" s="24"/>
      <c r="F1632" s="33" t="s">
        <v>1985</v>
      </c>
      <c r="G1632" s="33" t="s">
        <v>1997</v>
      </c>
      <c r="H1632" s="24" t="s">
        <v>1990</v>
      </c>
      <c r="I1632" s="24" t="s">
        <v>1986</v>
      </c>
      <c r="J1632" s="24"/>
      <c r="K1632" s="25"/>
      <c r="L1632" s="25"/>
      <c r="M1632" s="26"/>
      <c r="S1632"/>
      <c r="T1632"/>
      <c r="U1632"/>
      <c r="V1632"/>
    </row>
    <row r="1633" spans="1:22" s="1" customFormat="1" ht="18" customHeight="1">
      <c r="A1633" s="23">
        <v>1632</v>
      </c>
      <c r="B1633" s="17" t="s">
        <v>278</v>
      </c>
      <c r="C1633" s="16" t="s">
        <v>20</v>
      </c>
      <c r="D1633" s="24"/>
      <c r="E1633" s="24"/>
      <c r="F1633" s="33" t="s">
        <v>1985</v>
      </c>
      <c r="G1633" s="33" t="s">
        <v>1997</v>
      </c>
      <c r="H1633" s="24" t="s">
        <v>1987</v>
      </c>
      <c r="I1633" s="24"/>
      <c r="J1633" s="24"/>
      <c r="K1633" s="25"/>
      <c r="L1633" s="25"/>
      <c r="M1633" s="26"/>
      <c r="S1633"/>
      <c r="T1633"/>
      <c r="U1633"/>
      <c r="V1633"/>
    </row>
    <row r="1634" spans="1:22" s="1" customFormat="1" ht="18" customHeight="1">
      <c r="A1634" s="23">
        <v>1633</v>
      </c>
      <c r="B1634" s="17" t="s">
        <v>279</v>
      </c>
      <c r="C1634" s="16" t="s">
        <v>20</v>
      </c>
      <c r="D1634" s="24" t="s">
        <v>151</v>
      </c>
      <c r="E1634" s="24"/>
      <c r="F1634" s="33" t="s">
        <v>1985</v>
      </c>
      <c r="G1634" s="33" t="s">
        <v>1997</v>
      </c>
      <c r="H1634" s="24" t="s">
        <v>1987</v>
      </c>
      <c r="I1634" s="24" t="s">
        <v>1989</v>
      </c>
      <c r="J1634" s="24"/>
      <c r="K1634" s="25"/>
      <c r="L1634" s="25"/>
      <c r="M1634" s="26"/>
      <c r="S1634"/>
      <c r="T1634"/>
      <c r="U1634"/>
      <c r="V1634"/>
    </row>
    <row r="1635" spans="1:22" s="1" customFormat="1" ht="18" customHeight="1">
      <c r="A1635" s="23">
        <v>1634</v>
      </c>
      <c r="B1635" s="17" t="s">
        <v>280</v>
      </c>
      <c r="C1635" s="16" t="s">
        <v>20</v>
      </c>
      <c r="D1635" s="24"/>
      <c r="E1635" s="24"/>
      <c r="F1635" s="33" t="s">
        <v>1985</v>
      </c>
      <c r="G1635" s="33" t="s">
        <v>1997</v>
      </c>
      <c r="H1635" s="24" t="s">
        <v>1987</v>
      </c>
      <c r="I1635" s="24"/>
      <c r="J1635" s="24"/>
      <c r="K1635" s="25"/>
      <c r="L1635" s="25"/>
      <c r="M1635" s="26"/>
      <c r="S1635"/>
      <c r="T1635"/>
      <c r="U1635"/>
      <c r="V1635"/>
    </row>
    <row r="1636" spans="1:22" s="1" customFormat="1" ht="18" customHeight="1">
      <c r="A1636" s="23">
        <v>1635</v>
      </c>
      <c r="B1636" s="17" t="s">
        <v>281</v>
      </c>
      <c r="C1636" s="16" t="s">
        <v>20</v>
      </c>
      <c r="D1636" s="24" t="s">
        <v>18</v>
      </c>
      <c r="E1636" s="24"/>
      <c r="F1636" s="33" t="s">
        <v>1985</v>
      </c>
      <c r="G1636" s="33" t="s">
        <v>1997</v>
      </c>
      <c r="H1636" s="24" t="s">
        <v>1987</v>
      </c>
      <c r="I1636" s="24" t="s">
        <v>2001</v>
      </c>
      <c r="J1636" s="24"/>
      <c r="K1636" s="25"/>
      <c r="L1636" s="25"/>
      <c r="M1636" s="26"/>
      <c r="S1636"/>
      <c r="T1636"/>
      <c r="U1636"/>
      <c r="V1636"/>
    </row>
    <row r="1637" spans="1:22" s="1" customFormat="1" ht="18" customHeight="1">
      <c r="A1637" s="23">
        <v>1636</v>
      </c>
      <c r="B1637" s="17" t="s">
        <v>282</v>
      </c>
      <c r="C1637" s="16" t="s">
        <v>168</v>
      </c>
      <c r="D1637" s="24"/>
      <c r="E1637" s="24"/>
      <c r="F1637" s="33" t="s">
        <v>1985</v>
      </c>
      <c r="G1637" s="33" t="s">
        <v>1997</v>
      </c>
      <c r="H1637" s="24" t="s">
        <v>1990</v>
      </c>
      <c r="I1637" s="24"/>
      <c r="J1637" s="24"/>
      <c r="K1637" s="25"/>
      <c r="L1637" s="25"/>
      <c r="M1637" s="26"/>
      <c r="S1637"/>
      <c r="T1637"/>
      <c r="U1637"/>
      <c r="V1637"/>
    </row>
    <row r="1638" spans="1:22" s="1" customFormat="1" ht="18" customHeight="1">
      <c r="A1638" s="23">
        <v>1637</v>
      </c>
      <c r="B1638" s="17" t="s">
        <v>283</v>
      </c>
      <c r="C1638" s="16" t="s">
        <v>168</v>
      </c>
      <c r="D1638" s="24"/>
      <c r="E1638" s="24"/>
      <c r="F1638" s="33" t="s">
        <v>1985</v>
      </c>
      <c r="G1638" s="33" t="s">
        <v>1997</v>
      </c>
      <c r="H1638" s="24" t="s">
        <v>1990</v>
      </c>
      <c r="I1638" s="24"/>
      <c r="J1638" s="24"/>
      <c r="K1638" s="25"/>
      <c r="L1638" s="25"/>
      <c r="M1638" s="26"/>
      <c r="S1638"/>
      <c r="T1638"/>
      <c r="U1638"/>
      <c r="V1638"/>
    </row>
    <row r="1639" spans="1:22" s="1" customFormat="1" ht="18" customHeight="1">
      <c r="A1639" s="23">
        <v>1638</v>
      </c>
      <c r="B1639" s="17" t="s">
        <v>284</v>
      </c>
      <c r="C1639" s="16" t="s">
        <v>168</v>
      </c>
      <c r="D1639" s="24" t="s">
        <v>151</v>
      </c>
      <c r="E1639" s="24"/>
      <c r="F1639" s="33" t="s">
        <v>1985</v>
      </c>
      <c r="G1639" s="33" t="s">
        <v>1997</v>
      </c>
      <c r="H1639" s="24" t="s">
        <v>1990</v>
      </c>
      <c r="I1639" s="24" t="s">
        <v>1989</v>
      </c>
      <c r="J1639" s="24"/>
      <c r="K1639" s="25"/>
      <c r="L1639" s="25"/>
      <c r="M1639" s="26"/>
      <c r="S1639"/>
      <c r="T1639"/>
      <c r="U1639"/>
      <c r="V1639"/>
    </row>
    <row r="1640" spans="1:22" s="1" customFormat="1" ht="18" customHeight="1">
      <c r="A1640" s="23">
        <v>1639</v>
      </c>
      <c r="B1640" s="17" t="s">
        <v>1967</v>
      </c>
      <c r="C1640" s="16" t="s">
        <v>20</v>
      </c>
      <c r="D1640" s="24"/>
      <c r="E1640" s="24"/>
      <c r="F1640" s="33" t="s">
        <v>1985</v>
      </c>
      <c r="G1640" s="33" t="s">
        <v>1997</v>
      </c>
      <c r="H1640" s="24" t="s">
        <v>1987</v>
      </c>
      <c r="I1640" s="24"/>
      <c r="J1640" s="24"/>
      <c r="K1640" s="25"/>
      <c r="L1640" s="25"/>
      <c r="M1640" s="26"/>
      <c r="S1640"/>
      <c r="T1640"/>
      <c r="U1640"/>
      <c r="V1640"/>
    </row>
    <row r="1641" spans="1:22" s="1" customFormat="1" ht="18" customHeight="1">
      <c r="A1641" s="23">
        <v>1640</v>
      </c>
      <c r="B1641" s="17" t="s">
        <v>285</v>
      </c>
      <c r="C1641" s="16" t="s">
        <v>20</v>
      </c>
      <c r="D1641" s="24" t="s">
        <v>174</v>
      </c>
      <c r="E1641" s="24"/>
      <c r="F1641" s="33" t="s">
        <v>1985</v>
      </c>
      <c r="G1641" s="33" t="s">
        <v>1997</v>
      </c>
      <c r="H1641" s="24" t="s">
        <v>1987</v>
      </c>
      <c r="I1641" s="24" t="s">
        <v>1995</v>
      </c>
      <c r="J1641" s="24"/>
      <c r="K1641" s="25"/>
      <c r="L1641" s="25"/>
      <c r="M1641" s="26"/>
      <c r="S1641"/>
      <c r="T1641"/>
      <c r="U1641"/>
      <c r="V1641"/>
    </row>
    <row r="1642" spans="1:22" s="1" customFormat="1" ht="18" customHeight="1">
      <c r="A1642" s="23">
        <v>1641</v>
      </c>
      <c r="B1642" s="17" t="s">
        <v>1968</v>
      </c>
      <c r="C1642" s="16" t="s">
        <v>20</v>
      </c>
      <c r="D1642" s="24" t="s">
        <v>172</v>
      </c>
      <c r="E1642" s="24"/>
      <c r="F1642" s="33" t="s">
        <v>1985</v>
      </c>
      <c r="G1642" s="33" t="s">
        <v>1997</v>
      </c>
      <c r="H1642" s="24" t="s">
        <v>1987</v>
      </c>
      <c r="I1642" s="24" t="s">
        <v>1995</v>
      </c>
      <c r="J1642" s="24"/>
      <c r="K1642" s="25"/>
      <c r="L1642" s="25"/>
      <c r="M1642" s="26"/>
      <c r="S1642"/>
      <c r="T1642"/>
      <c r="U1642"/>
      <c r="V1642"/>
    </row>
    <row r="1643" spans="1:22" s="1" customFormat="1" ht="18" customHeight="1">
      <c r="A1643" s="23">
        <v>1642</v>
      </c>
      <c r="B1643" s="17" t="s">
        <v>286</v>
      </c>
      <c r="C1643" s="16" t="s">
        <v>174</v>
      </c>
      <c r="D1643" s="24"/>
      <c r="E1643" s="24"/>
      <c r="F1643" s="33" t="s">
        <v>1985</v>
      </c>
      <c r="G1643" s="33" t="s">
        <v>1997</v>
      </c>
      <c r="H1643" s="24" t="s">
        <v>1992</v>
      </c>
      <c r="I1643" s="24"/>
      <c r="J1643" s="24"/>
      <c r="K1643" s="25"/>
      <c r="L1643" s="25"/>
      <c r="M1643" s="26"/>
      <c r="S1643"/>
      <c r="T1643"/>
      <c r="U1643"/>
      <c r="V1643"/>
    </row>
    <row r="1644" spans="1:22" s="1" customFormat="1" ht="18" customHeight="1">
      <c r="A1644" s="23">
        <v>1643</v>
      </c>
      <c r="B1644" s="17" t="s">
        <v>390</v>
      </c>
      <c r="C1644" s="16" t="s">
        <v>169</v>
      </c>
      <c r="D1644" s="24" t="s">
        <v>432</v>
      </c>
      <c r="E1644" s="24"/>
      <c r="F1644" s="33" t="s">
        <v>1985</v>
      </c>
      <c r="G1644" s="33" t="s">
        <v>1997</v>
      </c>
      <c r="H1644" s="24" t="s">
        <v>1988</v>
      </c>
      <c r="I1644" s="24" t="s">
        <v>1994</v>
      </c>
      <c r="J1644" s="24"/>
      <c r="K1644" s="25"/>
      <c r="L1644" s="25"/>
      <c r="M1644" s="26"/>
      <c r="S1644"/>
      <c r="T1644"/>
      <c r="U1644"/>
      <c r="V1644"/>
    </row>
    <row r="1645" spans="1:22" s="1" customFormat="1" ht="18" customHeight="1">
      <c r="A1645" s="23">
        <v>1644</v>
      </c>
      <c r="B1645" s="17" t="s">
        <v>453</v>
      </c>
      <c r="C1645" s="16" t="s">
        <v>172</v>
      </c>
      <c r="D1645" s="24" t="s">
        <v>20</v>
      </c>
      <c r="E1645" s="24"/>
      <c r="F1645" s="33" t="s">
        <v>1985</v>
      </c>
      <c r="G1645" s="33" t="s">
        <v>1997</v>
      </c>
      <c r="H1645" s="24" t="s">
        <v>1994</v>
      </c>
      <c r="I1645" s="24" t="s">
        <v>1987</v>
      </c>
      <c r="J1645" s="24"/>
      <c r="K1645" s="25"/>
      <c r="L1645" s="25"/>
      <c r="M1645" s="26"/>
      <c r="S1645"/>
      <c r="T1645"/>
      <c r="U1645"/>
      <c r="V1645"/>
    </row>
    <row r="1646" spans="1:22" s="1" customFormat="1" ht="18" customHeight="1">
      <c r="A1646" s="23">
        <v>1645</v>
      </c>
      <c r="B1646" s="17" t="s">
        <v>454</v>
      </c>
      <c r="C1646" s="16" t="s">
        <v>172</v>
      </c>
      <c r="D1646" s="24" t="s">
        <v>448</v>
      </c>
      <c r="E1646" s="24"/>
      <c r="F1646" s="33" t="s">
        <v>1985</v>
      </c>
      <c r="G1646" s="33" t="s">
        <v>1997</v>
      </c>
      <c r="H1646" s="24" t="s">
        <v>1994</v>
      </c>
      <c r="I1646" s="24" t="s">
        <v>1993</v>
      </c>
      <c r="J1646" s="24"/>
      <c r="K1646" s="25"/>
      <c r="L1646" s="25"/>
      <c r="M1646" s="26"/>
      <c r="S1646"/>
      <c r="T1646"/>
      <c r="U1646"/>
      <c r="V1646"/>
    </row>
    <row r="1647" spans="1:22" s="1" customFormat="1" ht="18" customHeight="1">
      <c r="A1647" s="23">
        <v>1646</v>
      </c>
      <c r="B1647" s="17" t="s">
        <v>287</v>
      </c>
      <c r="C1647" s="16" t="s">
        <v>151</v>
      </c>
      <c r="D1647" s="24" t="s">
        <v>20</v>
      </c>
      <c r="E1647" s="24"/>
      <c r="F1647" s="33" t="s">
        <v>1985</v>
      </c>
      <c r="G1647" s="33" t="s">
        <v>1997</v>
      </c>
      <c r="H1647" s="24" t="s">
        <v>1989</v>
      </c>
      <c r="I1647" s="24" t="s">
        <v>1987</v>
      </c>
      <c r="J1647" s="24"/>
      <c r="K1647" s="25"/>
      <c r="L1647" s="25"/>
      <c r="M1647" s="26"/>
      <c r="S1647"/>
      <c r="T1647"/>
      <c r="U1647"/>
      <c r="V1647"/>
    </row>
    <row r="1648" spans="1:22" s="1" customFormat="1" ht="18" customHeight="1">
      <c r="A1648" s="23">
        <v>1647</v>
      </c>
      <c r="B1648" s="17" t="s">
        <v>468</v>
      </c>
      <c r="C1648" s="16" t="s">
        <v>151</v>
      </c>
      <c r="D1648" s="24" t="s">
        <v>20</v>
      </c>
      <c r="E1648" s="24" t="s">
        <v>169</v>
      </c>
      <c r="F1648" s="33" t="s">
        <v>1985</v>
      </c>
      <c r="G1648" s="33" t="s">
        <v>1997</v>
      </c>
      <c r="H1648" s="24" t="s">
        <v>1989</v>
      </c>
      <c r="I1648" s="24" t="s">
        <v>1987</v>
      </c>
      <c r="J1648" s="24" t="s">
        <v>1988</v>
      </c>
      <c r="K1648" s="25"/>
      <c r="L1648" s="25"/>
      <c r="M1648" s="26"/>
      <c r="S1648"/>
      <c r="T1648"/>
      <c r="U1648"/>
      <c r="V1648"/>
    </row>
    <row r="1649" spans="1:22" s="1" customFormat="1" ht="18" customHeight="1">
      <c r="A1649" s="23">
        <v>1648</v>
      </c>
      <c r="B1649" s="17" t="s">
        <v>288</v>
      </c>
      <c r="C1649" s="16" t="s">
        <v>149</v>
      </c>
      <c r="D1649" s="24" t="s">
        <v>169</v>
      </c>
      <c r="E1649" s="24"/>
      <c r="F1649" s="33" t="s">
        <v>1985</v>
      </c>
      <c r="G1649" s="33" t="s">
        <v>1997</v>
      </c>
      <c r="H1649" s="24" t="s">
        <v>1991</v>
      </c>
      <c r="I1649" s="24" t="s">
        <v>1988</v>
      </c>
      <c r="J1649" s="24"/>
      <c r="K1649" s="25"/>
      <c r="L1649" s="25"/>
      <c r="M1649" s="26"/>
      <c r="S1649"/>
      <c r="T1649"/>
      <c r="U1649"/>
      <c r="V1649"/>
    </row>
    <row r="1650" spans="1:22" s="1" customFormat="1" ht="18" customHeight="1">
      <c r="A1650" s="23">
        <v>1649</v>
      </c>
      <c r="B1650" s="17" t="s">
        <v>289</v>
      </c>
      <c r="C1650" s="16" t="s">
        <v>149</v>
      </c>
      <c r="D1650" s="24" t="s">
        <v>181</v>
      </c>
      <c r="E1650" s="24"/>
      <c r="F1650" s="33" t="s">
        <v>1985</v>
      </c>
      <c r="G1650" s="33" t="s">
        <v>1997</v>
      </c>
      <c r="H1650" s="24" t="s">
        <v>1991</v>
      </c>
      <c r="I1650" s="24" t="s">
        <v>1996</v>
      </c>
      <c r="J1650" s="24"/>
      <c r="K1650" s="25"/>
      <c r="L1650" s="25"/>
      <c r="M1650" s="26"/>
      <c r="S1650"/>
      <c r="T1650"/>
      <c r="U1650"/>
      <c r="V1650"/>
    </row>
    <row r="1651" spans="1:22" s="1" customFormat="1" ht="18" customHeight="1">
      <c r="A1651" s="23">
        <v>1650</v>
      </c>
      <c r="B1651" s="17" t="s">
        <v>290</v>
      </c>
      <c r="C1651" s="16" t="s">
        <v>149</v>
      </c>
      <c r="D1651" s="24"/>
      <c r="E1651" s="24"/>
      <c r="F1651" s="33" t="s">
        <v>1985</v>
      </c>
      <c r="G1651" s="33" t="s">
        <v>1997</v>
      </c>
      <c r="H1651" s="24" t="s">
        <v>1991</v>
      </c>
      <c r="I1651" s="24"/>
      <c r="J1651" s="24"/>
      <c r="K1651" s="25"/>
      <c r="L1651" s="25"/>
      <c r="M1651" s="26"/>
      <c r="S1651"/>
      <c r="T1651"/>
      <c r="U1651"/>
      <c r="V1651"/>
    </row>
    <row r="1652" spans="1:22" s="1" customFormat="1" ht="18" customHeight="1">
      <c r="A1652" s="23">
        <v>1651</v>
      </c>
      <c r="B1652" s="17" t="s">
        <v>291</v>
      </c>
      <c r="C1652" s="16" t="s">
        <v>149</v>
      </c>
      <c r="D1652" s="24" t="s">
        <v>169</v>
      </c>
      <c r="E1652" s="24"/>
      <c r="F1652" s="33" t="s">
        <v>1985</v>
      </c>
      <c r="G1652" s="33" t="s">
        <v>1997</v>
      </c>
      <c r="H1652" s="24" t="s">
        <v>1991</v>
      </c>
      <c r="I1652" s="24" t="s">
        <v>1988</v>
      </c>
      <c r="J1652" s="24"/>
      <c r="K1652" s="25"/>
      <c r="L1652" s="25"/>
      <c r="M1652" s="26"/>
      <c r="S1652"/>
      <c r="T1652"/>
      <c r="U1652"/>
      <c r="V1652"/>
    </row>
    <row r="1653" spans="1:22" s="1" customFormat="1" ht="18" customHeight="1">
      <c r="A1653" s="23">
        <v>1652</v>
      </c>
      <c r="B1653" s="17" t="s">
        <v>292</v>
      </c>
      <c r="C1653" s="16" t="s">
        <v>432</v>
      </c>
      <c r="D1653" s="24"/>
      <c r="E1653" s="24"/>
      <c r="F1653" s="33" t="s">
        <v>1985</v>
      </c>
      <c r="G1653" s="33" t="s">
        <v>1997</v>
      </c>
      <c r="H1653" s="24" t="s">
        <v>1994</v>
      </c>
      <c r="I1653" s="24"/>
      <c r="J1653" s="24"/>
      <c r="K1653" s="25"/>
      <c r="L1653" s="25"/>
      <c r="M1653" s="26"/>
      <c r="S1653"/>
      <c r="T1653"/>
      <c r="U1653"/>
      <c r="V1653"/>
    </row>
    <row r="1654" spans="1:22" s="1" customFormat="1" ht="18" customHeight="1">
      <c r="A1654" s="23">
        <v>1653</v>
      </c>
      <c r="B1654" s="17" t="s">
        <v>293</v>
      </c>
      <c r="C1654" s="16" t="s">
        <v>432</v>
      </c>
      <c r="D1654" s="24" t="s">
        <v>187</v>
      </c>
      <c r="E1654" s="24"/>
      <c r="F1654" s="33" t="s">
        <v>1985</v>
      </c>
      <c r="G1654" s="33" t="s">
        <v>1997</v>
      </c>
      <c r="H1654" s="24" t="s">
        <v>1994</v>
      </c>
      <c r="I1654" s="24" t="s">
        <v>1988</v>
      </c>
      <c r="J1654" s="24"/>
      <c r="K1654" s="25"/>
      <c r="L1654" s="25"/>
      <c r="M1654" s="26"/>
      <c r="S1654"/>
      <c r="T1654"/>
      <c r="U1654"/>
      <c r="V1654"/>
    </row>
    <row r="1655" spans="1:22" s="1" customFormat="1" ht="18" customHeight="1">
      <c r="A1655" s="23">
        <v>1654</v>
      </c>
      <c r="B1655" s="17" t="s">
        <v>1520</v>
      </c>
      <c r="C1655" s="16" t="s">
        <v>189</v>
      </c>
      <c r="D1655" s="24" t="s">
        <v>168</v>
      </c>
      <c r="E1655" s="24"/>
      <c r="F1655" s="33" t="s">
        <v>1985</v>
      </c>
      <c r="G1655" s="33" t="s">
        <v>1997</v>
      </c>
      <c r="H1655" s="24" t="s">
        <v>1986</v>
      </c>
      <c r="I1655" s="24" t="s">
        <v>1990</v>
      </c>
      <c r="J1655" s="24"/>
      <c r="K1655" s="25"/>
      <c r="L1655" s="25"/>
      <c r="M1655" s="26"/>
      <c r="S1655"/>
      <c r="T1655"/>
      <c r="U1655"/>
      <c r="V1655"/>
    </row>
    <row r="1656" spans="1:22" s="1" customFormat="1" ht="18" customHeight="1">
      <c r="A1656" s="23">
        <v>1655</v>
      </c>
      <c r="B1656" s="17" t="s">
        <v>1521</v>
      </c>
      <c r="C1656" s="16" t="s">
        <v>189</v>
      </c>
      <c r="D1656" s="24" t="s">
        <v>168</v>
      </c>
      <c r="E1656" s="24"/>
      <c r="F1656" s="33" t="s">
        <v>1985</v>
      </c>
      <c r="G1656" s="33" t="s">
        <v>1997</v>
      </c>
      <c r="H1656" s="24" t="s">
        <v>1986</v>
      </c>
      <c r="I1656" s="24" t="s">
        <v>1990</v>
      </c>
      <c r="J1656" s="24"/>
      <c r="K1656" s="25"/>
      <c r="L1656" s="25"/>
      <c r="M1656" s="26"/>
      <c r="S1656"/>
      <c r="T1656"/>
      <c r="U1656"/>
      <c r="V1656"/>
    </row>
    <row r="1657" spans="1:22" s="1" customFormat="1" ht="18" customHeight="1">
      <c r="A1657" s="23">
        <v>1656</v>
      </c>
      <c r="B1657" s="17" t="s">
        <v>1522</v>
      </c>
      <c r="C1657" s="16" t="s">
        <v>189</v>
      </c>
      <c r="D1657" s="24" t="s">
        <v>168</v>
      </c>
      <c r="E1657" s="24"/>
      <c r="F1657" s="33" t="s">
        <v>1985</v>
      </c>
      <c r="G1657" s="33" t="s">
        <v>1997</v>
      </c>
      <c r="H1657" s="24" t="s">
        <v>1986</v>
      </c>
      <c r="I1657" s="24" t="s">
        <v>1990</v>
      </c>
      <c r="J1657" s="24"/>
      <c r="K1657" s="25"/>
      <c r="L1657" s="25"/>
      <c r="M1657" s="26"/>
      <c r="S1657"/>
      <c r="T1657"/>
      <c r="U1657"/>
      <c r="V1657"/>
    </row>
    <row r="1658" spans="1:22" s="1" customFormat="1" ht="18" customHeight="1">
      <c r="A1658" s="23">
        <v>1657</v>
      </c>
      <c r="B1658" s="17" t="s">
        <v>294</v>
      </c>
      <c r="C1658" s="16" t="s">
        <v>20</v>
      </c>
      <c r="D1658" s="24" t="s">
        <v>391</v>
      </c>
      <c r="E1658" s="24"/>
      <c r="F1658" s="33" t="s">
        <v>1985</v>
      </c>
      <c r="G1658" s="33" t="s">
        <v>1997</v>
      </c>
      <c r="H1658" s="24" t="s">
        <v>1987</v>
      </c>
      <c r="I1658" s="24" t="s">
        <v>2001</v>
      </c>
      <c r="J1658" s="24"/>
      <c r="K1658" s="25"/>
      <c r="L1658" s="25"/>
      <c r="M1658" s="26"/>
      <c r="S1658"/>
      <c r="T1658"/>
      <c r="U1658"/>
      <c r="V1658"/>
    </row>
    <row r="1659" spans="1:22" s="1" customFormat="1" ht="18" customHeight="1">
      <c r="A1659" s="23">
        <v>1658</v>
      </c>
      <c r="B1659" s="17" t="s">
        <v>1664</v>
      </c>
      <c r="C1659" s="16" t="s">
        <v>20</v>
      </c>
      <c r="D1659" s="24" t="s">
        <v>391</v>
      </c>
      <c r="E1659" s="24"/>
      <c r="F1659" s="33" t="s">
        <v>1985</v>
      </c>
      <c r="G1659" s="33" t="s">
        <v>1997</v>
      </c>
      <c r="H1659" s="24" t="s">
        <v>1987</v>
      </c>
      <c r="I1659" s="24" t="s">
        <v>2001</v>
      </c>
      <c r="J1659" s="24"/>
      <c r="K1659" s="25"/>
      <c r="L1659" s="25"/>
      <c r="M1659" s="26"/>
      <c r="S1659"/>
      <c r="T1659"/>
      <c r="U1659"/>
      <c r="V1659"/>
    </row>
    <row r="1660" spans="1:22" s="1" customFormat="1" ht="18" customHeight="1">
      <c r="A1660" s="23">
        <v>1659</v>
      </c>
      <c r="B1660" s="17" t="s">
        <v>295</v>
      </c>
      <c r="C1660" s="16" t="s">
        <v>20</v>
      </c>
      <c r="D1660" s="24" t="s">
        <v>188</v>
      </c>
      <c r="E1660" s="24"/>
      <c r="F1660" s="33" t="s">
        <v>1985</v>
      </c>
      <c r="G1660" s="33" t="s">
        <v>1997</v>
      </c>
      <c r="H1660" s="24" t="s">
        <v>1987</v>
      </c>
      <c r="I1660" s="24" t="s">
        <v>1986</v>
      </c>
      <c r="J1660" s="24"/>
      <c r="K1660" s="25"/>
      <c r="L1660" s="25"/>
      <c r="M1660" s="26"/>
      <c r="S1660"/>
      <c r="T1660"/>
      <c r="U1660"/>
      <c r="V1660"/>
    </row>
    <row r="1661" spans="1:22" s="1" customFormat="1" ht="18" customHeight="1">
      <c r="A1661" s="23">
        <v>1660</v>
      </c>
      <c r="B1661" s="17" t="s">
        <v>296</v>
      </c>
      <c r="C1661" s="16" t="s">
        <v>20</v>
      </c>
      <c r="D1661" s="24" t="s">
        <v>188</v>
      </c>
      <c r="E1661" s="24" t="s">
        <v>187</v>
      </c>
      <c r="F1661" s="33" t="s">
        <v>1985</v>
      </c>
      <c r="G1661" s="33" t="s">
        <v>1997</v>
      </c>
      <c r="H1661" s="24" t="s">
        <v>1987</v>
      </c>
      <c r="I1661" s="24" t="s">
        <v>1986</v>
      </c>
      <c r="J1661" s="24" t="s">
        <v>1988</v>
      </c>
      <c r="K1661" s="25"/>
      <c r="L1661" s="25"/>
      <c r="M1661" s="26"/>
      <c r="S1661"/>
      <c r="T1661"/>
      <c r="U1661"/>
      <c r="V1661"/>
    </row>
    <row r="1662" spans="1:22" s="1" customFormat="1" ht="18" customHeight="1">
      <c r="A1662" s="23">
        <v>1661</v>
      </c>
      <c r="B1662" s="17" t="s">
        <v>297</v>
      </c>
      <c r="C1662" s="16" t="s">
        <v>447</v>
      </c>
      <c r="D1662" s="24"/>
      <c r="E1662" s="24"/>
      <c r="F1662" s="33" t="s">
        <v>1985</v>
      </c>
      <c r="G1662" s="33" t="s">
        <v>1997</v>
      </c>
      <c r="H1662" s="24" t="s">
        <v>1995</v>
      </c>
      <c r="I1662" s="24"/>
      <c r="J1662" s="24"/>
      <c r="K1662" s="25"/>
      <c r="L1662" s="25"/>
      <c r="M1662" s="26"/>
      <c r="S1662"/>
      <c r="T1662"/>
      <c r="U1662"/>
      <c r="V1662"/>
    </row>
    <row r="1663" spans="1:22" s="1" customFormat="1" ht="18" customHeight="1">
      <c r="A1663" s="23">
        <v>1662</v>
      </c>
      <c r="B1663" s="17" t="s">
        <v>1665</v>
      </c>
      <c r="C1663" s="16" t="s">
        <v>169</v>
      </c>
      <c r="D1663" s="24" t="s">
        <v>172</v>
      </c>
      <c r="E1663" s="24"/>
      <c r="F1663" s="33" t="s">
        <v>1985</v>
      </c>
      <c r="G1663" s="33" t="s">
        <v>1997</v>
      </c>
      <c r="H1663" s="24" t="s">
        <v>1990</v>
      </c>
      <c r="I1663" s="24"/>
      <c r="J1663" s="24"/>
      <c r="K1663" s="25"/>
      <c r="L1663" s="25"/>
      <c r="M1663" s="26"/>
      <c r="S1663"/>
      <c r="T1663"/>
      <c r="U1663"/>
      <c r="V1663"/>
    </row>
    <row r="1664" spans="1:22" s="1" customFormat="1" ht="18" customHeight="1">
      <c r="A1664" s="23">
        <v>1663</v>
      </c>
      <c r="B1664" s="17" t="s">
        <v>1544</v>
      </c>
      <c r="C1664" s="16" t="s">
        <v>20</v>
      </c>
      <c r="D1664" s="24" t="s">
        <v>168</v>
      </c>
      <c r="E1664" s="24"/>
      <c r="F1664" s="33" t="s">
        <v>1985</v>
      </c>
      <c r="G1664" s="33" t="s">
        <v>1997</v>
      </c>
      <c r="H1664" s="24" t="s">
        <v>1987</v>
      </c>
      <c r="I1664" s="24" t="s">
        <v>1990</v>
      </c>
      <c r="J1664" s="24"/>
      <c r="K1664" s="25"/>
      <c r="L1664" s="25"/>
      <c r="M1664" s="26"/>
      <c r="S1664"/>
      <c r="T1664"/>
      <c r="U1664"/>
      <c r="V1664"/>
    </row>
    <row r="1665" spans="1:22" s="1" customFormat="1" ht="18" customHeight="1">
      <c r="A1665" s="23">
        <v>1664</v>
      </c>
      <c r="B1665" s="17" t="s">
        <v>298</v>
      </c>
      <c r="C1665" s="16" t="s">
        <v>173</v>
      </c>
      <c r="D1665" s="24" t="s">
        <v>189</v>
      </c>
      <c r="E1665" s="24"/>
      <c r="F1665" s="33" t="s">
        <v>1985</v>
      </c>
      <c r="G1665" s="33" t="s">
        <v>1997</v>
      </c>
      <c r="H1665" s="24" t="s">
        <v>1987</v>
      </c>
      <c r="I1665" s="24" t="s">
        <v>1986</v>
      </c>
      <c r="J1665" s="24"/>
      <c r="K1665" s="25"/>
      <c r="L1665" s="25"/>
      <c r="M1665" s="26"/>
      <c r="S1665"/>
      <c r="T1665"/>
      <c r="U1665"/>
      <c r="V1665"/>
    </row>
    <row r="1666" spans="1:22" s="1" customFormat="1" ht="18" customHeight="1">
      <c r="A1666" s="23">
        <v>1665</v>
      </c>
      <c r="B1666" s="17" t="s">
        <v>299</v>
      </c>
      <c r="C1666" s="16" t="s">
        <v>173</v>
      </c>
      <c r="D1666" s="24"/>
      <c r="E1666" s="24"/>
      <c r="F1666" s="33" t="s">
        <v>1985</v>
      </c>
      <c r="G1666" s="33" t="s">
        <v>1997</v>
      </c>
      <c r="H1666" s="24" t="s">
        <v>1987</v>
      </c>
      <c r="I1666" s="24"/>
      <c r="J1666" s="24"/>
      <c r="K1666" s="25"/>
      <c r="L1666" s="25"/>
      <c r="M1666" s="26"/>
      <c r="S1666"/>
      <c r="T1666"/>
      <c r="U1666"/>
      <c r="V1666"/>
    </row>
    <row r="1667" spans="1:22" s="1" customFormat="1" ht="18" customHeight="1">
      <c r="A1667" s="23">
        <v>1666</v>
      </c>
      <c r="B1667" s="17" t="s">
        <v>300</v>
      </c>
      <c r="C1667" s="16" t="s">
        <v>173</v>
      </c>
      <c r="D1667" s="24" t="s">
        <v>188</v>
      </c>
      <c r="E1667" s="24"/>
      <c r="F1667" s="33" t="s">
        <v>1985</v>
      </c>
      <c r="G1667" s="33" t="s">
        <v>1997</v>
      </c>
      <c r="H1667" s="24" t="s">
        <v>1987</v>
      </c>
      <c r="I1667" s="24" t="s">
        <v>2001</v>
      </c>
      <c r="J1667" s="24"/>
      <c r="K1667" s="25"/>
      <c r="L1667" s="25"/>
      <c r="M1667" s="26"/>
      <c r="S1667"/>
      <c r="T1667"/>
      <c r="U1667"/>
      <c r="V1667"/>
    </row>
    <row r="1668" spans="1:22" s="1" customFormat="1" ht="18" customHeight="1">
      <c r="A1668" s="23">
        <v>1667</v>
      </c>
      <c r="B1668" s="17" t="s">
        <v>301</v>
      </c>
      <c r="C1668" s="16" t="s">
        <v>168</v>
      </c>
      <c r="D1668" s="24"/>
      <c r="E1668" s="24"/>
      <c r="F1668" s="33" t="s">
        <v>1985</v>
      </c>
      <c r="G1668" s="33" t="s">
        <v>1997</v>
      </c>
      <c r="H1668" s="24" t="s">
        <v>1990</v>
      </c>
      <c r="I1668" s="24"/>
      <c r="J1668" s="24"/>
      <c r="K1668" s="25"/>
      <c r="L1668" s="25"/>
      <c r="M1668" s="26"/>
      <c r="S1668"/>
      <c r="T1668"/>
      <c r="U1668"/>
      <c r="V1668"/>
    </row>
    <row r="1669" spans="1:22" s="1" customFormat="1" ht="18" customHeight="1">
      <c r="A1669" s="23">
        <v>1668</v>
      </c>
      <c r="B1669" s="17" t="s">
        <v>302</v>
      </c>
      <c r="C1669" s="16" t="s">
        <v>188</v>
      </c>
      <c r="D1669" s="24" t="s">
        <v>168</v>
      </c>
      <c r="E1669" s="24"/>
      <c r="F1669" s="33" t="s">
        <v>1985</v>
      </c>
      <c r="G1669" s="33" t="s">
        <v>1997</v>
      </c>
      <c r="H1669" s="24" t="s">
        <v>1986</v>
      </c>
      <c r="I1669" s="24" t="s">
        <v>1990</v>
      </c>
      <c r="J1669" s="24"/>
      <c r="K1669" s="25"/>
      <c r="L1669" s="25"/>
      <c r="M1669" s="26"/>
      <c r="S1669"/>
      <c r="T1669"/>
      <c r="U1669"/>
      <c r="V1669"/>
    </row>
    <row r="1670" spans="1:22" s="1" customFormat="1" ht="18" customHeight="1">
      <c r="A1670" s="23">
        <v>1669</v>
      </c>
      <c r="B1670" s="17" t="s">
        <v>303</v>
      </c>
      <c r="C1670" s="16" t="s">
        <v>149</v>
      </c>
      <c r="D1670" s="24"/>
      <c r="E1670" s="24"/>
      <c r="F1670" s="33" t="s">
        <v>1985</v>
      </c>
      <c r="G1670" s="33" t="s">
        <v>1997</v>
      </c>
      <c r="H1670" s="24" t="s">
        <v>1991</v>
      </c>
      <c r="I1670" s="24"/>
      <c r="J1670" s="24"/>
      <c r="K1670" s="25"/>
      <c r="L1670" s="25"/>
      <c r="M1670" s="26"/>
      <c r="S1670"/>
      <c r="T1670"/>
      <c r="U1670"/>
      <c r="V1670"/>
    </row>
    <row r="1671" spans="1:22" s="1" customFormat="1" ht="18" customHeight="1">
      <c r="A1671" s="23">
        <v>1670</v>
      </c>
      <c r="B1671" s="17" t="s">
        <v>304</v>
      </c>
      <c r="C1671" s="16" t="s">
        <v>169</v>
      </c>
      <c r="D1671" s="24" t="s">
        <v>149</v>
      </c>
      <c r="E1671" s="24"/>
      <c r="F1671" s="33" t="s">
        <v>1985</v>
      </c>
      <c r="G1671" s="33" t="s">
        <v>1997</v>
      </c>
      <c r="H1671" s="24" t="s">
        <v>1988</v>
      </c>
      <c r="I1671" s="24" t="s">
        <v>1994</v>
      </c>
      <c r="J1671" s="24"/>
      <c r="K1671" s="25"/>
      <c r="L1671" s="25"/>
      <c r="M1671" s="26"/>
      <c r="S1671"/>
      <c r="T1671"/>
      <c r="U1671"/>
      <c r="V1671"/>
    </row>
    <row r="1672" spans="1:22" s="1" customFormat="1" ht="18" customHeight="1">
      <c r="A1672" s="23">
        <v>1671</v>
      </c>
      <c r="B1672" s="17" t="s">
        <v>305</v>
      </c>
      <c r="C1672" s="16" t="s">
        <v>173</v>
      </c>
      <c r="D1672" s="24" t="s">
        <v>1557</v>
      </c>
      <c r="E1672" s="24"/>
      <c r="F1672" s="33" t="s">
        <v>1985</v>
      </c>
      <c r="G1672" s="33" t="s">
        <v>1997</v>
      </c>
      <c r="H1672" s="24" t="s">
        <v>1987</v>
      </c>
      <c r="I1672" s="24" t="s">
        <v>1992</v>
      </c>
      <c r="J1672" s="24"/>
      <c r="K1672" s="25"/>
      <c r="L1672" s="25"/>
      <c r="M1672" s="26"/>
      <c r="S1672"/>
      <c r="T1672"/>
      <c r="U1672"/>
      <c r="V1672"/>
    </row>
    <row r="1673" spans="1:22" s="1" customFormat="1" ht="18" customHeight="1">
      <c r="A1673" s="23">
        <v>1672</v>
      </c>
      <c r="B1673" s="17" t="s">
        <v>1502</v>
      </c>
      <c r="C1673" s="16" t="s">
        <v>173</v>
      </c>
      <c r="D1673" s="24" t="s">
        <v>169</v>
      </c>
      <c r="E1673" s="24"/>
      <c r="F1673" s="33" t="s">
        <v>1985</v>
      </c>
      <c r="G1673" s="33" t="s">
        <v>1997</v>
      </c>
      <c r="H1673" s="24" t="s">
        <v>1987</v>
      </c>
      <c r="I1673" s="24" t="s">
        <v>1988</v>
      </c>
      <c r="J1673" s="24"/>
      <c r="K1673" s="25"/>
      <c r="L1673" s="25"/>
      <c r="M1673" s="26"/>
      <c r="S1673"/>
      <c r="T1673"/>
      <c r="U1673"/>
      <c r="V1673"/>
    </row>
    <row r="1674" spans="1:22" s="1" customFormat="1" ht="18" customHeight="1">
      <c r="A1674" s="23">
        <v>1673</v>
      </c>
      <c r="B1674" s="17" t="s">
        <v>306</v>
      </c>
      <c r="C1674" s="16" t="s">
        <v>173</v>
      </c>
      <c r="D1674" s="24" t="s">
        <v>1557</v>
      </c>
      <c r="E1674" s="24"/>
      <c r="F1674" s="33" t="s">
        <v>1985</v>
      </c>
      <c r="G1674" s="33" t="s">
        <v>1997</v>
      </c>
      <c r="H1674" s="24" t="s">
        <v>1987</v>
      </c>
      <c r="I1674" s="24" t="s">
        <v>1992</v>
      </c>
      <c r="J1674" s="24"/>
      <c r="K1674" s="25"/>
      <c r="L1674" s="25"/>
      <c r="M1674" s="26"/>
      <c r="S1674"/>
      <c r="T1674"/>
      <c r="U1674"/>
      <c r="V1674"/>
    </row>
    <row r="1675" spans="1:22" s="1" customFormat="1" ht="18" customHeight="1">
      <c r="A1675" s="23">
        <v>1674</v>
      </c>
      <c r="B1675" s="17" t="s">
        <v>470</v>
      </c>
      <c r="C1675" s="16" t="s">
        <v>20</v>
      </c>
      <c r="D1675" s="24" t="s">
        <v>167</v>
      </c>
      <c r="E1675" s="24"/>
      <c r="F1675" s="33" t="s">
        <v>1985</v>
      </c>
      <c r="G1675" s="33" t="s">
        <v>1997</v>
      </c>
      <c r="H1675" s="24" t="s">
        <v>1987</v>
      </c>
      <c r="I1675" s="24" t="s">
        <v>1992</v>
      </c>
      <c r="J1675" s="24"/>
      <c r="K1675" s="25"/>
      <c r="L1675" s="25"/>
      <c r="M1675" s="26"/>
      <c r="S1675"/>
      <c r="T1675"/>
      <c r="U1675"/>
      <c r="V1675"/>
    </row>
    <row r="1676" spans="1:22" s="1" customFormat="1" ht="18" customHeight="1">
      <c r="A1676" s="23">
        <v>1675</v>
      </c>
      <c r="B1676" s="17" t="s">
        <v>469</v>
      </c>
      <c r="C1676" s="16" t="s">
        <v>20</v>
      </c>
      <c r="D1676" s="24" t="s">
        <v>167</v>
      </c>
      <c r="E1676" s="24"/>
      <c r="F1676" s="33" t="s">
        <v>1985</v>
      </c>
      <c r="G1676" s="33" t="s">
        <v>1997</v>
      </c>
      <c r="H1676" s="24" t="s">
        <v>1987</v>
      </c>
      <c r="I1676" s="24" t="s">
        <v>1992</v>
      </c>
      <c r="J1676" s="24"/>
      <c r="K1676" s="25"/>
      <c r="L1676" s="25"/>
      <c r="M1676" s="26"/>
      <c r="S1676"/>
      <c r="T1676"/>
      <c r="U1676"/>
      <c r="V1676"/>
    </row>
    <row r="1677" spans="1:22" s="1" customFormat="1" ht="18" customHeight="1">
      <c r="A1677" s="23">
        <v>1676</v>
      </c>
      <c r="B1677" s="17" t="s">
        <v>1661</v>
      </c>
      <c r="C1677" s="16" t="s">
        <v>167</v>
      </c>
      <c r="D1677" s="24"/>
      <c r="E1677" s="24"/>
      <c r="F1677" s="33" t="s">
        <v>1985</v>
      </c>
      <c r="G1677" s="33" t="s">
        <v>1997</v>
      </c>
      <c r="H1677" s="24" t="s">
        <v>1992</v>
      </c>
      <c r="I1677" s="24"/>
      <c r="J1677" s="24"/>
      <c r="K1677" s="25"/>
      <c r="L1677" s="25"/>
      <c r="M1677" s="26"/>
      <c r="S1677"/>
      <c r="T1677"/>
      <c r="U1677"/>
      <c r="V1677"/>
    </row>
    <row r="1678" spans="1:22" s="1" customFormat="1" ht="18" customHeight="1">
      <c r="A1678" s="23">
        <v>1677</v>
      </c>
      <c r="B1678" s="17" t="s">
        <v>100</v>
      </c>
      <c r="C1678" s="16" t="s">
        <v>167</v>
      </c>
      <c r="D1678" s="24" t="s">
        <v>174</v>
      </c>
      <c r="E1678" s="24"/>
      <c r="F1678" s="33" t="s">
        <v>1985</v>
      </c>
      <c r="G1678" s="33" t="s">
        <v>1997</v>
      </c>
      <c r="H1678" s="24" t="s">
        <v>1992</v>
      </c>
      <c r="I1678" s="24"/>
      <c r="J1678" s="24"/>
      <c r="K1678" s="25"/>
      <c r="L1678" s="25"/>
      <c r="M1678" s="26"/>
      <c r="S1678"/>
      <c r="T1678"/>
      <c r="U1678"/>
      <c r="V1678"/>
    </row>
    <row r="1679" spans="1:22" s="1" customFormat="1" ht="18" customHeight="1">
      <c r="A1679" s="23">
        <v>1678</v>
      </c>
      <c r="B1679" s="17" t="s">
        <v>1662</v>
      </c>
      <c r="C1679" s="16" t="s">
        <v>180</v>
      </c>
      <c r="D1679" s="24" t="s">
        <v>20</v>
      </c>
      <c r="E1679" s="24"/>
      <c r="F1679" s="33" t="s">
        <v>1985</v>
      </c>
      <c r="G1679" s="33" t="s">
        <v>1997</v>
      </c>
      <c r="H1679" s="24" t="s">
        <v>1993</v>
      </c>
      <c r="I1679" s="24" t="s">
        <v>1987</v>
      </c>
      <c r="J1679" s="24"/>
      <c r="K1679" s="25"/>
      <c r="L1679" s="25"/>
      <c r="M1679" s="26"/>
      <c r="S1679"/>
      <c r="T1679"/>
      <c r="U1679"/>
      <c r="V1679"/>
    </row>
    <row r="1680" spans="1:22" s="1" customFormat="1" ht="18" customHeight="1">
      <c r="A1680" s="23">
        <v>1679</v>
      </c>
      <c r="B1680" s="17" t="s">
        <v>307</v>
      </c>
      <c r="C1680" s="16" t="s">
        <v>391</v>
      </c>
      <c r="D1680" s="24"/>
      <c r="E1680" s="24"/>
      <c r="F1680" s="33" t="s">
        <v>1985</v>
      </c>
      <c r="G1680" s="33" t="s">
        <v>1997</v>
      </c>
      <c r="H1680" s="24" t="s">
        <v>1995</v>
      </c>
      <c r="I1680" s="24"/>
      <c r="J1680" s="24"/>
      <c r="K1680" s="25"/>
      <c r="L1680" s="25"/>
      <c r="M1680" s="26"/>
      <c r="S1680"/>
      <c r="T1680"/>
      <c r="U1680"/>
      <c r="V1680"/>
    </row>
    <row r="1681" spans="1:22" s="1" customFormat="1" ht="18" customHeight="1">
      <c r="A1681" s="23">
        <v>1680</v>
      </c>
      <c r="B1681" s="17" t="s">
        <v>112</v>
      </c>
      <c r="C1681" s="16" t="s">
        <v>391</v>
      </c>
      <c r="D1681" s="24" t="s">
        <v>20</v>
      </c>
      <c r="E1681" s="24"/>
      <c r="F1681" s="33" t="s">
        <v>1985</v>
      </c>
      <c r="G1681" s="33" t="s">
        <v>1997</v>
      </c>
      <c r="H1681" s="24" t="s">
        <v>1995</v>
      </c>
      <c r="I1681" s="24" t="s">
        <v>1992</v>
      </c>
      <c r="J1681" s="24"/>
      <c r="K1681" s="25"/>
      <c r="L1681" s="25"/>
      <c r="M1681" s="26"/>
      <c r="S1681"/>
      <c r="T1681"/>
      <c r="U1681"/>
      <c r="V1681"/>
    </row>
    <row r="1682" spans="1:22" s="1" customFormat="1" ht="18" customHeight="1">
      <c r="A1682" s="23">
        <v>1681</v>
      </c>
      <c r="B1682" s="17" t="s">
        <v>308</v>
      </c>
      <c r="C1682" s="16" t="s">
        <v>168</v>
      </c>
      <c r="D1682" s="24" t="s">
        <v>169</v>
      </c>
      <c r="E1682" s="24"/>
      <c r="F1682" s="33" t="s">
        <v>1985</v>
      </c>
      <c r="G1682" s="33" t="s">
        <v>1997</v>
      </c>
      <c r="H1682" s="24" t="s">
        <v>1990</v>
      </c>
      <c r="I1682" s="24" t="s">
        <v>1988</v>
      </c>
      <c r="J1682" s="24"/>
      <c r="K1682" s="25"/>
      <c r="L1682" s="25"/>
      <c r="M1682" s="26"/>
      <c r="S1682"/>
      <c r="T1682"/>
      <c r="U1682"/>
      <c r="V1682"/>
    </row>
    <row r="1683" spans="1:22" s="1" customFormat="1" ht="18" customHeight="1">
      <c r="A1683" s="23">
        <v>1682</v>
      </c>
      <c r="B1683" s="17" t="s">
        <v>99</v>
      </c>
      <c r="C1683" s="16" t="s">
        <v>168</v>
      </c>
      <c r="D1683" s="24"/>
      <c r="E1683" s="24"/>
      <c r="F1683" s="33" t="s">
        <v>1985</v>
      </c>
      <c r="G1683" s="33" t="s">
        <v>1997</v>
      </c>
      <c r="H1683" s="24" t="s">
        <v>1990</v>
      </c>
      <c r="I1683" s="24"/>
      <c r="J1683" s="24"/>
      <c r="K1683" s="25"/>
      <c r="L1683" s="25"/>
      <c r="M1683" s="26"/>
      <c r="S1683"/>
      <c r="T1683"/>
      <c r="U1683"/>
      <c r="V1683"/>
    </row>
    <row r="1684" spans="1:22" s="1" customFormat="1" ht="18" customHeight="1">
      <c r="A1684" s="23">
        <v>1683</v>
      </c>
      <c r="B1684" s="17" t="s">
        <v>98</v>
      </c>
      <c r="C1684" s="16" t="s">
        <v>149</v>
      </c>
      <c r="D1684" s="24"/>
      <c r="E1684" s="24"/>
      <c r="F1684" s="33" t="s">
        <v>1985</v>
      </c>
      <c r="G1684" s="33" t="s">
        <v>1997</v>
      </c>
      <c r="H1684" s="24" t="s">
        <v>1991</v>
      </c>
      <c r="I1684" s="24"/>
      <c r="J1684" s="24"/>
      <c r="K1684" s="25"/>
      <c r="L1684" s="25"/>
      <c r="M1684" s="26"/>
      <c r="S1684"/>
      <c r="T1684"/>
      <c r="U1684"/>
      <c r="V1684"/>
    </row>
    <row r="1685" spans="1:22" s="1" customFormat="1" ht="18" customHeight="1">
      <c r="A1685" s="23">
        <v>1684</v>
      </c>
      <c r="B1685" s="17" t="s">
        <v>467</v>
      </c>
      <c r="C1685" s="16" t="s">
        <v>20</v>
      </c>
      <c r="D1685" s="24"/>
      <c r="E1685" s="24"/>
      <c r="F1685" s="33" t="s">
        <v>1985</v>
      </c>
      <c r="G1685" s="33" t="s">
        <v>1997</v>
      </c>
      <c r="H1685" s="24" t="s">
        <v>1987</v>
      </c>
      <c r="I1685" s="24"/>
      <c r="J1685" s="24"/>
      <c r="K1685" s="25"/>
      <c r="L1685" s="25"/>
      <c r="M1685" s="26"/>
      <c r="S1685"/>
      <c r="T1685"/>
      <c r="U1685"/>
      <c r="V1685"/>
    </row>
    <row r="1686" spans="1:22" s="1" customFormat="1" ht="18" customHeight="1">
      <c r="A1686" s="23">
        <v>1685</v>
      </c>
      <c r="B1686" s="17" t="s">
        <v>1746</v>
      </c>
      <c r="C1686" s="16" t="s">
        <v>20</v>
      </c>
      <c r="D1686" s="24" t="s">
        <v>171</v>
      </c>
      <c r="E1686" s="24"/>
      <c r="F1686" s="33" t="s">
        <v>1985</v>
      </c>
      <c r="G1686" s="33" t="s">
        <v>1997</v>
      </c>
      <c r="H1686" s="24" t="s">
        <v>1987</v>
      </c>
      <c r="I1686" s="24" t="s">
        <v>1992</v>
      </c>
      <c r="J1686" s="24"/>
      <c r="K1686" s="25"/>
      <c r="L1686" s="25"/>
      <c r="M1686" s="26"/>
      <c r="S1686"/>
      <c r="T1686"/>
      <c r="U1686"/>
      <c r="V1686"/>
    </row>
    <row r="1687" spans="1:22" s="1" customFormat="1" ht="18" customHeight="1">
      <c r="A1687" s="23">
        <v>1686</v>
      </c>
      <c r="B1687" s="17" t="s">
        <v>309</v>
      </c>
      <c r="C1687" s="16" t="s">
        <v>20</v>
      </c>
      <c r="D1687" s="24" t="s">
        <v>189</v>
      </c>
      <c r="E1687" s="24"/>
      <c r="F1687" s="33" t="s">
        <v>1985</v>
      </c>
      <c r="G1687" s="33" t="s">
        <v>1997</v>
      </c>
      <c r="H1687" s="24" t="s">
        <v>1987</v>
      </c>
      <c r="I1687" s="24" t="s">
        <v>1986</v>
      </c>
      <c r="J1687" s="24"/>
      <c r="K1687" s="25"/>
      <c r="L1687" s="25"/>
      <c r="M1687" s="26"/>
      <c r="S1687"/>
      <c r="T1687"/>
      <c r="U1687"/>
      <c r="V1687"/>
    </row>
    <row r="1688" spans="1:22" s="1" customFormat="1" ht="18" customHeight="1">
      <c r="A1688" s="23">
        <v>1687</v>
      </c>
      <c r="B1688" s="17" t="s">
        <v>310</v>
      </c>
      <c r="C1688" s="16" t="s">
        <v>189</v>
      </c>
      <c r="D1688" s="24"/>
      <c r="E1688" s="24"/>
      <c r="F1688" s="33" t="s">
        <v>1985</v>
      </c>
      <c r="G1688" s="33" t="s">
        <v>1997</v>
      </c>
      <c r="H1688" s="24" t="s">
        <v>1986</v>
      </c>
      <c r="I1688" s="24"/>
      <c r="J1688" s="24"/>
      <c r="K1688" s="25"/>
      <c r="L1688" s="25"/>
      <c r="M1688" s="26"/>
      <c r="S1688"/>
      <c r="T1688"/>
      <c r="U1688"/>
      <c r="V1688"/>
    </row>
    <row r="1689" spans="1:22" s="1" customFormat="1" ht="18" customHeight="1">
      <c r="A1689" s="23">
        <v>1688</v>
      </c>
      <c r="B1689" s="17" t="s">
        <v>311</v>
      </c>
      <c r="C1689" s="16" t="s">
        <v>168</v>
      </c>
      <c r="D1689" s="24"/>
      <c r="E1689" s="24"/>
      <c r="F1689" s="33" t="s">
        <v>1985</v>
      </c>
      <c r="G1689" s="33" t="s">
        <v>1997</v>
      </c>
      <c r="H1689" s="24" t="s">
        <v>1990</v>
      </c>
      <c r="I1689" s="24"/>
      <c r="J1689" s="24"/>
      <c r="K1689" s="25"/>
      <c r="L1689" s="25"/>
      <c r="M1689" s="26"/>
      <c r="S1689"/>
      <c r="T1689"/>
      <c r="U1689"/>
      <c r="V1689"/>
    </row>
    <row r="1690" spans="1:22" s="1" customFormat="1" ht="18" customHeight="1">
      <c r="A1690" s="23">
        <v>1689</v>
      </c>
      <c r="B1690" s="17" t="s">
        <v>96</v>
      </c>
      <c r="C1690" s="16" t="s">
        <v>168</v>
      </c>
      <c r="D1690" s="24" t="s">
        <v>1557</v>
      </c>
      <c r="E1690" s="24"/>
      <c r="F1690" s="33" t="s">
        <v>1985</v>
      </c>
      <c r="G1690" s="33" t="s">
        <v>1997</v>
      </c>
      <c r="H1690" s="24" t="s">
        <v>1990</v>
      </c>
      <c r="I1690" s="24" t="s">
        <v>1992</v>
      </c>
      <c r="J1690" s="24"/>
      <c r="K1690" s="25"/>
      <c r="L1690" s="25"/>
      <c r="M1690" s="26"/>
      <c r="S1690"/>
      <c r="T1690"/>
      <c r="U1690"/>
      <c r="V1690"/>
    </row>
    <row r="1691" spans="1:22" s="1" customFormat="1" ht="18" customHeight="1">
      <c r="A1691" s="23">
        <v>1690</v>
      </c>
      <c r="B1691" s="17" t="s">
        <v>536</v>
      </c>
      <c r="C1691" s="16" t="s">
        <v>168</v>
      </c>
      <c r="D1691" s="24" t="s">
        <v>182</v>
      </c>
      <c r="E1691" s="24"/>
      <c r="F1691" s="33" t="s">
        <v>1985</v>
      </c>
      <c r="G1691" s="33" t="s">
        <v>1997</v>
      </c>
      <c r="H1691" s="24" t="s">
        <v>1990</v>
      </c>
      <c r="I1691" s="24" t="s">
        <v>1995</v>
      </c>
      <c r="J1691" s="24"/>
      <c r="K1691" s="25"/>
      <c r="L1691" s="25"/>
      <c r="M1691" s="26"/>
      <c r="S1691"/>
      <c r="T1691"/>
      <c r="U1691"/>
      <c r="V1691"/>
    </row>
    <row r="1692" spans="1:22" s="1" customFormat="1" ht="18" customHeight="1">
      <c r="A1692" s="23">
        <v>1691</v>
      </c>
      <c r="B1692" s="17" t="s">
        <v>97</v>
      </c>
      <c r="C1692" s="16" t="s">
        <v>149</v>
      </c>
      <c r="D1692" s="24" t="s">
        <v>175</v>
      </c>
      <c r="E1692" s="24"/>
      <c r="F1692" s="33" t="s">
        <v>1985</v>
      </c>
      <c r="G1692" s="33" t="s">
        <v>1997</v>
      </c>
      <c r="H1692" s="24" t="s">
        <v>1991</v>
      </c>
      <c r="I1692" s="24" t="s">
        <v>1995</v>
      </c>
      <c r="J1692" s="24"/>
      <c r="K1692" s="25"/>
      <c r="L1692" s="25"/>
      <c r="M1692" s="26"/>
      <c r="S1692"/>
      <c r="T1692"/>
      <c r="U1692"/>
      <c r="V1692"/>
    </row>
    <row r="1693" spans="1:22" s="1" customFormat="1" ht="18" customHeight="1">
      <c r="A1693" s="23">
        <v>1692</v>
      </c>
      <c r="B1693" s="17" t="s">
        <v>312</v>
      </c>
      <c r="C1693" s="16" t="s">
        <v>149</v>
      </c>
      <c r="D1693" s="24" t="s">
        <v>175</v>
      </c>
      <c r="E1693" s="24"/>
      <c r="F1693" s="33" t="s">
        <v>1985</v>
      </c>
      <c r="G1693" s="33" t="s">
        <v>1997</v>
      </c>
      <c r="H1693" s="24" t="s">
        <v>1991</v>
      </c>
      <c r="I1693" s="24" t="s">
        <v>1995</v>
      </c>
      <c r="J1693" s="24"/>
      <c r="K1693" s="25"/>
      <c r="L1693" s="25"/>
      <c r="M1693" s="26"/>
      <c r="S1693"/>
      <c r="T1693"/>
      <c r="U1693"/>
      <c r="V1693"/>
    </row>
    <row r="1694" spans="1:22" s="1" customFormat="1" ht="18" customHeight="1">
      <c r="A1694" s="23">
        <v>1693</v>
      </c>
      <c r="B1694" s="17" t="s">
        <v>313</v>
      </c>
      <c r="C1694" s="16" t="s">
        <v>173</v>
      </c>
      <c r="D1694" s="24" t="s">
        <v>182</v>
      </c>
      <c r="E1694" s="24"/>
      <c r="F1694" s="33" t="s">
        <v>1985</v>
      </c>
      <c r="G1694" s="33" t="s">
        <v>1997</v>
      </c>
      <c r="H1694" s="24" t="s">
        <v>1987</v>
      </c>
      <c r="I1694" s="24" t="s">
        <v>1995</v>
      </c>
      <c r="J1694" s="24"/>
      <c r="K1694" s="25"/>
      <c r="L1694" s="25"/>
      <c r="M1694" s="26"/>
      <c r="S1694"/>
      <c r="T1694"/>
      <c r="U1694"/>
      <c r="V1694"/>
    </row>
    <row r="1695" spans="1:22" s="1" customFormat="1" ht="18" customHeight="1">
      <c r="A1695" s="23">
        <v>1694</v>
      </c>
      <c r="B1695" s="17" t="s">
        <v>455</v>
      </c>
      <c r="C1695" s="16" t="s">
        <v>448</v>
      </c>
      <c r="D1695" s="24"/>
      <c r="E1695" s="24"/>
      <c r="F1695" s="33" t="s">
        <v>1985</v>
      </c>
      <c r="G1695" s="33" t="s">
        <v>1997</v>
      </c>
      <c r="H1695" s="24" t="s">
        <v>1993</v>
      </c>
      <c r="I1695" s="24"/>
      <c r="J1695" s="24"/>
      <c r="K1695" s="25"/>
      <c r="L1695" s="25"/>
      <c r="M1695" s="26"/>
      <c r="S1695"/>
      <c r="T1695"/>
      <c r="U1695"/>
      <c r="V1695"/>
    </row>
    <row r="1696" spans="1:22" s="1" customFormat="1" ht="18" customHeight="1">
      <c r="A1696" s="23">
        <v>1695</v>
      </c>
      <c r="B1696" s="17" t="s">
        <v>314</v>
      </c>
      <c r="C1696" s="16" t="s">
        <v>448</v>
      </c>
      <c r="D1696" s="24"/>
      <c r="E1696" s="24"/>
      <c r="F1696" s="33" t="s">
        <v>1985</v>
      </c>
      <c r="G1696" s="33" t="s">
        <v>1997</v>
      </c>
      <c r="H1696" s="24" t="s">
        <v>1993</v>
      </c>
      <c r="I1696" s="24"/>
      <c r="J1696" s="24"/>
      <c r="K1696" s="25"/>
      <c r="L1696" s="25"/>
      <c r="M1696" s="26"/>
      <c r="S1696"/>
      <c r="T1696"/>
      <c r="U1696"/>
      <c r="V1696"/>
    </row>
    <row r="1697" spans="1:22" s="1" customFormat="1" ht="18" customHeight="1">
      <c r="A1697" s="23">
        <v>1696</v>
      </c>
      <c r="B1697" s="17" t="s">
        <v>315</v>
      </c>
      <c r="C1697" s="16" t="s">
        <v>168</v>
      </c>
      <c r="D1697" s="24" t="s">
        <v>448</v>
      </c>
      <c r="E1697" s="24"/>
      <c r="F1697" s="33" t="s">
        <v>1985</v>
      </c>
      <c r="G1697" s="33" t="s">
        <v>1997</v>
      </c>
      <c r="H1697" s="24" t="s">
        <v>1990</v>
      </c>
      <c r="I1697" s="24" t="s">
        <v>1993</v>
      </c>
      <c r="J1697" s="24"/>
      <c r="K1697" s="25"/>
      <c r="L1697" s="25"/>
      <c r="M1697" s="26"/>
      <c r="S1697"/>
      <c r="T1697"/>
      <c r="U1697"/>
      <c r="V1697"/>
    </row>
    <row r="1698" spans="1:22" s="1" customFormat="1" ht="18" customHeight="1">
      <c r="A1698" s="23">
        <v>1697</v>
      </c>
      <c r="B1698" s="17" t="s">
        <v>94</v>
      </c>
      <c r="C1698" s="16" t="s">
        <v>168</v>
      </c>
      <c r="D1698" s="24" t="s">
        <v>448</v>
      </c>
      <c r="E1698" s="24"/>
      <c r="F1698" s="33" t="s">
        <v>1985</v>
      </c>
      <c r="G1698" s="33" t="s">
        <v>1997</v>
      </c>
      <c r="H1698" s="24" t="s">
        <v>1990</v>
      </c>
      <c r="I1698" s="24" t="s">
        <v>1993</v>
      </c>
      <c r="J1698" s="24"/>
      <c r="K1698" s="25"/>
      <c r="L1698" s="25"/>
      <c r="M1698" s="26"/>
      <c r="S1698"/>
      <c r="T1698"/>
      <c r="U1698"/>
      <c r="V1698"/>
    </row>
    <row r="1699" spans="1:22" s="1" customFormat="1" ht="18" customHeight="1">
      <c r="A1699" s="23">
        <v>1698</v>
      </c>
      <c r="B1699" s="17" t="s">
        <v>456</v>
      </c>
      <c r="C1699" s="16" t="s">
        <v>189</v>
      </c>
      <c r="D1699" s="24" t="s">
        <v>448</v>
      </c>
      <c r="E1699" s="24"/>
      <c r="F1699" s="33" t="s">
        <v>1985</v>
      </c>
      <c r="G1699" s="33" t="s">
        <v>1997</v>
      </c>
      <c r="H1699" s="24" t="s">
        <v>1986</v>
      </c>
      <c r="I1699" s="24"/>
      <c r="J1699" s="24"/>
      <c r="K1699" s="25"/>
      <c r="L1699" s="25"/>
      <c r="M1699" s="26"/>
      <c r="S1699"/>
      <c r="T1699"/>
      <c r="U1699"/>
      <c r="V1699"/>
    </row>
    <row r="1700" spans="1:22" s="1" customFormat="1" ht="18" customHeight="1">
      <c r="A1700" s="23">
        <v>1699</v>
      </c>
      <c r="B1700" s="17" t="s">
        <v>95</v>
      </c>
      <c r="C1700" s="16" t="s">
        <v>186</v>
      </c>
      <c r="D1700" s="24" t="s">
        <v>173</v>
      </c>
      <c r="E1700" s="24"/>
      <c r="F1700" s="33" t="s">
        <v>1985</v>
      </c>
      <c r="G1700" s="33" t="s">
        <v>1997</v>
      </c>
      <c r="H1700" s="24" t="s">
        <v>2001</v>
      </c>
      <c r="I1700" s="24"/>
      <c r="J1700" s="24"/>
      <c r="K1700" s="25"/>
      <c r="L1700" s="25"/>
      <c r="M1700" s="26"/>
      <c r="S1700"/>
      <c r="T1700"/>
      <c r="U1700"/>
      <c r="V1700"/>
    </row>
    <row r="1701" spans="1:22" s="1" customFormat="1" ht="18" customHeight="1">
      <c r="A1701" s="23">
        <v>1700</v>
      </c>
      <c r="B1701" s="17" t="s">
        <v>316</v>
      </c>
      <c r="C1701" s="16" t="s">
        <v>149</v>
      </c>
      <c r="D1701" s="24"/>
      <c r="E1701" s="24"/>
      <c r="F1701" s="33" t="s">
        <v>1985</v>
      </c>
      <c r="G1701" s="33" t="s">
        <v>1997</v>
      </c>
      <c r="H1701" s="24" t="s">
        <v>1991</v>
      </c>
      <c r="I1701" s="24"/>
      <c r="J1701" s="24"/>
      <c r="K1701" s="25"/>
      <c r="L1701" s="25"/>
      <c r="M1701" s="26"/>
      <c r="S1701"/>
      <c r="T1701"/>
      <c r="U1701"/>
      <c r="V1701"/>
    </row>
    <row r="1702" spans="1:22" s="1" customFormat="1" ht="18" customHeight="1">
      <c r="A1702" s="23">
        <v>1701</v>
      </c>
      <c r="B1702" s="17" t="s">
        <v>317</v>
      </c>
      <c r="C1702" s="16" t="s">
        <v>149</v>
      </c>
      <c r="D1702" s="24" t="s">
        <v>168</v>
      </c>
      <c r="E1702" s="24"/>
      <c r="F1702" s="33" t="s">
        <v>1985</v>
      </c>
      <c r="G1702" s="33" t="s">
        <v>1997</v>
      </c>
      <c r="H1702" s="24" t="s">
        <v>1991</v>
      </c>
      <c r="I1702" s="24" t="s">
        <v>1990</v>
      </c>
      <c r="J1702" s="24"/>
      <c r="K1702" s="25"/>
      <c r="L1702" s="25"/>
      <c r="M1702" s="26"/>
      <c r="S1702"/>
      <c r="T1702"/>
      <c r="U1702"/>
      <c r="V1702"/>
    </row>
    <row r="1703" spans="1:22" s="1" customFormat="1" ht="18" customHeight="1">
      <c r="A1703" s="23">
        <v>1702</v>
      </c>
      <c r="B1703" s="17" t="s">
        <v>318</v>
      </c>
      <c r="C1703" s="16" t="s">
        <v>189</v>
      </c>
      <c r="D1703" s="24"/>
      <c r="E1703" s="24"/>
      <c r="F1703" s="33" t="s">
        <v>1985</v>
      </c>
      <c r="G1703" s="33" t="s">
        <v>1997</v>
      </c>
      <c r="H1703" s="24" t="s">
        <v>1986</v>
      </c>
      <c r="I1703" s="24"/>
      <c r="J1703" s="24"/>
      <c r="K1703" s="25"/>
      <c r="L1703" s="25"/>
      <c r="M1703" s="26"/>
      <c r="S1703"/>
      <c r="T1703"/>
      <c r="U1703"/>
      <c r="V1703"/>
    </row>
    <row r="1704" spans="1:22" s="1" customFormat="1" ht="18" customHeight="1">
      <c r="A1704" s="23">
        <v>1703</v>
      </c>
      <c r="B1704" s="17" t="s">
        <v>93</v>
      </c>
      <c r="C1704" s="16" t="s">
        <v>189</v>
      </c>
      <c r="D1704" s="24"/>
      <c r="E1704" s="24"/>
      <c r="F1704" s="33" t="s">
        <v>1985</v>
      </c>
      <c r="G1704" s="33" t="s">
        <v>1997</v>
      </c>
      <c r="H1704" s="24" t="s">
        <v>1986</v>
      </c>
      <c r="I1704" s="24"/>
      <c r="J1704" s="24"/>
      <c r="K1704" s="25"/>
      <c r="L1704" s="25"/>
      <c r="M1704" s="26"/>
      <c r="S1704"/>
      <c r="T1704"/>
      <c r="U1704"/>
      <c r="V1704"/>
    </row>
    <row r="1705" spans="1:22" s="1" customFormat="1" ht="18" customHeight="1">
      <c r="A1705" s="23">
        <v>1704</v>
      </c>
      <c r="B1705" s="17" t="s">
        <v>125</v>
      </c>
      <c r="C1705" s="16" t="s">
        <v>173</v>
      </c>
      <c r="D1705" s="24"/>
      <c r="E1705" s="24"/>
      <c r="F1705" s="33" t="s">
        <v>1985</v>
      </c>
      <c r="G1705" s="33" t="s">
        <v>1997</v>
      </c>
      <c r="H1705" s="24" t="s">
        <v>1987</v>
      </c>
      <c r="I1705" s="24"/>
      <c r="J1705" s="24"/>
      <c r="K1705" s="25"/>
      <c r="L1705" s="25"/>
      <c r="M1705" s="26"/>
      <c r="S1705"/>
      <c r="T1705"/>
      <c r="U1705"/>
      <c r="V1705"/>
    </row>
    <row r="1706" spans="1:22" s="1" customFormat="1" ht="18" customHeight="1">
      <c r="A1706" s="23">
        <v>1705</v>
      </c>
      <c r="B1706" s="17" t="s">
        <v>319</v>
      </c>
      <c r="C1706" s="16" t="s">
        <v>173</v>
      </c>
      <c r="D1706" s="24"/>
      <c r="E1706" s="24"/>
      <c r="F1706" s="33" t="s">
        <v>1985</v>
      </c>
      <c r="G1706" s="33" t="s">
        <v>1997</v>
      </c>
      <c r="H1706" s="24" t="s">
        <v>1987</v>
      </c>
      <c r="I1706" s="24"/>
      <c r="J1706" s="24"/>
      <c r="K1706" s="25"/>
      <c r="L1706" s="25"/>
      <c r="M1706" s="26"/>
      <c r="S1706"/>
      <c r="T1706"/>
      <c r="U1706"/>
      <c r="V1706"/>
    </row>
    <row r="1707" spans="1:22" s="1" customFormat="1" ht="18" customHeight="1">
      <c r="A1707" s="23">
        <v>1706</v>
      </c>
      <c r="B1707" s="17" t="s">
        <v>124</v>
      </c>
      <c r="C1707" s="16" t="s">
        <v>173</v>
      </c>
      <c r="D1707" s="24" t="s">
        <v>182</v>
      </c>
      <c r="E1707" s="24"/>
      <c r="F1707" s="33" t="s">
        <v>1985</v>
      </c>
      <c r="G1707" s="33" t="s">
        <v>1997</v>
      </c>
      <c r="H1707" s="24" t="s">
        <v>1987</v>
      </c>
      <c r="I1707" s="24" t="s">
        <v>1995</v>
      </c>
      <c r="J1707" s="24"/>
      <c r="K1707" s="25"/>
      <c r="L1707" s="25"/>
      <c r="M1707" s="26"/>
      <c r="S1707"/>
      <c r="T1707"/>
      <c r="U1707"/>
      <c r="V1707"/>
    </row>
    <row r="1708" spans="1:22" s="1" customFormat="1" ht="18" customHeight="1">
      <c r="A1708" s="23">
        <v>1707</v>
      </c>
      <c r="B1708" s="17" t="s">
        <v>84</v>
      </c>
      <c r="C1708" s="16" t="s">
        <v>20</v>
      </c>
      <c r="D1708" s="24"/>
      <c r="E1708" s="24"/>
      <c r="F1708" s="33" t="s">
        <v>1985</v>
      </c>
      <c r="G1708" s="33" t="s">
        <v>1997</v>
      </c>
      <c r="H1708" s="24" t="s">
        <v>1987</v>
      </c>
      <c r="I1708" s="24"/>
      <c r="J1708" s="24"/>
      <c r="K1708" s="25"/>
      <c r="L1708" s="25"/>
      <c r="M1708" s="26"/>
      <c r="S1708"/>
      <c r="T1708"/>
      <c r="U1708"/>
      <c r="V1708"/>
    </row>
    <row r="1709" spans="1:22" s="1" customFormat="1" ht="18" customHeight="1">
      <c r="A1709" s="23">
        <v>1708</v>
      </c>
      <c r="B1709" s="17" t="s">
        <v>206</v>
      </c>
      <c r="C1709" s="16" t="s">
        <v>20</v>
      </c>
      <c r="D1709" s="24"/>
      <c r="E1709" s="24"/>
      <c r="F1709" s="33" t="s">
        <v>1985</v>
      </c>
      <c r="G1709" s="33" t="s">
        <v>1997</v>
      </c>
      <c r="H1709" s="24" t="s">
        <v>1987</v>
      </c>
      <c r="I1709" s="24"/>
      <c r="J1709" s="24"/>
      <c r="K1709" s="25"/>
      <c r="L1709" s="25"/>
      <c r="M1709" s="26"/>
      <c r="S1709"/>
      <c r="T1709"/>
      <c r="U1709"/>
      <c r="V1709"/>
    </row>
    <row r="1710" spans="1:22" s="1" customFormat="1" ht="18" customHeight="1">
      <c r="A1710" s="23">
        <v>1709</v>
      </c>
      <c r="B1710" s="17" t="s">
        <v>101</v>
      </c>
      <c r="C1710" s="16" t="s">
        <v>20</v>
      </c>
      <c r="D1710" s="24" t="s">
        <v>169</v>
      </c>
      <c r="E1710" s="24"/>
      <c r="F1710" s="33" t="s">
        <v>1985</v>
      </c>
      <c r="G1710" s="33" t="s">
        <v>1997</v>
      </c>
      <c r="H1710" s="24" t="s">
        <v>1987</v>
      </c>
      <c r="I1710" s="24" t="s">
        <v>1988</v>
      </c>
      <c r="J1710" s="24"/>
      <c r="K1710" s="25"/>
      <c r="L1710" s="25"/>
      <c r="M1710" s="26"/>
      <c r="S1710"/>
      <c r="T1710"/>
      <c r="U1710"/>
      <c r="V1710"/>
    </row>
    <row r="1711" spans="1:22" s="1" customFormat="1" ht="18" customHeight="1">
      <c r="A1711" s="23">
        <v>1710</v>
      </c>
      <c r="B1711" s="17" t="s">
        <v>92</v>
      </c>
      <c r="C1711" s="16" t="s">
        <v>180</v>
      </c>
      <c r="D1711" s="24"/>
      <c r="E1711" s="24"/>
      <c r="F1711" s="33" t="s">
        <v>1985</v>
      </c>
      <c r="G1711" s="33" t="s">
        <v>1997</v>
      </c>
      <c r="H1711" s="24" t="s">
        <v>1993</v>
      </c>
      <c r="I1711" s="24"/>
      <c r="J1711" s="24"/>
      <c r="K1711" s="25"/>
      <c r="L1711" s="25"/>
      <c r="M1711" s="26"/>
      <c r="S1711"/>
      <c r="T1711"/>
      <c r="U1711"/>
      <c r="V1711"/>
    </row>
    <row r="1712" spans="1:22" s="1" customFormat="1" ht="18" customHeight="1">
      <c r="A1712" s="23">
        <v>1711</v>
      </c>
      <c r="B1712" s="17" t="s">
        <v>90</v>
      </c>
      <c r="C1712" s="16" t="s">
        <v>180</v>
      </c>
      <c r="D1712" s="24"/>
      <c r="E1712" s="24"/>
      <c r="F1712" s="33" t="s">
        <v>1985</v>
      </c>
      <c r="G1712" s="33" t="s">
        <v>1997</v>
      </c>
      <c r="H1712" s="24" t="s">
        <v>1993</v>
      </c>
      <c r="I1712" s="24"/>
      <c r="J1712" s="24"/>
      <c r="K1712" s="25"/>
      <c r="L1712" s="25"/>
      <c r="M1712" s="26"/>
      <c r="S1712"/>
      <c r="T1712"/>
      <c r="U1712"/>
      <c r="V1712"/>
    </row>
    <row r="1713" spans="1:22" s="1" customFormat="1" ht="18" customHeight="1">
      <c r="A1713" s="23">
        <v>1712</v>
      </c>
      <c r="B1713" s="17" t="s">
        <v>91</v>
      </c>
      <c r="C1713" s="16" t="s">
        <v>180</v>
      </c>
      <c r="D1713" s="24" t="s">
        <v>1557</v>
      </c>
      <c r="E1713" s="24"/>
      <c r="F1713" s="33" t="s">
        <v>1985</v>
      </c>
      <c r="G1713" s="33" t="s">
        <v>1997</v>
      </c>
      <c r="H1713" s="24" t="s">
        <v>1993</v>
      </c>
      <c r="I1713" s="24" t="s">
        <v>1994</v>
      </c>
      <c r="J1713" s="24"/>
      <c r="K1713" s="25"/>
      <c r="L1713" s="25"/>
      <c r="M1713" s="26"/>
      <c r="S1713"/>
      <c r="T1713"/>
      <c r="U1713"/>
      <c r="V1713"/>
    </row>
    <row r="1714" spans="1:22" s="1" customFormat="1" ht="18" customHeight="1">
      <c r="A1714" s="23">
        <v>1713</v>
      </c>
      <c r="B1714" s="17" t="s">
        <v>320</v>
      </c>
      <c r="C1714" s="16" t="s">
        <v>168</v>
      </c>
      <c r="D1714" s="24" t="s">
        <v>182</v>
      </c>
      <c r="E1714" s="24"/>
      <c r="F1714" s="33" t="s">
        <v>1985</v>
      </c>
      <c r="G1714" s="33" t="s">
        <v>1997</v>
      </c>
      <c r="H1714" s="24" t="s">
        <v>1990</v>
      </c>
      <c r="I1714" s="24" t="s">
        <v>1995</v>
      </c>
      <c r="J1714" s="24"/>
      <c r="K1714" s="25"/>
      <c r="L1714" s="25"/>
      <c r="M1714" s="26"/>
      <c r="S1714"/>
      <c r="T1714"/>
      <c r="U1714"/>
      <c r="V1714"/>
    </row>
    <row r="1715" spans="1:22" s="1" customFormat="1" ht="18" customHeight="1">
      <c r="A1715" s="23">
        <v>1714</v>
      </c>
      <c r="B1715" s="17" t="s">
        <v>321</v>
      </c>
      <c r="C1715" s="16" t="s">
        <v>168</v>
      </c>
      <c r="D1715" s="24" t="s">
        <v>169</v>
      </c>
      <c r="E1715" s="24"/>
      <c r="F1715" s="33" t="s">
        <v>1985</v>
      </c>
      <c r="G1715" s="33" t="s">
        <v>1997</v>
      </c>
      <c r="H1715" s="24" t="s">
        <v>1990</v>
      </c>
      <c r="I1715" s="24" t="s">
        <v>1988</v>
      </c>
      <c r="J1715" s="24"/>
      <c r="K1715" s="25"/>
      <c r="L1715" s="25"/>
      <c r="M1715" s="26"/>
      <c r="S1715"/>
      <c r="T1715"/>
      <c r="U1715"/>
      <c r="V1715"/>
    </row>
    <row r="1716" spans="1:22" s="1" customFormat="1" ht="18" customHeight="1">
      <c r="A1716" s="23">
        <v>1715</v>
      </c>
      <c r="B1716" s="17" t="s">
        <v>322</v>
      </c>
      <c r="C1716" s="16" t="s">
        <v>169</v>
      </c>
      <c r="D1716" s="24" t="s">
        <v>19</v>
      </c>
      <c r="E1716" s="24"/>
      <c r="F1716" s="33" t="s">
        <v>1985</v>
      </c>
      <c r="G1716" s="33" t="s">
        <v>1997</v>
      </c>
      <c r="H1716" s="24" t="s">
        <v>1988</v>
      </c>
      <c r="I1716" s="24" t="s">
        <v>2001</v>
      </c>
      <c r="J1716" s="24"/>
      <c r="K1716" s="25"/>
      <c r="L1716" s="25"/>
      <c r="M1716" s="26"/>
      <c r="S1716"/>
      <c r="T1716"/>
      <c r="U1716"/>
      <c r="V1716"/>
    </row>
    <row r="1717" spans="1:22" s="1" customFormat="1" ht="18" customHeight="1">
      <c r="A1717" s="23">
        <v>1716</v>
      </c>
      <c r="B1717" s="17" t="s">
        <v>323</v>
      </c>
      <c r="C1717" s="16" t="s">
        <v>169</v>
      </c>
      <c r="D1717" s="24" t="s">
        <v>19</v>
      </c>
      <c r="E1717" s="24"/>
      <c r="F1717" s="33" t="s">
        <v>1985</v>
      </c>
      <c r="G1717" s="33" t="s">
        <v>1997</v>
      </c>
      <c r="H1717" s="24" t="s">
        <v>1988</v>
      </c>
      <c r="I1717" s="24" t="s">
        <v>2001</v>
      </c>
      <c r="J1717" s="24"/>
      <c r="K1717" s="25"/>
      <c r="L1717" s="25"/>
      <c r="M1717" s="26"/>
      <c r="S1717"/>
      <c r="T1717"/>
      <c r="U1717"/>
      <c r="V1717"/>
    </row>
    <row r="1718" spans="1:22" s="1" customFormat="1" ht="18" customHeight="1">
      <c r="A1718" s="23">
        <v>1717</v>
      </c>
      <c r="B1718" s="17" t="s">
        <v>89</v>
      </c>
      <c r="C1718" s="16" t="s">
        <v>169</v>
      </c>
      <c r="D1718" s="24" t="s">
        <v>182</v>
      </c>
      <c r="E1718" s="24"/>
      <c r="F1718" s="33" t="s">
        <v>1985</v>
      </c>
      <c r="G1718" s="33" t="s">
        <v>1997</v>
      </c>
      <c r="H1718" s="24" t="s">
        <v>1988</v>
      </c>
      <c r="I1718" s="24" t="s">
        <v>1995</v>
      </c>
      <c r="J1718" s="24"/>
      <c r="K1718" s="25"/>
      <c r="L1718" s="25"/>
      <c r="M1718" s="26"/>
      <c r="S1718"/>
      <c r="T1718"/>
      <c r="U1718"/>
      <c r="V1718"/>
    </row>
    <row r="1719" spans="1:22" s="1" customFormat="1" ht="18" customHeight="1">
      <c r="A1719" s="23">
        <v>1718</v>
      </c>
      <c r="B1719" s="17" t="s">
        <v>1550</v>
      </c>
      <c r="C1719" s="16" t="s">
        <v>169</v>
      </c>
      <c r="D1719" s="24" t="s">
        <v>182</v>
      </c>
      <c r="E1719" s="24"/>
      <c r="F1719" s="33" t="s">
        <v>1985</v>
      </c>
      <c r="G1719" s="33" t="s">
        <v>1997</v>
      </c>
      <c r="H1719" s="24" t="s">
        <v>1988</v>
      </c>
      <c r="I1719" s="24" t="s">
        <v>1995</v>
      </c>
      <c r="J1719" s="24"/>
      <c r="K1719" s="25"/>
      <c r="L1719" s="25"/>
      <c r="M1719" s="26"/>
      <c r="S1719"/>
      <c r="T1719"/>
      <c r="U1719"/>
      <c r="V1719"/>
    </row>
    <row r="1720" spans="1:22" s="1" customFormat="1" ht="18" customHeight="1">
      <c r="A1720" s="23">
        <v>1719</v>
      </c>
      <c r="B1720" s="17" t="s">
        <v>324</v>
      </c>
      <c r="C1720" s="16" t="s">
        <v>169</v>
      </c>
      <c r="D1720" s="24" t="s">
        <v>174</v>
      </c>
      <c r="E1720" s="24"/>
      <c r="F1720" s="33" t="s">
        <v>1985</v>
      </c>
      <c r="G1720" s="33" t="s">
        <v>1997</v>
      </c>
      <c r="H1720" s="24" t="s">
        <v>1988</v>
      </c>
      <c r="I1720" s="24" t="s">
        <v>1992</v>
      </c>
      <c r="J1720" s="24"/>
      <c r="K1720" s="25"/>
      <c r="L1720" s="25"/>
      <c r="M1720" s="26"/>
      <c r="S1720"/>
      <c r="T1720"/>
      <c r="U1720"/>
      <c r="V1720"/>
    </row>
    <row r="1721" spans="1:22" s="1" customFormat="1" ht="18" customHeight="1">
      <c r="A1721" s="23">
        <v>1720</v>
      </c>
      <c r="B1721" s="17" t="s">
        <v>325</v>
      </c>
      <c r="C1721" s="16" t="s">
        <v>187</v>
      </c>
      <c r="D1721" s="24"/>
      <c r="E1721" s="24"/>
      <c r="F1721" s="33" t="s">
        <v>1985</v>
      </c>
      <c r="G1721" s="33" t="s">
        <v>1997</v>
      </c>
      <c r="H1721" s="24" t="s">
        <v>1988</v>
      </c>
      <c r="I1721" s="24"/>
      <c r="J1721" s="24"/>
      <c r="K1721" s="25"/>
      <c r="L1721" s="25"/>
      <c r="M1721" s="26"/>
      <c r="S1721"/>
      <c r="T1721"/>
      <c r="U1721"/>
      <c r="V1721"/>
    </row>
    <row r="1722" spans="1:22" s="1" customFormat="1" ht="18" customHeight="1">
      <c r="A1722" s="23">
        <v>1721</v>
      </c>
      <c r="B1722" s="17" t="s">
        <v>326</v>
      </c>
      <c r="C1722" s="16" t="s">
        <v>187</v>
      </c>
      <c r="D1722" s="24" t="s">
        <v>188</v>
      </c>
      <c r="E1722" s="24"/>
      <c r="F1722" s="33" t="s">
        <v>1985</v>
      </c>
      <c r="G1722" s="33" t="s">
        <v>1997</v>
      </c>
      <c r="H1722" s="24" t="s">
        <v>1988</v>
      </c>
      <c r="I1722" s="24" t="s">
        <v>2001</v>
      </c>
      <c r="J1722" s="24"/>
      <c r="K1722" s="25"/>
      <c r="L1722" s="25"/>
      <c r="M1722" s="26"/>
      <c r="S1722"/>
      <c r="T1722"/>
      <c r="U1722"/>
      <c r="V1722"/>
    </row>
    <row r="1723" spans="1:22" s="1" customFormat="1" ht="18" customHeight="1">
      <c r="A1723" s="23">
        <v>1722</v>
      </c>
      <c r="B1723" s="17" t="s">
        <v>537</v>
      </c>
      <c r="C1723" s="16" t="s">
        <v>169</v>
      </c>
      <c r="D1723" s="24"/>
      <c r="E1723" s="24"/>
      <c r="F1723" s="33" t="s">
        <v>1985</v>
      </c>
      <c r="G1723" s="33" t="s">
        <v>1997</v>
      </c>
      <c r="H1723" s="24" t="s">
        <v>1988</v>
      </c>
      <c r="I1723" s="24"/>
      <c r="J1723" s="24"/>
      <c r="K1723" s="25"/>
      <c r="L1723" s="25"/>
      <c r="M1723" s="26"/>
      <c r="S1723"/>
      <c r="T1723"/>
      <c r="U1723"/>
      <c r="V1723"/>
    </row>
    <row r="1724" spans="1:22" s="1" customFormat="1" ht="18" customHeight="1">
      <c r="A1724" s="23">
        <v>1723</v>
      </c>
      <c r="B1724" s="17" t="s">
        <v>327</v>
      </c>
      <c r="C1724" s="16" t="s">
        <v>169</v>
      </c>
      <c r="D1724" s="24"/>
      <c r="E1724" s="24"/>
      <c r="F1724" s="33" t="s">
        <v>1985</v>
      </c>
      <c r="G1724" s="33" t="s">
        <v>1997</v>
      </c>
      <c r="H1724" s="24" t="s">
        <v>1988</v>
      </c>
      <c r="I1724" s="24"/>
      <c r="J1724" s="24"/>
      <c r="K1724" s="25"/>
      <c r="L1724" s="25"/>
      <c r="M1724" s="26"/>
      <c r="S1724"/>
      <c r="T1724"/>
      <c r="U1724"/>
      <c r="V1724"/>
    </row>
    <row r="1725" spans="1:22" s="1" customFormat="1" ht="18" customHeight="1">
      <c r="A1725" s="23">
        <v>1724</v>
      </c>
      <c r="B1725" s="17" t="s">
        <v>328</v>
      </c>
      <c r="C1725" s="16" t="s">
        <v>1557</v>
      </c>
      <c r="D1725" s="24" t="s">
        <v>168</v>
      </c>
      <c r="E1725" s="24"/>
      <c r="F1725" s="33" t="s">
        <v>1985</v>
      </c>
      <c r="G1725" s="33" t="s">
        <v>1997</v>
      </c>
      <c r="H1725" s="24" t="s">
        <v>1992</v>
      </c>
      <c r="I1725" s="24" t="s">
        <v>1990</v>
      </c>
      <c r="J1725" s="24"/>
      <c r="K1725" s="25"/>
      <c r="L1725" s="25"/>
      <c r="M1725" s="26"/>
      <c r="S1725"/>
      <c r="T1725"/>
      <c r="U1725"/>
      <c r="V1725"/>
    </row>
    <row r="1726" spans="1:22" s="1" customFormat="1" ht="18" customHeight="1">
      <c r="A1726" s="23">
        <v>1725</v>
      </c>
      <c r="B1726" s="17" t="s">
        <v>329</v>
      </c>
      <c r="C1726" s="16" t="s">
        <v>1557</v>
      </c>
      <c r="D1726" s="24" t="s">
        <v>169</v>
      </c>
      <c r="E1726" s="24"/>
      <c r="F1726" s="33" t="s">
        <v>1985</v>
      </c>
      <c r="G1726" s="33" t="s">
        <v>1997</v>
      </c>
      <c r="H1726" s="24" t="s">
        <v>1992</v>
      </c>
      <c r="I1726" s="24" t="s">
        <v>1988</v>
      </c>
      <c r="J1726" s="24"/>
      <c r="K1726" s="25"/>
      <c r="L1726" s="25"/>
      <c r="M1726" s="26"/>
      <c r="S1726"/>
      <c r="T1726"/>
      <c r="U1726"/>
      <c r="V1726"/>
    </row>
    <row r="1727" spans="1:22" s="1" customFormat="1" ht="18" customHeight="1">
      <c r="A1727" s="23">
        <v>1726</v>
      </c>
      <c r="B1727" s="17" t="s">
        <v>330</v>
      </c>
      <c r="C1727" s="16" t="s">
        <v>1557</v>
      </c>
      <c r="D1727" s="24" t="s">
        <v>167</v>
      </c>
      <c r="E1727" s="24"/>
      <c r="F1727" s="33" t="s">
        <v>1985</v>
      </c>
      <c r="G1727" s="33" t="s">
        <v>1997</v>
      </c>
      <c r="H1727" s="24" t="s">
        <v>1992</v>
      </c>
      <c r="I1727" s="24"/>
      <c r="J1727" s="24"/>
      <c r="K1727" s="25"/>
      <c r="L1727" s="25"/>
      <c r="M1727" s="26"/>
      <c r="S1727"/>
      <c r="T1727"/>
      <c r="U1727"/>
      <c r="V1727"/>
    </row>
    <row r="1728" spans="1:22" s="1" customFormat="1" ht="18" customHeight="1">
      <c r="A1728" s="23">
        <v>1727</v>
      </c>
      <c r="B1728" s="17" t="s">
        <v>102</v>
      </c>
      <c r="C1728" s="16" t="s">
        <v>169</v>
      </c>
      <c r="D1728" s="24" t="s">
        <v>180</v>
      </c>
      <c r="E1728" s="24" t="s">
        <v>182</v>
      </c>
      <c r="F1728" s="33" t="s">
        <v>1985</v>
      </c>
      <c r="G1728" s="33" t="s">
        <v>1997</v>
      </c>
      <c r="H1728" s="24" t="s">
        <v>1988</v>
      </c>
      <c r="I1728" s="24" t="s">
        <v>1993</v>
      </c>
      <c r="J1728" s="24" t="s">
        <v>1995</v>
      </c>
      <c r="K1728" s="25"/>
      <c r="L1728" s="25"/>
      <c r="M1728" s="26"/>
      <c r="S1728"/>
      <c r="T1728"/>
      <c r="U1728"/>
      <c r="V1728"/>
    </row>
    <row r="1729" spans="1:22" s="1" customFormat="1" ht="18" customHeight="1">
      <c r="A1729" s="23">
        <v>1728</v>
      </c>
      <c r="B1729" s="17" t="s">
        <v>331</v>
      </c>
      <c r="C1729" s="16" t="s">
        <v>169</v>
      </c>
      <c r="D1729" s="24" t="s">
        <v>180</v>
      </c>
      <c r="E1729" s="24" t="s">
        <v>182</v>
      </c>
      <c r="F1729" s="33" t="s">
        <v>1985</v>
      </c>
      <c r="G1729" s="33" t="s">
        <v>1997</v>
      </c>
      <c r="H1729" s="24" t="s">
        <v>1988</v>
      </c>
      <c r="I1729" s="24" t="s">
        <v>1993</v>
      </c>
      <c r="J1729" s="24" t="s">
        <v>1995</v>
      </c>
      <c r="K1729" s="25"/>
      <c r="L1729" s="25"/>
      <c r="M1729" s="26"/>
      <c r="S1729"/>
      <c r="T1729"/>
      <c r="U1729"/>
      <c r="V1729"/>
    </row>
    <row r="1730" spans="1:22" s="1" customFormat="1" ht="18" customHeight="1">
      <c r="A1730" s="23">
        <v>1729</v>
      </c>
      <c r="B1730" s="17" t="s">
        <v>332</v>
      </c>
      <c r="C1730" s="16" t="s">
        <v>169</v>
      </c>
      <c r="D1730" s="24" t="s">
        <v>19</v>
      </c>
      <c r="E1730" s="24"/>
      <c r="F1730" s="33" t="s">
        <v>1985</v>
      </c>
      <c r="G1730" s="33" t="s">
        <v>1997</v>
      </c>
      <c r="H1730" s="24" t="s">
        <v>1988</v>
      </c>
      <c r="I1730" s="24" t="s">
        <v>2001</v>
      </c>
      <c r="J1730" s="24"/>
      <c r="K1730" s="25"/>
      <c r="L1730" s="25"/>
      <c r="M1730" s="26"/>
      <c r="S1730"/>
      <c r="T1730"/>
      <c r="U1730"/>
      <c r="V1730"/>
    </row>
    <row r="1731" spans="1:22" s="1" customFormat="1" ht="18" customHeight="1">
      <c r="A1731" s="23">
        <v>1730</v>
      </c>
      <c r="B1731" s="17" t="s">
        <v>103</v>
      </c>
      <c r="C1731" s="16" t="s">
        <v>169</v>
      </c>
      <c r="D1731" s="24" t="s">
        <v>19</v>
      </c>
      <c r="E1731" s="24"/>
      <c r="F1731" s="33" t="s">
        <v>1985</v>
      </c>
      <c r="G1731" s="33" t="s">
        <v>1997</v>
      </c>
      <c r="H1731" s="24" t="s">
        <v>1988</v>
      </c>
      <c r="I1731" s="24" t="s">
        <v>2001</v>
      </c>
      <c r="J1731" s="24"/>
      <c r="K1731" s="25"/>
      <c r="L1731" s="25"/>
      <c r="M1731" s="26"/>
      <c r="S1731"/>
      <c r="T1731"/>
      <c r="U1731"/>
      <c r="V1731"/>
    </row>
    <row r="1732" spans="1:22" s="1" customFormat="1" ht="18" customHeight="1">
      <c r="A1732" s="23">
        <v>1731</v>
      </c>
      <c r="B1732" s="17" t="s">
        <v>2127</v>
      </c>
      <c r="C1732" s="16" t="s">
        <v>169</v>
      </c>
      <c r="D1732" s="24" t="s">
        <v>19</v>
      </c>
      <c r="E1732" s="24" t="s">
        <v>182</v>
      </c>
      <c r="F1732" s="33" t="s">
        <v>1985</v>
      </c>
      <c r="G1732" s="33" t="s">
        <v>1997</v>
      </c>
      <c r="H1732" s="24" t="s">
        <v>1988</v>
      </c>
      <c r="I1732" s="24" t="s">
        <v>2001</v>
      </c>
      <c r="J1732" s="24" t="s">
        <v>1995</v>
      </c>
      <c r="K1732" s="25"/>
      <c r="L1732" s="25"/>
      <c r="M1732" s="26"/>
      <c r="S1732"/>
      <c r="T1732"/>
      <c r="U1732"/>
      <c r="V1732"/>
    </row>
    <row r="1733" spans="1:22" s="1" customFormat="1" ht="18" customHeight="1">
      <c r="A1733" s="23">
        <v>1732</v>
      </c>
      <c r="B1733" s="17" t="s">
        <v>333</v>
      </c>
      <c r="C1733" s="16" t="s">
        <v>169</v>
      </c>
      <c r="D1733" s="24" t="s">
        <v>151</v>
      </c>
      <c r="E1733" s="24"/>
      <c r="F1733" s="33" t="s">
        <v>1985</v>
      </c>
      <c r="G1733" s="33" t="s">
        <v>1997</v>
      </c>
      <c r="H1733" s="24" t="s">
        <v>1988</v>
      </c>
      <c r="I1733" s="24" t="s">
        <v>1989</v>
      </c>
      <c r="J1733" s="24"/>
      <c r="K1733" s="25"/>
      <c r="L1733" s="25"/>
      <c r="M1733" s="26"/>
      <c r="S1733"/>
      <c r="T1733"/>
      <c r="U1733"/>
      <c r="V1733"/>
    </row>
    <row r="1734" spans="1:22" s="1" customFormat="1" ht="18" customHeight="1">
      <c r="A1734" s="23">
        <v>1733</v>
      </c>
      <c r="B1734" s="17" t="s">
        <v>334</v>
      </c>
      <c r="C1734" s="16" t="s">
        <v>169</v>
      </c>
      <c r="D1734" s="24" t="s">
        <v>151</v>
      </c>
      <c r="E1734" s="24"/>
      <c r="F1734" s="33" t="s">
        <v>1985</v>
      </c>
      <c r="G1734" s="33" t="s">
        <v>1997</v>
      </c>
      <c r="H1734" s="24" t="s">
        <v>1988</v>
      </c>
      <c r="I1734" s="24" t="s">
        <v>1989</v>
      </c>
      <c r="J1734" s="24"/>
      <c r="K1734" s="25"/>
      <c r="L1734" s="25"/>
      <c r="M1734" s="26"/>
      <c r="S1734"/>
      <c r="T1734"/>
      <c r="U1734"/>
      <c r="V1734"/>
    </row>
    <row r="1735" spans="1:22" s="1" customFormat="1" ht="18" customHeight="1">
      <c r="A1735" s="23">
        <v>1734</v>
      </c>
      <c r="B1735" s="17" t="s">
        <v>335</v>
      </c>
      <c r="C1735" s="16" t="s">
        <v>169</v>
      </c>
      <c r="D1735" s="24" t="s">
        <v>168</v>
      </c>
      <c r="E1735" s="24"/>
      <c r="F1735" s="33" t="s">
        <v>1985</v>
      </c>
      <c r="G1735" s="33" t="s">
        <v>1997</v>
      </c>
      <c r="H1735" s="24" t="s">
        <v>1988</v>
      </c>
      <c r="I1735" s="24" t="s">
        <v>1990</v>
      </c>
      <c r="J1735" s="24"/>
      <c r="K1735" s="25"/>
      <c r="L1735" s="25"/>
      <c r="M1735" s="26"/>
      <c r="S1735"/>
      <c r="T1735"/>
      <c r="U1735"/>
      <c r="V1735"/>
    </row>
    <row r="1736" spans="1:22" s="1" customFormat="1" ht="18" customHeight="1">
      <c r="A1736" s="23">
        <v>1735</v>
      </c>
      <c r="B1736" s="17" t="s">
        <v>2126</v>
      </c>
      <c r="C1736" s="16" t="s">
        <v>169</v>
      </c>
      <c r="D1736" s="24" t="s">
        <v>186</v>
      </c>
      <c r="E1736" s="24"/>
      <c r="F1736" s="33" t="s">
        <v>1985</v>
      </c>
      <c r="G1736" s="33" t="s">
        <v>1997</v>
      </c>
      <c r="H1736" s="24" t="s">
        <v>1988</v>
      </c>
      <c r="I1736" s="24" t="s">
        <v>2001</v>
      </c>
      <c r="J1736" s="24"/>
      <c r="K1736" s="25"/>
      <c r="L1736" s="25"/>
      <c r="M1736" s="26"/>
      <c r="S1736"/>
      <c r="T1736"/>
      <c r="U1736"/>
      <c r="V1736"/>
    </row>
    <row r="1737" spans="1:22" s="1" customFormat="1" ht="18" customHeight="1">
      <c r="A1737" s="23">
        <v>1736</v>
      </c>
      <c r="B1737" s="17" t="s">
        <v>115</v>
      </c>
      <c r="C1737" s="16" t="s">
        <v>169</v>
      </c>
      <c r="D1737" s="24" t="s">
        <v>174</v>
      </c>
      <c r="E1737" s="24"/>
      <c r="F1737" s="33" t="s">
        <v>1985</v>
      </c>
      <c r="G1737" s="33" t="s">
        <v>1997</v>
      </c>
      <c r="H1737" s="24" t="s">
        <v>1988</v>
      </c>
      <c r="I1737" s="24" t="s">
        <v>1992</v>
      </c>
      <c r="J1737" s="24"/>
      <c r="K1737" s="25"/>
      <c r="L1737" s="25"/>
      <c r="M1737" s="26"/>
      <c r="S1737"/>
      <c r="T1737"/>
      <c r="U1737"/>
      <c r="V1737"/>
    </row>
    <row r="1738" spans="1:22" s="1" customFormat="1" ht="18" customHeight="1">
      <c r="A1738" s="23">
        <v>1737</v>
      </c>
      <c r="B1738" s="17" t="s">
        <v>336</v>
      </c>
      <c r="C1738" s="16" t="s">
        <v>149</v>
      </c>
      <c r="D1738" s="24" t="s">
        <v>18</v>
      </c>
      <c r="E1738" s="24"/>
      <c r="F1738" s="33" t="s">
        <v>1985</v>
      </c>
      <c r="G1738" s="33" t="s">
        <v>1997</v>
      </c>
      <c r="H1738" s="24" t="s">
        <v>1991</v>
      </c>
      <c r="I1738" s="24" t="s">
        <v>2001</v>
      </c>
      <c r="J1738" s="24"/>
      <c r="K1738" s="25"/>
      <c r="L1738" s="25"/>
      <c r="M1738" s="26"/>
      <c r="S1738"/>
      <c r="T1738"/>
      <c r="U1738"/>
      <c r="V1738"/>
    </row>
    <row r="1739" spans="1:22" s="1" customFormat="1" ht="18" customHeight="1">
      <c r="A1739" s="23">
        <v>1738</v>
      </c>
      <c r="B1739" s="17" t="s">
        <v>337</v>
      </c>
      <c r="C1739" s="16" t="s">
        <v>169</v>
      </c>
      <c r="D1739" s="24" t="s">
        <v>18</v>
      </c>
      <c r="E1739" s="24"/>
      <c r="F1739" s="33" t="s">
        <v>1985</v>
      </c>
      <c r="G1739" s="33" t="s">
        <v>1997</v>
      </c>
      <c r="H1739" s="24" t="s">
        <v>1988</v>
      </c>
      <c r="I1739" s="24" t="s">
        <v>2001</v>
      </c>
      <c r="J1739" s="24"/>
      <c r="K1739" s="25"/>
      <c r="L1739" s="25"/>
      <c r="M1739" s="26"/>
      <c r="S1739"/>
      <c r="T1739"/>
      <c r="U1739"/>
      <c r="V1739"/>
    </row>
    <row r="1740" spans="1:22" s="1" customFormat="1" ht="18" customHeight="1">
      <c r="A1740" s="23">
        <v>1739</v>
      </c>
      <c r="B1740" s="17" t="s">
        <v>338</v>
      </c>
      <c r="C1740" s="16" t="s">
        <v>18</v>
      </c>
      <c r="D1740" s="24" t="s">
        <v>149</v>
      </c>
      <c r="E1740" s="24"/>
      <c r="F1740" s="33" t="s">
        <v>1985</v>
      </c>
      <c r="G1740" s="33" t="s">
        <v>1997</v>
      </c>
      <c r="H1740" s="24" t="s">
        <v>2001</v>
      </c>
      <c r="I1740" s="24" t="s">
        <v>1991</v>
      </c>
      <c r="J1740" s="24"/>
      <c r="K1740" s="25"/>
      <c r="L1740" s="25"/>
      <c r="M1740" s="26"/>
      <c r="S1740"/>
      <c r="T1740"/>
      <c r="U1740"/>
      <c r="V1740"/>
    </row>
    <row r="1741" spans="1:22" s="1" customFormat="1" ht="18" customHeight="1">
      <c r="A1741" s="23">
        <v>1740</v>
      </c>
      <c r="B1741" s="17" t="s">
        <v>339</v>
      </c>
      <c r="C1741" s="16" t="s">
        <v>18</v>
      </c>
      <c r="D1741" s="24" t="s">
        <v>149</v>
      </c>
      <c r="E1741" s="24"/>
      <c r="F1741" s="33" t="s">
        <v>1985</v>
      </c>
      <c r="G1741" s="33" t="s">
        <v>1997</v>
      </c>
      <c r="H1741" s="24" t="s">
        <v>2001</v>
      </c>
      <c r="I1741" s="24" t="s">
        <v>1991</v>
      </c>
      <c r="J1741" s="24"/>
      <c r="K1741" s="25"/>
      <c r="L1741" s="25"/>
      <c r="M1741" s="26"/>
      <c r="S1741"/>
      <c r="T1741"/>
      <c r="U1741"/>
      <c r="V1741"/>
    </row>
    <row r="1742" spans="1:22" s="1" customFormat="1" ht="18" customHeight="1">
      <c r="A1742" s="23">
        <v>1741</v>
      </c>
      <c r="B1742" s="17" t="s">
        <v>340</v>
      </c>
      <c r="C1742" s="16" t="s">
        <v>169</v>
      </c>
      <c r="D1742" s="24"/>
      <c r="E1742" s="24"/>
      <c r="F1742" s="33" t="s">
        <v>1985</v>
      </c>
      <c r="G1742" s="33" t="s">
        <v>1997</v>
      </c>
      <c r="H1742" s="24" t="s">
        <v>1988</v>
      </c>
      <c r="I1742" s="24"/>
      <c r="J1742" s="24"/>
      <c r="K1742" s="25"/>
      <c r="L1742" s="25"/>
      <c r="M1742" s="26"/>
      <c r="S1742"/>
      <c r="T1742"/>
      <c r="U1742"/>
      <c r="V1742"/>
    </row>
    <row r="1743" spans="1:22" s="1" customFormat="1" ht="18" customHeight="1">
      <c r="A1743" s="23">
        <v>1742</v>
      </c>
      <c r="B1743" s="17" t="s">
        <v>105</v>
      </c>
      <c r="C1743" s="16" t="s">
        <v>169</v>
      </c>
      <c r="D1743" s="24"/>
      <c r="E1743" s="24"/>
      <c r="F1743" s="33" t="s">
        <v>1985</v>
      </c>
      <c r="G1743" s="33" t="s">
        <v>1997</v>
      </c>
      <c r="H1743" s="24" t="s">
        <v>1988</v>
      </c>
      <c r="I1743" s="24"/>
      <c r="J1743" s="24"/>
      <c r="K1743" s="25"/>
      <c r="L1743" s="25"/>
      <c r="M1743" s="26"/>
      <c r="S1743"/>
      <c r="T1743"/>
      <c r="U1743"/>
      <c r="V1743"/>
    </row>
    <row r="1744" spans="1:22" s="1" customFormat="1" ht="18" customHeight="1">
      <c r="A1744" s="23">
        <v>1743</v>
      </c>
      <c r="B1744" s="17" t="s">
        <v>104</v>
      </c>
      <c r="C1744" s="16" t="s">
        <v>169</v>
      </c>
      <c r="D1744" s="24" t="s">
        <v>391</v>
      </c>
      <c r="E1744" s="24"/>
      <c r="F1744" s="33" t="s">
        <v>1985</v>
      </c>
      <c r="G1744" s="33" t="s">
        <v>1997</v>
      </c>
      <c r="H1744" s="24" t="s">
        <v>1988</v>
      </c>
      <c r="I1744" s="24" t="s">
        <v>1995</v>
      </c>
      <c r="J1744" s="24"/>
      <c r="K1744" s="25"/>
      <c r="L1744" s="25"/>
      <c r="M1744" s="26"/>
      <c r="S1744"/>
      <c r="T1744"/>
      <c r="U1744"/>
      <c r="V1744"/>
    </row>
    <row r="1745" spans="1:22" s="1" customFormat="1" ht="18" customHeight="1">
      <c r="A1745" s="23">
        <v>1744</v>
      </c>
      <c r="B1745" s="17" t="s">
        <v>341</v>
      </c>
      <c r="C1745" s="16" t="s">
        <v>150</v>
      </c>
      <c r="D1745" s="24"/>
      <c r="E1745" s="24"/>
      <c r="F1745" s="33" t="s">
        <v>1985</v>
      </c>
      <c r="G1745" s="33" t="s">
        <v>1997</v>
      </c>
      <c r="H1745" s="24" t="s">
        <v>1986</v>
      </c>
      <c r="I1745" s="24"/>
      <c r="J1745" s="24"/>
      <c r="K1745" s="25"/>
      <c r="L1745" s="25"/>
      <c r="M1745" s="26"/>
      <c r="S1745"/>
      <c r="T1745"/>
      <c r="U1745"/>
      <c r="V1745"/>
    </row>
    <row r="1746" spans="1:22" s="1" customFormat="1" ht="18" customHeight="1">
      <c r="A1746" s="23">
        <v>1745</v>
      </c>
      <c r="B1746" s="17" t="s">
        <v>106</v>
      </c>
      <c r="C1746" s="16" t="s">
        <v>150</v>
      </c>
      <c r="D1746" s="24" t="s">
        <v>181</v>
      </c>
      <c r="E1746" s="24"/>
      <c r="F1746" s="33" t="s">
        <v>1985</v>
      </c>
      <c r="G1746" s="33" t="s">
        <v>1997</v>
      </c>
      <c r="H1746" s="24" t="s">
        <v>1996</v>
      </c>
      <c r="I1746" s="24" t="s">
        <v>1988</v>
      </c>
      <c r="J1746" s="24"/>
      <c r="K1746" s="25"/>
      <c r="L1746" s="25"/>
      <c r="M1746" s="26"/>
      <c r="S1746"/>
      <c r="T1746"/>
      <c r="U1746"/>
      <c r="V1746"/>
    </row>
    <row r="1747" spans="1:22" s="1" customFormat="1" ht="18" customHeight="1">
      <c r="A1747" s="23">
        <v>1746</v>
      </c>
      <c r="B1747" s="17" t="s">
        <v>342</v>
      </c>
      <c r="C1747" s="16" t="s">
        <v>173</v>
      </c>
      <c r="D1747" s="24" t="s">
        <v>147</v>
      </c>
      <c r="E1747" s="24"/>
      <c r="F1747" s="33" t="s">
        <v>1985</v>
      </c>
      <c r="G1747" s="33" t="s">
        <v>1997</v>
      </c>
      <c r="H1747" s="24" t="s">
        <v>1987</v>
      </c>
      <c r="I1747" s="24" t="s">
        <v>1992</v>
      </c>
      <c r="J1747" s="24"/>
      <c r="K1747" s="25"/>
      <c r="L1747" s="25"/>
      <c r="M1747" s="26"/>
      <c r="S1747"/>
      <c r="T1747"/>
      <c r="U1747"/>
      <c r="V1747"/>
    </row>
    <row r="1748" spans="1:22" s="1" customFormat="1" ht="18" customHeight="1">
      <c r="A1748" s="23">
        <v>1747</v>
      </c>
      <c r="B1748" s="17" t="s">
        <v>1801</v>
      </c>
      <c r="C1748" s="16" t="s">
        <v>173</v>
      </c>
      <c r="D1748" s="24" t="s">
        <v>147</v>
      </c>
      <c r="E1748" s="24"/>
      <c r="F1748" s="33" t="s">
        <v>1985</v>
      </c>
      <c r="G1748" s="33" t="s">
        <v>1997</v>
      </c>
      <c r="H1748" s="24" t="s">
        <v>1987</v>
      </c>
      <c r="I1748" s="24" t="s">
        <v>1992</v>
      </c>
      <c r="J1748" s="24"/>
      <c r="K1748" s="25"/>
      <c r="L1748" s="25"/>
      <c r="M1748" s="26"/>
      <c r="S1748"/>
      <c r="T1748"/>
      <c r="U1748"/>
      <c r="V1748"/>
    </row>
    <row r="1749" spans="1:22" s="1" customFormat="1" ht="18" customHeight="1">
      <c r="A1749" s="23">
        <v>1748</v>
      </c>
      <c r="B1749" s="17" t="s">
        <v>343</v>
      </c>
      <c r="C1749" s="16" t="s">
        <v>169</v>
      </c>
      <c r="D1749" s="24"/>
      <c r="E1749" s="24"/>
      <c r="F1749" s="33" t="s">
        <v>1985</v>
      </c>
      <c r="G1749" s="33" t="s">
        <v>1997</v>
      </c>
      <c r="H1749" s="24" t="s">
        <v>1988</v>
      </c>
      <c r="I1749" s="24"/>
      <c r="J1749" s="24"/>
      <c r="K1749" s="25"/>
      <c r="L1749" s="25"/>
      <c r="M1749" s="26"/>
      <c r="S1749"/>
      <c r="T1749"/>
      <c r="U1749"/>
      <c r="V1749"/>
    </row>
    <row r="1750" spans="1:22" s="1" customFormat="1" ht="18" customHeight="1">
      <c r="A1750" s="23">
        <v>1749</v>
      </c>
      <c r="B1750" s="17" t="s">
        <v>344</v>
      </c>
      <c r="C1750" s="16" t="s">
        <v>169</v>
      </c>
      <c r="D1750" s="24" t="s">
        <v>184</v>
      </c>
      <c r="E1750" s="24"/>
      <c r="F1750" s="33" t="s">
        <v>1985</v>
      </c>
      <c r="G1750" s="33" t="s">
        <v>1997</v>
      </c>
      <c r="H1750" s="24" t="s">
        <v>1988</v>
      </c>
      <c r="I1750" s="24"/>
      <c r="J1750" s="24"/>
      <c r="K1750" s="25"/>
      <c r="L1750" s="25"/>
      <c r="M1750" s="26"/>
      <c r="S1750"/>
      <c r="T1750"/>
      <c r="U1750"/>
      <c r="V1750"/>
    </row>
    <row r="1751" spans="1:22" s="1" customFormat="1" ht="18" customHeight="1">
      <c r="A1751" s="23">
        <v>1750</v>
      </c>
      <c r="B1751" s="17" t="s">
        <v>345</v>
      </c>
      <c r="C1751" s="16" t="s">
        <v>169</v>
      </c>
      <c r="D1751" s="24" t="s">
        <v>189</v>
      </c>
      <c r="E1751" s="24"/>
      <c r="F1751" s="33" t="s">
        <v>1985</v>
      </c>
      <c r="G1751" s="33" t="s">
        <v>1997</v>
      </c>
      <c r="H1751" s="24" t="s">
        <v>1988</v>
      </c>
      <c r="I1751" s="24" t="s">
        <v>1986</v>
      </c>
      <c r="J1751" s="24"/>
      <c r="K1751" s="25"/>
      <c r="L1751" s="25"/>
      <c r="M1751" s="26"/>
      <c r="S1751"/>
      <c r="T1751"/>
      <c r="U1751"/>
      <c r="V1751"/>
    </row>
    <row r="1752" spans="1:22" s="1" customFormat="1" ht="18" customHeight="1">
      <c r="A1752" s="23">
        <v>1751</v>
      </c>
      <c r="B1752" s="17" t="s">
        <v>346</v>
      </c>
      <c r="C1752" s="16" t="s">
        <v>169</v>
      </c>
      <c r="D1752" s="24"/>
      <c r="E1752" s="24"/>
      <c r="F1752" s="33" t="s">
        <v>1985</v>
      </c>
      <c r="G1752" s="33" t="s">
        <v>1997</v>
      </c>
      <c r="H1752" s="24" t="s">
        <v>1988</v>
      </c>
      <c r="I1752" s="24"/>
      <c r="J1752" s="24"/>
      <c r="K1752" s="25"/>
      <c r="L1752" s="25"/>
      <c r="M1752" s="26"/>
      <c r="S1752"/>
      <c r="T1752"/>
      <c r="U1752"/>
      <c r="V1752"/>
    </row>
    <row r="1753" spans="1:22" s="1" customFormat="1" ht="18" customHeight="1">
      <c r="A1753" s="23">
        <v>1752</v>
      </c>
      <c r="B1753" s="17" t="s">
        <v>347</v>
      </c>
      <c r="C1753" s="16" t="s">
        <v>150</v>
      </c>
      <c r="D1753" s="24" t="s">
        <v>180</v>
      </c>
      <c r="E1753" s="24"/>
      <c r="F1753" s="33" t="s">
        <v>1985</v>
      </c>
      <c r="G1753" s="33" t="s">
        <v>1997</v>
      </c>
      <c r="H1753" s="24" t="s">
        <v>1993</v>
      </c>
      <c r="I1753" s="24"/>
      <c r="J1753" s="24"/>
      <c r="K1753" s="25"/>
      <c r="L1753" s="25"/>
      <c r="M1753" s="26"/>
      <c r="S1753"/>
      <c r="T1753"/>
      <c r="U1753"/>
      <c r="V1753"/>
    </row>
    <row r="1754" spans="1:22" s="1" customFormat="1" ht="18" customHeight="1">
      <c r="A1754" s="23">
        <v>1753</v>
      </c>
      <c r="B1754" s="17" t="s">
        <v>1663</v>
      </c>
      <c r="C1754" s="16" t="s">
        <v>169</v>
      </c>
      <c r="D1754" s="24" t="s">
        <v>173</v>
      </c>
      <c r="E1754" s="24"/>
      <c r="F1754" s="33" t="s">
        <v>1985</v>
      </c>
      <c r="G1754" s="33" t="s">
        <v>1997</v>
      </c>
      <c r="H1754" s="24" t="s">
        <v>1988</v>
      </c>
      <c r="I1754" s="24"/>
      <c r="J1754" s="24"/>
      <c r="K1754" s="25"/>
      <c r="L1754" s="25"/>
      <c r="M1754" s="26"/>
      <c r="S1754"/>
      <c r="T1754"/>
      <c r="U1754"/>
      <c r="V1754"/>
    </row>
    <row r="1755" spans="1:22" s="1" customFormat="1" ht="18" customHeight="1">
      <c r="A1755" s="23">
        <v>1754</v>
      </c>
      <c r="B1755" s="17" t="s">
        <v>348</v>
      </c>
      <c r="C1755" s="16" t="s">
        <v>169</v>
      </c>
      <c r="D1755" s="24" t="s">
        <v>173</v>
      </c>
      <c r="E1755" s="24"/>
      <c r="F1755" s="33" t="s">
        <v>1985</v>
      </c>
      <c r="G1755" s="33" t="s">
        <v>1997</v>
      </c>
      <c r="H1755" s="24" t="s">
        <v>1988</v>
      </c>
      <c r="I1755" s="24"/>
      <c r="J1755" s="24"/>
      <c r="K1755" s="25"/>
      <c r="L1755" s="25"/>
      <c r="M1755" s="26"/>
      <c r="S1755"/>
      <c r="T1755"/>
      <c r="U1755"/>
      <c r="V1755"/>
    </row>
    <row r="1756" spans="1:22" s="1" customFormat="1" ht="18" customHeight="1">
      <c r="A1756" s="23">
        <v>1755</v>
      </c>
      <c r="B1756" s="17" t="s">
        <v>349</v>
      </c>
      <c r="C1756" s="16" t="s">
        <v>169</v>
      </c>
      <c r="D1756" s="24" t="s">
        <v>182</v>
      </c>
      <c r="E1756" s="24"/>
      <c r="F1756" s="33" t="s">
        <v>1985</v>
      </c>
      <c r="G1756" s="33" t="s">
        <v>1997</v>
      </c>
      <c r="H1756" s="24" t="s">
        <v>1988</v>
      </c>
      <c r="I1756" s="24" t="s">
        <v>1995</v>
      </c>
      <c r="J1756" s="24"/>
      <c r="K1756" s="25"/>
      <c r="L1756" s="25"/>
      <c r="M1756" s="26"/>
      <c r="S1756"/>
      <c r="T1756"/>
      <c r="U1756"/>
      <c r="V1756"/>
    </row>
    <row r="1757" spans="1:22" s="1" customFormat="1" ht="18" customHeight="1">
      <c r="A1757" s="23">
        <v>1756</v>
      </c>
      <c r="B1757" s="17" t="s">
        <v>350</v>
      </c>
      <c r="C1757" s="16" t="s">
        <v>189</v>
      </c>
      <c r="D1757" s="24" t="s">
        <v>169</v>
      </c>
      <c r="E1757" s="24"/>
      <c r="F1757" s="33" t="s">
        <v>1985</v>
      </c>
      <c r="G1757" s="33" t="s">
        <v>1997</v>
      </c>
      <c r="H1757" s="24" t="s">
        <v>1986</v>
      </c>
      <c r="I1757" s="24" t="s">
        <v>1988</v>
      </c>
      <c r="J1757" s="24"/>
      <c r="K1757" s="25"/>
      <c r="L1757" s="25"/>
      <c r="M1757" s="26"/>
      <c r="S1757"/>
      <c r="T1757"/>
      <c r="U1757"/>
      <c r="V1757"/>
    </row>
    <row r="1758" spans="1:22" s="1" customFormat="1" ht="18" customHeight="1">
      <c r="A1758" s="23">
        <v>1757</v>
      </c>
      <c r="B1758" s="17" t="s">
        <v>1551</v>
      </c>
      <c r="C1758" s="16" t="s">
        <v>189</v>
      </c>
      <c r="D1758" s="24" t="s">
        <v>181</v>
      </c>
      <c r="E1758" s="24"/>
      <c r="F1758" s="33" t="s">
        <v>1985</v>
      </c>
      <c r="G1758" s="33" t="s">
        <v>1997</v>
      </c>
      <c r="H1758" s="24" t="s">
        <v>1986</v>
      </c>
      <c r="I1758" s="24" t="s">
        <v>1996</v>
      </c>
      <c r="J1758" s="24"/>
      <c r="K1758" s="25"/>
      <c r="L1758" s="25"/>
      <c r="M1758" s="26"/>
      <c r="S1758"/>
      <c r="T1758"/>
      <c r="U1758"/>
      <c r="V1758"/>
    </row>
    <row r="1759" spans="1:22" s="1" customFormat="1" ht="18" customHeight="1">
      <c r="A1759" s="23">
        <v>1758</v>
      </c>
      <c r="B1759" s="17" t="s">
        <v>1624</v>
      </c>
      <c r="C1759" s="16" t="s">
        <v>169</v>
      </c>
      <c r="D1759" s="24" t="s">
        <v>18</v>
      </c>
      <c r="E1759" s="24"/>
      <c r="F1759" s="33" t="s">
        <v>1985</v>
      </c>
      <c r="G1759" s="33" t="s">
        <v>1997</v>
      </c>
      <c r="H1759" s="24" t="s">
        <v>1988</v>
      </c>
      <c r="I1759" s="24" t="s">
        <v>2001</v>
      </c>
      <c r="J1759" s="24"/>
      <c r="K1759" s="25"/>
      <c r="L1759" s="25"/>
      <c r="M1759" s="26"/>
      <c r="S1759"/>
      <c r="T1759"/>
      <c r="U1759"/>
      <c r="V1759"/>
    </row>
    <row r="1760" spans="1:22" s="1" customFormat="1" ht="18" customHeight="1">
      <c r="A1760" s="23">
        <v>1759</v>
      </c>
      <c r="B1760" s="17" t="s">
        <v>351</v>
      </c>
      <c r="C1760" s="16" t="s">
        <v>169</v>
      </c>
      <c r="D1760" s="24" t="s">
        <v>18</v>
      </c>
      <c r="E1760" s="24"/>
      <c r="F1760" s="33" t="s">
        <v>1985</v>
      </c>
      <c r="G1760" s="33" t="s">
        <v>1997</v>
      </c>
      <c r="H1760" s="24" t="s">
        <v>1988</v>
      </c>
      <c r="I1760" s="24" t="s">
        <v>2001</v>
      </c>
      <c r="J1760" s="24"/>
      <c r="K1760" s="25"/>
      <c r="L1760" s="25"/>
      <c r="M1760" s="26"/>
      <c r="S1760"/>
      <c r="T1760"/>
      <c r="U1760"/>
      <c r="V1760"/>
    </row>
    <row r="1761" spans="1:22" s="1" customFormat="1" ht="18" customHeight="1">
      <c r="A1761" s="23">
        <v>1760</v>
      </c>
      <c r="B1761" s="17" t="s">
        <v>1623</v>
      </c>
      <c r="C1761" s="16" t="s">
        <v>169</v>
      </c>
      <c r="D1761" s="24" t="s">
        <v>448</v>
      </c>
      <c r="E1761" s="24"/>
      <c r="F1761" s="33" t="s">
        <v>1985</v>
      </c>
      <c r="G1761" s="33" t="s">
        <v>1997</v>
      </c>
      <c r="H1761" s="24" t="s">
        <v>1988</v>
      </c>
      <c r="I1761" s="24" t="s">
        <v>1993</v>
      </c>
      <c r="J1761" s="24"/>
      <c r="K1761" s="25"/>
      <c r="L1761" s="25"/>
      <c r="M1761" s="26"/>
      <c r="S1761"/>
      <c r="T1761"/>
      <c r="U1761"/>
      <c r="V1761"/>
    </row>
    <row r="1762" spans="1:22" s="1" customFormat="1" ht="18" customHeight="1">
      <c r="A1762" s="23">
        <v>1761</v>
      </c>
      <c r="B1762" s="17" t="s">
        <v>352</v>
      </c>
      <c r="C1762" s="16" t="s">
        <v>169</v>
      </c>
      <c r="D1762" s="24" t="s">
        <v>448</v>
      </c>
      <c r="E1762" s="24"/>
      <c r="F1762" s="33" t="s">
        <v>1985</v>
      </c>
      <c r="G1762" s="33" t="s">
        <v>1997</v>
      </c>
      <c r="H1762" s="24" t="s">
        <v>1988</v>
      </c>
      <c r="I1762" s="24" t="s">
        <v>1993</v>
      </c>
      <c r="J1762" s="24"/>
      <c r="K1762" s="25"/>
      <c r="L1762" s="25"/>
      <c r="M1762" s="26"/>
      <c r="S1762"/>
      <c r="T1762"/>
      <c r="U1762"/>
      <c r="V1762"/>
    </row>
    <row r="1763" spans="1:22" s="1" customFormat="1" ht="18" customHeight="1">
      <c r="A1763" s="23">
        <v>1762</v>
      </c>
      <c r="B1763" s="17" t="s">
        <v>465</v>
      </c>
      <c r="C1763" s="16" t="s">
        <v>169</v>
      </c>
      <c r="D1763" s="24" t="s">
        <v>448</v>
      </c>
      <c r="E1763" s="24"/>
      <c r="F1763" s="33" t="s">
        <v>1985</v>
      </c>
      <c r="G1763" s="33" t="s">
        <v>1997</v>
      </c>
      <c r="H1763" s="24" t="s">
        <v>1988</v>
      </c>
      <c r="I1763" s="24" t="s">
        <v>1993</v>
      </c>
      <c r="J1763" s="24"/>
      <c r="K1763" s="25"/>
      <c r="L1763" s="25"/>
      <c r="M1763" s="26"/>
      <c r="S1763"/>
      <c r="T1763"/>
      <c r="U1763"/>
      <c r="V1763"/>
    </row>
    <row r="1764" spans="1:22" s="1" customFormat="1" ht="18" customHeight="1">
      <c r="A1764" s="23">
        <v>1763</v>
      </c>
      <c r="B1764" s="17" t="s">
        <v>1622</v>
      </c>
      <c r="C1764" s="16" t="s">
        <v>169</v>
      </c>
      <c r="D1764" s="24" t="s">
        <v>167</v>
      </c>
      <c r="E1764" s="24"/>
      <c r="F1764" s="33" t="s">
        <v>1985</v>
      </c>
      <c r="G1764" s="33" t="s">
        <v>1997</v>
      </c>
      <c r="H1764" s="24" t="s">
        <v>1988</v>
      </c>
      <c r="I1764" s="24" t="s">
        <v>1992</v>
      </c>
      <c r="J1764" s="24"/>
      <c r="K1764" s="25"/>
      <c r="L1764" s="25"/>
      <c r="M1764" s="26"/>
      <c r="S1764"/>
      <c r="T1764"/>
      <c r="U1764"/>
      <c r="V1764"/>
    </row>
    <row r="1765" spans="1:22" s="1" customFormat="1" ht="18" customHeight="1">
      <c r="A1765" s="23">
        <v>1764</v>
      </c>
      <c r="B1765" s="17" t="s">
        <v>353</v>
      </c>
      <c r="C1765" s="16" t="s">
        <v>169</v>
      </c>
      <c r="D1765" s="24" t="s">
        <v>167</v>
      </c>
      <c r="E1765" s="24"/>
      <c r="F1765" s="33" t="s">
        <v>1985</v>
      </c>
      <c r="G1765" s="33" t="s">
        <v>1997</v>
      </c>
      <c r="H1765" s="24" t="s">
        <v>1988</v>
      </c>
      <c r="I1765" s="24" t="s">
        <v>1992</v>
      </c>
      <c r="J1765" s="24"/>
      <c r="K1765" s="25"/>
      <c r="L1765" s="25"/>
      <c r="M1765" s="26"/>
      <c r="S1765"/>
      <c r="T1765"/>
      <c r="U1765"/>
      <c r="V1765"/>
    </row>
    <row r="1766" spans="1:22" s="1" customFormat="1" ht="18" customHeight="1">
      <c r="A1766" s="23">
        <v>1765</v>
      </c>
      <c r="B1766" s="17" t="s">
        <v>466</v>
      </c>
      <c r="C1766" s="16" t="s">
        <v>169</v>
      </c>
      <c r="D1766" s="24" t="s">
        <v>1557</v>
      </c>
      <c r="E1766" s="24"/>
      <c r="F1766" s="33" t="s">
        <v>1985</v>
      </c>
      <c r="G1766" s="33" t="s">
        <v>1997</v>
      </c>
      <c r="H1766" s="24" t="s">
        <v>1988</v>
      </c>
      <c r="I1766" s="24" t="s">
        <v>1992</v>
      </c>
      <c r="J1766" s="24"/>
      <c r="K1766" s="25"/>
      <c r="L1766" s="25"/>
      <c r="M1766" s="26"/>
      <c r="S1766"/>
      <c r="T1766"/>
      <c r="U1766"/>
      <c r="V1766"/>
    </row>
    <row r="1767" spans="1:22" s="1" customFormat="1" ht="18" customHeight="1">
      <c r="A1767" s="23">
        <v>1766</v>
      </c>
      <c r="B1767" s="17" t="s">
        <v>88</v>
      </c>
      <c r="C1767" s="16" t="s">
        <v>169</v>
      </c>
      <c r="D1767" s="24" t="s">
        <v>1557</v>
      </c>
      <c r="E1767" s="24"/>
      <c r="F1767" s="33" t="s">
        <v>1985</v>
      </c>
      <c r="G1767" s="33" t="s">
        <v>1997</v>
      </c>
      <c r="H1767" s="24" t="s">
        <v>1988</v>
      </c>
      <c r="I1767" s="24" t="s">
        <v>1992</v>
      </c>
      <c r="J1767" s="24"/>
      <c r="K1767" s="25"/>
      <c r="L1767" s="25"/>
      <c r="M1767" s="26"/>
      <c r="S1767"/>
      <c r="T1767"/>
      <c r="U1767"/>
      <c r="V1767"/>
    </row>
    <row r="1768" spans="1:22" s="1" customFormat="1" ht="18" customHeight="1">
      <c r="A1768" s="23">
        <v>1767</v>
      </c>
      <c r="B1768" s="17" t="s">
        <v>354</v>
      </c>
      <c r="C1768" s="16" t="s">
        <v>169</v>
      </c>
      <c r="D1768" s="24" t="s">
        <v>19</v>
      </c>
      <c r="E1768" s="24"/>
      <c r="F1768" s="33" t="s">
        <v>1985</v>
      </c>
      <c r="G1768" s="33" t="s">
        <v>1997</v>
      </c>
      <c r="H1768" s="24" t="s">
        <v>1988</v>
      </c>
      <c r="I1768" s="24" t="s">
        <v>1995</v>
      </c>
      <c r="J1768" s="24"/>
      <c r="K1768" s="25"/>
      <c r="L1768" s="25"/>
      <c r="M1768" s="26"/>
      <c r="S1768"/>
      <c r="T1768"/>
      <c r="U1768"/>
      <c r="V1768"/>
    </row>
    <row r="1769" spans="1:22" s="1" customFormat="1" ht="18" customHeight="1">
      <c r="A1769" s="23">
        <v>1768</v>
      </c>
      <c r="B1769" s="17" t="s">
        <v>355</v>
      </c>
      <c r="C1769" s="16" t="s">
        <v>169</v>
      </c>
      <c r="D1769" s="24" t="s">
        <v>19</v>
      </c>
      <c r="E1769" s="24"/>
      <c r="F1769" s="33" t="s">
        <v>1985</v>
      </c>
      <c r="G1769" s="33" t="s">
        <v>1997</v>
      </c>
      <c r="H1769" s="24" t="s">
        <v>1988</v>
      </c>
      <c r="I1769" s="24" t="s">
        <v>1995</v>
      </c>
      <c r="J1769" s="24"/>
      <c r="K1769" s="25"/>
      <c r="L1769" s="25"/>
      <c r="M1769" s="26"/>
      <c r="S1769"/>
      <c r="T1769"/>
      <c r="U1769"/>
      <c r="V1769"/>
    </row>
    <row r="1770" spans="1:22" s="1" customFormat="1" ht="18" customHeight="1">
      <c r="A1770" s="23">
        <v>1769</v>
      </c>
      <c r="B1770" s="17" t="s">
        <v>356</v>
      </c>
      <c r="C1770" s="16" t="s">
        <v>151</v>
      </c>
      <c r="D1770" s="24" t="s">
        <v>168</v>
      </c>
      <c r="E1770" s="24"/>
      <c r="F1770" s="33" t="s">
        <v>1985</v>
      </c>
      <c r="G1770" s="33" t="s">
        <v>1997</v>
      </c>
      <c r="H1770" s="24" t="s">
        <v>1989</v>
      </c>
      <c r="I1770" s="24"/>
      <c r="J1770" s="24"/>
      <c r="K1770" s="25"/>
      <c r="L1770" s="25"/>
      <c r="M1770" s="26"/>
      <c r="S1770"/>
      <c r="T1770"/>
      <c r="U1770"/>
      <c r="V1770"/>
    </row>
    <row r="1771" spans="1:22" s="1" customFormat="1" ht="18" customHeight="1">
      <c r="A1771" s="23">
        <v>1770</v>
      </c>
      <c r="B1771" s="17" t="s">
        <v>111</v>
      </c>
      <c r="C1771" s="16" t="s">
        <v>151</v>
      </c>
      <c r="D1771" s="24" t="s">
        <v>169</v>
      </c>
      <c r="E1771" s="24"/>
      <c r="F1771" s="33" t="s">
        <v>1985</v>
      </c>
      <c r="G1771" s="33" t="s">
        <v>1997</v>
      </c>
      <c r="H1771" s="24" t="s">
        <v>1989</v>
      </c>
      <c r="I1771" s="24"/>
      <c r="J1771" s="24"/>
      <c r="K1771" s="25"/>
      <c r="L1771" s="25"/>
      <c r="M1771" s="26"/>
      <c r="S1771"/>
      <c r="T1771"/>
      <c r="U1771"/>
      <c r="V1771"/>
    </row>
    <row r="1772" spans="1:22" s="1" customFormat="1" ht="18" customHeight="1">
      <c r="A1772" s="23">
        <v>1771</v>
      </c>
      <c r="B1772" s="17" t="s">
        <v>107</v>
      </c>
      <c r="C1772" s="16" t="s">
        <v>169</v>
      </c>
      <c r="D1772" s="24" t="s">
        <v>147</v>
      </c>
      <c r="E1772" s="24"/>
      <c r="F1772" s="33" t="s">
        <v>1985</v>
      </c>
      <c r="G1772" s="33" t="s">
        <v>1997</v>
      </c>
      <c r="H1772" s="24" t="s">
        <v>1988</v>
      </c>
      <c r="I1772" s="24" t="s">
        <v>1992</v>
      </c>
      <c r="J1772" s="24"/>
      <c r="K1772" s="25"/>
      <c r="L1772" s="25"/>
      <c r="M1772" s="26"/>
      <c r="S1772"/>
      <c r="T1772"/>
      <c r="U1772"/>
      <c r="V1772"/>
    </row>
    <row r="1773" spans="1:22" s="1" customFormat="1" ht="18" customHeight="1">
      <c r="A1773" s="23">
        <v>1772</v>
      </c>
      <c r="B1773" s="17" t="s">
        <v>1775</v>
      </c>
      <c r="C1773" s="16" t="s">
        <v>172</v>
      </c>
      <c r="D1773" s="24" t="s">
        <v>173</v>
      </c>
      <c r="E1773" s="24"/>
      <c r="F1773" s="33" t="s">
        <v>1985</v>
      </c>
      <c r="G1773" s="33" t="s">
        <v>1997</v>
      </c>
      <c r="H1773" s="24" t="s">
        <v>1994</v>
      </c>
      <c r="I1773" s="24"/>
      <c r="J1773" s="24"/>
      <c r="K1773" s="25"/>
      <c r="L1773" s="25"/>
      <c r="M1773" s="26"/>
      <c r="S1773"/>
      <c r="T1773"/>
      <c r="U1773"/>
      <c r="V1773"/>
    </row>
    <row r="1774" spans="1:22" s="1" customFormat="1" ht="18" customHeight="1">
      <c r="A1774" s="23">
        <v>1773</v>
      </c>
      <c r="B1774" s="17" t="s">
        <v>357</v>
      </c>
      <c r="C1774" s="16" t="s">
        <v>169</v>
      </c>
      <c r="D1774" s="24" t="s">
        <v>189</v>
      </c>
      <c r="E1774" s="24"/>
      <c r="F1774" s="33" t="s">
        <v>1985</v>
      </c>
      <c r="G1774" s="33" t="s">
        <v>1997</v>
      </c>
      <c r="H1774" s="24" t="s">
        <v>1988</v>
      </c>
      <c r="I1774" s="24" t="s">
        <v>1986</v>
      </c>
      <c r="J1774" s="24"/>
      <c r="K1774" s="25"/>
      <c r="L1774" s="25"/>
      <c r="M1774" s="26"/>
      <c r="S1774"/>
      <c r="T1774"/>
      <c r="U1774"/>
      <c r="V1774"/>
    </row>
    <row r="1775" spans="1:22" s="1" customFormat="1" ht="18" customHeight="1">
      <c r="A1775" s="23">
        <v>1774</v>
      </c>
      <c r="B1775" s="17" t="s">
        <v>358</v>
      </c>
      <c r="C1775" s="16" t="s">
        <v>169</v>
      </c>
      <c r="D1775" s="24" t="s">
        <v>432</v>
      </c>
      <c r="E1775" s="24"/>
      <c r="F1775" s="33" t="s">
        <v>1985</v>
      </c>
      <c r="G1775" s="33" t="s">
        <v>1997</v>
      </c>
      <c r="H1775" s="24" t="s">
        <v>1988</v>
      </c>
      <c r="I1775" s="24" t="s">
        <v>1994</v>
      </c>
      <c r="J1775" s="24"/>
      <c r="K1775" s="25"/>
      <c r="L1775" s="25"/>
      <c r="M1775" s="26"/>
      <c r="S1775"/>
      <c r="T1775"/>
      <c r="U1775"/>
      <c r="V1775"/>
    </row>
    <row r="1776" spans="1:22" s="1" customFormat="1" ht="18" customHeight="1">
      <c r="A1776" s="23">
        <v>1775</v>
      </c>
      <c r="B1776" s="17" t="s">
        <v>108</v>
      </c>
      <c r="C1776" s="16" t="s">
        <v>172</v>
      </c>
      <c r="D1776" s="24" t="s">
        <v>169</v>
      </c>
      <c r="E1776" s="24"/>
      <c r="F1776" s="33" t="s">
        <v>1985</v>
      </c>
      <c r="G1776" s="33" t="s">
        <v>1997</v>
      </c>
      <c r="H1776" s="24" t="s">
        <v>1994</v>
      </c>
      <c r="I1776" s="24" t="s">
        <v>1988</v>
      </c>
      <c r="J1776" s="24"/>
      <c r="K1776" s="25"/>
      <c r="L1776" s="25"/>
      <c r="M1776" s="26"/>
      <c r="S1776"/>
      <c r="T1776"/>
      <c r="U1776"/>
      <c r="V1776"/>
    </row>
    <row r="1777" spans="1:22" s="1" customFormat="1" ht="18" customHeight="1">
      <c r="A1777" s="23">
        <v>1776</v>
      </c>
      <c r="B1777" s="17" t="s">
        <v>359</v>
      </c>
      <c r="C1777" s="16" t="s">
        <v>172</v>
      </c>
      <c r="D1777" s="24" t="s">
        <v>150</v>
      </c>
      <c r="E1777" s="24"/>
      <c r="F1777" s="33" t="s">
        <v>1985</v>
      </c>
      <c r="G1777" s="33" t="s">
        <v>1997</v>
      </c>
      <c r="H1777" s="24" t="s">
        <v>1994</v>
      </c>
      <c r="I1777" s="24"/>
      <c r="J1777" s="24"/>
      <c r="K1777" s="25"/>
      <c r="L1777" s="25"/>
      <c r="M1777" s="26"/>
      <c r="S1777"/>
      <c r="T1777"/>
      <c r="U1777"/>
      <c r="V1777"/>
    </row>
    <row r="1778" spans="1:22" s="1" customFormat="1" ht="18" customHeight="1">
      <c r="A1778" s="23">
        <v>1777</v>
      </c>
      <c r="B1778" s="17" t="s">
        <v>110</v>
      </c>
      <c r="C1778" s="16" t="s">
        <v>169</v>
      </c>
      <c r="D1778" s="24" t="s">
        <v>1557</v>
      </c>
      <c r="E1778" s="24"/>
      <c r="F1778" s="33" t="s">
        <v>1985</v>
      </c>
      <c r="G1778" s="33" t="s">
        <v>1997</v>
      </c>
      <c r="H1778" s="24" t="s">
        <v>1988</v>
      </c>
      <c r="I1778" s="24" t="s">
        <v>1992</v>
      </c>
      <c r="J1778" s="24"/>
      <c r="K1778" s="25"/>
      <c r="L1778" s="25"/>
      <c r="M1778" s="26"/>
      <c r="S1778"/>
      <c r="T1778"/>
      <c r="U1778"/>
      <c r="V1778"/>
    </row>
    <row r="1779" spans="1:22" s="1" customFormat="1" ht="18" customHeight="1">
      <c r="A1779" s="23">
        <v>1778</v>
      </c>
      <c r="B1779" s="17" t="s">
        <v>360</v>
      </c>
      <c r="C1779" s="16" t="s">
        <v>172</v>
      </c>
      <c r="D1779" s="24" t="s">
        <v>19</v>
      </c>
      <c r="E1779" s="24" t="s">
        <v>183</v>
      </c>
      <c r="F1779" s="33" t="s">
        <v>1985</v>
      </c>
      <c r="G1779" s="33" t="s">
        <v>1997</v>
      </c>
      <c r="H1779" s="24" t="s">
        <v>1994</v>
      </c>
      <c r="I1779" s="24" t="s">
        <v>1993</v>
      </c>
      <c r="J1779" s="24"/>
      <c r="K1779" s="25" t="s">
        <v>152</v>
      </c>
      <c r="L1779" s="25"/>
      <c r="M1779" s="26"/>
      <c r="S1779"/>
      <c r="T1779"/>
      <c r="U1779"/>
      <c r="V1779"/>
    </row>
    <row r="1780" spans="1:22" s="1" customFormat="1" ht="18" customHeight="1">
      <c r="A1780" s="23">
        <v>1779</v>
      </c>
      <c r="B1780" s="17" t="s">
        <v>361</v>
      </c>
      <c r="C1780" s="16" t="s">
        <v>172</v>
      </c>
      <c r="D1780" s="24" t="s">
        <v>169</v>
      </c>
      <c r="E1780" s="24"/>
      <c r="F1780" s="33" t="s">
        <v>1985</v>
      </c>
      <c r="G1780" s="33" t="s">
        <v>1997</v>
      </c>
      <c r="H1780" s="24" t="s">
        <v>1994</v>
      </c>
      <c r="I1780" s="24" t="s">
        <v>1988</v>
      </c>
      <c r="J1780" s="24"/>
      <c r="K1780" s="25" t="s">
        <v>152</v>
      </c>
      <c r="L1780" s="25"/>
      <c r="M1780" s="26"/>
      <c r="S1780"/>
      <c r="T1780"/>
      <c r="U1780"/>
      <c r="V1780"/>
    </row>
    <row r="1781" spans="1:22" s="1" customFormat="1" ht="18" customHeight="1">
      <c r="A1781" s="23">
        <v>1780</v>
      </c>
      <c r="B1781" s="17" t="s">
        <v>534</v>
      </c>
      <c r="C1781" s="16" t="s">
        <v>172</v>
      </c>
      <c r="D1781" s="24" t="s">
        <v>186</v>
      </c>
      <c r="E1781" s="24"/>
      <c r="F1781" s="33" t="s">
        <v>1985</v>
      </c>
      <c r="G1781" s="33" t="s">
        <v>1997</v>
      </c>
      <c r="H1781" s="24" t="s">
        <v>1994</v>
      </c>
      <c r="I1781" s="24" t="s">
        <v>2001</v>
      </c>
      <c r="J1781" s="24"/>
      <c r="K1781" s="25" t="s">
        <v>152</v>
      </c>
      <c r="L1781" s="25"/>
      <c r="M1781" s="26"/>
      <c r="S1781"/>
      <c r="T1781"/>
      <c r="U1781"/>
      <c r="V1781"/>
    </row>
    <row r="1782" spans="1:22" s="1" customFormat="1" ht="18" customHeight="1">
      <c r="A1782" s="23">
        <v>1781</v>
      </c>
      <c r="B1782" s="17" t="s">
        <v>362</v>
      </c>
      <c r="C1782" s="16" t="s">
        <v>172</v>
      </c>
      <c r="D1782" s="24" t="s">
        <v>186</v>
      </c>
      <c r="E1782" s="24"/>
      <c r="F1782" s="33" t="s">
        <v>1985</v>
      </c>
      <c r="G1782" s="33" t="s">
        <v>1997</v>
      </c>
      <c r="H1782" s="24" t="s">
        <v>1994</v>
      </c>
      <c r="I1782" s="24" t="s">
        <v>2001</v>
      </c>
      <c r="J1782" s="24"/>
      <c r="K1782" s="25" t="s">
        <v>152</v>
      </c>
      <c r="L1782" s="25"/>
      <c r="M1782" s="26"/>
      <c r="S1782"/>
      <c r="T1782"/>
      <c r="U1782"/>
      <c r="V1782"/>
    </row>
    <row r="1783" spans="1:22" s="1" customFormat="1" ht="18" customHeight="1">
      <c r="A1783" s="23">
        <v>1782</v>
      </c>
      <c r="B1783" s="17" t="s">
        <v>363</v>
      </c>
      <c r="C1783" s="16" t="s">
        <v>172</v>
      </c>
      <c r="D1783" s="24" t="s">
        <v>189</v>
      </c>
      <c r="E1783" s="24"/>
      <c r="F1783" s="33" t="s">
        <v>1985</v>
      </c>
      <c r="G1783" s="33" t="s">
        <v>1997</v>
      </c>
      <c r="H1783" s="24" t="s">
        <v>1994</v>
      </c>
      <c r="I1783" s="24" t="s">
        <v>1986</v>
      </c>
      <c r="J1783" s="24"/>
      <c r="K1783" s="25" t="s">
        <v>152</v>
      </c>
      <c r="L1783" s="25"/>
      <c r="M1783" s="26"/>
      <c r="S1783"/>
      <c r="T1783"/>
      <c r="U1783"/>
      <c r="V1783"/>
    </row>
    <row r="1784" spans="1:22" s="1" customFormat="1" ht="18" customHeight="1">
      <c r="A1784" s="23">
        <v>1783</v>
      </c>
      <c r="B1784" s="17" t="s">
        <v>1621</v>
      </c>
      <c r="C1784" s="16" t="s">
        <v>172</v>
      </c>
      <c r="D1784" s="24" t="s">
        <v>169</v>
      </c>
      <c r="E1784" s="24" t="s">
        <v>180</v>
      </c>
      <c r="F1784" s="33" t="s">
        <v>1985</v>
      </c>
      <c r="G1784" s="33" t="s">
        <v>1997</v>
      </c>
      <c r="H1784" s="24" t="s">
        <v>1994</v>
      </c>
      <c r="I1784" s="24" t="s">
        <v>1988</v>
      </c>
      <c r="J1784" s="24" t="s">
        <v>1993</v>
      </c>
      <c r="K1784" s="25" t="s">
        <v>152</v>
      </c>
      <c r="L1784" s="25"/>
      <c r="M1784" s="26"/>
      <c r="S1784"/>
      <c r="T1784"/>
      <c r="U1784"/>
      <c r="V1784"/>
    </row>
    <row r="1785" spans="1:22" s="1" customFormat="1" ht="18" customHeight="1">
      <c r="A1785" s="23">
        <v>1784</v>
      </c>
      <c r="B1785" s="17" t="s">
        <v>364</v>
      </c>
      <c r="C1785" s="16" t="s">
        <v>172</v>
      </c>
      <c r="D1785" s="24" t="s">
        <v>169</v>
      </c>
      <c r="E1785" s="24"/>
      <c r="F1785" s="33" t="s">
        <v>1985</v>
      </c>
      <c r="G1785" s="33" t="s">
        <v>1997</v>
      </c>
      <c r="H1785" s="24" t="s">
        <v>1994</v>
      </c>
      <c r="I1785" s="24"/>
      <c r="J1785" s="24"/>
      <c r="K1785" s="25" t="s">
        <v>152</v>
      </c>
      <c r="L1785" s="25"/>
      <c r="M1785" s="26"/>
      <c r="S1785"/>
      <c r="T1785"/>
      <c r="U1785"/>
      <c r="V1785"/>
    </row>
    <row r="1786" spans="1:22" s="1" customFormat="1" ht="18" customHeight="1">
      <c r="A1786" s="23">
        <v>1785</v>
      </c>
      <c r="B1786" s="17" t="s">
        <v>365</v>
      </c>
      <c r="C1786" s="16" t="s">
        <v>172</v>
      </c>
      <c r="D1786" s="24" t="s">
        <v>169</v>
      </c>
      <c r="E1786" s="24" t="s">
        <v>448</v>
      </c>
      <c r="F1786" s="33" t="s">
        <v>1985</v>
      </c>
      <c r="G1786" s="33" t="s">
        <v>1997</v>
      </c>
      <c r="H1786" s="24" t="s">
        <v>1994</v>
      </c>
      <c r="I1786" s="24" t="s">
        <v>1993</v>
      </c>
      <c r="J1786" s="24" t="s">
        <v>1988</v>
      </c>
      <c r="K1786" s="25" t="s">
        <v>152</v>
      </c>
      <c r="L1786" s="25"/>
      <c r="M1786" s="26"/>
      <c r="S1786"/>
      <c r="T1786"/>
      <c r="U1786"/>
      <c r="V1786"/>
    </row>
    <row r="1787" spans="1:22" s="1" customFormat="1" ht="18" customHeight="1">
      <c r="A1787" s="23">
        <v>1786</v>
      </c>
      <c r="B1787" s="17" t="s">
        <v>366</v>
      </c>
      <c r="C1787" s="16" t="s">
        <v>172</v>
      </c>
      <c r="D1787" s="24" t="s">
        <v>188</v>
      </c>
      <c r="E1787" s="24" t="s">
        <v>448</v>
      </c>
      <c r="F1787" s="33" t="s">
        <v>1985</v>
      </c>
      <c r="G1787" s="33" t="s">
        <v>1997</v>
      </c>
      <c r="H1787" s="24" t="s">
        <v>1994</v>
      </c>
      <c r="I1787" s="24" t="s">
        <v>1993</v>
      </c>
      <c r="J1787" s="24" t="s">
        <v>1988</v>
      </c>
      <c r="K1787" s="25" t="s">
        <v>152</v>
      </c>
      <c r="L1787" s="25"/>
      <c r="M1787" s="26"/>
      <c r="S1787"/>
      <c r="T1787"/>
      <c r="U1787"/>
      <c r="V1787"/>
    </row>
    <row r="1788" spans="1:22" s="1" customFormat="1" ht="18" customHeight="1">
      <c r="A1788" s="23">
        <v>1787</v>
      </c>
      <c r="B1788" s="17" t="s">
        <v>367</v>
      </c>
      <c r="C1788" s="16" t="s">
        <v>172</v>
      </c>
      <c r="D1788" s="24" t="s">
        <v>169</v>
      </c>
      <c r="E1788" s="24" t="s">
        <v>168</v>
      </c>
      <c r="F1788" s="33" t="s">
        <v>1985</v>
      </c>
      <c r="G1788" s="33" t="s">
        <v>1997</v>
      </c>
      <c r="H1788" s="24" t="s">
        <v>1994</v>
      </c>
      <c r="I1788" s="24" t="s">
        <v>1990</v>
      </c>
      <c r="J1788" s="24"/>
      <c r="K1788" s="25" t="s">
        <v>152</v>
      </c>
      <c r="L1788" s="25"/>
      <c r="M1788" s="26"/>
      <c r="S1788"/>
      <c r="T1788"/>
      <c r="U1788"/>
      <c r="V1788"/>
    </row>
    <row r="1789" spans="1:22" s="1" customFormat="1" ht="18" customHeight="1">
      <c r="A1789" s="23">
        <v>1788</v>
      </c>
      <c r="B1789" s="17" t="s">
        <v>368</v>
      </c>
      <c r="C1789" s="16" t="s">
        <v>172</v>
      </c>
      <c r="D1789" s="24" t="s">
        <v>432</v>
      </c>
      <c r="E1789" s="24"/>
      <c r="F1789" s="33" t="s">
        <v>1985</v>
      </c>
      <c r="G1789" s="33" t="s">
        <v>1997</v>
      </c>
      <c r="H1789" s="24" t="s">
        <v>1994</v>
      </c>
      <c r="I1789" s="24" t="s">
        <v>1990</v>
      </c>
      <c r="J1789" s="24"/>
      <c r="K1789" s="25" t="s">
        <v>152</v>
      </c>
      <c r="L1789" s="25"/>
      <c r="M1789" s="26"/>
      <c r="S1789"/>
      <c r="T1789"/>
      <c r="U1789"/>
      <c r="V1789"/>
    </row>
    <row r="1790" spans="1:22" s="1" customFormat="1" ht="18" customHeight="1">
      <c r="A1790" s="23">
        <v>1789</v>
      </c>
      <c r="B1790" s="17" t="s">
        <v>369</v>
      </c>
      <c r="C1790" s="16" t="s">
        <v>172</v>
      </c>
      <c r="D1790" s="24" t="s">
        <v>169</v>
      </c>
      <c r="E1790" s="24" t="s">
        <v>187</v>
      </c>
      <c r="F1790" s="33" t="s">
        <v>1985</v>
      </c>
      <c r="G1790" s="33" t="s">
        <v>1997</v>
      </c>
      <c r="H1790" s="24" t="s">
        <v>1994</v>
      </c>
      <c r="I1790" s="24" t="s">
        <v>1988</v>
      </c>
      <c r="J1790" s="24"/>
      <c r="K1790" s="25" t="s">
        <v>152</v>
      </c>
      <c r="L1790" s="25"/>
      <c r="M1790" s="26"/>
      <c r="S1790"/>
      <c r="T1790"/>
      <c r="U1790"/>
      <c r="V1790"/>
    </row>
    <row r="1791" spans="1:22" s="1" customFormat="1" ht="18" customHeight="1">
      <c r="A1791" s="23">
        <v>1790</v>
      </c>
      <c r="B1791" s="17" t="s">
        <v>370</v>
      </c>
      <c r="C1791" s="16" t="s">
        <v>172</v>
      </c>
      <c r="D1791" s="24" t="s">
        <v>182</v>
      </c>
      <c r="E1791" s="24"/>
      <c r="F1791" s="33" t="s">
        <v>1985</v>
      </c>
      <c r="G1791" s="33" t="s">
        <v>1997</v>
      </c>
      <c r="H1791" s="24" t="s">
        <v>1994</v>
      </c>
      <c r="I1791" s="24"/>
      <c r="J1791" s="24"/>
      <c r="K1791" s="25" t="s">
        <v>152</v>
      </c>
      <c r="L1791" s="25"/>
      <c r="M1791" s="26"/>
      <c r="S1791"/>
      <c r="T1791"/>
      <c r="U1791"/>
      <c r="V1791"/>
    </row>
    <row r="1792" spans="1:22" s="1" customFormat="1" ht="18" customHeight="1">
      <c r="A1792" s="23">
        <v>1791</v>
      </c>
      <c r="B1792" s="17" t="s">
        <v>371</v>
      </c>
      <c r="C1792" s="16" t="s">
        <v>172</v>
      </c>
      <c r="D1792" s="24" t="s">
        <v>169</v>
      </c>
      <c r="E1792" s="24" t="s">
        <v>171</v>
      </c>
      <c r="F1792" s="33" t="s">
        <v>1985</v>
      </c>
      <c r="G1792" s="33" t="s">
        <v>1997</v>
      </c>
      <c r="H1792" s="24" t="s">
        <v>1994</v>
      </c>
      <c r="I1792" s="24" t="s">
        <v>1992</v>
      </c>
      <c r="J1792" s="24"/>
      <c r="K1792" s="25" t="s">
        <v>152</v>
      </c>
      <c r="L1792" s="25"/>
      <c r="M1792" s="26"/>
      <c r="S1792"/>
      <c r="T1792"/>
      <c r="U1792"/>
      <c r="V1792"/>
    </row>
    <row r="1793" spans="1:22" s="1" customFormat="1" ht="18" customHeight="1">
      <c r="A1793" s="23">
        <v>1792</v>
      </c>
      <c r="B1793" s="17" t="s">
        <v>372</v>
      </c>
      <c r="C1793" s="16" t="s">
        <v>172</v>
      </c>
      <c r="D1793" s="24" t="s">
        <v>169</v>
      </c>
      <c r="E1793" s="24" t="s">
        <v>171</v>
      </c>
      <c r="F1793" s="33" t="s">
        <v>1985</v>
      </c>
      <c r="G1793" s="33" t="s">
        <v>1997</v>
      </c>
      <c r="H1793" s="24" t="s">
        <v>1994</v>
      </c>
      <c r="I1793" s="24" t="s">
        <v>1992</v>
      </c>
      <c r="J1793" s="24"/>
      <c r="K1793" s="25" t="s">
        <v>152</v>
      </c>
      <c r="L1793" s="25"/>
      <c r="M1793" s="26"/>
      <c r="S1793"/>
      <c r="T1793"/>
      <c r="U1793"/>
      <c r="V1793"/>
    </row>
    <row r="1794" spans="1:22" s="1" customFormat="1" ht="18" customHeight="1">
      <c r="A1794" s="23">
        <v>1793</v>
      </c>
      <c r="B1794" s="17" t="s">
        <v>464</v>
      </c>
      <c r="C1794" s="16" t="s">
        <v>172</v>
      </c>
      <c r="D1794" s="24" t="s">
        <v>183</v>
      </c>
      <c r="E1794" s="24"/>
      <c r="F1794" s="33" t="s">
        <v>1985</v>
      </c>
      <c r="G1794" s="33" t="s">
        <v>1997</v>
      </c>
      <c r="H1794" s="24" t="s">
        <v>1994</v>
      </c>
      <c r="I1794" s="24"/>
      <c r="J1794" s="24"/>
      <c r="K1794" s="25" t="s">
        <v>152</v>
      </c>
      <c r="L1794" s="25"/>
      <c r="M1794" s="26"/>
      <c r="S1794"/>
      <c r="T1794"/>
      <c r="U1794"/>
      <c r="V1794"/>
    </row>
    <row r="1795" spans="1:22" s="1" customFormat="1" ht="18" customHeight="1">
      <c r="A1795" s="23">
        <v>1794</v>
      </c>
      <c r="B1795" s="17" t="s">
        <v>1668</v>
      </c>
      <c r="C1795" s="16" t="s">
        <v>169</v>
      </c>
      <c r="D1795" s="24" t="s">
        <v>189</v>
      </c>
      <c r="E1795" s="24"/>
      <c r="F1795" s="33" t="s">
        <v>1985</v>
      </c>
      <c r="G1795" s="33" t="s">
        <v>1997</v>
      </c>
      <c r="H1795" s="24" t="s">
        <v>1988</v>
      </c>
      <c r="I1795" s="24" t="s">
        <v>1986</v>
      </c>
      <c r="J1795" s="24"/>
      <c r="K1795" s="25" t="s">
        <v>153</v>
      </c>
      <c r="L1795" s="25"/>
      <c r="M1795" s="26"/>
      <c r="S1795"/>
      <c r="T1795"/>
      <c r="U1795"/>
      <c r="V1795"/>
    </row>
    <row r="1796" spans="1:22" s="1" customFormat="1" ht="18" customHeight="1">
      <c r="A1796" s="23">
        <v>1795</v>
      </c>
      <c r="B1796" s="17" t="s">
        <v>373</v>
      </c>
      <c r="C1796" s="16" t="s">
        <v>432</v>
      </c>
      <c r="D1796" s="24" t="s">
        <v>149</v>
      </c>
      <c r="E1796" s="24"/>
      <c r="F1796" s="33" t="s">
        <v>1985</v>
      </c>
      <c r="G1796" s="33" t="s">
        <v>1997</v>
      </c>
      <c r="H1796" s="24" t="s">
        <v>1994</v>
      </c>
      <c r="I1796" s="24"/>
      <c r="J1796" s="24"/>
      <c r="K1796" s="25" t="s">
        <v>153</v>
      </c>
      <c r="L1796" s="25"/>
      <c r="M1796" s="26"/>
      <c r="S1796"/>
      <c r="T1796"/>
      <c r="U1796"/>
      <c r="V1796"/>
    </row>
    <row r="1797" spans="1:22" s="1" customFormat="1" ht="18" customHeight="1">
      <c r="A1797" s="23">
        <v>1796</v>
      </c>
      <c r="B1797" s="17" t="s">
        <v>374</v>
      </c>
      <c r="C1797" s="16" t="s">
        <v>182</v>
      </c>
      <c r="D1797" s="24"/>
      <c r="E1797" s="24"/>
      <c r="F1797" s="33" t="s">
        <v>1985</v>
      </c>
      <c r="G1797" s="33" t="s">
        <v>1997</v>
      </c>
      <c r="H1797" s="24" t="s">
        <v>1995</v>
      </c>
      <c r="I1797" s="24"/>
      <c r="J1797" s="24"/>
      <c r="K1797" s="25" t="s">
        <v>153</v>
      </c>
      <c r="L1797" s="25"/>
      <c r="M1797" s="26"/>
      <c r="S1797"/>
      <c r="T1797"/>
      <c r="U1797"/>
      <c r="V1797"/>
    </row>
    <row r="1798" spans="1:22" s="1" customFormat="1" ht="18" customHeight="1">
      <c r="A1798" s="23">
        <v>1797</v>
      </c>
      <c r="B1798" s="17" t="s">
        <v>643</v>
      </c>
      <c r="C1798" s="16" t="s">
        <v>18</v>
      </c>
      <c r="D1798" s="24" t="s">
        <v>182</v>
      </c>
      <c r="E1798" s="24"/>
      <c r="F1798" s="33" t="s">
        <v>1985</v>
      </c>
      <c r="G1798" s="33" t="s">
        <v>1997</v>
      </c>
      <c r="H1798" s="24" t="s">
        <v>2001</v>
      </c>
      <c r="I1798" s="24" t="s">
        <v>1995</v>
      </c>
      <c r="J1798" s="24"/>
      <c r="K1798" s="25" t="s">
        <v>153</v>
      </c>
      <c r="L1798" s="25"/>
      <c r="M1798" s="26"/>
      <c r="S1798"/>
      <c r="T1798"/>
      <c r="U1798"/>
      <c r="V1798"/>
    </row>
    <row r="1799" spans="1:22" s="1" customFormat="1" ht="18" customHeight="1">
      <c r="A1799" s="23">
        <v>1798</v>
      </c>
      <c r="B1799" s="17" t="s">
        <v>375</v>
      </c>
      <c r="C1799" s="16" t="s">
        <v>181</v>
      </c>
      <c r="D1799" s="24" t="s">
        <v>149</v>
      </c>
      <c r="E1799" s="24"/>
      <c r="F1799" s="33" t="s">
        <v>1985</v>
      </c>
      <c r="G1799" s="33" t="s">
        <v>1997</v>
      </c>
      <c r="H1799" s="24" t="s">
        <v>1996</v>
      </c>
      <c r="I1799" s="24" t="s">
        <v>1991</v>
      </c>
      <c r="J1799" s="24"/>
      <c r="K1799" s="25" t="s">
        <v>153</v>
      </c>
      <c r="L1799" s="25"/>
      <c r="M1799" s="26"/>
      <c r="S1799"/>
      <c r="T1799"/>
      <c r="U1799"/>
      <c r="V1799"/>
    </row>
    <row r="1800" spans="1:22" s="1" customFormat="1" ht="18" customHeight="1">
      <c r="A1800" s="23">
        <v>1799</v>
      </c>
      <c r="B1800" s="17" t="s">
        <v>116</v>
      </c>
      <c r="C1800" s="16" t="s">
        <v>150</v>
      </c>
      <c r="D1800" s="24" t="s">
        <v>180</v>
      </c>
      <c r="E1800" s="24"/>
      <c r="F1800" s="33" t="s">
        <v>1985</v>
      </c>
      <c r="G1800" s="33" t="s">
        <v>1997</v>
      </c>
      <c r="H1800" s="24" t="s">
        <v>1993</v>
      </c>
      <c r="I1800" s="24"/>
      <c r="J1800" s="24"/>
      <c r="K1800" s="25" t="s">
        <v>153</v>
      </c>
      <c r="L1800" s="25"/>
      <c r="M1800" s="26"/>
      <c r="S1800"/>
      <c r="T1800"/>
      <c r="U1800"/>
      <c r="V1800"/>
    </row>
    <row r="1801" spans="1:22" s="1" customFormat="1" ht="18" customHeight="1">
      <c r="A1801" s="23">
        <v>1800</v>
      </c>
      <c r="B1801" s="17" t="s">
        <v>1252</v>
      </c>
      <c r="C1801" s="16" t="s">
        <v>149</v>
      </c>
      <c r="D1801" s="24" t="s">
        <v>169</v>
      </c>
      <c r="E1801" s="24"/>
      <c r="F1801" s="33" t="s">
        <v>1985</v>
      </c>
      <c r="G1801" s="33" t="s">
        <v>1997</v>
      </c>
      <c r="H1801" s="24" t="s">
        <v>1991</v>
      </c>
      <c r="I1801" s="24" t="s">
        <v>1988</v>
      </c>
      <c r="J1801" s="24"/>
      <c r="K1801" s="25"/>
      <c r="L1801" s="25"/>
      <c r="M1801" s="26"/>
      <c r="S1801"/>
      <c r="T1801"/>
      <c r="U1801"/>
      <c r="V1801"/>
    </row>
    <row r="1802" spans="1:22" s="1" customFormat="1" ht="18" customHeight="1">
      <c r="A1802" s="23">
        <v>1801</v>
      </c>
      <c r="B1802" s="17" t="s">
        <v>376</v>
      </c>
      <c r="C1802" s="16" t="s">
        <v>190</v>
      </c>
      <c r="D1802" s="24"/>
      <c r="E1802" s="24"/>
      <c r="F1802" s="33" t="s">
        <v>1985</v>
      </c>
      <c r="G1802" s="33" t="s">
        <v>1997</v>
      </c>
      <c r="H1802" s="24" t="s">
        <v>1994</v>
      </c>
      <c r="I1802" s="24"/>
      <c r="J1802" s="24"/>
      <c r="K1802" s="25" t="s">
        <v>1731</v>
      </c>
      <c r="L1802" s="25"/>
      <c r="M1802" s="26"/>
      <c r="S1802"/>
      <c r="T1802"/>
      <c r="U1802"/>
      <c r="V1802"/>
    </row>
    <row r="1803" spans="1:22" s="1" customFormat="1" ht="18" customHeight="1">
      <c r="A1803" s="23">
        <v>1802</v>
      </c>
      <c r="B1803" s="17" t="s">
        <v>377</v>
      </c>
      <c r="C1803" s="16" t="s">
        <v>183</v>
      </c>
      <c r="D1803" s="24" t="s">
        <v>448</v>
      </c>
      <c r="E1803" s="24"/>
      <c r="F1803" s="33" t="s">
        <v>1985</v>
      </c>
      <c r="G1803" s="33" t="s">
        <v>1997</v>
      </c>
      <c r="H1803" s="24" t="s">
        <v>1994</v>
      </c>
      <c r="I1803" s="24"/>
      <c r="J1803" s="24"/>
      <c r="K1803" s="25"/>
      <c r="L1803" s="25"/>
      <c r="M1803" s="26"/>
      <c r="S1803"/>
      <c r="T1803"/>
      <c r="U1803"/>
      <c r="V1803"/>
    </row>
    <row r="1804" spans="1:22" s="1" customFormat="1" ht="18" customHeight="1">
      <c r="A1804" s="23">
        <v>1803</v>
      </c>
      <c r="B1804" s="17" t="s">
        <v>109</v>
      </c>
      <c r="C1804" s="16" t="s">
        <v>18</v>
      </c>
      <c r="D1804" s="24" t="s">
        <v>1557</v>
      </c>
      <c r="E1804" s="24"/>
      <c r="F1804" s="33" t="s">
        <v>1985</v>
      </c>
      <c r="G1804" s="33" t="s">
        <v>1997</v>
      </c>
      <c r="H1804" s="24" t="s">
        <v>2001</v>
      </c>
      <c r="I1804" s="24" t="s">
        <v>1992</v>
      </c>
      <c r="J1804" s="24"/>
      <c r="K1804" s="25"/>
      <c r="L1804" s="25"/>
      <c r="M1804" s="26"/>
      <c r="S1804"/>
      <c r="T1804"/>
      <c r="U1804"/>
      <c r="V1804"/>
    </row>
    <row r="1805" spans="1:22" s="1" customFormat="1" ht="18" customHeight="1">
      <c r="A1805" s="23">
        <v>1804</v>
      </c>
      <c r="B1805" s="17" t="s">
        <v>2128</v>
      </c>
      <c r="C1805" s="16" t="s">
        <v>187</v>
      </c>
      <c r="D1805" s="24" t="s">
        <v>18</v>
      </c>
      <c r="E1805" s="24" t="s">
        <v>172</v>
      </c>
      <c r="F1805" s="33" t="s">
        <v>1985</v>
      </c>
      <c r="G1805" s="33" t="s">
        <v>1997</v>
      </c>
      <c r="H1805" s="24" t="s">
        <v>1988</v>
      </c>
      <c r="I1805" s="24" t="s">
        <v>1994</v>
      </c>
      <c r="J1805" s="24"/>
      <c r="K1805" s="25" t="s">
        <v>192</v>
      </c>
      <c r="L1805" s="25"/>
      <c r="M1805" s="26"/>
      <c r="S1805"/>
      <c r="T1805"/>
      <c r="U1805"/>
      <c r="V1805"/>
    </row>
    <row r="1806" spans="1:22" s="1" customFormat="1" ht="18" customHeight="1">
      <c r="A1806" s="23">
        <v>1805</v>
      </c>
      <c r="B1806" s="17" t="s">
        <v>2129</v>
      </c>
      <c r="C1806" s="16" t="s">
        <v>187</v>
      </c>
      <c r="D1806" s="24" t="s">
        <v>18</v>
      </c>
      <c r="E1806" s="24" t="s">
        <v>182</v>
      </c>
      <c r="F1806" s="33" t="s">
        <v>1985</v>
      </c>
      <c r="G1806" s="33" t="s">
        <v>1997</v>
      </c>
      <c r="H1806" s="24" t="s">
        <v>1988</v>
      </c>
      <c r="I1806" s="24" t="s">
        <v>1994</v>
      </c>
      <c r="J1806" s="24"/>
      <c r="K1806" s="25" t="s">
        <v>191</v>
      </c>
      <c r="L1806" s="25"/>
      <c r="M1806" s="26"/>
      <c r="S1806"/>
      <c r="T1806"/>
      <c r="U1806"/>
      <c r="V1806"/>
    </row>
    <row r="1807" spans="1:22" s="1" customFormat="1" ht="18" customHeight="1">
      <c r="A1807" s="23">
        <v>1806</v>
      </c>
      <c r="B1807" s="17" t="s">
        <v>1748</v>
      </c>
      <c r="C1807" s="16" t="s">
        <v>149</v>
      </c>
      <c r="D1807" s="24" t="s">
        <v>432</v>
      </c>
      <c r="E1807" s="24"/>
      <c r="F1807" s="33" t="s">
        <v>1985</v>
      </c>
      <c r="G1807" s="33" t="s">
        <v>1997</v>
      </c>
      <c r="H1807" s="24" t="s">
        <v>1991</v>
      </c>
      <c r="I1807" s="24" t="s">
        <v>1994</v>
      </c>
      <c r="J1807" s="24"/>
      <c r="K1807" s="25" t="s">
        <v>2277</v>
      </c>
      <c r="L1807" s="25"/>
      <c r="M1807" s="26"/>
      <c r="S1807"/>
      <c r="T1807"/>
      <c r="U1807"/>
      <c r="V1807"/>
    </row>
    <row r="1808" spans="1:22" s="1" customFormat="1" ht="18" customHeight="1">
      <c r="A1808" s="23">
        <v>1807</v>
      </c>
      <c r="B1808" s="17" t="s">
        <v>378</v>
      </c>
      <c r="C1808" s="16" t="s">
        <v>149</v>
      </c>
      <c r="D1808" s="24" t="s">
        <v>18</v>
      </c>
      <c r="E1808" s="24"/>
      <c r="F1808" s="33" t="s">
        <v>1985</v>
      </c>
      <c r="G1808" s="33" t="s">
        <v>1997</v>
      </c>
      <c r="H1808" s="24" t="s">
        <v>1991</v>
      </c>
      <c r="I1808" s="24" t="s">
        <v>2001</v>
      </c>
      <c r="J1808" s="24"/>
      <c r="K1808" s="25" t="s">
        <v>2278</v>
      </c>
      <c r="L1808" s="25"/>
      <c r="M1808" s="26"/>
      <c r="S1808"/>
      <c r="T1808"/>
      <c r="U1808"/>
      <c r="V1808"/>
    </row>
    <row r="1809" spans="1:22" s="1" customFormat="1" ht="18" customHeight="1">
      <c r="A1809" s="23">
        <v>1808</v>
      </c>
      <c r="B1809" s="17" t="s">
        <v>379</v>
      </c>
      <c r="C1809" s="16" t="s">
        <v>149</v>
      </c>
      <c r="D1809" s="24" t="s">
        <v>188</v>
      </c>
      <c r="E1809" s="24"/>
      <c r="F1809" s="33" t="s">
        <v>1985</v>
      </c>
      <c r="G1809" s="33" t="s">
        <v>1997</v>
      </c>
      <c r="H1809" s="24" t="s">
        <v>1991</v>
      </c>
      <c r="I1809" s="24" t="s">
        <v>2001</v>
      </c>
      <c r="J1809" s="24"/>
      <c r="K1809" s="25" t="s">
        <v>2279</v>
      </c>
      <c r="L1809" s="25"/>
      <c r="M1809" s="26"/>
      <c r="S1809"/>
      <c r="T1809"/>
      <c r="U1809"/>
      <c r="V1809"/>
    </row>
    <row r="1810" spans="1:22" s="1" customFormat="1" ht="18" customHeight="1">
      <c r="A1810" s="23">
        <v>1809</v>
      </c>
      <c r="B1810" s="17" t="s">
        <v>380</v>
      </c>
      <c r="C1810" s="16" t="s">
        <v>149</v>
      </c>
      <c r="D1810" s="24" t="s">
        <v>167</v>
      </c>
      <c r="E1810" s="24"/>
      <c r="F1810" s="33" t="s">
        <v>1985</v>
      </c>
      <c r="G1810" s="33" t="s">
        <v>1997</v>
      </c>
      <c r="H1810" s="24" t="s">
        <v>1991</v>
      </c>
      <c r="I1810" s="24" t="s">
        <v>1992</v>
      </c>
      <c r="J1810" s="24"/>
      <c r="K1810" s="25" t="s">
        <v>2280</v>
      </c>
      <c r="L1810" s="25"/>
      <c r="M1810" s="26"/>
      <c r="S1810"/>
      <c r="T1810"/>
      <c r="U1810"/>
      <c r="V1810"/>
    </row>
    <row r="1811" spans="1:22" s="1" customFormat="1" ht="18" customHeight="1">
      <c r="A1811" s="23">
        <v>1810</v>
      </c>
      <c r="B1811" s="17" t="s">
        <v>381</v>
      </c>
      <c r="C1811" s="16" t="s">
        <v>149</v>
      </c>
      <c r="D1811" s="24" t="s">
        <v>151</v>
      </c>
      <c r="E1811" s="24"/>
      <c r="F1811" s="33" t="s">
        <v>1985</v>
      </c>
      <c r="G1811" s="33" t="s">
        <v>1997</v>
      </c>
      <c r="H1811" s="24" t="s">
        <v>1991</v>
      </c>
      <c r="I1811" s="24" t="s">
        <v>1989</v>
      </c>
      <c r="J1811" s="24"/>
      <c r="K1811" s="25" t="s">
        <v>2281</v>
      </c>
      <c r="L1811" s="25"/>
      <c r="M1811" s="26"/>
      <c r="S1811"/>
      <c r="T1811"/>
      <c r="U1811"/>
      <c r="V1811"/>
    </row>
    <row r="1812" spans="1:22" s="1" customFormat="1" ht="18" customHeight="1">
      <c r="A1812" s="23">
        <v>1811</v>
      </c>
      <c r="B1812" s="17" t="s">
        <v>382</v>
      </c>
      <c r="C1812" s="16" t="s">
        <v>149</v>
      </c>
      <c r="D1812" s="24" t="s">
        <v>181</v>
      </c>
      <c r="E1812" s="24"/>
      <c r="F1812" s="33" t="s">
        <v>1985</v>
      </c>
      <c r="G1812" s="33" t="s">
        <v>1997</v>
      </c>
      <c r="H1812" s="24" t="s">
        <v>1991</v>
      </c>
      <c r="I1812" s="24" t="s">
        <v>1996</v>
      </c>
      <c r="J1812" s="24"/>
      <c r="K1812" s="25" t="s">
        <v>2282</v>
      </c>
      <c r="L1812" s="25"/>
      <c r="M1812" s="26"/>
      <c r="S1812"/>
      <c r="T1812"/>
      <c r="U1812"/>
      <c r="V1812"/>
    </row>
    <row r="1813" spans="1:22" s="1" customFormat="1" ht="18" customHeight="1">
      <c r="A1813" s="23">
        <v>1812</v>
      </c>
      <c r="B1813" s="17" t="s">
        <v>383</v>
      </c>
      <c r="C1813" s="16" t="s">
        <v>183</v>
      </c>
      <c r="D1813" s="24" t="s">
        <v>180</v>
      </c>
      <c r="E1813" s="24" t="s">
        <v>448</v>
      </c>
      <c r="F1813" s="33" t="s">
        <v>1985</v>
      </c>
      <c r="G1813" s="33" t="s">
        <v>1997</v>
      </c>
      <c r="H1813" s="24" t="s">
        <v>1994</v>
      </c>
      <c r="I1813" s="24" t="s">
        <v>1993</v>
      </c>
      <c r="J1813" s="24"/>
      <c r="K1813" s="25" t="s">
        <v>2283</v>
      </c>
      <c r="L1813" s="25"/>
      <c r="M1813" s="26"/>
      <c r="S1813"/>
      <c r="T1813"/>
      <c r="U1813"/>
      <c r="V1813"/>
    </row>
    <row r="1814" spans="1:22" s="1" customFormat="1" ht="18" customHeight="1">
      <c r="A1814" s="23">
        <v>1813</v>
      </c>
      <c r="B1814" s="17" t="s">
        <v>1799</v>
      </c>
      <c r="C1814" s="16" t="s">
        <v>18</v>
      </c>
      <c r="D1814" s="24" t="s">
        <v>168</v>
      </c>
      <c r="E1814" s="24"/>
      <c r="F1814" s="33" t="s">
        <v>1985</v>
      </c>
      <c r="G1814" s="33" t="s">
        <v>1997</v>
      </c>
      <c r="H1814" s="24" t="s">
        <v>2001</v>
      </c>
      <c r="I1814" s="24" t="s">
        <v>1990</v>
      </c>
      <c r="J1814" s="24"/>
      <c r="K1814" s="25"/>
      <c r="L1814" s="25"/>
      <c r="M1814" s="26"/>
      <c r="S1814"/>
      <c r="T1814"/>
      <c r="U1814"/>
      <c r="V1814"/>
    </row>
    <row r="1815" spans="1:22" s="1" customFormat="1" ht="18" customHeight="1">
      <c r="A1815" s="23">
        <v>1814</v>
      </c>
      <c r="B1815" s="17" t="s">
        <v>1798</v>
      </c>
      <c r="C1815" s="16" t="s">
        <v>18</v>
      </c>
      <c r="D1815" s="24" t="s">
        <v>168</v>
      </c>
      <c r="E1815" s="24"/>
      <c r="F1815" s="33" t="s">
        <v>1985</v>
      </c>
      <c r="G1815" s="33" t="s">
        <v>1997</v>
      </c>
      <c r="H1815" s="24" t="s">
        <v>2001</v>
      </c>
      <c r="I1815" s="24" t="s">
        <v>1990</v>
      </c>
      <c r="J1815" s="24"/>
      <c r="K1815" s="25"/>
      <c r="L1815" s="25"/>
      <c r="M1815" s="26"/>
      <c r="S1815"/>
      <c r="T1815"/>
      <c r="U1815"/>
      <c r="V1815"/>
    </row>
    <row r="1816" spans="1:22" s="1" customFormat="1" ht="18" customHeight="1">
      <c r="A1816" s="23">
        <v>1815</v>
      </c>
      <c r="B1816" s="17" t="s">
        <v>384</v>
      </c>
      <c r="C1816" s="16" t="s">
        <v>181</v>
      </c>
      <c r="D1816" s="24" t="s">
        <v>168</v>
      </c>
      <c r="E1816" s="24"/>
      <c r="F1816" s="33" t="s">
        <v>1985</v>
      </c>
      <c r="G1816" s="33" t="s">
        <v>1997</v>
      </c>
      <c r="H1816" s="24" t="s">
        <v>1996</v>
      </c>
      <c r="I1816" s="24" t="s">
        <v>1990</v>
      </c>
      <c r="J1816" s="24"/>
      <c r="K1816" s="25"/>
      <c r="L1816" s="25"/>
      <c r="M1816" s="26"/>
      <c r="S1816"/>
      <c r="T1816"/>
      <c r="U1816"/>
      <c r="V1816"/>
    </row>
    <row r="1817" spans="1:22" s="1" customFormat="1" ht="18" customHeight="1">
      <c r="A1817" s="23">
        <v>1816</v>
      </c>
      <c r="B1817" s="17" t="s">
        <v>1250</v>
      </c>
      <c r="C1817" s="16" t="s">
        <v>181</v>
      </c>
      <c r="D1817" s="24" t="s">
        <v>168</v>
      </c>
      <c r="E1817" s="24"/>
      <c r="F1817" s="33" t="s">
        <v>1985</v>
      </c>
      <c r="G1817" s="33" t="s">
        <v>1997</v>
      </c>
      <c r="H1817" s="24" t="s">
        <v>1996</v>
      </c>
      <c r="I1817" s="24" t="s">
        <v>1990</v>
      </c>
      <c r="J1817" s="24"/>
      <c r="K1817" s="25"/>
      <c r="L1817" s="25"/>
      <c r="M1817" s="26"/>
      <c r="S1817"/>
      <c r="T1817"/>
      <c r="U1817"/>
      <c r="V1817"/>
    </row>
    <row r="1818" spans="1:22" s="1" customFormat="1" ht="18" customHeight="1">
      <c r="A1818" s="23">
        <v>1817</v>
      </c>
      <c r="B1818" s="17" t="s">
        <v>1251</v>
      </c>
      <c r="C1818" s="16" t="s">
        <v>181</v>
      </c>
      <c r="D1818" s="24" t="s">
        <v>168</v>
      </c>
      <c r="E1818" s="24"/>
      <c r="F1818" s="33" t="s">
        <v>1985</v>
      </c>
      <c r="G1818" s="33" t="s">
        <v>1997</v>
      </c>
      <c r="H1818" s="24" t="s">
        <v>1996</v>
      </c>
      <c r="I1818" s="24" t="s">
        <v>1990</v>
      </c>
      <c r="J1818" s="24"/>
      <c r="K1818" s="25"/>
      <c r="L1818" s="25"/>
      <c r="M1818" s="26"/>
      <c r="S1818"/>
      <c r="T1818"/>
      <c r="U1818"/>
      <c r="V1818"/>
    </row>
    <row r="1819" spans="1:22" s="1" customFormat="1" ht="18" customHeight="1">
      <c r="A1819" s="23">
        <v>1818</v>
      </c>
      <c r="B1819" s="17" t="s">
        <v>1467</v>
      </c>
      <c r="C1819" s="16" t="s">
        <v>167</v>
      </c>
      <c r="D1819" s="24"/>
      <c r="E1819" s="24"/>
      <c r="F1819" s="33" t="s">
        <v>1985</v>
      </c>
      <c r="G1819" s="33" t="s">
        <v>1997</v>
      </c>
      <c r="H1819" s="24" t="s">
        <v>1992</v>
      </c>
      <c r="I1819" s="24"/>
      <c r="J1819" s="24"/>
      <c r="K1819" s="25"/>
      <c r="L1819" s="25"/>
      <c r="M1819" s="26"/>
      <c r="S1819"/>
      <c r="T1819"/>
      <c r="U1819"/>
      <c r="V1819"/>
    </row>
    <row r="1820" spans="1:22" s="1" customFormat="1" ht="18" customHeight="1">
      <c r="A1820" s="23">
        <v>1819</v>
      </c>
      <c r="B1820" s="17" t="s">
        <v>1468</v>
      </c>
      <c r="C1820" s="16" t="s">
        <v>167</v>
      </c>
      <c r="D1820" s="24"/>
      <c r="E1820" s="24"/>
      <c r="F1820" s="33" t="s">
        <v>1985</v>
      </c>
      <c r="G1820" s="33" t="s">
        <v>1997</v>
      </c>
      <c r="H1820" s="24" t="s">
        <v>1992</v>
      </c>
      <c r="I1820" s="24"/>
      <c r="J1820" s="24"/>
      <c r="K1820" s="25"/>
      <c r="L1820" s="25"/>
      <c r="M1820" s="26"/>
      <c r="S1820"/>
      <c r="T1820"/>
      <c r="U1820"/>
      <c r="V1820"/>
    </row>
    <row r="1821" spans="1:22" s="1" customFormat="1" ht="18" customHeight="1">
      <c r="A1821" s="23">
        <v>1820</v>
      </c>
      <c r="B1821" s="17" t="s">
        <v>1469</v>
      </c>
      <c r="C1821" s="16" t="s">
        <v>167</v>
      </c>
      <c r="D1821" s="24" t="s">
        <v>147</v>
      </c>
      <c r="E1821" s="24"/>
      <c r="F1821" s="33" t="s">
        <v>1985</v>
      </c>
      <c r="G1821" s="33" t="s">
        <v>1997</v>
      </c>
      <c r="H1821" s="24" t="s">
        <v>1992</v>
      </c>
      <c r="I1821" s="24"/>
      <c r="J1821" s="24"/>
      <c r="K1821" s="25"/>
      <c r="L1821" s="25"/>
      <c r="M1821" s="26"/>
      <c r="S1821"/>
      <c r="T1821"/>
      <c r="U1821"/>
      <c r="V1821"/>
    </row>
    <row r="1822" spans="1:22" s="1" customFormat="1" ht="18" customHeight="1">
      <c r="A1822" s="23">
        <v>1821</v>
      </c>
      <c r="B1822" s="17" t="s">
        <v>1461</v>
      </c>
      <c r="C1822" s="16" t="s">
        <v>167</v>
      </c>
      <c r="D1822" s="24"/>
      <c r="E1822" s="24"/>
      <c r="F1822" s="33" t="s">
        <v>1985</v>
      </c>
      <c r="G1822" s="33" t="s">
        <v>1997</v>
      </c>
      <c r="H1822" s="24" t="s">
        <v>1992</v>
      </c>
      <c r="I1822" s="24"/>
      <c r="J1822" s="24"/>
      <c r="K1822" s="25"/>
      <c r="L1822" s="25"/>
      <c r="M1822" s="26"/>
      <c r="S1822"/>
      <c r="T1822"/>
      <c r="U1822"/>
      <c r="V1822"/>
    </row>
    <row r="1823" spans="1:22" s="1" customFormat="1" ht="18" customHeight="1">
      <c r="A1823" s="23">
        <v>1822</v>
      </c>
      <c r="B1823" s="17" t="s">
        <v>1470</v>
      </c>
      <c r="C1823" s="16" t="s">
        <v>167</v>
      </c>
      <c r="D1823" s="24"/>
      <c r="E1823" s="24"/>
      <c r="F1823" s="33" t="s">
        <v>1985</v>
      </c>
      <c r="G1823" s="33" t="s">
        <v>1997</v>
      </c>
      <c r="H1823" s="24" t="s">
        <v>1992</v>
      </c>
      <c r="I1823" s="24"/>
      <c r="J1823" s="24"/>
      <c r="K1823" s="25"/>
      <c r="L1823" s="25"/>
      <c r="M1823" s="26"/>
      <c r="S1823"/>
      <c r="T1823"/>
      <c r="U1823"/>
      <c r="V1823"/>
    </row>
    <row r="1824" spans="1:22" s="1" customFormat="1" ht="18" customHeight="1">
      <c r="A1824" s="23">
        <v>1823</v>
      </c>
      <c r="B1824" s="17" t="s">
        <v>1249</v>
      </c>
      <c r="C1824" s="16" t="s">
        <v>432</v>
      </c>
      <c r="D1824" s="24"/>
      <c r="E1824" s="24"/>
      <c r="F1824" s="33" t="s">
        <v>1985</v>
      </c>
      <c r="G1824" s="33" t="s">
        <v>1997</v>
      </c>
      <c r="H1824" s="24" t="s">
        <v>1994</v>
      </c>
      <c r="I1824" s="24"/>
      <c r="J1824" s="24"/>
      <c r="K1824" s="25"/>
      <c r="L1824" s="25"/>
      <c r="M1824" s="26"/>
      <c r="S1824"/>
      <c r="T1824"/>
      <c r="U1824"/>
      <c r="V1824"/>
    </row>
    <row r="1825" spans="1:22" s="1" customFormat="1" ht="18" customHeight="1">
      <c r="A1825" s="23">
        <v>1824</v>
      </c>
      <c r="B1825" s="17" t="s">
        <v>1054</v>
      </c>
      <c r="C1825" s="16" t="s">
        <v>432</v>
      </c>
      <c r="D1825" s="24"/>
      <c r="E1825" s="24"/>
      <c r="F1825" s="33" t="s">
        <v>1985</v>
      </c>
      <c r="G1825" s="33" t="s">
        <v>1997</v>
      </c>
      <c r="H1825" s="24" t="s">
        <v>1994</v>
      </c>
      <c r="I1825" s="24"/>
      <c r="J1825" s="24"/>
      <c r="K1825" s="25"/>
      <c r="L1825" s="25"/>
      <c r="M1825" s="26"/>
      <c r="S1825"/>
      <c r="T1825"/>
      <c r="U1825"/>
      <c r="V1825"/>
    </row>
    <row r="1826" spans="1:22" s="1" customFormat="1" ht="18" customHeight="1">
      <c r="A1826" s="23">
        <v>1825</v>
      </c>
      <c r="B1826" s="17" t="s">
        <v>1747</v>
      </c>
      <c r="C1826" s="16" t="s">
        <v>151</v>
      </c>
      <c r="D1826" s="24"/>
      <c r="E1826" s="24"/>
      <c r="F1826" s="33" t="s">
        <v>1985</v>
      </c>
      <c r="G1826" s="33" t="s">
        <v>1997</v>
      </c>
      <c r="H1826" s="24" t="s">
        <v>1989</v>
      </c>
      <c r="I1826" s="24"/>
      <c r="J1826" s="24"/>
      <c r="K1826" s="25"/>
      <c r="L1826" s="25"/>
      <c r="M1826" s="26"/>
      <c r="S1826"/>
      <c r="T1826"/>
      <c r="U1826"/>
      <c r="V1826"/>
    </row>
    <row r="1827" spans="1:22" s="1" customFormat="1" ht="18" customHeight="1">
      <c r="A1827" s="23">
        <v>1826</v>
      </c>
      <c r="B1827" s="17" t="s">
        <v>1418</v>
      </c>
      <c r="C1827" s="16" t="s">
        <v>20</v>
      </c>
      <c r="D1827" s="24"/>
      <c r="E1827" s="24"/>
      <c r="F1827" s="33" t="s">
        <v>1985</v>
      </c>
      <c r="G1827" s="33" t="s">
        <v>1997</v>
      </c>
      <c r="H1827" s="24" t="s">
        <v>1987</v>
      </c>
      <c r="I1827" s="24"/>
      <c r="J1827" s="24"/>
      <c r="K1827" s="25"/>
      <c r="L1827" s="25"/>
      <c r="M1827" s="26"/>
      <c r="S1827"/>
      <c r="T1827"/>
      <c r="U1827"/>
      <c r="V1827"/>
    </row>
    <row r="1828" spans="1:22" s="1" customFormat="1" ht="18" customHeight="1">
      <c r="A1828" s="23">
        <v>1827</v>
      </c>
      <c r="B1828" s="17" t="s">
        <v>1679</v>
      </c>
      <c r="C1828" s="16" t="s">
        <v>20</v>
      </c>
      <c r="D1828" s="24"/>
      <c r="E1828" s="24"/>
      <c r="F1828" s="33" t="s">
        <v>1985</v>
      </c>
      <c r="G1828" s="33" t="s">
        <v>1997</v>
      </c>
      <c r="H1828" s="24" t="s">
        <v>1987</v>
      </c>
      <c r="I1828" s="24"/>
      <c r="J1828" s="24"/>
      <c r="K1828" s="25"/>
      <c r="L1828" s="25"/>
      <c r="M1828" s="26"/>
      <c r="S1828"/>
      <c r="T1828"/>
      <c r="U1828"/>
      <c r="V1828"/>
    </row>
    <row r="1829" spans="1:22" s="1" customFormat="1" ht="18" customHeight="1">
      <c r="A1829" s="23">
        <v>1828</v>
      </c>
      <c r="B1829" s="17" t="s">
        <v>1472</v>
      </c>
      <c r="C1829" s="16" t="s">
        <v>18</v>
      </c>
      <c r="D1829" s="24" t="s">
        <v>180</v>
      </c>
      <c r="E1829" s="24"/>
      <c r="F1829" s="33" t="s">
        <v>1985</v>
      </c>
      <c r="G1829" s="33" t="s">
        <v>1997</v>
      </c>
      <c r="H1829" s="24" t="s">
        <v>2001</v>
      </c>
      <c r="I1829" s="24" t="s">
        <v>1993</v>
      </c>
      <c r="J1829" s="24"/>
      <c r="K1829" s="25" t="s">
        <v>1999</v>
      </c>
      <c r="L1829" s="25" t="str">
        <f>"原型 "&amp;B162</f>
        <v>原型 麻羊胚</v>
      </c>
      <c r="M1829" s="26"/>
      <c r="S1829"/>
      <c r="T1829"/>
      <c r="U1829"/>
      <c r="V1829"/>
    </row>
    <row r="1830" spans="1:22" s="1" customFormat="1" ht="18" customHeight="1">
      <c r="A1830" s="23">
        <v>1829</v>
      </c>
      <c r="B1830" s="17" t="s">
        <v>1471</v>
      </c>
      <c r="C1830" s="16" t="s">
        <v>18</v>
      </c>
      <c r="D1830" s="24" t="s">
        <v>180</v>
      </c>
      <c r="E1830" s="24"/>
      <c r="F1830" s="33" t="s">
        <v>1985</v>
      </c>
      <c r="G1830" s="33" t="s">
        <v>1997</v>
      </c>
      <c r="H1830" s="24" t="s">
        <v>2001</v>
      </c>
      <c r="I1830" s="24" t="s">
        <v>1993</v>
      </c>
      <c r="J1830" s="24"/>
      <c r="K1830" s="25" t="s">
        <v>1999</v>
      </c>
      <c r="L1830" s="25" t="str">
        <f t="shared" ref="L1830:L1831" si="3">"原型 "&amp;B163</f>
        <v>原型 杆成胚</v>
      </c>
      <c r="M1830" s="26"/>
      <c r="S1830"/>
      <c r="T1830"/>
      <c r="U1830"/>
      <c r="V1830"/>
    </row>
    <row r="1831" spans="1:22" s="1" customFormat="1" ht="18" customHeight="1">
      <c r="A1831" s="23">
        <v>1830</v>
      </c>
      <c r="B1831" s="17" t="s">
        <v>1473</v>
      </c>
      <c r="C1831" s="16" t="s">
        <v>18</v>
      </c>
      <c r="D1831" s="24" t="s">
        <v>180</v>
      </c>
      <c r="E1831" s="24"/>
      <c r="F1831" s="33" t="s">
        <v>1985</v>
      </c>
      <c r="G1831" s="33" t="s">
        <v>1997</v>
      </c>
      <c r="H1831" s="24" t="s">
        <v>2001</v>
      </c>
      <c r="I1831" s="24" t="s">
        <v>1993</v>
      </c>
      <c r="J1831" s="24"/>
      <c r="K1831" s="25" t="s">
        <v>1999</v>
      </c>
      <c r="L1831" s="25" t="str">
        <f t="shared" si="3"/>
        <v>原型 颀胚</v>
      </c>
      <c r="M1831" s="26"/>
      <c r="S1831"/>
      <c r="T1831"/>
      <c r="U1831"/>
      <c r="V1831"/>
    </row>
    <row r="1832" spans="1:22" s="1" customFormat="1" ht="18" customHeight="1">
      <c r="A1832" s="23">
        <v>1831</v>
      </c>
      <c r="B1832" s="17" t="s">
        <v>1462</v>
      </c>
      <c r="C1832" s="16" t="s">
        <v>18</v>
      </c>
      <c r="D1832" s="24" t="s">
        <v>167</v>
      </c>
      <c r="E1832" s="24"/>
      <c r="F1832" s="33" t="s">
        <v>1985</v>
      </c>
      <c r="G1832" s="33" t="s">
        <v>1997</v>
      </c>
      <c r="H1832" s="24" t="s">
        <v>2001</v>
      </c>
      <c r="I1832" s="24" t="s">
        <v>1992</v>
      </c>
      <c r="J1832" s="24"/>
      <c r="K1832" s="25" t="s">
        <v>1999</v>
      </c>
      <c r="L1832" s="25" t="str">
        <f>"原型 "&amp;B306</f>
        <v>原型 叔恳</v>
      </c>
      <c r="M1832" s="26"/>
      <c r="S1832"/>
      <c r="T1832"/>
      <c r="U1832"/>
      <c r="V1832"/>
    </row>
    <row r="1833" spans="1:22" s="1" customFormat="1" ht="18" customHeight="1">
      <c r="A1833" s="23">
        <v>1832</v>
      </c>
      <c r="B1833" s="17" t="s">
        <v>1570</v>
      </c>
      <c r="C1833" s="16" t="s">
        <v>150</v>
      </c>
      <c r="D1833" s="24" t="s">
        <v>182</v>
      </c>
      <c r="E1833" s="24"/>
      <c r="F1833" s="33" t="s">
        <v>1985</v>
      </c>
      <c r="G1833" s="33" t="s">
        <v>1997</v>
      </c>
      <c r="H1833" s="24" t="s">
        <v>1995</v>
      </c>
      <c r="I1833" s="24"/>
      <c r="J1833" s="24"/>
      <c r="K1833" s="25" t="s">
        <v>2003</v>
      </c>
      <c r="L1833" s="25" t="str">
        <f>B207&amp;" + "&amp;B1070</f>
        <v>祥霁龙 + 建桀士</v>
      </c>
      <c r="M1833" s="26"/>
      <c r="S1833"/>
      <c r="T1833"/>
      <c r="U1833"/>
      <c r="V1833"/>
    </row>
    <row r="1834" spans="1:22" s="1" customFormat="1" ht="18" customHeight="1">
      <c r="A1834" s="23">
        <v>1833</v>
      </c>
      <c r="B1834" s="17" t="s">
        <v>1420</v>
      </c>
      <c r="C1834" s="16" t="s">
        <v>150</v>
      </c>
      <c r="D1834" s="24" t="s">
        <v>182</v>
      </c>
      <c r="E1834" s="24"/>
      <c r="F1834" s="33" t="s">
        <v>1985</v>
      </c>
      <c r="G1834" s="33" t="s">
        <v>1997</v>
      </c>
      <c r="H1834" s="24" t="s">
        <v>1995</v>
      </c>
      <c r="I1834" s="24"/>
      <c r="J1834" s="24"/>
      <c r="K1834" s="25" t="s">
        <v>2003</v>
      </c>
      <c r="L1834" s="25" t="str">
        <f>B207&amp;" + "&amp;B1070</f>
        <v>祥霁龙 + 建桀士</v>
      </c>
      <c r="M1834" s="26"/>
      <c r="S1834"/>
      <c r="T1834"/>
      <c r="U1834"/>
      <c r="V1834"/>
    </row>
    <row r="1835" spans="1:22" s="1" customFormat="1" ht="18" customHeight="1">
      <c r="A1835" s="23">
        <v>1834</v>
      </c>
      <c r="B1835" s="17" t="s">
        <v>1569</v>
      </c>
      <c r="C1835" s="16" t="s">
        <v>150</v>
      </c>
      <c r="D1835" s="24" t="s">
        <v>182</v>
      </c>
      <c r="E1835" s="24"/>
      <c r="F1835" s="33" t="s">
        <v>1985</v>
      </c>
      <c r="G1835" s="33" t="s">
        <v>1997</v>
      </c>
      <c r="H1835" s="24" t="s">
        <v>1995</v>
      </c>
      <c r="I1835" s="24"/>
      <c r="J1835" s="24"/>
      <c r="K1835" s="25" t="s">
        <v>2003</v>
      </c>
      <c r="L1835" s="25" t="str">
        <f>B207&amp;" + "&amp;B1070</f>
        <v>祥霁龙 + 建桀士</v>
      </c>
      <c r="M1835" s="26"/>
      <c r="S1835"/>
      <c r="T1835"/>
      <c r="U1835"/>
      <c r="V1835"/>
    </row>
    <row r="1836" spans="1:22" s="1" customFormat="1" ht="18" customHeight="1">
      <c r="A1836" s="23">
        <v>1835</v>
      </c>
      <c r="B1836" s="17" t="s">
        <v>1474</v>
      </c>
      <c r="C1836" s="16" t="s">
        <v>149</v>
      </c>
      <c r="D1836" s="24"/>
      <c r="E1836" s="24"/>
      <c r="F1836" s="33" t="s">
        <v>1985</v>
      </c>
      <c r="G1836" s="33" t="s">
        <v>1997</v>
      </c>
      <c r="H1836" s="24" t="s">
        <v>1991</v>
      </c>
      <c r="I1836" s="24"/>
      <c r="J1836" s="24"/>
      <c r="K1836" s="25"/>
      <c r="L1836" s="25"/>
      <c r="M1836" s="26"/>
      <c r="S1836"/>
      <c r="T1836"/>
      <c r="U1836"/>
      <c r="V1836"/>
    </row>
    <row r="1837" spans="1:22" s="1" customFormat="1" ht="18" customHeight="1">
      <c r="A1837" s="23">
        <v>1836</v>
      </c>
      <c r="B1837" s="17" t="s">
        <v>1475</v>
      </c>
      <c r="C1837" s="16" t="s">
        <v>149</v>
      </c>
      <c r="D1837" s="24"/>
      <c r="E1837" s="24"/>
      <c r="F1837" s="33" t="s">
        <v>1985</v>
      </c>
      <c r="G1837" s="33" t="s">
        <v>1997</v>
      </c>
      <c r="H1837" s="24" t="s">
        <v>1991</v>
      </c>
      <c r="I1837" s="24"/>
      <c r="J1837" s="24"/>
      <c r="K1837" s="25"/>
      <c r="L1837" s="25"/>
      <c r="M1837" s="26"/>
      <c r="S1837"/>
      <c r="T1837"/>
      <c r="U1837"/>
      <c r="V1837"/>
    </row>
    <row r="1838" spans="1:22" s="1" customFormat="1" ht="18" customHeight="1">
      <c r="A1838" s="23">
        <v>1837</v>
      </c>
      <c r="B1838" s="17" t="s">
        <v>2141</v>
      </c>
      <c r="C1838" s="16" t="s">
        <v>20</v>
      </c>
      <c r="D1838" s="24" t="s">
        <v>149</v>
      </c>
      <c r="E1838" s="24"/>
      <c r="F1838" s="33" t="s">
        <v>1985</v>
      </c>
      <c r="G1838" s="33" t="s">
        <v>1997</v>
      </c>
      <c r="H1838" s="24" t="s">
        <v>1987</v>
      </c>
      <c r="I1838" s="24" t="s">
        <v>1991</v>
      </c>
      <c r="J1838" s="24"/>
      <c r="K1838" s="25" t="s">
        <v>1877</v>
      </c>
      <c r="L1838" s="25" t="str">
        <f>B1828&amp;" + "&amp;B1837</f>
        <v>婆温叶 + 耳垒</v>
      </c>
      <c r="M1838" s="26"/>
      <c r="S1838"/>
      <c r="T1838"/>
      <c r="U1838"/>
      <c r="V1838"/>
    </row>
    <row r="1839" spans="1:22" s="1" customFormat="1" ht="18" customHeight="1">
      <c r="A1839" s="23">
        <v>1838</v>
      </c>
      <c r="B1839" s="17" t="s">
        <v>1419</v>
      </c>
      <c r="C1839" s="16" t="s">
        <v>20</v>
      </c>
      <c r="D1839" s="24" t="s">
        <v>149</v>
      </c>
      <c r="E1839" s="24"/>
      <c r="F1839" s="33" t="s">
        <v>1985</v>
      </c>
      <c r="G1839" s="33" t="s">
        <v>1997</v>
      </c>
      <c r="H1839" s="24" t="s">
        <v>1987</v>
      </c>
      <c r="I1839" s="24" t="s">
        <v>1991</v>
      </c>
      <c r="J1839" s="24"/>
      <c r="K1839" s="25" t="s">
        <v>1877</v>
      </c>
      <c r="L1839" s="25" t="str">
        <f>B1828&amp;" + "&amp;B1837</f>
        <v>婆温叶 + 耳垒</v>
      </c>
      <c r="M1839" s="26"/>
      <c r="S1839"/>
      <c r="T1839"/>
      <c r="U1839"/>
      <c r="V1839"/>
    </row>
    <row r="1840" spans="1:22" s="1" customFormat="1" ht="18" customHeight="1">
      <c r="A1840" s="23">
        <v>1839</v>
      </c>
      <c r="B1840" s="17" t="s">
        <v>1180</v>
      </c>
      <c r="C1840" s="16" t="s">
        <v>189</v>
      </c>
      <c r="D1840" s="24"/>
      <c r="E1840" s="24"/>
      <c r="F1840" s="33" t="s">
        <v>1985</v>
      </c>
      <c r="G1840" s="33" t="s">
        <v>1997</v>
      </c>
      <c r="H1840" s="24" t="s">
        <v>1986</v>
      </c>
      <c r="I1840" s="24"/>
      <c r="J1840" s="24"/>
      <c r="K1840" s="25"/>
      <c r="L1840" s="25"/>
      <c r="M1840" s="26"/>
      <c r="S1840"/>
      <c r="T1840"/>
      <c r="U1840"/>
      <c r="V1840"/>
    </row>
    <row r="1841" spans="1:22" s="1" customFormat="1" ht="18" customHeight="1">
      <c r="A1841" s="23">
        <v>1840</v>
      </c>
      <c r="B1841" s="17" t="s">
        <v>1377</v>
      </c>
      <c r="C1841" s="16" t="s">
        <v>189</v>
      </c>
      <c r="D1841" s="24"/>
      <c r="E1841" s="24"/>
      <c r="F1841" s="33" t="s">
        <v>1985</v>
      </c>
      <c r="G1841" s="33" t="s">
        <v>1997</v>
      </c>
      <c r="H1841" s="24" t="s">
        <v>1986</v>
      </c>
      <c r="I1841" s="24"/>
      <c r="J1841" s="24"/>
      <c r="K1841" s="25"/>
      <c r="L1841" s="25"/>
      <c r="M1841" s="26"/>
      <c r="S1841"/>
      <c r="T1841"/>
      <c r="U1841"/>
      <c r="V1841"/>
    </row>
    <row r="1842" spans="1:22" s="1" customFormat="1" ht="18" customHeight="1">
      <c r="A1842" s="23">
        <v>1841</v>
      </c>
      <c r="B1842" s="17" t="s">
        <v>1179</v>
      </c>
      <c r="C1842" s="16" t="s">
        <v>189</v>
      </c>
      <c r="D1842" s="24" t="s">
        <v>18</v>
      </c>
      <c r="E1842" s="24"/>
      <c r="F1842" s="33" t="s">
        <v>1985</v>
      </c>
      <c r="G1842" s="33" t="s">
        <v>1997</v>
      </c>
      <c r="H1842" s="24" t="s">
        <v>1986</v>
      </c>
      <c r="I1842" s="24" t="s">
        <v>2001</v>
      </c>
      <c r="J1842" s="24"/>
      <c r="K1842" s="25"/>
      <c r="L1842" s="25"/>
      <c r="M1842" s="26"/>
      <c r="S1842"/>
      <c r="T1842"/>
      <c r="U1842"/>
      <c r="V1842"/>
    </row>
    <row r="1843" spans="1:22" s="1" customFormat="1" ht="18" customHeight="1">
      <c r="A1843" s="23">
        <v>1842</v>
      </c>
      <c r="B1843" s="17" t="s">
        <v>1567</v>
      </c>
      <c r="C1843" s="16" t="s">
        <v>447</v>
      </c>
      <c r="D1843" s="24"/>
      <c r="E1843" s="24"/>
      <c r="F1843" s="33" t="s">
        <v>1985</v>
      </c>
      <c r="G1843" s="33" t="s">
        <v>1997</v>
      </c>
      <c r="H1843" s="24" t="s">
        <v>1995</v>
      </c>
      <c r="I1843" s="24"/>
      <c r="J1843" s="24"/>
      <c r="K1843" s="25"/>
      <c r="L1843" s="25"/>
      <c r="M1843" s="26"/>
      <c r="S1843"/>
      <c r="T1843"/>
      <c r="U1843"/>
      <c r="V1843"/>
    </row>
    <row r="1844" spans="1:22" s="1" customFormat="1" ht="18" customHeight="1">
      <c r="A1844" s="23">
        <v>1843</v>
      </c>
      <c r="B1844" s="17" t="s">
        <v>1373</v>
      </c>
      <c r="C1844" s="16" t="s">
        <v>168</v>
      </c>
      <c r="D1844" s="24"/>
      <c r="E1844" s="24"/>
      <c r="F1844" s="33" t="s">
        <v>1985</v>
      </c>
      <c r="G1844" s="33" t="s">
        <v>1997</v>
      </c>
      <c r="H1844" s="24" t="s">
        <v>1990</v>
      </c>
      <c r="I1844" s="24"/>
      <c r="J1844" s="24"/>
      <c r="K1844" s="25"/>
      <c r="L1844" s="25"/>
      <c r="M1844" s="26"/>
      <c r="S1844"/>
      <c r="T1844"/>
      <c r="U1844"/>
      <c r="V1844"/>
    </row>
    <row r="1845" spans="1:22" s="1" customFormat="1" ht="18" customHeight="1">
      <c r="A1845" s="23">
        <v>1844</v>
      </c>
      <c r="B1845" s="17" t="s">
        <v>1568</v>
      </c>
      <c r="C1845" s="16" t="s">
        <v>168</v>
      </c>
      <c r="D1845" s="24" t="s">
        <v>182</v>
      </c>
      <c r="E1845" s="24"/>
      <c r="F1845" s="33" t="s">
        <v>1985</v>
      </c>
      <c r="G1845" s="33" t="s">
        <v>1997</v>
      </c>
      <c r="H1845" s="24" t="s">
        <v>1990</v>
      </c>
      <c r="I1845" s="24" t="s">
        <v>1995</v>
      </c>
      <c r="J1845" s="24"/>
      <c r="K1845" s="25"/>
      <c r="L1845" s="25"/>
      <c r="M1845" s="26"/>
      <c r="S1845"/>
      <c r="T1845"/>
      <c r="U1845"/>
      <c r="V1845"/>
    </row>
    <row r="1846" spans="1:22" s="1" customFormat="1" ht="18" customHeight="1">
      <c r="A1846" s="23">
        <v>1845</v>
      </c>
      <c r="B1846" s="17" t="s">
        <v>2241</v>
      </c>
      <c r="C1846" s="16" t="s">
        <v>151</v>
      </c>
      <c r="D1846" s="24"/>
      <c r="E1846" s="24"/>
      <c r="F1846" s="33" t="s">
        <v>1985</v>
      </c>
      <c r="G1846" s="33" t="s">
        <v>1997</v>
      </c>
      <c r="H1846" s="24" t="s">
        <v>1989</v>
      </c>
      <c r="I1846" s="24"/>
      <c r="J1846" s="24"/>
      <c r="K1846" s="25" t="s">
        <v>1877</v>
      </c>
      <c r="L1846" s="25" t="str">
        <f>B478&amp;" + "&amp;B1267</f>
        <v>大火缶 + 牵青玉翠马</v>
      </c>
      <c r="M1846" s="26"/>
      <c r="S1846"/>
      <c r="T1846"/>
      <c r="U1846"/>
      <c r="V1846"/>
    </row>
    <row r="1847" spans="1:22" s="1" customFormat="1" ht="18" customHeight="1">
      <c r="A1847" s="23">
        <v>1846</v>
      </c>
      <c r="B1847" s="17" t="s">
        <v>2240</v>
      </c>
      <c r="C1847" s="16" t="s">
        <v>169</v>
      </c>
      <c r="D1847" s="24"/>
      <c r="E1847" s="24"/>
      <c r="F1847" s="33" t="s">
        <v>1985</v>
      </c>
      <c r="G1847" s="33" t="s">
        <v>1997</v>
      </c>
      <c r="H1847" s="24" t="s">
        <v>1988</v>
      </c>
      <c r="I1847" s="24"/>
      <c r="J1847" s="24"/>
      <c r="K1847" s="25" t="s">
        <v>1877</v>
      </c>
      <c r="L1847" s="25" t="str">
        <f>B481&amp;" + "&amp;B1264</f>
        <v>尤淋俏 + 娇赧然海女</v>
      </c>
      <c r="M1847" s="26"/>
      <c r="S1847"/>
      <c r="T1847"/>
      <c r="U1847"/>
      <c r="V1847"/>
    </row>
    <row r="1848" spans="1:22" s="1" customFormat="1" ht="18" customHeight="1">
      <c r="A1848" s="23">
        <v>1847</v>
      </c>
      <c r="B1848" s="17" t="s">
        <v>2242</v>
      </c>
      <c r="C1848" s="16" t="s">
        <v>20</v>
      </c>
      <c r="D1848" s="24"/>
      <c r="E1848" s="24"/>
      <c r="F1848" s="33" t="s">
        <v>1985</v>
      </c>
      <c r="G1848" s="33" t="s">
        <v>1997</v>
      </c>
      <c r="H1848" s="24" t="s">
        <v>1987</v>
      </c>
      <c r="I1848" s="24"/>
      <c r="J1848" s="24"/>
      <c r="K1848" s="25" t="s">
        <v>1877</v>
      </c>
      <c r="L1848" s="25" t="str">
        <f>B483&amp;" + "&amp;B1261</f>
        <v>木贮歌 + 奉肉心貉戈</v>
      </c>
      <c r="M1848" s="26"/>
      <c r="S1848"/>
      <c r="T1848"/>
      <c r="U1848"/>
      <c r="V1848"/>
    </row>
    <row r="1849" spans="1:22" s="1" customFormat="1" ht="18" customHeight="1">
      <c r="A1849" s="23">
        <v>1848</v>
      </c>
      <c r="B1849" s="17" t="s">
        <v>1374</v>
      </c>
      <c r="C1849" s="16" t="s">
        <v>167</v>
      </c>
      <c r="D1849" s="24" t="s">
        <v>147</v>
      </c>
      <c r="E1849" s="24"/>
      <c r="F1849" s="33" t="s">
        <v>1985</v>
      </c>
      <c r="G1849" s="33" t="s">
        <v>1997</v>
      </c>
      <c r="H1849" s="24" t="s">
        <v>1992</v>
      </c>
      <c r="I1849" s="24"/>
      <c r="J1849" s="24"/>
      <c r="K1849" s="25"/>
      <c r="L1849" s="25"/>
      <c r="M1849" s="26"/>
      <c r="S1849"/>
      <c r="T1849"/>
      <c r="U1849"/>
      <c r="V1849"/>
    </row>
    <row r="1850" spans="1:22" s="1" customFormat="1" ht="18" customHeight="1">
      <c r="A1850" s="23">
        <v>1849</v>
      </c>
      <c r="B1850" s="17" t="s">
        <v>1376</v>
      </c>
      <c r="C1850" s="16" t="s">
        <v>167</v>
      </c>
      <c r="D1850" s="24" t="s">
        <v>147</v>
      </c>
      <c r="E1850" s="24"/>
      <c r="F1850" s="33" t="s">
        <v>1985</v>
      </c>
      <c r="G1850" s="33" t="s">
        <v>1997</v>
      </c>
      <c r="H1850" s="24" t="s">
        <v>1992</v>
      </c>
      <c r="I1850" s="24"/>
      <c r="J1850" s="24"/>
      <c r="K1850" s="25"/>
      <c r="L1850" s="25"/>
      <c r="M1850" s="26"/>
      <c r="S1850"/>
      <c r="T1850"/>
      <c r="U1850"/>
      <c r="V1850"/>
    </row>
    <row r="1851" spans="1:22" s="1" customFormat="1" ht="18" customHeight="1">
      <c r="A1851" s="23">
        <v>1850</v>
      </c>
      <c r="B1851" s="17" t="s">
        <v>1375</v>
      </c>
      <c r="C1851" s="16" t="s">
        <v>167</v>
      </c>
      <c r="D1851" s="24" t="s">
        <v>147</v>
      </c>
      <c r="E1851" s="24"/>
      <c r="F1851" s="33" t="s">
        <v>1985</v>
      </c>
      <c r="G1851" s="33" t="s">
        <v>1997</v>
      </c>
      <c r="H1851" s="24" t="s">
        <v>1992</v>
      </c>
      <c r="I1851" s="24"/>
      <c r="J1851" s="24"/>
      <c r="K1851" s="25"/>
      <c r="L1851" s="25"/>
      <c r="M1851" s="26"/>
      <c r="S1851"/>
      <c r="T1851"/>
      <c r="U1851"/>
      <c r="V1851"/>
    </row>
    <row r="1852" spans="1:22" s="1" customFormat="1" ht="18" customHeight="1">
      <c r="A1852" s="23">
        <v>1851</v>
      </c>
      <c r="B1852" s="17" t="s">
        <v>1464</v>
      </c>
      <c r="C1852" s="16" t="s">
        <v>447</v>
      </c>
      <c r="D1852" s="24"/>
      <c r="E1852" s="24"/>
      <c r="F1852" s="33" t="s">
        <v>1985</v>
      </c>
      <c r="G1852" s="33" t="s">
        <v>1997</v>
      </c>
      <c r="H1852" s="24" t="s">
        <v>1995</v>
      </c>
      <c r="I1852" s="24"/>
      <c r="J1852" s="24"/>
      <c r="K1852" s="25"/>
      <c r="L1852" s="25"/>
      <c r="M1852" s="26"/>
      <c r="S1852"/>
      <c r="T1852"/>
      <c r="U1852"/>
      <c r="V1852"/>
    </row>
    <row r="1853" spans="1:22" s="1" customFormat="1" ht="18" customHeight="1">
      <c r="A1853" s="23">
        <v>1852</v>
      </c>
      <c r="B1853" s="17" t="s">
        <v>1530</v>
      </c>
      <c r="C1853" s="16" t="s">
        <v>447</v>
      </c>
      <c r="D1853" s="24"/>
      <c r="E1853" s="24"/>
      <c r="F1853" s="33" t="s">
        <v>1985</v>
      </c>
      <c r="G1853" s="33" t="s">
        <v>1997</v>
      </c>
      <c r="H1853" s="24" t="s">
        <v>1995</v>
      </c>
      <c r="I1853" s="24"/>
      <c r="J1853" s="24"/>
      <c r="K1853" s="25"/>
      <c r="L1853" s="25"/>
      <c r="M1853" s="26"/>
      <c r="S1853"/>
      <c r="T1853"/>
      <c r="U1853"/>
      <c r="V1853"/>
    </row>
    <row r="1854" spans="1:22" s="1" customFormat="1" ht="18" customHeight="1">
      <c r="A1854" s="23">
        <v>1853</v>
      </c>
      <c r="B1854" s="17" t="s">
        <v>1476</v>
      </c>
      <c r="C1854" s="16" t="s">
        <v>149</v>
      </c>
      <c r="D1854" s="24" t="s">
        <v>167</v>
      </c>
      <c r="E1854" s="24" t="s">
        <v>18</v>
      </c>
      <c r="F1854" s="33" t="s">
        <v>1985</v>
      </c>
      <c r="G1854" s="33" t="s">
        <v>1997</v>
      </c>
      <c r="H1854" s="24" t="s">
        <v>1991</v>
      </c>
      <c r="I1854" s="24" t="s">
        <v>1992</v>
      </c>
      <c r="J1854" s="24" t="s">
        <v>2001</v>
      </c>
      <c r="K1854" s="25"/>
      <c r="L1854" s="25"/>
      <c r="M1854" s="26"/>
      <c r="S1854"/>
      <c r="T1854"/>
      <c r="U1854"/>
      <c r="V1854"/>
    </row>
    <row r="1855" spans="1:22" s="1" customFormat="1" ht="18" customHeight="1">
      <c r="A1855" s="23">
        <v>1854</v>
      </c>
      <c r="B1855" s="17" t="s">
        <v>1248</v>
      </c>
      <c r="C1855" s="16" t="s">
        <v>447</v>
      </c>
      <c r="D1855" s="24"/>
      <c r="E1855" s="24"/>
      <c r="F1855" s="33" t="s">
        <v>1985</v>
      </c>
      <c r="G1855" s="33" t="s">
        <v>1997</v>
      </c>
      <c r="H1855" s="24" t="s">
        <v>1995</v>
      </c>
      <c r="I1855" s="24"/>
      <c r="J1855" s="24"/>
      <c r="K1855" s="25"/>
      <c r="L1855" s="25"/>
      <c r="M1855" s="26"/>
      <c r="S1855"/>
      <c r="T1855"/>
      <c r="U1855"/>
      <c r="V1855"/>
    </row>
    <row r="1856" spans="1:22" s="1" customFormat="1" ht="18" customHeight="1">
      <c r="A1856" s="23">
        <v>1855</v>
      </c>
      <c r="B1856" s="17" t="s">
        <v>1127</v>
      </c>
      <c r="C1856" s="16" t="s">
        <v>391</v>
      </c>
      <c r="D1856" s="24" t="s">
        <v>182</v>
      </c>
      <c r="E1856" s="24"/>
      <c r="F1856" s="33" t="s">
        <v>1985</v>
      </c>
      <c r="G1856" s="33" t="s">
        <v>1997</v>
      </c>
      <c r="H1856" s="24" t="s">
        <v>1995</v>
      </c>
      <c r="I1856" s="24" t="s">
        <v>1995</v>
      </c>
      <c r="J1856" s="24"/>
      <c r="K1856" s="25"/>
      <c r="L1856" s="25"/>
      <c r="M1856" s="26"/>
      <c r="S1856"/>
      <c r="T1856"/>
      <c r="U1856"/>
      <c r="V1856"/>
    </row>
    <row r="1857" spans="1:22" s="1" customFormat="1" ht="18" customHeight="1">
      <c r="A1857" s="23">
        <v>1856</v>
      </c>
      <c r="B1857" s="17" t="s">
        <v>1463</v>
      </c>
      <c r="C1857" s="16" t="s">
        <v>447</v>
      </c>
      <c r="D1857" s="24"/>
      <c r="E1857" s="24"/>
      <c r="F1857" s="33" t="s">
        <v>1985</v>
      </c>
      <c r="G1857" s="33" t="s">
        <v>1997</v>
      </c>
      <c r="H1857" s="24" t="s">
        <v>1995</v>
      </c>
      <c r="I1857" s="24"/>
      <c r="J1857" s="24"/>
      <c r="K1857" s="25"/>
      <c r="L1857" s="25"/>
      <c r="M1857" s="26"/>
      <c r="S1857"/>
      <c r="T1857"/>
      <c r="U1857"/>
      <c r="V1857"/>
    </row>
    <row r="1858" spans="1:22" s="1" customFormat="1" ht="18" customHeight="1">
      <c r="A1858" s="23">
        <v>1857</v>
      </c>
      <c r="B1858" s="17" t="s">
        <v>2249</v>
      </c>
      <c r="C1858" s="16" t="s">
        <v>167</v>
      </c>
      <c r="D1858" s="24"/>
      <c r="E1858" s="24"/>
      <c r="F1858" s="33" t="s">
        <v>1985</v>
      </c>
      <c r="G1858" s="33" t="s">
        <v>1997</v>
      </c>
      <c r="H1858" s="24" t="s">
        <v>1992</v>
      </c>
      <c r="I1858" s="24"/>
      <c r="J1858" s="24"/>
      <c r="K1858" s="25"/>
      <c r="L1858" s="25"/>
      <c r="M1858" s="26"/>
      <c r="S1858"/>
      <c r="T1858"/>
      <c r="U1858"/>
      <c r="V1858"/>
    </row>
    <row r="1859" spans="1:22" s="1" customFormat="1" ht="18" customHeight="1">
      <c r="A1859" s="23">
        <v>1858</v>
      </c>
      <c r="B1859" s="17" t="s">
        <v>392</v>
      </c>
      <c r="C1859" s="16" t="s">
        <v>150</v>
      </c>
      <c r="D1859" s="24"/>
      <c r="E1859" s="24"/>
      <c r="F1859" s="33" t="s">
        <v>1985</v>
      </c>
      <c r="G1859" s="33" t="s">
        <v>1997</v>
      </c>
      <c r="H1859" s="24" t="s">
        <v>1986</v>
      </c>
      <c r="I1859" s="24"/>
      <c r="J1859" s="24"/>
      <c r="K1859" s="25"/>
      <c r="L1859" s="25"/>
      <c r="M1859" s="26"/>
      <c r="S1859"/>
      <c r="T1859"/>
      <c r="U1859"/>
      <c r="V1859"/>
    </row>
    <row r="1860" spans="1:22" s="1" customFormat="1" ht="18" customHeight="1">
      <c r="A1860" s="23">
        <v>1859</v>
      </c>
      <c r="B1860" s="17" t="s">
        <v>393</v>
      </c>
      <c r="C1860" s="16" t="s">
        <v>18</v>
      </c>
      <c r="D1860" s="24"/>
      <c r="E1860" s="24"/>
      <c r="F1860" s="33" t="s">
        <v>1985</v>
      </c>
      <c r="G1860" s="33" t="s">
        <v>1997</v>
      </c>
      <c r="H1860" s="24" t="s">
        <v>2001</v>
      </c>
      <c r="I1860" s="24"/>
      <c r="J1860" s="24"/>
      <c r="K1860" s="25"/>
      <c r="L1860" s="25"/>
      <c r="M1860" s="26"/>
      <c r="S1860"/>
      <c r="T1860"/>
      <c r="U1860"/>
      <c r="V1860"/>
    </row>
    <row r="1861" spans="1:22" s="1" customFormat="1" ht="18" customHeight="1">
      <c r="A1861" s="23">
        <v>1860</v>
      </c>
      <c r="B1861" s="17" t="s">
        <v>394</v>
      </c>
      <c r="C1861" s="16" t="s">
        <v>150</v>
      </c>
      <c r="D1861" s="24" t="s">
        <v>182</v>
      </c>
      <c r="E1861" s="24"/>
      <c r="F1861" s="33" t="s">
        <v>1985</v>
      </c>
      <c r="G1861" s="33" t="s">
        <v>1997</v>
      </c>
      <c r="H1861" s="24" t="s">
        <v>1995</v>
      </c>
      <c r="I1861" s="24"/>
      <c r="J1861" s="24"/>
      <c r="K1861" s="25"/>
      <c r="L1861" s="25"/>
      <c r="M1861" s="26"/>
      <c r="S1861"/>
      <c r="T1861"/>
      <c r="U1861"/>
      <c r="V1861"/>
    </row>
    <row r="1862" spans="1:22" s="1" customFormat="1" ht="18" customHeight="1">
      <c r="A1862" s="23">
        <v>1861</v>
      </c>
      <c r="B1862" s="17" t="s">
        <v>395</v>
      </c>
      <c r="C1862" s="16" t="s">
        <v>149</v>
      </c>
      <c r="D1862" s="24"/>
      <c r="E1862" s="24"/>
      <c r="F1862" s="33" t="s">
        <v>1985</v>
      </c>
      <c r="G1862" s="33" t="s">
        <v>1997</v>
      </c>
      <c r="H1862" s="24" t="s">
        <v>1991</v>
      </c>
      <c r="I1862" s="24"/>
      <c r="J1862" s="24"/>
      <c r="K1862" s="25" t="s">
        <v>83</v>
      </c>
      <c r="L1862" s="25" t="str">
        <f>"原型 "&amp;B1304</f>
        <v>原型 云火团</v>
      </c>
      <c r="M1862" s="26"/>
      <c r="S1862"/>
      <c r="T1862"/>
      <c r="U1862"/>
      <c r="V1862"/>
    </row>
    <row r="1863" spans="1:22" s="1" customFormat="1" ht="18" customHeight="1">
      <c r="A1863" s="23">
        <v>1862</v>
      </c>
      <c r="B1863" s="17" t="s">
        <v>396</v>
      </c>
      <c r="C1863" s="16" t="s">
        <v>149</v>
      </c>
      <c r="D1863" s="24"/>
      <c r="E1863" s="24"/>
      <c r="F1863" s="33" t="s">
        <v>1985</v>
      </c>
      <c r="G1863" s="33" t="s">
        <v>1997</v>
      </c>
      <c r="H1863" s="24" t="s">
        <v>1991</v>
      </c>
      <c r="I1863" s="24"/>
      <c r="J1863" s="24"/>
      <c r="K1863" s="25" t="s">
        <v>83</v>
      </c>
      <c r="L1863" s="25" t="str">
        <f>"原型 "&amp;B1305</f>
        <v>原型 星火团</v>
      </c>
      <c r="M1863" s="26"/>
      <c r="S1863"/>
      <c r="T1863"/>
      <c r="U1863"/>
      <c r="V1863"/>
    </row>
    <row r="1864" spans="1:22" s="1" customFormat="1" ht="18" customHeight="1">
      <c r="A1864" s="23">
        <v>1863</v>
      </c>
      <c r="B1864" s="17" t="s">
        <v>1477</v>
      </c>
      <c r="C1864" s="16" t="s">
        <v>447</v>
      </c>
      <c r="D1864" s="24"/>
      <c r="E1864" s="24"/>
      <c r="F1864" s="33" t="s">
        <v>1985</v>
      </c>
      <c r="G1864" s="33" t="s">
        <v>1997</v>
      </c>
      <c r="H1864" s="24" t="s">
        <v>1995</v>
      </c>
      <c r="I1864" s="24"/>
      <c r="J1864" s="24"/>
      <c r="K1864" s="25"/>
      <c r="L1864" s="25"/>
      <c r="M1864" s="26"/>
      <c r="S1864"/>
      <c r="T1864"/>
      <c r="U1864"/>
      <c r="V1864"/>
    </row>
    <row r="1865" spans="1:22" s="1" customFormat="1" ht="18" customHeight="1">
      <c r="A1865" s="23">
        <v>1864</v>
      </c>
      <c r="B1865" s="17" t="s">
        <v>1954</v>
      </c>
      <c r="C1865" s="16" t="s">
        <v>447</v>
      </c>
      <c r="D1865" s="24"/>
      <c r="E1865" s="24"/>
      <c r="F1865" s="33" t="s">
        <v>1985</v>
      </c>
      <c r="G1865" s="33" t="s">
        <v>1997</v>
      </c>
      <c r="H1865" s="24" t="s">
        <v>1995</v>
      </c>
      <c r="I1865" s="24"/>
      <c r="J1865" s="24"/>
      <c r="K1865" s="25"/>
      <c r="L1865" s="25"/>
      <c r="M1865" s="26"/>
      <c r="S1865"/>
      <c r="T1865"/>
      <c r="U1865"/>
      <c r="V1865"/>
    </row>
    <row r="1866" spans="1:22" s="1" customFormat="1" ht="18" customHeight="1">
      <c r="A1866" s="23">
        <v>1865</v>
      </c>
      <c r="B1866" s="17" t="s">
        <v>1669</v>
      </c>
      <c r="C1866" s="16" t="s">
        <v>447</v>
      </c>
      <c r="D1866" s="24"/>
      <c r="E1866" s="24"/>
      <c r="F1866" s="33" t="s">
        <v>1985</v>
      </c>
      <c r="G1866" s="33" t="s">
        <v>1997</v>
      </c>
      <c r="H1866" s="24" t="s">
        <v>1995</v>
      </c>
      <c r="I1866" s="24"/>
      <c r="J1866" s="24"/>
      <c r="K1866" s="25"/>
      <c r="L1866" s="25"/>
      <c r="M1866" s="26"/>
      <c r="S1866"/>
      <c r="T1866"/>
      <c r="U1866"/>
      <c r="V1866"/>
    </row>
    <row r="1867" spans="1:22" s="1" customFormat="1" ht="18" customHeight="1">
      <c r="A1867" s="23">
        <v>1866</v>
      </c>
      <c r="B1867" s="17" t="s">
        <v>1290</v>
      </c>
      <c r="C1867" s="16" t="s">
        <v>183</v>
      </c>
      <c r="D1867" s="24"/>
      <c r="E1867" s="24"/>
      <c r="F1867" s="33" t="s">
        <v>1985</v>
      </c>
      <c r="G1867" s="33" t="s">
        <v>1997</v>
      </c>
      <c r="H1867" s="24" t="s">
        <v>1994</v>
      </c>
      <c r="I1867" s="24"/>
      <c r="J1867" s="24"/>
      <c r="K1867" s="25"/>
      <c r="L1867" s="25"/>
      <c r="M1867" s="26"/>
      <c r="S1867"/>
      <c r="T1867"/>
      <c r="U1867"/>
      <c r="V1867"/>
    </row>
    <row r="1868" spans="1:22" s="1" customFormat="1" ht="18" customHeight="1">
      <c r="A1868" s="23">
        <v>1867</v>
      </c>
      <c r="B1868" s="17" t="s">
        <v>1172</v>
      </c>
      <c r="C1868" s="16" t="s">
        <v>183</v>
      </c>
      <c r="D1868" s="24" t="s">
        <v>167</v>
      </c>
      <c r="E1868" s="24"/>
      <c r="F1868" s="33" t="s">
        <v>1985</v>
      </c>
      <c r="G1868" s="33" t="s">
        <v>1997</v>
      </c>
      <c r="H1868" s="24" t="s">
        <v>1994</v>
      </c>
      <c r="I1868" s="24" t="s">
        <v>1992</v>
      </c>
      <c r="J1868" s="24"/>
      <c r="K1868" s="25"/>
      <c r="L1868" s="25"/>
      <c r="M1868" s="26"/>
      <c r="S1868"/>
      <c r="T1868"/>
      <c r="U1868"/>
      <c r="V1868"/>
    </row>
    <row r="1869" spans="1:22" s="1" customFormat="1" ht="18" customHeight="1">
      <c r="A1869" s="23">
        <v>1868</v>
      </c>
      <c r="B1869" s="17" t="s">
        <v>2106</v>
      </c>
      <c r="C1869" s="16" t="s">
        <v>2076</v>
      </c>
      <c r="D1869" s="24"/>
      <c r="E1869" s="24"/>
      <c r="F1869" s="33" t="s">
        <v>1985</v>
      </c>
      <c r="G1869" s="33" t="s">
        <v>1997</v>
      </c>
      <c r="H1869" s="24" t="s">
        <v>1995</v>
      </c>
      <c r="I1869" s="24"/>
      <c r="J1869" s="24"/>
      <c r="K1869" s="25"/>
      <c r="L1869" s="25"/>
      <c r="M1869" s="26"/>
      <c r="S1869"/>
      <c r="T1869"/>
      <c r="U1869"/>
      <c r="V1869"/>
    </row>
    <row r="1870" spans="1:22" s="1" customFormat="1" ht="18" customHeight="1">
      <c r="A1870" s="23">
        <v>1869</v>
      </c>
      <c r="B1870" s="17" t="s">
        <v>2105</v>
      </c>
      <c r="C1870" s="16" t="s">
        <v>2076</v>
      </c>
      <c r="D1870" s="24"/>
      <c r="E1870" s="24"/>
      <c r="F1870" s="33" t="s">
        <v>1985</v>
      </c>
      <c r="G1870" s="33" t="s">
        <v>1997</v>
      </c>
      <c r="H1870" s="24" t="s">
        <v>1995</v>
      </c>
      <c r="I1870" s="24"/>
      <c r="J1870" s="24"/>
      <c r="K1870" s="25"/>
      <c r="L1870" s="25"/>
      <c r="M1870" s="26"/>
      <c r="S1870"/>
      <c r="T1870"/>
      <c r="U1870"/>
      <c r="V1870"/>
    </row>
    <row r="1871" spans="1:22" s="1" customFormat="1" ht="18" customHeight="1">
      <c r="A1871" s="23">
        <v>1870</v>
      </c>
      <c r="B1871" s="17" t="s">
        <v>1478</v>
      </c>
      <c r="C1871" s="16" t="s">
        <v>2076</v>
      </c>
      <c r="D1871" s="24"/>
      <c r="E1871" s="24"/>
      <c r="F1871" s="33" t="s">
        <v>1985</v>
      </c>
      <c r="G1871" s="33" t="s">
        <v>1997</v>
      </c>
      <c r="H1871" s="24" t="s">
        <v>1995</v>
      </c>
      <c r="I1871" s="24"/>
      <c r="J1871" s="24"/>
      <c r="K1871" s="25"/>
      <c r="L1871" s="25"/>
      <c r="M1871" s="26"/>
      <c r="S1871"/>
      <c r="T1871"/>
      <c r="U1871"/>
      <c r="V1871"/>
    </row>
    <row r="1872" spans="1:22" s="1" customFormat="1" ht="18" customHeight="1">
      <c r="A1872" s="23">
        <v>1871</v>
      </c>
      <c r="B1872" s="17" t="s">
        <v>2101</v>
      </c>
      <c r="C1872" s="16" t="s">
        <v>448</v>
      </c>
      <c r="D1872" s="24" t="s">
        <v>18</v>
      </c>
      <c r="E1872" s="24" t="s">
        <v>182</v>
      </c>
      <c r="F1872" s="33" t="s">
        <v>1985</v>
      </c>
      <c r="G1872" s="33" t="s">
        <v>1997</v>
      </c>
      <c r="H1872" s="24" t="s">
        <v>1993</v>
      </c>
      <c r="I1872" s="24" t="s">
        <v>2001</v>
      </c>
      <c r="J1872" s="24" t="s">
        <v>1995</v>
      </c>
      <c r="K1872" s="25"/>
      <c r="L1872" s="25"/>
      <c r="M1872" s="26"/>
      <c r="S1872"/>
      <c r="T1872"/>
      <c r="U1872"/>
      <c r="V1872"/>
    </row>
    <row r="1873" spans="1:22" s="1" customFormat="1" ht="18" customHeight="1">
      <c r="A1873" s="23">
        <v>1872</v>
      </c>
      <c r="B1873" s="17" t="s">
        <v>2102</v>
      </c>
      <c r="C1873" s="16" t="s">
        <v>448</v>
      </c>
      <c r="D1873" s="24"/>
      <c r="E1873" s="24"/>
      <c r="F1873" s="33" t="s">
        <v>1985</v>
      </c>
      <c r="G1873" s="33" t="s">
        <v>1997</v>
      </c>
      <c r="H1873" s="24" t="s">
        <v>1993</v>
      </c>
      <c r="I1873" s="24"/>
      <c r="J1873" s="24"/>
      <c r="K1873" s="25" t="s">
        <v>2004</v>
      </c>
      <c r="L1873" s="25" t="str">
        <f>"原型 "&amp;B1872</f>
        <v>原型 落荷</v>
      </c>
      <c r="M1873" s="26"/>
      <c r="S1873"/>
      <c r="T1873"/>
      <c r="U1873"/>
      <c r="V1873"/>
    </row>
    <row r="1874" spans="1:22" s="1" customFormat="1" ht="18" customHeight="1">
      <c r="A1874" s="23">
        <v>1873</v>
      </c>
      <c r="B1874" s="17" t="s">
        <v>2103</v>
      </c>
      <c r="C1874" s="16" t="s">
        <v>18</v>
      </c>
      <c r="D1874" s="24"/>
      <c r="E1874" s="24"/>
      <c r="F1874" s="33" t="s">
        <v>1985</v>
      </c>
      <c r="G1874" s="33" t="s">
        <v>1997</v>
      </c>
      <c r="H1874" s="24" t="s">
        <v>2001</v>
      </c>
      <c r="I1874" s="24"/>
      <c r="J1874" s="24"/>
      <c r="K1874" s="25" t="s">
        <v>2004</v>
      </c>
      <c r="L1874" s="25" t="str">
        <f>"原型 "&amp;B1872</f>
        <v>原型 落荷</v>
      </c>
      <c r="M1874" s="26"/>
      <c r="S1874"/>
      <c r="T1874"/>
      <c r="U1874"/>
      <c r="V1874"/>
    </row>
    <row r="1875" spans="1:22" s="1" customFormat="1" ht="18" customHeight="1">
      <c r="A1875" s="23">
        <v>1874</v>
      </c>
      <c r="B1875" s="17" t="s">
        <v>2104</v>
      </c>
      <c r="C1875" s="16" t="s">
        <v>182</v>
      </c>
      <c r="D1875" s="24"/>
      <c r="E1875" s="24"/>
      <c r="F1875" s="33" t="s">
        <v>1985</v>
      </c>
      <c r="G1875" s="33" t="s">
        <v>1997</v>
      </c>
      <c r="H1875" s="24" t="s">
        <v>1995</v>
      </c>
      <c r="I1875" s="24"/>
      <c r="J1875" s="24"/>
      <c r="K1875" s="25" t="s">
        <v>2004</v>
      </c>
      <c r="L1875" s="25" t="str">
        <f>"原型 "&amp;B1872</f>
        <v>原型 落荷</v>
      </c>
      <c r="M1875" s="26"/>
      <c r="S1875"/>
      <c r="T1875"/>
      <c r="U1875"/>
      <c r="V1875"/>
    </row>
    <row r="1876" spans="1:22" s="1" customFormat="1" ht="18" customHeight="1">
      <c r="A1876" s="23">
        <v>1875</v>
      </c>
      <c r="B1876" s="17" t="s">
        <v>2108</v>
      </c>
      <c r="C1876" s="16" t="s">
        <v>2109</v>
      </c>
      <c r="D1876" s="16" t="s">
        <v>2038</v>
      </c>
      <c r="E1876" s="24"/>
      <c r="F1876" s="33" t="s">
        <v>1985</v>
      </c>
      <c r="G1876" s="33" t="s">
        <v>1997</v>
      </c>
      <c r="H1876" s="24" t="s">
        <v>1992</v>
      </c>
      <c r="I1876" s="24" t="s">
        <v>1994</v>
      </c>
      <c r="J1876" s="24"/>
      <c r="K1876" s="32"/>
      <c r="L1876" s="32"/>
      <c r="M1876" s="26"/>
      <c r="S1876"/>
      <c r="T1876"/>
      <c r="U1876"/>
      <c r="V1876"/>
    </row>
    <row r="1877" spans="1:22" s="1" customFormat="1" ht="18" customHeight="1">
      <c r="A1877" s="23">
        <v>1876</v>
      </c>
      <c r="B1877" s="17" t="s">
        <v>2107</v>
      </c>
      <c r="C1877" s="16" t="s">
        <v>176</v>
      </c>
      <c r="D1877" s="24"/>
      <c r="E1877" s="24"/>
      <c r="F1877" s="33" t="s">
        <v>1985</v>
      </c>
      <c r="G1877" s="33" t="s">
        <v>1997</v>
      </c>
      <c r="H1877" s="24" t="s">
        <v>1995</v>
      </c>
      <c r="I1877" s="24"/>
      <c r="J1877" s="24"/>
      <c r="K1877" s="25"/>
      <c r="L1877" s="25"/>
      <c r="M1877" s="26"/>
      <c r="S1877"/>
      <c r="T1877"/>
      <c r="U1877"/>
      <c r="V1877"/>
    </row>
    <row r="1878" spans="1:22" s="1" customFormat="1" ht="18" customHeight="1">
      <c r="A1878" s="23">
        <v>1877</v>
      </c>
      <c r="B1878" s="17" t="s">
        <v>1888</v>
      </c>
      <c r="C1878" s="16" t="s">
        <v>176</v>
      </c>
      <c r="D1878" s="24"/>
      <c r="E1878" s="24"/>
      <c r="F1878" s="33" t="s">
        <v>1985</v>
      </c>
      <c r="G1878" s="33" t="s">
        <v>1997</v>
      </c>
      <c r="H1878" s="24" t="s">
        <v>1995</v>
      </c>
      <c r="I1878" s="24"/>
      <c r="J1878" s="24"/>
      <c r="K1878" s="25"/>
      <c r="L1878" s="25"/>
      <c r="M1878" s="26"/>
      <c r="S1878"/>
      <c r="T1878"/>
      <c r="U1878"/>
      <c r="V1878"/>
    </row>
    <row r="1879" spans="1:22" s="1" customFormat="1" ht="18" customHeight="1">
      <c r="A1879" s="23">
        <v>1878</v>
      </c>
      <c r="B1879" s="17" t="s">
        <v>1487</v>
      </c>
      <c r="C1879" s="16" t="s">
        <v>176</v>
      </c>
      <c r="D1879" s="24"/>
      <c r="E1879" s="24"/>
      <c r="F1879" s="33" t="s">
        <v>1985</v>
      </c>
      <c r="G1879" s="33" t="s">
        <v>1997</v>
      </c>
      <c r="H1879" s="24" t="s">
        <v>1995</v>
      </c>
      <c r="I1879" s="24"/>
      <c r="J1879" s="24"/>
      <c r="K1879" s="25"/>
      <c r="L1879" s="25"/>
      <c r="M1879" s="26"/>
      <c r="S1879"/>
      <c r="T1879"/>
      <c r="U1879"/>
      <c r="V1879"/>
    </row>
    <row r="1880" spans="1:22" s="1" customFormat="1" ht="18" customHeight="1">
      <c r="A1880" s="23">
        <v>1879</v>
      </c>
      <c r="B1880" s="17" t="s">
        <v>1488</v>
      </c>
      <c r="C1880" s="16" t="s">
        <v>182</v>
      </c>
      <c r="D1880" s="24"/>
      <c r="E1880" s="24"/>
      <c r="F1880" s="33" t="s">
        <v>1985</v>
      </c>
      <c r="G1880" s="33" t="s">
        <v>1997</v>
      </c>
      <c r="H1880" s="24" t="s">
        <v>1995</v>
      </c>
      <c r="I1880" s="24"/>
      <c r="J1880" s="24"/>
      <c r="K1880" s="25"/>
      <c r="L1880" s="25"/>
      <c r="M1880" s="26"/>
      <c r="S1880"/>
      <c r="T1880"/>
      <c r="U1880"/>
      <c r="V1880"/>
    </row>
    <row r="1881" spans="1:22" s="1" customFormat="1" ht="18" customHeight="1">
      <c r="A1881" s="23">
        <v>1880</v>
      </c>
      <c r="B1881" s="17" t="s">
        <v>1689</v>
      </c>
      <c r="C1881" s="16" t="s">
        <v>186</v>
      </c>
      <c r="D1881" s="24"/>
      <c r="E1881" s="24"/>
      <c r="F1881" s="33" t="s">
        <v>1985</v>
      </c>
      <c r="G1881" s="33" t="s">
        <v>1997</v>
      </c>
      <c r="H1881" s="24" t="s">
        <v>2001</v>
      </c>
      <c r="I1881" s="24"/>
      <c r="J1881" s="24"/>
      <c r="K1881" s="25"/>
      <c r="L1881" s="25"/>
      <c r="M1881" s="26"/>
      <c r="S1881"/>
      <c r="T1881"/>
      <c r="U1881"/>
      <c r="V1881"/>
    </row>
    <row r="1882" spans="1:22" s="1" customFormat="1" ht="18" customHeight="1">
      <c r="A1882" s="23">
        <v>1881</v>
      </c>
      <c r="B1882" s="17" t="s">
        <v>1486</v>
      </c>
      <c r="C1882" s="16" t="s">
        <v>149</v>
      </c>
      <c r="D1882" s="24"/>
      <c r="E1882" s="24"/>
      <c r="F1882" s="33" t="s">
        <v>1985</v>
      </c>
      <c r="G1882" s="33" t="s">
        <v>1997</v>
      </c>
      <c r="H1882" s="24" t="s">
        <v>1991</v>
      </c>
      <c r="I1882" s="24"/>
      <c r="J1882" s="24"/>
      <c r="K1882" s="25"/>
      <c r="L1882" s="25"/>
      <c r="M1882" s="26"/>
      <c r="S1882"/>
      <c r="T1882"/>
      <c r="U1882"/>
      <c r="V1882"/>
    </row>
    <row r="1883" spans="1:22" s="1" customFormat="1" ht="18" customHeight="1">
      <c r="A1883" s="23">
        <v>1882</v>
      </c>
      <c r="B1883" s="17" t="s">
        <v>1566</v>
      </c>
      <c r="C1883" s="16" t="s">
        <v>149</v>
      </c>
      <c r="D1883" s="24"/>
      <c r="E1883" s="24"/>
      <c r="F1883" s="33" t="s">
        <v>1985</v>
      </c>
      <c r="G1883" s="33" t="s">
        <v>1997</v>
      </c>
      <c r="H1883" s="24" t="s">
        <v>1991</v>
      </c>
      <c r="I1883" s="24"/>
      <c r="J1883" s="24"/>
      <c r="K1883" s="25"/>
      <c r="L1883" s="25"/>
      <c r="M1883" s="26"/>
      <c r="S1883"/>
      <c r="T1883"/>
      <c r="U1883"/>
      <c r="V1883"/>
    </row>
    <row r="1884" spans="1:22" s="1" customFormat="1" ht="18" customHeight="1">
      <c r="A1884" s="23">
        <v>1883</v>
      </c>
      <c r="B1884" s="17" t="s">
        <v>1466</v>
      </c>
      <c r="C1884" s="16" t="s">
        <v>169</v>
      </c>
      <c r="D1884" s="24"/>
      <c r="E1884" s="24"/>
      <c r="F1884" s="33" t="s">
        <v>1985</v>
      </c>
      <c r="G1884" s="33" t="s">
        <v>1997</v>
      </c>
      <c r="H1884" s="24" t="s">
        <v>1988</v>
      </c>
      <c r="I1884" s="24"/>
      <c r="J1884" s="24"/>
      <c r="K1884" s="25"/>
      <c r="L1884" s="25"/>
      <c r="M1884" s="26"/>
      <c r="S1884"/>
      <c r="T1884"/>
      <c r="U1884"/>
      <c r="V1884"/>
    </row>
    <row r="1885" spans="1:22" s="1" customFormat="1" ht="18" customHeight="1">
      <c r="A1885" s="23">
        <v>1884</v>
      </c>
      <c r="B1885" s="17" t="s">
        <v>1465</v>
      </c>
      <c r="C1885" s="16" t="s">
        <v>169</v>
      </c>
      <c r="D1885" s="24"/>
      <c r="E1885" s="24"/>
      <c r="F1885" s="33" t="s">
        <v>1985</v>
      </c>
      <c r="G1885" s="33" t="s">
        <v>1997</v>
      </c>
      <c r="H1885" s="24" t="s">
        <v>1988</v>
      </c>
      <c r="I1885" s="24"/>
      <c r="J1885" s="24"/>
      <c r="K1885" s="25"/>
      <c r="L1885" s="25"/>
      <c r="M1885" s="26"/>
      <c r="S1885"/>
      <c r="T1885"/>
      <c r="U1885"/>
      <c r="V1885"/>
    </row>
    <row r="1886" spans="1:22" s="1" customFormat="1" ht="18" customHeight="1">
      <c r="A1886" s="23">
        <v>1885</v>
      </c>
      <c r="B1886" s="17" t="s">
        <v>1479</v>
      </c>
      <c r="C1886" s="16" t="s">
        <v>180</v>
      </c>
      <c r="D1886" s="24"/>
      <c r="E1886" s="24"/>
      <c r="F1886" s="33" t="s">
        <v>1985</v>
      </c>
      <c r="G1886" s="33" t="s">
        <v>1997</v>
      </c>
      <c r="H1886" s="24" t="s">
        <v>1993</v>
      </c>
      <c r="I1886" s="24"/>
      <c r="J1886" s="24"/>
      <c r="K1886" s="25" t="s">
        <v>1877</v>
      </c>
      <c r="L1886" s="25" t="str">
        <f>B161&amp;" + "&amp;B167</f>
        <v>冉日约 + 示晖</v>
      </c>
      <c r="M1886" s="26"/>
      <c r="S1886"/>
      <c r="T1886"/>
      <c r="U1886"/>
      <c r="V1886"/>
    </row>
    <row r="1887" spans="1:22" s="1" customFormat="1" ht="18" customHeight="1">
      <c r="A1887" s="23">
        <v>1886</v>
      </c>
      <c r="B1887" s="17" t="s">
        <v>2082</v>
      </c>
      <c r="C1887" s="16" t="s">
        <v>180</v>
      </c>
      <c r="D1887" s="24"/>
      <c r="E1887" s="24"/>
      <c r="F1887" s="33" t="s">
        <v>1985</v>
      </c>
      <c r="G1887" s="33" t="s">
        <v>1997</v>
      </c>
      <c r="H1887" s="24" t="s">
        <v>1993</v>
      </c>
      <c r="I1887" s="24"/>
      <c r="J1887" s="24"/>
      <c r="K1887" s="25" t="s">
        <v>1877</v>
      </c>
      <c r="L1887" s="25" t="str">
        <f>B161&amp;" + "&amp;B167</f>
        <v>冉日约 + 示晖</v>
      </c>
      <c r="M1887" s="26"/>
      <c r="S1887"/>
      <c r="T1887"/>
      <c r="U1887"/>
      <c r="V1887"/>
    </row>
    <row r="1888" spans="1:22" s="1" customFormat="1" ht="18" customHeight="1">
      <c r="A1888" s="23">
        <v>1887</v>
      </c>
      <c r="B1888" s="17" t="s">
        <v>1480</v>
      </c>
      <c r="C1888" s="16" t="s">
        <v>180</v>
      </c>
      <c r="D1888" s="24"/>
      <c r="E1888" s="24"/>
      <c r="F1888" s="33" t="s">
        <v>1985</v>
      </c>
      <c r="G1888" s="33" t="s">
        <v>1997</v>
      </c>
      <c r="H1888" s="24" t="s">
        <v>1993</v>
      </c>
      <c r="I1888" s="24"/>
      <c r="J1888" s="24"/>
      <c r="K1888" s="25" t="s">
        <v>1877</v>
      </c>
      <c r="L1888" s="25" t="str">
        <f>B161&amp;" + "&amp;B167</f>
        <v>冉日约 + 示晖</v>
      </c>
      <c r="M1888" s="26"/>
      <c r="S1888"/>
      <c r="T1888"/>
      <c r="U1888"/>
      <c r="V1888"/>
    </row>
    <row r="1889" spans="1:22" s="1" customFormat="1" ht="18" customHeight="1">
      <c r="A1889" s="23">
        <v>1888</v>
      </c>
      <c r="B1889" s="17" t="s">
        <v>1483</v>
      </c>
      <c r="C1889" s="16" t="s">
        <v>182</v>
      </c>
      <c r="D1889" s="24"/>
      <c r="E1889" s="24"/>
      <c r="F1889" s="33" t="s">
        <v>1985</v>
      </c>
      <c r="G1889" s="33" t="s">
        <v>1997</v>
      </c>
      <c r="H1889" s="24" t="s">
        <v>1995</v>
      </c>
      <c r="I1889" s="24"/>
      <c r="J1889" s="24"/>
      <c r="K1889" s="25" t="s">
        <v>1877</v>
      </c>
      <c r="L1889" s="25" t="str">
        <f>B210&amp;" + "&amp;B213</f>
        <v>加荆 + 合欢刎</v>
      </c>
      <c r="M1889" s="26"/>
      <c r="S1889"/>
      <c r="T1889"/>
      <c r="U1889"/>
      <c r="V1889"/>
    </row>
    <row r="1890" spans="1:22" s="1" customFormat="1" ht="18" customHeight="1">
      <c r="A1890" s="23">
        <v>1889</v>
      </c>
      <c r="B1890" s="17" t="s">
        <v>1482</v>
      </c>
      <c r="C1890" s="16" t="s">
        <v>182</v>
      </c>
      <c r="D1890" s="24"/>
      <c r="E1890" s="24"/>
      <c r="F1890" s="33" t="s">
        <v>1985</v>
      </c>
      <c r="G1890" s="33" t="s">
        <v>1997</v>
      </c>
      <c r="H1890" s="24" t="s">
        <v>1995</v>
      </c>
      <c r="I1890" s="24"/>
      <c r="J1890" s="24"/>
      <c r="K1890" s="25" t="s">
        <v>1877</v>
      </c>
      <c r="L1890" s="25" t="str">
        <f>B210&amp;" + "&amp;B213</f>
        <v>加荆 + 合欢刎</v>
      </c>
      <c r="M1890" s="26"/>
      <c r="S1890"/>
      <c r="T1890"/>
      <c r="U1890"/>
      <c r="V1890"/>
    </row>
    <row r="1891" spans="1:22" s="1" customFormat="1" ht="18" customHeight="1">
      <c r="A1891" s="23">
        <v>1890</v>
      </c>
      <c r="B1891" s="17" t="s">
        <v>1481</v>
      </c>
      <c r="C1891" s="16" t="s">
        <v>182</v>
      </c>
      <c r="D1891" s="24"/>
      <c r="E1891" s="24"/>
      <c r="F1891" s="33" t="s">
        <v>1985</v>
      </c>
      <c r="G1891" s="33" t="s">
        <v>1997</v>
      </c>
      <c r="H1891" s="24" t="s">
        <v>1995</v>
      </c>
      <c r="I1891" s="24"/>
      <c r="J1891" s="24"/>
      <c r="K1891" s="25" t="s">
        <v>1877</v>
      </c>
      <c r="L1891" s="25" t="str">
        <f>B210&amp;" + "&amp;B213</f>
        <v>加荆 + 合欢刎</v>
      </c>
      <c r="M1891" s="26"/>
      <c r="S1891"/>
      <c r="T1891"/>
      <c r="U1891"/>
      <c r="V1891"/>
    </row>
    <row r="1892" spans="1:22" s="1" customFormat="1" ht="18" customHeight="1">
      <c r="A1892" s="23">
        <v>1891</v>
      </c>
      <c r="B1892" s="17" t="s">
        <v>1489</v>
      </c>
      <c r="C1892" s="16" t="s">
        <v>181</v>
      </c>
      <c r="D1892" s="24"/>
      <c r="E1892" s="24"/>
      <c r="F1892" s="33" t="s">
        <v>1985</v>
      </c>
      <c r="G1892" s="33" t="s">
        <v>1997</v>
      </c>
      <c r="H1892" s="24" t="s">
        <v>1996</v>
      </c>
      <c r="I1892" s="24"/>
      <c r="J1892" s="24"/>
      <c r="K1892" s="25"/>
      <c r="L1892" s="25"/>
      <c r="M1892" s="26"/>
      <c r="S1892"/>
      <c r="T1892"/>
      <c r="U1892"/>
      <c r="V1892"/>
    </row>
    <row r="1893" spans="1:22" s="1" customFormat="1" ht="18" customHeight="1">
      <c r="A1893" s="23">
        <v>1892</v>
      </c>
      <c r="B1893" s="17" t="s">
        <v>1484</v>
      </c>
      <c r="C1893" s="16" t="s">
        <v>447</v>
      </c>
      <c r="D1893" s="24"/>
      <c r="E1893" s="24"/>
      <c r="F1893" s="33" t="s">
        <v>1985</v>
      </c>
      <c r="G1893" s="33" t="s">
        <v>1997</v>
      </c>
      <c r="H1893" s="24" t="s">
        <v>1995</v>
      </c>
      <c r="I1893" s="24"/>
      <c r="J1893" s="24"/>
      <c r="K1893" s="25"/>
      <c r="L1893" s="25"/>
      <c r="M1893" s="26"/>
      <c r="S1893"/>
      <c r="T1893"/>
      <c r="U1893"/>
      <c r="V1893"/>
    </row>
    <row r="1894" spans="1:22" s="1" customFormat="1" ht="18" customHeight="1">
      <c r="A1894" s="23">
        <v>1893</v>
      </c>
      <c r="B1894" s="17" t="s">
        <v>1485</v>
      </c>
      <c r="C1894" s="16" t="s">
        <v>182</v>
      </c>
      <c r="D1894" s="24" t="s">
        <v>184</v>
      </c>
      <c r="E1894" s="24"/>
      <c r="F1894" s="33" t="s">
        <v>1985</v>
      </c>
      <c r="G1894" s="33" t="s">
        <v>1997</v>
      </c>
      <c r="H1894" s="24" t="s">
        <v>1990</v>
      </c>
      <c r="I1894" s="24"/>
      <c r="J1894" s="24"/>
      <c r="K1894" s="25"/>
      <c r="L1894" s="25"/>
      <c r="M1894" s="26"/>
      <c r="S1894"/>
      <c r="T1894"/>
      <c r="U1894"/>
      <c r="V1894"/>
    </row>
    <row r="1895" spans="1:22" s="1" customFormat="1" ht="18" customHeight="1">
      <c r="A1895" s="23">
        <v>1894</v>
      </c>
      <c r="B1895" s="17" t="s">
        <v>527</v>
      </c>
      <c r="C1895" s="16" t="s">
        <v>149</v>
      </c>
      <c r="D1895" s="24"/>
      <c r="E1895" s="24"/>
      <c r="F1895" s="33" t="s">
        <v>1985</v>
      </c>
      <c r="G1895" s="33" t="s">
        <v>1997</v>
      </c>
      <c r="H1895" s="24" t="s">
        <v>1991</v>
      </c>
      <c r="I1895" s="24"/>
      <c r="J1895" s="24"/>
      <c r="K1895" s="25"/>
      <c r="L1895" s="25"/>
      <c r="M1895" s="26"/>
      <c r="S1895"/>
      <c r="T1895"/>
      <c r="U1895"/>
      <c r="V1895"/>
    </row>
    <row r="1896" spans="1:22" s="1" customFormat="1" ht="18" customHeight="1">
      <c r="A1896" s="23">
        <v>1895</v>
      </c>
      <c r="B1896" s="17" t="s">
        <v>2084</v>
      </c>
      <c r="C1896" s="16" t="s">
        <v>168</v>
      </c>
      <c r="D1896" s="24"/>
      <c r="E1896" s="24"/>
      <c r="F1896" s="33" t="s">
        <v>1985</v>
      </c>
      <c r="G1896" s="33" t="s">
        <v>1997</v>
      </c>
      <c r="H1896" s="24" t="s">
        <v>1990</v>
      </c>
      <c r="I1896" s="24"/>
      <c r="J1896" s="24"/>
      <c r="K1896" s="25"/>
      <c r="L1896" s="25"/>
      <c r="M1896" s="26"/>
      <c r="S1896"/>
      <c r="T1896"/>
      <c r="U1896"/>
      <c r="V1896"/>
    </row>
    <row r="1897" spans="1:22" s="1" customFormat="1" ht="18" customHeight="1">
      <c r="A1897" s="23">
        <v>1896</v>
      </c>
      <c r="B1897" s="17" t="s">
        <v>524</v>
      </c>
      <c r="C1897" s="16" t="s">
        <v>182</v>
      </c>
      <c r="D1897" s="24"/>
      <c r="E1897" s="24"/>
      <c r="F1897" s="33" t="s">
        <v>1985</v>
      </c>
      <c r="G1897" s="33" t="s">
        <v>1997</v>
      </c>
      <c r="H1897" s="24" t="s">
        <v>1995</v>
      </c>
      <c r="I1897" s="24"/>
      <c r="J1897" s="24"/>
      <c r="K1897" s="25"/>
      <c r="L1897" s="25"/>
      <c r="M1897" s="26"/>
      <c r="S1897"/>
      <c r="T1897"/>
      <c r="U1897"/>
      <c r="V1897"/>
    </row>
    <row r="1898" spans="1:22" s="1" customFormat="1" ht="18" customHeight="1">
      <c r="A1898" s="23">
        <v>1897</v>
      </c>
      <c r="B1898" s="17" t="s">
        <v>525</v>
      </c>
      <c r="C1898" s="16" t="s">
        <v>182</v>
      </c>
      <c r="D1898" s="24"/>
      <c r="E1898" s="24"/>
      <c r="F1898" s="33" t="s">
        <v>1985</v>
      </c>
      <c r="G1898" s="33" t="s">
        <v>1997</v>
      </c>
      <c r="H1898" s="24" t="s">
        <v>1995</v>
      </c>
      <c r="I1898" s="24"/>
      <c r="J1898" s="24"/>
      <c r="K1898" s="25"/>
      <c r="L1898" s="25"/>
      <c r="M1898" s="26"/>
      <c r="S1898"/>
      <c r="T1898"/>
      <c r="U1898"/>
      <c r="V1898"/>
    </row>
    <row r="1899" spans="1:22" s="1" customFormat="1" ht="18" customHeight="1">
      <c r="A1899" s="23">
        <v>1898</v>
      </c>
      <c r="B1899" s="17" t="s">
        <v>526</v>
      </c>
      <c r="C1899" s="16" t="s">
        <v>182</v>
      </c>
      <c r="D1899" s="24" t="s">
        <v>180</v>
      </c>
      <c r="E1899" s="24"/>
      <c r="F1899" s="33" t="s">
        <v>1985</v>
      </c>
      <c r="G1899" s="33" t="s">
        <v>1997</v>
      </c>
      <c r="H1899" s="24" t="s">
        <v>1995</v>
      </c>
      <c r="I1899" s="24" t="s">
        <v>1993</v>
      </c>
      <c r="J1899" s="24"/>
      <c r="K1899" s="25"/>
      <c r="L1899" s="25"/>
      <c r="M1899" s="26"/>
      <c r="S1899"/>
      <c r="T1899"/>
      <c r="U1899"/>
      <c r="V1899"/>
    </row>
    <row r="1900" spans="1:22" s="1" customFormat="1" ht="18" customHeight="1">
      <c r="A1900" s="23">
        <v>1899</v>
      </c>
      <c r="B1900" s="17" t="s">
        <v>565</v>
      </c>
      <c r="C1900" s="16" t="s">
        <v>176</v>
      </c>
      <c r="D1900" s="24"/>
      <c r="E1900" s="24"/>
      <c r="F1900" s="33" t="s">
        <v>1985</v>
      </c>
      <c r="G1900" s="33" t="s">
        <v>1997</v>
      </c>
      <c r="H1900" s="24" t="s">
        <v>1995</v>
      </c>
      <c r="I1900" s="24"/>
      <c r="J1900" s="24"/>
      <c r="K1900" s="25"/>
      <c r="L1900" s="25"/>
      <c r="M1900" s="26"/>
      <c r="S1900"/>
      <c r="T1900"/>
      <c r="U1900"/>
      <c r="V1900"/>
    </row>
    <row r="1901" spans="1:22" s="1" customFormat="1" ht="18" customHeight="1">
      <c r="A1901" s="23">
        <v>1900</v>
      </c>
      <c r="B1901" s="17" t="s">
        <v>566</v>
      </c>
      <c r="C1901" s="16" t="s">
        <v>176</v>
      </c>
      <c r="D1901" s="24"/>
      <c r="E1901" s="24"/>
      <c r="F1901" s="33" t="s">
        <v>1985</v>
      </c>
      <c r="G1901" s="33" t="s">
        <v>1997</v>
      </c>
      <c r="H1901" s="24" t="s">
        <v>1995</v>
      </c>
      <c r="I1901" s="24"/>
      <c r="J1901" s="24"/>
      <c r="K1901" s="25"/>
      <c r="L1901" s="25"/>
      <c r="M1901" s="26"/>
      <c r="S1901"/>
      <c r="T1901"/>
      <c r="U1901"/>
      <c r="V1901"/>
    </row>
    <row r="1902" spans="1:22" s="1" customFormat="1" ht="18" customHeight="1">
      <c r="A1902" s="23">
        <v>1901</v>
      </c>
      <c r="B1902" s="17" t="s">
        <v>397</v>
      </c>
      <c r="C1902" s="16" t="s">
        <v>2053</v>
      </c>
      <c r="D1902" s="24"/>
      <c r="E1902" s="24"/>
      <c r="F1902" s="33" t="s">
        <v>1985</v>
      </c>
      <c r="G1902" s="33" t="s">
        <v>1997</v>
      </c>
      <c r="H1902" s="24" t="s">
        <v>1990</v>
      </c>
      <c r="I1902" s="24"/>
      <c r="J1902" s="24"/>
      <c r="K1902" s="25"/>
      <c r="L1902" s="25"/>
      <c r="M1902" s="26"/>
      <c r="S1902"/>
      <c r="T1902"/>
      <c r="U1902"/>
      <c r="V1902"/>
    </row>
    <row r="1903" spans="1:22" s="1" customFormat="1" ht="18" customHeight="1">
      <c r="A1903" s="23">
        <v>1902</v>
      </c>
      <c r="B1903" s="17" t="s">
        <v>532</v>
      </c>
      <c r="C1903" s="16" t="s">
        <v>168</v>
      </c>
      <c r="D1903" s="24" t="s">
        <v>169</v>
      </c>
      <c r="E1903" s="24"/>
      <c r="F1903" s="33" t="s">
        <v>1985</v>
      </c>
      <c r="G1903" s="33" t="s">
        <v>1997</v>
      </c>
      <c r="H1903" s="24" t="s">
        <v>1990</v>
      </c>
      <c r="I1903" s="24" t="s">
        <v>1988</v>
      </c>
      <c r="J1903" s="24"/>
      <c r="K1903" s="25"/>
      <c r="L1903" s="25"/>
      <c r="M1903" s="26"/>
      <c r="S1903"/>
      <c r="T1903"/>
      <c r="U1903"/>
      <c r="V1903"/>
    </row>
    <row r="1904" spans="1:22" s="1" customFormat="1" ht="18" customHeight="1">
      <c r="A1904" s="23">
        <v>1903</v>
      </c>
      <c r="B1904" s="17" t="s">
        <v>531</v>
      </c>
      <c r="C1904" s="16" t="s">
        <v>2053</v>
      </c>
      <c r="D1904" s="24"/>
      <c r="E1904" s="24"/>
      <c r="F1904" s="33" t="s">
        <v>1985</v>
      </c>
      <c r="G1904" s="33" t="s">
        <v>1997</v>
      </c>
      <c r="H1904" s="24" t="s">
        <v>1990</v>
      </c>
      <c r="I1904" s="24"/>
      <c r="J1904" s="24"/>
      <c r="K1904" s="25"/>
      <c r="L1904" s="25"/>
      <c r="M1904" s="26"/>
      <c r="S1904"/>
      <c r="T1904"/>
      <c r="U1904"/>
      <c r="V1904"/>
    </row>
    <row r="1905" spans="1:22" s="1" customFormat="1" ht="18" customHeight="1">
      <c r="A1905" s="23">
        <v>1904</v>
      </c>
      <c r="B1905" s="17" t="s">
        <v>567</v>
      </c>
      <c r="C1905" s="16" t="s">
        <v>168</v>
      </c>
      <c r="D1905" s="24" t="s">
        <v>171</v>
      </c>
      <c r="E1905" s="24"/>
      <c r="F1905" s="33" t="s">
        <v>1985</v>
      </c>
      <c r="G1905" s="33" t="s">
        <v>1997</v>
      </c>
      <c r="H1905" s="24" t="s">
        <v>1990</v>
      </c>
      <c r="I1905" s="24" t="s">
        <v>1992</v>
      </c>
      <c r="J1905" s="24"/>
      <c r="K1905" s="25"/>
      <c r="L1905" s="25"/>
      <c r="M1905" s="26"/>
      <c r="S1905"/>
      <c r="T1905"/>
      <c r="U1905"/>
      <c r="V1905"/>
    </row>
    <row r="1906" spans="1:22" s="1" customFormat="1" ht="18" customHeight="1">
      <c r="A1906" s="23">
        <v>1905</v>
      </c>
      <c r="B1906" s="17" t="s">
        <v>528</v>
      </c>
      <c r="C1906" s="16" t="s">
        <v>1557</v>
      </c>
      <c r="D1906" s="24" t="s">
        <v>167</v>
      </c>
      <c r="E1906" s="24"/>
      <c r="F1906" s="33" t="s">
        <v>1985</v>
      </c>
      <c r="G1906" s="33" t="s">
        <v>1997</v>
      </c>
      <c r="H1906" s="24" t="s">
        <v>1992</v>
      </c>
      <c r="I1906" s="24"/>
      <c r="J1906" s="24"/>
      <c r="K1906" s="25"/>
      <c r="L1906" s="25"/>
      <c r="M1906" s="26"/>
      <c r="S1906"/>
      <c r="T1906"/>
      <c r="U1906"/>
      <c r="V1906"/>
    </row>
    <row r="1907" spans="1:22" s="1" customFormat="1" ht="18" customHeight="1">
      <c r="A1907" s="23">
        <v>1906</v>
      </c>
      <c r="B1907" s="17" t="s">
        <v>529</v>
      </c>
      <c r="C1907" s="16" t="s">
        <v>1557</v>
      </c>
      <c r="D1907" s="24" t="s">
        <v>167</v>
      </c>
      <c r="E1907" s="24"/>
      <c r="F1907" s="33" t="s">
        <v>1985</v>
      </c>
      <c r="G1907" s="33" t="s">
        <v>1997</v>
      </c>
      <c r="H1907" s="24" t="s">
        <v>1992</v>
      </c>
      <c r="I1907" s="24"/>
      <c r="J1907" s="24"/>
      <c r="K1907" s="25"/>
      <c r="L1907" s="25"/>
      <c r="M1907" s="26"/>
      <c r="S1907"/>
      <c r="T1907"/>
      <c r="U1907"/>
      <c r="V1907"/>
    </row>
    <row r="1908" spans="1:22" s="1" customFormat="1" ht="18" customHeight="1">
      <c r="A1908" s="23">
        <v>1907</v>
      </c>
      <c r="B1908" s="17" t="s">
        <v>530</v>
      </c>
      <c r="C1908" s="16" t="s">
        <v>447</v>
      </c>
      <c r="D1908" s="24"/>
      <c r="E1908" s="24"/>
      <c r="F1908" s="33" t="s">
        <v>1985</v>
      </c>
      <c r="G1908" s="33" t="s">
        <v>1997</v>
      </c>
      <c r="H1908" s="24" t="s">
        <v>1995</v>
      </c>
      <c r="I1908" s="24"/>
      <c r="J1908" s="24"/>
      <c r="K1908" s="25"/>
      <c r="L1908" s="25"/>
      <c r="M1908" s="26"/>
      <c r="S1908"/>
      <c r="T1908"/>
      <c r="U1908"/>
      <c r="V1908"/>
    </row>
    <row r="1909" spans="1:22" s="1" customFormat="1" ht="18" customHeight="1">
      <c r="A1909" s="23">
        <v>1908</v>
      </c>
      <c r="B1909" s="17" t="s">
        <v>398</v>
      </c>
      <c r="C1909" s="16" t="s">
        <v>172</v>
      </c>
      <c r="D1909" s="24"/>
      <c r="E1909" s="24"/>
      <c r="F1909" s="33" t="s">
        <v>1985</v>
      </c>
      <c r="G1909" s="33" t="s">
        <v>1997</v>
      </c>
      <c r="H1909" s="24" t="s">
        <v>1994</v>
      </c>
      <c r="I1909" s="24"/>
      <c r="J1909" s="24"/>
      <c r="K1909" s="25"/>
      <c r="L1909" s="25"/>
      <c r="M1909" s="26"/>
      <c r="S1909"/>
      <c r="T1909"/>
      <c r="U1909"/>
      <c r="V1909"/>
    </row>
    <row r="1910" spans="1:22" s="1" customFormat="1" ht="18" customHeight="1">
      <c r="A1910" s="23">
        <v>1909</v>
      </c>
      <c r="B1910" s="17" t="s">
        <v>399</v>
      </c>
      <c r="C1910" s="16" t="s">
        <v>172</v>
      </c>
      <c r="D1910" s="24" t="s">
        <v>189</v>
      </c>
      <c r="E1910" s="24"/>
      <c r="F1910" s="33" t="s">
        <v>1985</v>
      </c>
      <c r="G1910" s="33" t="s">
        <v>1997</v>
      </c>
      <c r="H1910" s="24" t="s">
        <v>1994</v>
      </c>
      <c r="I1910" s="24" t="s">
        <v>1986</v>
      </c>
      <c r="J1910" s="24"/>
      <c r="K1910" s="25"/>
      <c r="L1910" s="25"/>
      <c r="M1910" s="26"/>
      <c r="S1910"/>
      <c r="T1910"/>
      <c r="U1910"/>
      <c r="V1910"/>
    </row>
    <row r="1911" spans="1:22" s="1" customFormat="1" ht="18" customHeight="1">
      <c r="A1911" s="23">
        <v>1910</v>
      </c>
      <c r="B1911" s="17" t="s">
        <v>1670</v>
      </c>
      <c r="C1911" s="16" t="s">
        <v>173</v>
      </c>
      <c r="D1911" s="24" t="s">
        <v>149</v>
      </c>
      <c r="E1911" s="24"/>
      <c r="F1911" s="33" t="s">
        <v>1985</v>
      </c>
      <c r="G1911" s="33" t="s">
        <v>1997</v>
      </c>
      <c r="H1911" s="24" t="s">
        <v>1987</v>
      </c>
      <c r="I1911" s="24" t="s">
        <v>1991</v>
      </c>
      <c r="J1911" s="24"/>
      <c r="K1911" s="25"/>
      <c r="L1911" s="25"/>
      <c r="M1911" s="26"/>
      <c r="S1911"/>
      <c r="T1911"/>
      <c r="U1911"/>
      <c r="V1911"/>
    </row>
    <row r="1912" spans="1:22" s="1" customFormat="1" ht="18" customHeight="1">
      <c r="A1912" s="23">
        <v>1911</v>
      </c>
      <c r="B1912" s="17" t="s">
        <v>400</v>
      </c>
      <c r="C1912" s="16" t="s">
        <v>173</v>
      </c>
      <c r="D1912" s="24" t="s">
        <v>187</v>
      </c>
      <c r="E1912" s="24"/>
      <c r="F1912" s="33" t="s">
        <v>1985</v>
      </c>
      <c r="G1912" s="33" t="s">
        <v>1997</v>
      </c>
      <c r="H1912" s="24" t="s">
        <v>1987</v>
      </c>
      <c r="I1912" s="24" t="s">
        <v>1988</v>
      </c>
      <c r="J1912" s="24"/>
      <c r="K1912" s="25"/>
      <c r="L1912" s="25"/>
      <c r="M1912" s="26"/>
      <c r="S1912"/>
      <c r="T1912"/>
      <c r="U1912"/>
      <c r="V1912"/>
    </row>
    <row r="1913" spans="1:22" s="1" customFormat="1" ht="18" customHeight="1">
      <c r="A1913" s="23">
        <v>1912</v>
      </c>
      <c r="B1913" s="17" t="s">
        <v>401</v>
      </c>
      <c r="C1913" s="16" t="s">
        <v>20</v>
      </c>
      <c r="D1913" s="24" t="s">
        <v>167</v>
      </c>
      <c r="E1913" s="24"/>
      <c r="F1913" s="33" t="s">
        <v>1985</v>
      </c>
      <c r="G1913" s="33" t="s">
        <v>1997</v>
      </c>
      <c r="H1913" s="24" t="s">
        <v>1987</v>
      </c>
      <c r="I1913" s="24" t="s">
        <v>1992</v>
      </c>
      <c r="J1913" s="24"/>
      <c r="K1913" s="25"/>
      <c r="L1913" s="25"/>
      <c r="M1913" s="26"/>
      <c r="S1913"/>
      <c r="T1913"/>
      <c r="U1913"/>
      <c r="V1913"/>
    </row>
    <row r="1914" spans="1:22" s="1" customFormat="1" ht="18" customHeight="1">
      <c r="A1914" s="23">
        <v>1913</v>
      </c>
      <c r="B1914" s="17" t="s">
        <v>437</v>
      </c>
      <c r="C1914" s="16" t="s">
        <v>20</v>
      </c>
      <c r="D1914" s="24" t="s">
        <v>151</v>
      </c>
      <c r="E1914" s="24"/>
      <c r="F1914" s="33" t="s">
        <v>1985</v>
      </c>
      <c r="G1914" s="33" t="s">
        <v>1997</v>
      </c>
      <c r="H1914" s="24" t="s">
        <v>1987</v>
      </c>
      <c r="I1914" s="24" t="s">
        <v>1989</v>
      </c>
      <c r="J1914" s="24"/>
      <c r="K1914" s="25"/>
      <c r="L1914" s="25"/>
      <c r="M1914" s="26"/>
      <c r="S1914"/>
      <c r="T1914"/>
      <c r="U1914"/>
      <c r="V1914"/>
    </row>
    <row r="1915" spans="1:22" s="1" customFormat="1" ht="18" customHeight="1">
      <c r="A1915" s="23">
        <v>1914</v>
      </c>
      <c r="B1915" s="17" t="s">
        <v>402</v>
      </c>
      <c r="C1915" s="16" t="s">
        <v>20</v>
      </c>
      <c r="D1915" s="24" t="s">
        <v>151</v>
      </c>
      <c r="E1915" s="24"/>
      <c r="F1915" s="33" t="s">
        <v>1985</v>
      </c>
      <c r="G1915" s="33" t="s">
        <v>1997</v>
      </c>
      <c r="H1915" s="24" t="s">
        <v>1987</v>
      </c>
      <c r="I1915" s="24" t="s">
        <v>1989</v>
      </c>
      <c r="J1915" s="24"/>
      <c r="K1915" s="25"/>
      <c r="L1915" s="25"/>
      <c r="M1915" s="26"/>
      <c r="S1915"/>
      <c r="T1915"/>
      <c r="U1915"/>
      <c r="V1915"/>
    </row>
    <row r="1916" spans="1:22" s="1" customFormat="1" ht="18" customHeight="1">
      <c r="A1916" s="23">
        <v>1915</v>
      </c>
      <c r="B1916" s="17" t="s">
        <v>1565</v>
      </c>
      <c r="C1916" s="16" t="s">
        <v>168</v>
      </c>
      <c r="D1916" s="24"/>
      <c r="E1916" s="24"/>
      <c r="F1916" s="33" t="s">
        <v>1985</v>
      </c>
      <c r="G1916" s="33" t="s">
        <v>1997</v>
      </c>
      <c r="H1916" s="24" t="s">
        <v>1990</v>
      </c>
      <c r="I1916" s="24"/>
      <c r="J1916" s="24"/>
      <c r="K1916" s="25"/>
      <c r="L1916" s="25"/>
      <c r="M1916" s="26"/>
      <c r="S1916"/>
      <c r="T1916"/>
      <c r="U1916"/>
      <c r="V1916"/>
    </row>
    <row r="1917" spans="1:22" s="1" customFormat="1" ht="18" customHeight="1">
      <c r="A1917" s="23">
        <v>1916</v>
      </c>
      <c r="B1917" s="17" t="s">
        <v>1910</v>
      </c>
      <c r="C1917" s="16" t="s">
        <v>168</v>
      </c>
      <c r="D1917" s="24" t="s">
        <v>18</v>
      </c>
      <c r="E1917" s="24"/>
      <c r="F1917" s="33" t="s">
        <v>1985</v>
      </c>
      <c r="G1917" s="33" t="s">
        <v>1997</v>
      </c>
      <c r="H1917" s="24" t="s">
        <v>1990</v>
      </c>
      <c r="I1917" s="24" t="s">
        <v>2001</v>
      </c>
      <c r="J1917" s="24"/>
      <c r="K1917" s="25"/>
      <c r="L1917" s="25"/>
      <c r="M1917" s="26"/>
      <c r="S1917"/>
      <c r="T1917"/>
      <c r="U1917"/>
      <c r="V1917"/>
    </row>
    <row r="1918" spans="1:22" s="1" customFormat="1" ht="18" customHeight="1">
      <c r="A1918" s="23">
        <v>1917</v>
      </c>
      <c r="B1918" s="17" t="s">
        <v>403</v>
      </c>
      <c r="C1918" s="16" t="s">
        <v>391</v>
      </c>
      <c r="D1918" s="24" t="s">
        <v>168</v>
      </c>
      <c r="E1918" s="24"/>
      <c r="F1918" s="33" t="s">
        <v>1985</v>
      </c>
      <c r="G1918" s="33" t="s">
        <v>1997</v>
      </c>
      <c r="H1918" s="24" t="s">
        <v>1995</v>
      </c>
      <c r="I1918" s="24" t="s">
        <v>1990</v>
      </c>
      <c r="J1918" s="24"/>
      <c r="K1918" s="25"/>
      <c r="L1918" s="25"/>
      <c r="M1918" s="26"/>
      <c r="S1918"/>
      <c r="T1918"/>
      <c r="U1918"/>
      <c r="V1918"/>
    </row>
    <row r="1919" spans="1:22" s="1" customFormat="1" ht="18" customHeight="1">
      <c r="A1919" s="23">
        <v>1918</v>
      </c>
      <c r="B1919" s="17" t="s">
        <v>404</v>
      </c>
      <c r="C1919" s="16" t="s">
        <v>391</v>
      </c>
      <c r="D1919" s="24" t="s">
        <v>168</v>
      </c>
      <c r="E1919" s="24"/>
      <c r="F1919" s="33" t="s">
        <v>1985</v>
      </c>
      <c r="G1919" s="33" t="s">
        <v>1997</v>
      </c>
      <c r="H1919" s="24" t="s">
        <v>1995</v>
      </c>
      <c r="I1919" s="24" t="s">
        <v>1990</v>
      </c>
      <c r="J1919" s="24"/>
      <c r="K1919" s="25"/>
      <c r="L1919" s="25"/>
      <c r="M1919" s="26"/>
      <c r="S1919"/>
      <c r="T1919"/>
      <c r="U1919"/>
      <c r="V1919"/>
    </row>
    <row r="1920" spans="1:22" s="1" customFormat="1" ht="18" customHeight="1">
      <c r="A1920" s="23">
        <v>1919</v>
      </c>
      <c r="B1920" s="17" t="s">
        <v>1581</v>
      </c>
      <c r="C1920" s="16" t="s">
        <v>183</v>
      </c>
      <c r="D1920" s="24"/>
      <c r="E1920" s="24"/>
      <c r="F1920" s="33" t="s">
        <v>1985</v>
      </c>
      <c r="G1920" s="33" t="s">
        <v>1997</v>
      </c>
      <c r="H1920" s="24" t="s">
        <v>1994</v>
      </c>
      <c r="I1920" s="24"/>
      <c r="J1920" s="24"/>
      <c r="K1920" s="25"/>
      <c r="L1920" s="25"/>
      <c r="M1920" s="26"/>
      <c r="S1920"/>
      <c r="T1920"/>
      <c r="U1920"/>
      <c r="V1920"/>
    </row>
    <row r="1921" spans="1:22" s="1" customFormat="1" ht="18" customHeight="1">
      <c r="A1921" s="23">
        <v>1920</v>
      </c>
      <c r="B1921" s="17" t="s">
        <v>1564</v>
      </c>
      <c r="C1921" s="16" t="s">
        <v>183</v>
      </c>
      <c r="D1921" s="24" t="s">
        <v>18</v>
      </c>
      <c r="E1921" s="24"/>
      <c r="F1921" s="33" t="s">
        <v>1985</v>
      </c>
      <c r="G1921" s="33" t="s">
        <v>1997</v>
      </c>
      <c r="H1921" s="24" t="s">
        <v>1994</v>
      </c>
      <c r="I1921" s="24" t="s">
        <v>2001</v>
      </c>
      <c r="J1921" s="24"/>
      <c r="K1921" s="25" t="s">
        <v>2284</v>
      </c>
      <c r="L1921" s="25"/>
      <c r="M1921" s="26"/>
      <c r="S1921"/>
      <c r="T1921"/>
      <c r="U1921"/>
      <c r="V1921"/>
    </row>
    <row r="1922" spans="1:22" s="1" customFormat="1" ht="18" customHeight="1">
      <c r="A1922" s="23">
        <v>1921</v>
      </c>
      <c r="B1922" s="17" t="s">
        <v>1582</v>
      </c>
      <c r="C1922" s="16" t="s">
        <v>150</v>
      </c>
      <c r="D1922" s="24"/>
      <c r="E1922" s="24"/>
      <c r="F1922" s="33" t="s">
        <v>1985</v>
      </c>
      <c r="G1922" s="33" t="s">
        <v>1997</v>
      </c>
      <c r="H1922" s="24" t="s">
        <v>1992</v>
      </c>
      <c r="I1922" s="24"/>
      <c r="J1922" s="24"/>
      <c r="K1922" s="25"/>
      <c r="L1922" s="25"/>
      <c r="M1922" s="26"/>
      <c r="S1922"/>
      <c r="T1922"/>
      <c r="U1922"/>
      <c r="V1922"/>
    </row>
    <row r="1923" spans="1:22" s="1" customFormat="1" ht="18" customHeight="1">
      <c r="A1923" s="23">
        <v>1922</v>
      </c>
      <c r="B1923" s="17" t="s">
        <v>1563</v>
      </c>
      <c r="C1923" s="16" t="s">
        <v>150</v>
      </c>
      <c r="D1923" s="24" t="s">
        <v>171</v>
      </c>
      <c r="E1923" s="24"/>
      <c r="F1923" s="33" t="s">
        <v>1985</v>
      </c>
      <c r="G1923" s="33" t="s">
        <v>1997</v>
      </c>
      <c r="H1923" s="24" t="s">
        <v>1992</v>
      </c>
      <c r="I1923" s="24" t="s">
        <v>1995</v>
      </c>
      <c r="J1923" s="24"/>
      <c r="K1923" s="25" t="s">
        <v>2285</v>
      </c>
      <c r="L1923" s="25"/>
      <c r="M1923" s="26"/>
      <c r="S1923"/>
      <c r="T1923"/>
      <c r="U1923"/>
      <c r="V1923"/>
    </row>
    <row r="1924" spans="1:22" s="1" customFormat="1" ht="18" customHeight="1">
      <c r="A1924" s="23">
        <v>1923</v>
      </c>
      <c r="B1924" s="17" t="s">
        <v>1583</v>
      </c>
      <c r="C1924" s="16" t="s">
        <v>180</v>
      </c>
      <c r="D1924" s="24"/>
      <c r="E1924" s="24"/>
      <c r="F1924" s="33" t="s">
        <v>1985</v>
      </c>
      <c r="G1924" s="33" t="s">
        <v>1997</v>
      </c>
      <c r="H1924" s="24" t="s">
        <v>1993</v>
      </c>
      <c r="I1924" s="24"/>
      <c r="J1924" s="24"/>
      <c r="K1924" s="25"/>
      <c r="L1924" s="25"/>
      <c r="M1924" s="26"/>
      <c r="S1924"/>
      <c r="T1924"/>
      <c r="U1924"/>
      <c r="V1924"/>
    </row>
    <row r="1925" spans="1:22" s="1" customFormat="1" ht="18" customHeight="1">
      <c r="A1925" s="23">
        <v>1924</v>
      </c>
      <c r="B1925" s="17" t="s">
        <v>405</v>
      </c>
      <c r="C1925" s="16" t="s">
        <v>180</v>
      </c>
      <c r="D1925" s="24" t="s">
        <v>172</v>
      </c>
      <c r="E1925" s="24"/>
      <c r="F1925" s="33" t="s">
        <v>1985</v>
      </c>
      <c r="G1925" s="33" t="s">
        <v>1997</v>
      </c>
      <c r="H1925" s="24" t="s">
        <v>1993</v>
      </c>
      <c r="I1925" s="24" t="s">
        <v>1994</v>
      </c>
      <c r="J1925" s="24"/>
      <c r="K1925" s="25" t="s">
        <v>2286</v>
      </c>
      <c r="L1925" s="25"/>
      <c r="M1925" s="26"/>
      <c r="S1925"/>
      <c r="T1925"/>
      <c r="U1925"/>
      <c r="V1925"/>
    </row>
    <row r="1926" spans="1:22" s="1" customFormat="1" ht="18" customHeight="1">
      <c r="A1926" s="23">
        <v>1925</v>
      </c>
      <c r="B1926" s="17" t="s">
        <v>1722</v>
      </c>
      <c r="C1926" s="16" t="s">
        <v>187</v>
      </c>
      <c r="D1926" s="24" t="s">
        <v>168</v>
      </c>
      <c r="E1926" s="24"/>
      <c r="F1926" s="33" t="s">
        <v>1985</v>
      </c>
      <c r="G1926" s="33" t="s">
        <v>1997</v>
      </c>
      <c r="H1926" s="24" t="s">
        <v>1988</v>
      </c>
      <c r="I1926" s="24" t="s">
        <v>1990</v>
      </c>
      <c r="J1926" s="24"/>
      <c r="K1926" s="25"/>
      <c r="L1926" s="25"/>
      <c r="M1926" s="26"/>
      <c r="S1926"/>
      <c r="T1926"/>
      <c r="U1926"/>
      <c r="V1926"/>
    </row>
    <row r="1927" spans="1:22" s="1" customFormat="1" ht="18" customHeight="1">
      <c r="A1927" s="23">
        <v>1926</v>
      </c>
      <c r="B1927" s="17" t="s">
        <v>1724</v>
      </c>
      <c r="C1927" s="16" t="s">
        <v>174</v>
      </c>
      <c r="D1927" s="24" t="s">
        <v>147</v>
      </c>
      <c r="E1927" s="24"/>
      <c r="F1927" s="33" t="s">
        <v>1985</v>
      </c>
      <c r="G1927" s="33" t="s">
        <v>1997</v>
      </c>
      <c r="H1927" s="24" t="s">
        <v>1992</v>
      </c>
      <c r="I1927" s="24" t="s">
        <v>1995</v>
      </c>
      <c r="J1927" s="24"/>
      <c r="K1927" s="25"/>
      <c r="L1927" s="25"/>
      <c r="M1927" s="26"/>
      <c r="S1927"/>
      <c r="T1927"/>
      <c r="U1927"/>
      <c r="V1927"/>
    </row>
    <row r="1928" spans="1:22" s="1" customFormat="1" ht="18" customHeight="1">
      <c r="A1928" s="23">
        <v>1927</v>
      </c>
      <c r="B1928" s="17" t="s">
        <v>1723</v>
      </c>
      <c r="C1928" s="16" t="s">
        <v>174</v>
      </c>
      <c r="D1928" s="24" t="s">
        <v>147</v>
      </c>
      <c r="E1928" s="24"/>
      <c r="F1928" s="33" t="s">
        <v>1985</v>
      </c>
      <c r="G1928" s="33" t="s">
        <v>1997</v>
      </c>
      <c r="H1928" s="24" t="s">
        <v>1992</v>
      </c>
      <c r="I1928" s="24" t="s">
        <v>1995</v>
      </c>
      <c r="J1928" s="24"/>
      <c r="K1928" s="25"/>
      <c r="L1928" s="25"/>
      <c r="M1928" s="26"/>
      <c r="S1928"/>
      <c r="T1928"/>
      <c r="U1928"/>
      <c r="V1928"/>
    </row>
    <row r="1929" spans="1:22" s="1" customFormat="1" ht="18" customHeight="1">
      <c r="A1929" s="23">
        <v>1928</v>
      </c>
      <c r="B1929" s="17" t="s">
        <v>1526</v>
      </c>
      <c r="C1929" s="16" t="s">
        <v>168</v>
      </c>
      <c r="D1929" s="24" t="s">
        <v>176</v>
      </c>
      <c r="E1929" s="24"/>
      <c r="F1929" s="33" t="s">
        <v>1985</v>
      </c>
      <c r="G1929" s="33" t="s">
        <v>1997</v>
      </c>
      <c r="H1929" s="24" t="s">
        <v>1990</v>
      </c>
      <c r="I1929" s="24"/>
      <c r="J1929" s="24"/>
      <c r="K1929" s="25"/>
      <c r="L1929" s="25"/>
      <c r="M1929" s="26"/>
      <c r="S1929"/>
      <c r="T1929"/>
      <c r="U1929"/>
      <c r="V1929"/>
    </row>
    <row r="1930" spans="1:22" s="1" customFormat="1" ht="18" customHeight="1">
      <c r="A1930" s="23">
        <v>1929</v>
      </c>
      <c r="B1930" s="17" t="s">
        <v>1523</v>
      </c>
      <c r="C1930" s="16" t="s">
        <v>168</v>
      </c>
      <c r="D1930" s="24" t="s">
        <v>176</v>
      </c>
      <c r="E1930" s="24"/>
      <c r="F1930" s="33" t="s">
        <v>1985</v>
      </c>
      <c r="G1930" s="33" t="s">
        <v>1997</v>
      </c>
      <c r="H1930" s="24" t="s">
        <v>1990</v>
      </c>
      <c r="I1930" s="24"/>
      <c r="J1930" s="24"/>
      <c r="K1930" s="25"/>
      <c r="L1930" s="25"/>
      <c r="M1930" s="26"/>
      <c r="S1930"/>
      <c r="T1930"/>
      <c r="U1930"/>
      <c r="V1930"/>
    </row>
    <row r="1931" spans="1:22" s="1" customFormat="1" ht="18" customHeight="1">
      <c r="A1931" s="23">
        <v>1930</v>
      </c>
      <c r="B1931" s="17" t="s">
        <v>1525</v>
      </c>
      <c r="C1931" s="16" t="s">
        <v>168</v>
      </c>
      <c r="D1931" s="24" t="s">
        <v>176</v>
      </c>
      <c r="E1931" s="24"/>
      <c r="F1931" s="33" t="s">
        <v>1985</v>
      </c>
      <c r="G1931" s="33" t="s">
        <v>1997</v>
      </c>
      <c r="H1931" s="24" t="s">
        <v>1990</v>
      </c>
      <c r="I1931" s="24"/>
      <c r="J1931" s="24"/>
      <c r="K1931" s="25"/>
      <c r="L1931" s="25"/>
      <c r="M1931" s="26"/>
      <c r="S1931"/>
      <c r="T1931"/>
      <c r="U1931"/>
      <c r="V1931"/>
    </row>
    <row r="1932" spans="1:22" s="1" customFormat="1" ht="18" customHeight="1">
      <c r="A1932" s="23">
        <v>1931</v>
      </c>
      <c r="B1932" s="17" t="s">
        <v>1528</v>
      </c>
      <c r="C1932" s="16" t="s">
        <v>20</v>
      </c>
      <c r="D1932" s="24" t="s">
        <v>188</v>
      </c>
      <c r="E1932" s="24"/>
      <c r="F1932" s="33" t="s">
        <v>1985</v>
      </c>
      <c r="G1932" s="33" t="s">
        <v>1997</v>
      </c>
      <c r="H1932" s="24" t="s">
        <v>1987</v>
      </c>
      <c r="I1932" s="24" t="s">
        <v>2001</v>
      </c>
      <c r="J1932" s="24"/>
      <c r="K1932" s="25"/>
      <c r="L1932" s="25"/>
      <c r="M1932" s="26"/>
      <c r="S1932"/>
      <c r="T1932"/>
      <c r="U1932"/>
      <c r="V1932"/>
    </row>
    <row r="1933" spans="1:22" s="1" customFormat="1" ht="18" customHeight="1">
      <c r="A1933" s="23">
        <v>1932</v>
      </c>
      <c r="B1933" s="17" t="s">
        <v>1527</v>
      </c>
      <c r="C1933" s="16" t="s">
        <v>20</v>
      </c>
      <c r="D1933" s="24" t="s">
        <v>188</v>
      </c>
      <c r="E1933" s="24"/>
      <c r="F1933" s="33" t="s">
        <v>1985</v>
      </c>
      <c r="G1933" s="33" t="s">
        <v>1997</v>
      </c>
      <c r="H1933" s="24" t="s">
        <v>1987</v>
      </c>
      <c r="I1933" s="24" t="s">
        <v>2001</v>
      </c>
      <c r="J1933" s="24"/>
      <c r="K1933" s="25"/>
      <c r="L1933" s="25"/>
      <c r="M1933" s="26"/>
      <c r="S1933"/>
      <c r="T1933"/>
      <c r="U1933"/>
      <c r="V1933"/>
    </row>
    <row r="1934" spans="1:22" s="1" customFormat="1" ht="18" customHeight="1">
      <c r="A1934" s="23">
        <v>1933</v>
      </c>
      <c r="B1934" s="17" t="s">
        <v>1524</v>
      </c>
      <c r="C1934" s="16" t="s">
        <v>20</v>
      </c>
      <c r="D1934" s="24" t="s">
        <v>188</v>
      </c>
      <c r="E1934" s="24"/>
      <c r="F1934" s="33" t="s">
        <v>1985</v>
      </c>
      <c r="G1934" s="33" t="s">
        <v>1997</v>
      </c>
      <c r="H1934" s="24" t="s">
        <v>1987</v>
      </c>
      <c r="I1934" s="24" t="s">
        <v>1986</v>
      </c>
      <c r="J1934" s="24"/>
      <c r="K1934" s="25"/>
      <c r="L1934" s="25"/>
      <c r="M1934" s="26"/>
      <c r="S1934"/>
      <c r="T1934"/>
      <c r="U1934"/>
      <c r="V1934"/>
    </row>
    <row r="1935" spans="1:22" s="1" customFormat="1" ht="18" customHeight="1">
      <c r="A1935" s="23">
        <v>1934</v>
      </c>
      <c r="B1935" s="17" t="s">
        <v>478</v>
      </c>
      <c r="C1935" s="16" t="s">
        <v>168</v>
      </c>
      <c r="D1935" s="24" t="s">
        <v>180</v>
      </c>
      <c r="E1935" s="24"/>
      <c r="F1935" s="33" t="s">
        <v>1985</v>
      </c>
      <c r="G1935" s="33" t="s">
        <v>1997</v>
      </c>
      <c r="H1935" s="24" t="s">
        <v>1990</v>
      </c>
      <c r="I1935" s="24" t="s">
        <v>1993</v>
      </c>
      <c r="J1935" s="24"/>
      <c r="K1935" s="25"/>
      <c r="L1935" s="25"/>
      <c r="M1935" s="26"/>
      <c r="S1935"/>
      <c r="T1935"/>
      <c r="U1935"/>
      <c r="V1935"/>
    </row>
    <row r="1936" spans="1:22" s="1" customFormat="1" ht="18" customHeight="1">
      <c r="A1936" s="23">
        <v>1935</v>
      </c>
      <c r="B1936" s="17" t="s">
        <v>479</v>
      </c>
      <c r="C1936" s="16" t="s">
        <v>168</v>
      </c>
      <c r="D1936" s="24" t="s">
        <v>180</v>
      </c>
      <c r="E1936" s="24"/>
      <c r="F1936" s="33" t="s">
        <v>1985</v>
      </c>
      <c r="G1936" s="33" t="s">
        <v>1997</v>
      </c>
      <c r="H1936" s="24" t="s">
        <v>1990</v>
      </c>
      <c r="I1936" s="24" t="s">
        <v>1993</v>
      </c>
      <c r="J1936" s="24"/>
      <c r="K1936" s="25"/>
      <c r="L1936" s="25"/>
      <c r="M1936" s="26"/>
      <c r="S1936"/>
      <c r="T1936"/>
      <c r="U1936"/>
      <c r="V1936"/>
    </row>
    <row r="1937" spans="1:22" s="1" customFormat="1" ht="18" customHeight="1">
      <c r="A1937" s="23">
        <v>1936</v>
      </c>
      <c r="B1937" s="17" t="s">
        <v>408</v>
      </c>
      <c r="C1937" s="16" t="s">
        <v>180</v>
      </c>
      <c r="D1937" s="24"/>
      <c r="E1937" s="24"/>
      <c r="F1937" s="33" t="s">
        <v>1985</v>
      </c>
      <c r="G1937" s="33" t="s">
        <v>1997</v>
      </c>
      <c r="H1937" s="24" t="s">
        <v>1993</v>
      </c>
      <c r="I1937" s="24"/>
      <c r="J1937" s="24"/>
      <c r="K1937" s="25"/>
      <c r="L1937" s="25"/>
      <c r="M1937" s="26"/>
      <c r="S1937"/>
      <c r="T1937"/>
      <c r="U1937"/>
      <c r="V1937"/>
    </row>
    <row r="1938" spans="1:22" s="1" customFormat="1" ht="18" customHeight="1">
      <c r="A1938" s="23">
        <v>1937</v>
      </c>
      <c r="B1938" s="17" t="s">
        <v>409</v>
      </c>
      <c r="C1938" s="16" t="s">
        <v>180</v>
      </c>
      <c r="D1938" s="24" t="s">
        <v>19</v>
      </c>
      <c r="E1938" s="24"/>
      <c r="F1938" s="33" t="s">
        <v>1985</v>
      </c>
      <c r="G1938" s="33" t="s">
        <v>1997</v>
      </c>
      <c r="H1938" s="24" t="s">
        <v>1993</v>
      </c>
      <c r="I1938" s="24"/>
      <c r="J1938" s="24"/>
      <c r="K1938" s="25"/>
      <c r="L1938" s="25"/>
      <c r="M1938" s="26"/>
      <c r="S1938"/>
      <c r="T1938"/>
      <c r="U1938"/>
      <c r="V1938"/>
    </row>
    <row r="1939" spans="1:22" s="1" customFormat="1" ht="18" customHeight="1">
      <c r="A1939" s="23">
        <v>1938</v>
      </c>
      <c r="B1939" s="17" t="s">
        <v>482</v>
      </c>
      <c r="C1939" s="16" t="s">
        <v>183</v>
      </c>
      <c r="D1939" s="24"/>
      <c r="E1939" s="24"/>
      <c r="F1939" s="33" t="s">
        <v>1985</v>
      </c>
      <c r="G1939" s="33" t="s">
        <v>1997</v>
      </c>
      <c r="H1939" s="24" t="s">
        <v>1994</v>
      </c>
      <c r="I1939" s="24"/>
      <c r="J1939" s="24"/>
      <c r="K1939" s="25"/>
      <c r="L1939" s="25"/>
      <c r="M1939" s="26"/>
      <c r="S1939"/>
      <c r="T1939"/>
      <c r="U1939"/>
      <c r="V1939"/>
    </row>
    <row r="1940" spans="1:22" s="1" customFormat="1" ht="18" customHeight="1">
      <c r="A1940" s="23">
        <v>1939</v>
      </c>
      <c r="B1940" s="17" t="s">
        <v>483</v>
      </c>
      <c r="C1940" s="16" t="s">
        <v>183</v>
      </c>
      <c r="D1940" s="24"/>
      <c r="E1940" s="24"/>
      <c r="F1940" s="33" t="s">
        <v>1985</v>
      </c>
      <c r="G1940" s="33" t="s">
        <v>1997</v>
      </c>
      <c r="H1940" s="24" t="s">
        <v>1994</v>
      </c>
      <c r="I1940" s="24"/>
      <c r="J1940" s="24"/>
      <c r="K1940" s="25"/>
      <c r="L1940" s="25"/>
      <c r="M1940" s="26"/>
      <c r="S1940"/>
      <c r="T1940"/>
      <c r="U1940"/>
      <c r="V1940"/>
    </row>
    <row r="1941" spans="1:22" s="1" customFormat="1" ht="18" customHeight="1">
      <c r="A1941" s="23">
        <v>1940</v>
      </c>
      <c r="B1941" s="17" t="s">
        <v>2085</v>
      </c>
      <c r="C1941" s="16" t="s">
        <v>391</v>
      </c>
      <c r="D1941" s="24"/>
      <c r="E1941" s="24"/>
      <c r="F1941" s="33" t="s">
        <v>1985</v>
      </c>
      <c r="G1941" s="33" t="s">
        <v>1997</v>
      </c>
      <c r="H1941" s="24" t="s">
        <v>1995</v>
      </c>
      <c r="I1941" s="24"/>
      <c r="J1941" s="24"/>
      <c r="K1941" s="25"/>
      <c r="L1941" s="25"/>
      <c r="M1941" s="26"/>
      <c r="S1941"/>
      <c r="T1941"/>
      <c r="U1941"/>
      <c r="V1941"/>
    </row>
    <row r="1942" spans="1:22" s="1" customFormat="1" ht="18" customHeight="1">
      <c r="A1942" s="23">
        <v>1941</v>
      </c>
      <c r="B1942" s="17" t="s">
        <v>2086</v>
      </c>
      <c r="C1942" s="16" t="s">
        <v>391</v>
      </c>
      <c r="D1942" s="24" t="s">
        <v>174</v>
      </c>
      <c r="E1942" s="24"/>
      <c r="F1942" s="33" t="s">
        <v>1985</v>
      </c>
      <c r="G1942" s="33" t="s">
        <v>1997</v>
      </c>
      <c r="H1942" s="24" t="s">
        <v>1995</v>
      </c>
      <c r="I1942" s="24" t="s">
        <v>1992</v>
      </c>
      <c r="J1942" s="24"/>
      <c r="K1942" s="25"/>
      <c r="L1942" s="25"/>
      <c r="M1942" s="26"/>
      <c r="S1942"/>
      <c r="T1942"/>
      <c r="U1942"/>
      <c r="V1942"/>
    </row>
    <row r="1943" spans="1:22" s="1" customFormat="1" ht="18" customHeight="1">
      <c r="A1943" s="23">
        <v>1942</v>
      </c>
      <c r="B1943" s="17" t="s">
        <v>484</v>
      </c>
      <c r="C1943" s="16" t="s">
        <v>391</v>
      </c>
      <c r="D1943" s="24" t="s">
        <v>173</v>
      </c>
      <c r="E1943" s="24"/>
      <c r="F1943" s="33" t="s">
        <v>1985</v>
      </c>
      <c r="G1943" s="33" t="s">
        <v>1997</v>
      </c>
      <c r="H1943" s="24" t="s">
        <v>1995</v>
      </c>
      <c r="I1943" s="24" t="s">
        <v>1992</v>
      </c>
      <c r="J1943" s="24"/>
      <c r="K1943" s="25"/>
      <c r="L1943" s="25"/>
      <c r="M1943" s="26"/>
      <c r="S1943"/>
      <c r="T1943"/>
      <c r="U1943"/>
      <c r="V1943"/>
    </row>
    <row r="1944" spans="1:22" s="1" customFormat="1" ht="18" customHeight="1">
      <c r="A1944" s="23">
        <v>1943</v>
      </c>
      <c r="B1944" s="17" t="s">
        <v>410</v>
      </c>
      <c r="C1944" s="16" t="s">
        <v>174</v>
      </c>
      <c r="D1944" s="24"/>
      <c r="E1944" s="24"/>
      <c r="F1944" s="33" t="s">
        <v>1985</v>
      </c>
      <c r="G1944" s="33" t="s">
        <v>1997</v>
      </c>
      <c r="H1944" s="24" t="s">
        <v>1992</v>
      </c>
      <c r="I1944" s="24"/>
      <c r="J1944" s="24"/>
      <c r="K1944" s="25"/>
      <c r="L1944" s="25"/>
      <c r="M1944" s="26"/>
      <c r="S1944"/>
      <c r="T1944"/>
      <c r="U1944"/>
      <c r="V1944"/>
    </row>
    <row r="1945" spans="1:22" s="1" customFormat="1" ht="18" customHeight="1">
      <c r="A1945" s="23">
        <v>1944</v>
      </c>
      <c r="B1945" s="17" t="s">
        <v>1038</v>
      </c>
      <c r="C1945" s="16" t="s">
        <v>174</v>
      </c>
      <c r="D1945" s="24"/>
      <c r="E1945" s="24"/>
      <c r="F1945" s="33" t="s">
        <v>1985</v>
      </c>
      <c r="G1945" s="33" t="s">
        <v>1997</v>
      </c>
      <c r="H1945" s="24" t="s">
        <v>1992</v>
      </c>
      <c r="I1945" s="24"/>
      <c r="J1945" s="24"/>
      <c r="K1945" s="25"/>
      <c r="L1945" s="25"/>
      <c r="M1945" s="26"/>
      <c r="S1945"/>
      <c r="T1945"/>
      <c r="U1945"/>
      <c r="V1945"/>
    </row>
    <row r="1946" spans="1:22" s="1" customFormat="1" ht="18" customHeight="1">
      <c r="A1946" s="23">
        <v>1945</v>
      </c>
      <c r="B1946" s="17" t="s">
        <v>485</v>
      </c>
      <c r="C1946" s="16" t="s">
        <v>186</v>
      </c>
      <c r="D1946" s="24" t="s">
        <v>168</v>
      </c>
      <c r="E1946" s="24"/>
      <c r="F1946" s="33" t="s">
        <v>1985</v>
      </c>
      <c r="G1946" s="33" t="s">
        <v>1997</v>
      </c>
      <c r="H1946" s="24" t="s">
        <v>2001</v>
      </c>
      <c r="I1946" s="24" t="s">
        <v>1990</v>
      </c>
      <c r="J1946" s="24"/>
      <c r="K1946" s="25"/>
      <c r="L1946" s="25"/>
      <c r="M1946" s="26"/>
      <c r="S1946"/>
      <c r="T1946"/>
      <c r="U1946"/>
      <c r="V1946"/>
    </row>
    <row r="1947" spans="1:22" s="1" customFormat="1" ht="18" customHeight="1">
      <c r="A1947" s="23">
        <v>1946</v>
      </c>
      <c r="B1947" s="17" t="s">
        <v>2248</v>
      </c>
      <c r="C1947" s="16" t="s">
        <v>168</v>
      </c>
      <c r="D1947" s="24" t="s">
        <v>20</v>
      </c>
      <c r="E1947" s="24"/>
      <c r="F1947" s="33" t="s">
        <v>1985</v>
      </c>
      <c r="G1947" s="33" t="s">
        <v>1997</v>
      </c>
      <c r="H1947" s="24" t="s">
        <v>1990</v>
      </c>
      <c r="I1947" s="24" t="s">
        <v>1987</v>
      </c>
      <c r="J1947" s="24"/>
      <c r="K1947" s="25"/>
      <c r="L1947" s="25"/>
      <c r="M1947" s="26"/>
      <c r="S1947"/>
      <c r="T1947"/>
      <c r="U1947"/>
      <c r="V1947"/>
    </row>
    <row r="1948" spans="1:22" s="1" customFormat="1" ht="18" customHeight="1">
      <c r="A1948" s="23">
        <v>1947</v>
      </c>
      <c r="B1948" s="17" t="s">
        <v>1082</v>
      </c>
      <c r="C1948" s="16" t="s">
        <v>173</v>
      </c>
      <c r="D1948" s="24"/>
      <c r="E1948" s="24"/>
      <c r="F1948" s="33" t="s">
        <v>1985</v>
      </c>
      <c r="G1948" s="33" t="s">
        <v>1997</v>
      </c>
      <c r="H1948" s="24" t="s">
        <v>1987</v>
      </c>
      <c r="I1948" s="24"/>
      <c r="J1948" s="24"/>
      <c r="K1948" s="25"/>
      <c r="L1948" s="25"/>
      <c r="M1948" s="26"/>
      <c r="S1948"/>
      <c r="T1948"/>
      <c r="U1948"/>
      <c r="V1948"/>
    </row>
    <row r="1949" spans="1:22" s="1" customFormat="1" ht="18" customHeight="1">
      <c r="A1949" s="23">
        <v>1948</v>
      </c>
      <c r="B1949" s="17" t="s">
        <v>1759</v>
      </c>
      <c r="C1949" s="16" t="s">
        <v>173</v>
      </c>
      <c r="D1949" s="24" t="s">
        <v>189</v>
      </c>
      <c r="E1949" s="24"/>
      <c r="F1949" s="33" t="s">
        <v>1985</v>
      </c>
      <c r="G1949" s="33" t="s">
        <v>1997</v>
      </c>
      <c r="H1949" s="24" t="s">
        <v>1987</v>
      </c>
      <c r="I1949" s="24" t="s">
        <v>1986</v>
      </c>
      <c r="J1949" s="24"/>
      <c r="K1949" s="25"/>
      <c r="L1949" s="25"/>
      <c r="M1949" s="26"/>
      <c r="S1949"/>
      <c r="T1949"/>
      <c r="U1949"/>
      <c r="V1949"/>
    </row>
    <row r="1950" spans="1:22" s="1" customFormat="1" ht="18" customHeight="1">
      <c r="A1950" s="23">
        <v>1949</v>
      </c>
      <c r="B1950" s="17" t="s">
        <v>486</v>
      </c>
      <c r="C1950" s="16" t="s">
        <v>181</v>
      </c>
      <c r="D1950" s="24" t="s">
        <v>176</v>
      </c>
      <c r="E1950" s="24"/>
      <c r="F1950" s="33" t="s">
        <v>1985</v>
      </c>
      <c r="G1950" s="33" t="s">
        <v>1997</v>
      </c>
      <c r="H1950" s="24" t="s">
        <v>1996</v>
      </c>
      <c r="I1950" s="24" t="s">
        <v>1995</v>
      </c>
      <c r="J1950" s="24"/>
      <c r="K1950" s="25"/>
      <c r="L1950" s="25"/>
      <c r="M1950" s="26"/>
      <c r="S1950"/>
      <c r="T1950"/>
      <c r="U1950"/>
      <c r="V1950"/>
    </row>
    <row r="1951" spans="1:22" s="1" customFormat="1" ht="18" customHeight="1">
      <c r="A1951" s="23">
        <v>1950</v>
      </c>
      <c r="B1951" s="17" t="s">
        <v>1690</v>
      </c>
      <c r="C1951" s="16" t="s">
        <v>181</v>
      </c>
      <c r="D1951" s="24" t="s">
        <v>176</v>
      </c>
      <c r="E1951" s="24"/>
      <c r="F1951" s="33" t="s">
        <v>1985</v>
      </c>
      <c r="G1951" s="33" t="s">
        <v>1997</v>
      </c>
      <c r="H1951" s="24" t="s">
        <v>1996</v>
      </c>
      <c r="I1951" s="24" t="s">
        <v>1995</v>
      </c>
      <c r="J1951" s="24"/>
      <c r="K1951" s="25"/>
      <c r="L1951" s="25"/>
      <c r="M1951" s="26"/>
      <c r="S1951"/>
      <c r="T1951"/>
      <c r="U1951"/>
      <c r="V1951"/>
    </row>
    <row r="1952" spans="1:22" s="1" customFormat="1" ht="18" customHeight="1">
      <c r="A1952" s="23">
        <v>1951</v>
      </c>
      <c r="B1952" s="17" t="s">
        <v>487</v>
      </c>
      <c r="C1952" s="16" t="s">
        <v>181</v>
      </c>
      <c r="D1952" s="24" t="s">
        <v>180</v>
      </c>
      <c r="E1952" s="24"/>
      <c r="F1952" s="33" t="s">
        <v>1985</v>
      </c>
      <c r="G1952" s="33" t="s">
        <v>1997</v>
      </c>
      <c r="H1952" s="24" t="s">
        <v>1996</v>
      </c>
      <c r="I1952" s="24" t="s">
        <v>1993</v>
      </c>
      <c r="J1952" s="24"/>
      <c r="K1952" s="25"/>
      <c r="L1952" s="25"/>
      <c r="M1952" s="26"/>
      <c r="S1952"/>
      <c r="T1952"/>
      <c r="U1952"/>
      <c r="V1952"/>
    </row>
    <row r="1953" spans="1:22" s="1" customFormat="1" ht="18" customHeight="1">
      <c r="A1953" s="23">
        <v>1952</v>
      </c>
      <c r="B1953" s="17" t="s">
        <v>1751</v>
      </c>
      <c r="C1953" s="16" t="s">
        <v>448</v>
      </c>
      <c r="D1953" s="24"/>
      <c r="E1953" s="24"/>
      <c r="F1953" s="33" t="s">
        <v>1985</v>
      </c>
      <c r="G1953" s="33" t="s">
        <v>1997</v>
      </c>
      <c r="H1953" s="24" t="s">
        <v>1993</v>
      </c>
      <c r="I1953" s="24"/>
      <c r="J1953" s="24"/>
      <c r="K1953" s="25"/>
      <c r="L1953" s="25"/>
      <c r="M1953" s="26"/>
      <c r="S1953"/>
      <c r="T1953"/>
      <c r="U1953"/>
      <c r="V1953"/>
    </row>
    <row r="1954" spans="1:22" s="1" customFormat="1" ht="18" customHeight="1">
      <c r="A1954" s="23">
        <v>1953</v>
      </c>
      <c r="B1954" s="17" t="s">
        <v>85</v>
      </c>
      <c r="C1954" s="16" t="s">
        <v>448</v>
      </c>
      <c r="D1954" s="24" t="s">
        <v>172</v>
      </c>
      <c r="E1954" s="24"/>
      <c r="F1954" s="33" t="s">
        <v>1985</v>
      </c>
      <c r="G1954" s="33" t="s">
        <v>1997</v>
      </c>
      <c r="H1954" s="24" t="s">
        <v>1993</v>
      </c>
      <c r="I1954" s="24" t="s">
        <v>1994</v>
      </c>
      <c r="J1954" s="24"/>
      <c r="K1954" s="25"/>
      <c r="L1954" s="25"/>
      <c r="M1954" s="26"/>
      <c r="S1954"/>
      <c r="T1954"/>
      <c r="U1954"/>
      <c r="V1954"/>
    </row>
    <row r="1955" spans="1:22" s="1" customFormat="1" ht="18" customHeight="1">
      <c r="A1955" s="23">
        <v>1954</v>
      </c>
      <c r="B1955" s="17" t="s">
        <v>1956</v>
      </c>
      <c r="C1955" s="16" t="s">
        <v>189</v>
      </c>
      <c r="D1955" s="24" t="s">
        <v>168</v>
      </c>
      <c r="E1955" s="24"/>
      <c r="F1955" s="33" t="s">
        <v>1985</v>
      </c>
      <c r="G1955" s="33" t="s">
        <v>1997</v>
      </c>
      <c r="H1955" s="24" t="s">
        <v>1986</v>
      </c>
      <c r="I1955" s="24" t="s">
        <v>1990</v>
      </c>
      <c r="J1955" s="24"/>
      <c r="K1955" s="25"/>
      <c r="L1955" s="25"/>
      <c r="M1955" s="26"/>
      <c r="S1955"/>
      <c r="T1955"/>
      <c r="U1955"/>
      <c r="V1955"/>
    </row>
    <row r="1956" spans="1:22" s="1" customFormat="1" ht="18" customHeight="1">
      <c r="A1956" s="23">
        <v>1955</v>
      </c>
      <c r="B1956" s="17" t="s">
        <v>411</v>
      </c>
      <c r="C1956" s="16" t="s">
        <v>175</v>
      </c>
      <c r="D1956" s="24"/>
      <c r="E1956" s="24"/>
      <c r="F1956" s="33" t="s">
        <v>1985</v>
      </c>
      <c r="G1956" s="33" t="s">
        <v>1997</v>
      </c>
      <c r="H1956" s="24" t="s">
        <v>2001</v>
      </c>
      <c r="I1956" s="24"/>
      <c r="J1956" s="24"/>
      <c r="K1956" s="25"/>
      <c r="L1956" s="25"/>
      <c r="M1956" s="26"/>
      <c r="S1956"/>
      <c r="T1956"/>
      <c r="U1956"/>
      <c r="V1956"/>
    </row>
    <row r="1957" spans="1:22" s="1" customFormat="1" ht="18" customHeight="1">
      <c r="A1957" s="23">
        <v>1956</v>
      </c>
      <c r="B1957" s="17" t="s">
        <v>488</v>
      </c>
      <c r="C1957" s="16" t="s">
        <v>175</v>
      </c>
      <c r="D1957" s="24"/>
      <c r="E1957" s="24"/>
      <c r="F1957" s="33" t="s">
        <v>1985</v>
      </c>
      <c r="G1957" s="33" t="s">
        <v>1997</v>
      </c>
      <c r="H1957" s="24" t="s">
        <v>2001</v>
      </c>
      <c r="I1957" s="24"/>
      <c r="J1957" s="24"/>
      <c r="K1957" s="25"/>
      <c r="L1957" s="25"/>
      <c r="M1957" s="26"/>
      <c r="S1957"/>
      <c r="T1957"/>
      <c r="U1957"/>
      <c r="V1957"/>
    </row>
    <row r="1958" spans="1:22" s="1" customFormat="1" ht="18" customHeight="1">
      <c r="A1958" s="23">
        <v>1957</v>
      </c>
      <c r="B1958" s="17" t="s">
        <v>1529</v>
      </c>
      <c r="C1958" s="16" t="s">
        <v>151</v>
      </c>
      <c r="D1958" s="24"/>
      <c r="E1958" s="24"/>
      <c r="F1958" s="33" t="s">
        <v>1985</v>
      </c>
      <c r="G1958" s="33" t="s">
        <v>1997</v>
      </c>
      <c r="H1958" s="24" t="s">
        <v>1989</v>
      </c>
      <c r="I1958" s="24"/>
      <c r="J1958" s="24"/>
      <c r="K1958" s="25"/>
      <c r="L1958" s="25"/>
      <c r="M1958" s="26"/>
      <c r="S1958"/>
      <c r="T1958"/>
      <c r="U1958"/>
      <c r="V1958"/>
    </row>
    <row r="1959" spans="1:22" s="1" customFormat="1" ht="18" customHeight="1">
      <c r="A1959" s="23">
        <v>1958</v>
      </c>
      <c r="B1959" s="17" t="s">
        <v>1083</v>
      </c>
      <c r="C1959" s="16" t="s">
        <v>176</v>
      </c>
      <c r="D1959" s="24"/>
      <c r="E1959" s="24"/>
      <c r="F1959" s="33" t="s">
        <v>1985</v>
      </c>
      <c r="G1959" s="33" t="s">
        <v>1997</v>
      </c>
      <c r="H1959" s="24" t="s">
        <v>1995</v>
      </c>
      <c r="I1959" s="24"/>
      <c r="J1959" s="24"/>
      <c r="K1959" s="25"/>
      <c r="L1959" s="25"/>
      <c r="M1959" s="26"/>
      <c r="S1959"/>
      <c r="T1959"/>
      <c r="U1959"/>
      <c r="V1959"/>
    </row>
    <row r="1960" spans="1:22" s="1" customFormat="1" ht="18" customHeight="1">
      <c r="A1960" s="23">
        <v>1959</v>
      </c>
      <c r="B1960" s="17" t="s">
        <v>1955</v>
      </c>
      <c r="C1960" s="16" t="s">
        <v>176</v>
      </c>
      <c r="D1960" s="24"/>
      <c r="E1960" s="24"/>
      <c r="F1960" s="33" t="s">
        <v>1985</v>
      </c>
      <c r="G1960" s="33" t="s">
        <v>1997</v>
      </c>
      <c r="H1960" s="24" t="s">
        <v>1995</v>
      </c>
      <c r="I1960" s="24"/>
      <c r="J1960" s="24"/>
      <c r="K1960" s="25"/>
      <c r="L1960" s="25"/>
      <c r="M1960" s="26"/>
      <c r="S1960"/>
      <c r="T1960"/>
      <c r="U1960"/>
      <c r="V1960"/>
    </row>
    <row r="1961" spans="1:22" s="1" customFormat="1" ht="18" customHeight="1">
      <c r="A1961" s="23">
        <v>1960</v>
      </c>
      <c r="B1961" s="17" t="s">
        <v>2034</v>
      </c>
      <c r="C1961" s="16" t="s">
        <v>151</v>
      </c>
      <c r="D1961" s="24" t="s">
        <v>173</v>
      </c>
      <c r="E1961" s="24"/>
      <c r="F1961" s="33" t="s">
        <v>1985</v>
      </c>
      <c r="G1961" s="33" t="s">
        <v>1997</v>
      </c>
      <c r="H1961" s="24" t="s">
        <v>1989</v>
      </c>
      <c r="I1961" s="24" t="s">
        <v>1991</v>
      </c>
      <c r="J1961" s="24"/>
      <c r="K1961" s="25"/>
      <c r="L1961" s="25"/>
      <c r="M1961" s="26"/>
      <c r="S1961"/>
      <c r="T1961"/>
      <c r="U1961"/>
      <c r="V1961"/>
    </row>
    <row r="1962" spans="1:22" s="1" customFormat="1" ht="18" customHeight="1">
      <c r="A1962" s="23">
        <v>1961</v>
      </c>
      <c r="B1962" s="17" t="s">
        <v>2033</v>
      </c>
      <c r="C1962" s="16" t="s">
        <v>20</v>
      </c>
      <c r="D1962" s="24" t="s">
        <v>182</v>
      </c>
      <c r="E1962" s="24"/>
      <c r="F1962" s="33" t="s">
        <v>1985</v>
      </c>
      <c r="G1962" s="33" t="s">
        <v>1997</v>
      </c>
      <c r="H1962" s="24" t="s">
        <v>1987</v>
      </c>
      <c r="I1962" s="24" t="s">
        <v>1995</v>
      </c>
      <c r="J1962" s="24"/>
      <c r="K1962" s="25"/>
      <c r="L1962" s="25"/>
      <c r="M1962" s="26"/>
      <c r="S1962"/>
      <c r="T1962"/>
      <c r="U1962"/>
      <c r="V1962"/>
    </row>
    <row r="1963" spans="1:22" s="1" customFormat="1" ht="18" customHeight="1">
      <c r="A1963" s="23">
        <v>1962</v>
      </c>
      <c r="B1963" s="17" t="s">
        <v>121</v>
      </c>
      <c r="C1963" s="16" t="s">
        <v>169</v>
      </c>
      <c r="D1963" s="24" t="s">
        <v>1990</v>
      </c>
      <c r="E1963" s="24"/>
      <c r="F1963" s="33" t="s">
        <v>1985</v>
      </c>
      <c r="G1963" s="33" t="s">
        <v>1997</v>
      </c>
      <c r="H1963" s="24" t="s">
        <v>1988</v>
      </c>
      <c r="I1963" s="24" t="s">
        <v>1990</v>
      </c>
      <c r="J1963" s="24"/>
      <c r="K1963" s="25"/>
      <c r="L1963" s="25"/>
      <c r="M1963" s="26"/>
      <c r="S1963"/>
      <c r="T1963"/>
      <c r="U1963"/>
      <c r="V1963"/>
    </row>
    <row r="1964" spans="1:22" s="1" customFormat="1" ht="18" customHeight="1">
      <c r="A1964" s="23">
        <v>1963</v>
      </c>
      <c r="B1964" s="17" t="s">
        <v>2035</v>
      </c>
      <c r="C1964" s="16" t="s">
        <v>2036</v>
      </c>
      <c r="D1964" s="24" t="s">
        <v>1981</v>
      </c>
      <c r="E1964" s="24"/>
      <c r="F1964" s="33" t="s">
        <v>1985</v>
      </c>
      <c r="G1964" s="33" t="s">
        <v>1997</v>
      </c>
      <c r="H1964" s="24" t="s">
        <v>1993</v>
      </c>
      <c r="I1964" s="24" t="s">
        <v>1991</v>
      </c>
      <c r="J1964" s="24"/>
      <c r="K1964" s="25"/>
      <c r="L1964" s="25"/>
      <c r="M1964" s="26"/>
      <c r="S1964"/>
      <c r="T1964"/>
      <c r="U1964"/>
      <c r="V1964"/>
    </row>
    <row r="1965" spans="1:22" s="1" customFormat="1" ht="18" customHeight="1">
      <c r="A1965" s="23">
        <v>1964</v>
      </c>
      <c r="B1965" s="17" t="s">
        <v>2081</v>
      </c>
      <c r="C1965" s="16" t="s">
        <v>2036</v>
      </c>
      <c r="D1965" s="24" t="s">
        <v>1981</v>
      </c>
      <c r="E1965" s="24"/>
      <c r="F1965" s="33" t="s">
        <v>1985</v>
      </c>
      <c r="G1965" s="33" t="s">
        <v>1997</v>
      </c>
      <c r="H1965" s="24" t="s">
        <v>1993</v>
      </c>
      <c r="I1965" s="24" t="s">
        <v>1991</v>
      </c>
      <c r="J1965" s="24"/>
      <c r="K1965" s="25"/>
      <c r="L1965" s="25"/>
      <c r="M1965" s="26"/>
      <c r="S1965"/>
      <c r="T1965"/>
      <c r="U1965"/>
      <c r="V1965"/>
    </row>
    <row r="1966" spans="1:22" s="1" customFormat="1" ht="18" customHeight="1">
      <c r="A1966" s="23">
        <v>1965</v>
      </c>
      <c r="B1966" s="17" t="s">
        <v>477</v>
      </c>
      <c r="C1966" s="16" t="s">
        <v>168</v>
      </c>
      <c r="D1966" s="24" t="s">
        <v>167</v>
      </c>
      <c r="E1966" s="24"/>
      <c r="F1966" s="33" t="s">
        <v>1985</v>
      </c>
      <c r="G1966" s="33" t="s">
        <v>1997</v>
      </c>
      <c r="H1966" s="24" t="s">
        <v>1990</v>
      </c>
      <c r="I1966" s="24" t="s">
        <v>1992</v>
      </c>
      <c r="J1966" s="24"/>
      <c r="K1966" s="25"/>
      <c r="L1966" s="25"/>
      <c r="M1966" s="26"/>
      <c r="S1966"/>
      <c r="T1966"/>
      <c r="U1966"/>
      <c r="V1966"/>
    </row>
    <row r="1967" spans="1:22" s="1" customFormat="1" ht="18" customHeight="1">
      <c r="A1967" s="23">
        <v>1966</v>
      </c>
      <c r="B1967" s="17" t="s">
        <v>475</v>
      </c>
      <c r="C1967" s="16" t="s">
        <v>168</v>
      </c>
      <c r="D1967" s="24"/>
      <c r="E1967" s="24"/>
      <c r="F1967" s="33" t="s">
        <v>1985</v>
      </c>
      <c r="G1967" s="33" t="s">
        <v>1997</v>
      </c>
      <c r="H1967" s="24" t="s">
        <v>1990</v>
      </c>
      <c r="I1967" s="24"/>
      <c r="J1967" s="24"/>
      <c r="K1967" s="25"/>
      <c r="L1967" s="25"/>
      <c r="M1967" s="26"/>
      <c r="S1967"/>
      <c r="T1967"/>
      <c r="U1967"/>
      <c r="V1967"/>
    </row>
    <row r="1968" spans="1:22" s="1" customFormat="1" ht="18" customHeight="1">
      <c r="A1968" s="23">
        <v>1967</v>
      </c>
      <c r="B1968" s="17" t="s">
        <v>480</v>
      </c>
      <c r="C1968" s="16" t="s">
        <v>168</v>
      </c>
      <c r="D1968" s="24" t="s">
        <v>189</v>
      </c>
      <c r="E1968" s="24"/>
      <c r="F1968" s="33" t="s">
        <v>1985</v>
      </c>
      <c r="G1968" s="33" t="s">
        <v>1997</v>
      </c>
      <c r="H1968" s="24" t="s">
        <v>1990</v>
      </c>
      <c r="I1968" s="24" t="s">
        <v>1986</v>
      </c>
      <c r="J1968" s="24"/>
      <c r="K1968" s="25"/>
      <c r="L1968" s="25"/>
      <c r="M1968" s="26"/>
      <c r="S1968"/>
      <c r="T1968"/>
      <c r="U1968"/>
      <c r="V1968"/>
    </row>
    <row r="1969" spans="1:22" s="1" customFormat="1" ht="18" customHeight="1">
      <c r="A1969" s="23">
        <v>1968</v>
      </c>
      <c r="B1969" s="17" t="s">
        <v>481</v>
      </c>
      <c r="C1969" s="16" t="s">
        <v>189</v>
      </c>
      <c r="D1969" s="24" t="s">
        <v>182</v>
      </c>
      <c r="E1969" s="24"/>
      <c r="F1969" s="33" t="s">
        <v>1985</v>
      </c>
      <c r="G1969" s="33" t="s">
        <v>1997</v>
      </c>
      <c r="H1969" s="24" t="s">
        <v>1986</v>
      </c>
      <c r="I1969" s="24" t="s">
        <v>1995</v>
      </c>
      <c r="J1969" s="24"/>
      <c r="K1969" s="25"/>
      <c r="L1969" s="25"/>
      <c r="M1969" s="26"/>
      <c r="S1969"/>
      <c r="T1969"/>
      <c r="U1969"/>
      <c r="V1969"/>
    </row>
    <row r="1970" spans="1:22" s="1" customFormat="1" ht="18" customHeight="1">
      <c r="A1970" s="23">
        <v>1969</v>
      </c>
      <c r="B1970" s="17" t="s">
        <v>962</v>
      </c>
      <c r="C1970" s="16" t="s">
        <v>189</v>
      </c>
      <c r="D1970" s="24"/>
      <c r="E1970" s="24"/>
      <c r="F1970" s="33" t="s">
        <v>1985</v>
      </c>
      <c r="G1970" s="33" t="s">
        <v>1997</v>
      </c>
      <c r="H1970" s="24" t="s">
        <v>1986</v>
      </c>
      <c r="I1970" s="24"/>
      <c r="J1970" s="24"/>
      <c r="K1970" s="25"/>
      <c r="L1970" s="25"/>
      <c r="M1970" s="26"/>
      <c r="S1970"/>
      <c r="T1970"/>
      <c r="U1970"/>
      <c r="V1970"/>
    </row>
    <row r="1971" spans="1:22" s="1" customFormat="1" ht="18" customHeight="1">
      <c r="A1971" s="23">
        <v>1970</v>
      </c>
      <c r="B1971" s="17" t="s">
        <v>476</v>
      </c>
      <c r="C1971" s="16" t="s">
        <v>189</v>
      </c>
      <c r="D1971" s="24" t="s">
        <v>168</v>
      </c>
      <c r="E1971" s="24"/>
      <c r="F1971" s="33" t="s">
        <v>1985</v>
      </c>
      <c r="G1971" s="33" t="s">
        <v>1997</v>
      </c>
      <c r="H1971" s="24" t="s">
        <v>1986</v>
      </c>
      <c r="I1971" s="24" t="s">
        <v>1990</v>
      </c>
      <c r="J1971" s="24"/>
      <c r="K1971" s="25"/>
      <c r="L1971" s="25"/>
      <c r="M1971" s="26"/>
      <c r="S1971"/>
      <c r="T1971"/>
      <c r="U1971"/>
      <c r="V1971"/>
    </row>
    <row r="1972" spans="1:22" s="1" customFormat="1" ht="18" customHeight="1">
      <c r="A1972" s="23">
        <v>1971</v>
      </c>
      <c r="B1972" s="17" t="s">
        <v>1572</v>
      </c>
      <c r="C1972" s="16" t="s">
        <v>183</v>
      </c>
      <c r="D1972" s="24" t="s">
        <v>174</v>
      </c>
      <c r="E1972" s="24"/>
      <c r="F1972" s="33" t="s">
        <v>1985</v>
      </c>
      <c r="G1972" s="33" t="s">
        <v>1997</v>
      </c>
      <c r="H1972" s="24" t="s">
        <v>1994</v>
      </c>
      <c r="I1972" s="24" t="s">
        <v>1992</v>
      </c>
      <c r="J1972" s="24"/>
      <c r="K1972" s="25"/>
      <c r="L1972" s="25"/>
      <c r="M1972" s="26"/>
      <c r="S1972"/>
      <c r="T1972"/>
      <c r="U1972"/>
      <c r="V1972"/>
    </row>
    <row r="1973" spans="1:22" s="1" customFormat="1" ht="18" customHeight="1">
      <c r="A1973" s="23">
        <v>1972</v>
      </c>
      <c r="B1973" s="17" t="s">
        <v>417</v>
      </c>
      <c r="C1973" s="16" t="s">
        <v>151</v>
      </c>
      <c r="D1973" s="24"/>
      <c r="E1973" s="24"/>
      <c r="F1973" s="33" t="s">
        <v>1985</v>
      </c>
      <c r="G1973" s="33" t="s">
        <v>1997</v>
      </c>
      <c r="H1973" s="24" t="s">
        <v>1989</v>
      </c>
      <c r="I1973" s="24"/>
      <c r="J1973" s="24"/>
      <c r="K1973" s="25"/>
      <c r="L1973" s="25"/>
      <c r="M1973" s="26"/>
      <c r="S1973"/>
      <c r="T1973"/>
      <c r="U1973"/>
      <c r="V1973"/>
    </row>
    <row r="1974" spans="1:22" s="1" customFormat="1" ht="18" customHeight="1">
      <c r="A1974" s="23">
        <v>1973</v>
      </c>
      <c r="B1974" s="17" t="s">
        <v>418</v>
      </c>
      <c r="C1974" s="16" t="s">
        <v>151</v>
      </c>
      <c r="D1974" s="24"/>
      <c r="E1974" s="24"/>
      <c r="F1974" s="33" t="s">
        <v>1985</v>
      </c>
      <c r="G1974" s="33" t="s">
        <v>1997</v>
      </c>
      <c r="H1974" s="24" t="s">
        <v>1989</v>
      </c>
      <c r="I1974" s="24"/>
      <c r="J1974" s="24"/>
      <c r="K1974" s="25"/>
      <c r="L1974" s="25"/>
      <c r="M1974" s="26"/>
      <c r="S1974"/>
      <c r="T1974"/>
      <c r="U1974"/>
      <c r="V1974"/>
    </row>
    <row r="1975" spans="1:22" s="1" customFormat="1" ht="18" customHeight="1">
      <c r="A1975" s="23">
        <v>1974</v>
      </c>
      <c r="B1975" s="17" t="s">
        <v>419</v>
      </c>
      <c r="C1975" s="16" t="s">
        <v>151</v>
      </c>
      <c r="D1975" s="24"/>
      <c r="E1975" s="24"/>
      <c r="F1975" s="33" t="s">
        <v>1985</v>
      </c>
      <c r="G1975" s="33" t="s">
        <v>1997</v>
      </c>
      <c r="H1975" s="24" t="s">
        <v>1989</v>
      </c>
      <c r="I1975" s="24"/>
      <c r="J1975" s="24"/>
      <c r="K1975" s="25"/>
      <c r="L1975" s="25"/>
      <c r="M1975" s="26"/>
      <c r="S1975"/>
      <c r="T1975"/>
      <c r="U1975"/>
      <c r="V1975"/>
    </row>
    <row r="1976" spans="1:22" s="1" customFormat="1" ht="18" customHeight="1">
      <c r="A1976" s="23">
        <v>1975</v>
      </c>
      <c r="B1976" s="17" t="s">
        <v>2157</v>
      </c>
      <c r="C1976" s="16" t="s">
        <v>169</v>
      </c>
      <c r="D1976" s="24"/>
      <c r="E1976" s="24"/>
      <c r="F1976" s="33" t="s">
        <v>1985</v>
      </c>
      <c r="G1976" s="33" t="s">
        <v>1997</v>
      </c>
      <c r="H1976" s="24" t="s">
        <v>1988</v>
      </c>
      <c r="I1976" s="24"/>
      <c r="J1976" s="24"/>
      <c r="K1976" s="25"/>
      <c r="L1976" s="25"/>
      <c r="M1976" s="26"/>
      <c r="S1976"/>
      <c r="T1976"/>
      <c r="U1976"/>
      <c r="V1976"/>
    </row>
    <row r="1977" spans="1:22" s="1" customFormat="1" ht="18" customHeight="1">
      <c r="A1977" s="23">
        <v>1976</v>
      </c>
      <c r="B1977" s="17" t="s">
        <v>1307</v>
      </c>
      <c r="C1977" s="16" t="s">
        <v>151</v>
      </c>
      <c r="D1977" s="24"/>
      <c r="E1977" s="24"/>
      <c r="F1977" s="33" t="s">
        <v>1985</v>
      </c>
      <c r="G1977" s="33" t="s">
        <v>1997</v>
      </c>
      <c r="H1977" s="24" t="s">
        <v>1989</v>
      </c>
      <c r="I1977" s="24"/>
      <c r="J1977" s="24"/>
      <c r="K1977" s="25" t="str">
        <f>B1173&amp;" 的 "&amp;"成相"</f>
        <v>衔秋 的 成相</v>
      </c>
      <c r="L1977" s="25"/>
      <c r="M1977" s="26"/>
      <c r="S1977"/>
      <c r="T1977"/>
      <c r="U1977"/>
      <c r="V1977"/>
    </row>
    <row r="1978" spans="1:22" s="1" customFormat="1" ht="18" customHeight="1">
      <c r="A1978" s="23">
        <v>1977</v>
      </c>
      <c r="B1978" s="17" t="s">
        <v>420</v>
      </c>
      <c r="C1978" s="16" t="s">
        <v>20</v>
      </c>
      <c r="D1978" s="24"/>
      <c r="E1978" s="24"/>
      <c r="F1978" s="33" t="s">
        <v>1985</v>
      </c>
      <c r="G1978" s="33" t="s">
        <v>1997</v>
      </c>
      <c r="H1978" s="24" t="s">
        <v>1987</v>
      </c>
      <c r="I1978" s="24"/>
      <c r="J1978" s="24"/>
      <c r="K1978" s="25" t="str">
        <f>B1090&amp;" 的 "&amp;"成相"</f>
        <v>刺饰球 的 成相</v>
      </c>
      <c r="L1978" s="25"/>
      <c r="M1978" s="26"/>
      <c r="S1978"/>
      <c r="T1978"/>
      <c r="U1978"/>
      <c r="V1978"/>
    </row>
    <row r="1979" spans="1:22" s="1" customFormat="1" ht="18" customHeight="1">
      <c r="A1979" s="23">
        <v>1978</v>
      </c>
      <c r="B1979" s="17" t="s">
        <v>1559</v>
      </c>
      <c r="C1979" s="16" t="s">
        <v>180</v>
      </c>
      <c r="D1979" s="24"/>
      <c r="E1979" s="24"/>
      <c r="F1979" s="33" t="s">
        <v>1985</v>
      </c>
      <c r="G1979" s="33" t="s">
        <v>1997</v>
      </c>
      <c r="H1979" s="24" t="s">
        <v>1993</v>
      </c>
      <c r="I1979" s="24"/>
      <c r="J1979" s="24"/>
      <c r="K1979" s="25"/>
      <c r="L1979" s="25"/>
      <c r="M1979" s="26"/>
      <c r="S1979"/>
      <c r="T1979"/>
      <c r="U1979"/>
      <c r="V1979"/>
    </row>
    <row r="1980" spans="1:22" s="1" customFormat="1" ht="18" customHeight="1">
      <c r="A1980" s="23">
        <v>1979</v>
      </c>
      <c r="B1980" s="17" t="s">
        <v>1558</v>
      </c>
      <c r="C1980" s="16" t="s">
        <v>180</v>
      </c>
      <c r="D1980" s="24"/>
      <c r="E1980" s="24"/>
      <c r="F1980" s="33" t="s">
        <v>1985</v>
      </c>
      <c r="G1980" s="33" t="s">
        <v>1997</v>
      </c>
      <c r="H1980" s="24" t="s">
        <v>1993</v>
      </c>
      <c r="I1980" s="24"/>
      <c r="J1980" s="24"/>
      <c r="K1980" s="25"/>
      <c r="L1980" s="25"/>
      <c r="M1980" s="26"/>
      <c r="S1980"/>
      <c r="T1980"/>
      <c r="U1980"/>
      <c r="V1980"/>
    </row>
    <row r="1981" spans="1:22" s="1" customFormat="1" ht="18" customHeight="1">
      <c r="A1981" s="23">
        <v>1980</v>
      </c>
      <c r="B1981" s="17" t="s">
        <v>421</v>
      </c>
      <c r="C1981" s="16" t="s">
        <v>180</v>
      </c>
      <c r="D1981" s="24" t="s">
        <v>18</v>
      </c>
      <c r="E1981" s="24"/>
      <c r="F1981" s="33" t="s">
        <v>1985</v>
      </c>
      <c r="G1981" s="33" t="s">
        <v>1997</v>
      </c>
      <c r="H1981" s="24" t="s">
        <v>1993</v>
      </c>
      <c r="I1981" s="24" t="s">
        <v>2001</v>
      </c>
      <c r="J1981" s="24"/>
      <c r="K1981" s="25"/>
      <c r="L1981" s="25"/>
      <c r="M1981" s="26"/>
      <c r="S1981"/>
      <c r="T1981"/>
      <c r="U1981"/>
      <c r="V1981"/>
    </row>
    <row r="1982" spans="1:22" s="1" customFormat="1" ht="18" customHeight="1">
      <c r="A1982" s="23">
        <v>1981</v>
      </c>
      <c r="B1982" s="17" t="s">
        <v>1190</v>
      </c>
      <c r="C1982" s="16" t="s">
        <v>180</v>
      </c>
      <c r="D1982" s="24" t="s">
        <v>18</v>
      </c>
      <c r="E1982" s="24"/>
      <c r="F1982" s="33" t="s">
        <v>1985</v>
      </c>
      <c r="G1982" s="33" t="s">
        <v>1997</v>
      </c>
      <c r="H1982" s="24" t="s">
        <v>1993</v>
      </c>
      <c r="I1982" s="24" t="s">
        <v>2001</v>
      </c>
      <c r="J1982" s="24"/>
      <c r="K1982" s="25"/>
      <c r="L1982" s="25"/>
      <c r="M1982" s="26"/>
      <c r="S1982"/>
      <c r="T1982"/>
      <c r="U1982"/>
      <c r="V1982"/>
    </row>
    <row r="1983" spans="1:22" s="1" customFormat="1" ht="18" customHeight="1">
      <c r="A1983" s="23">
        <v>1982</v>
      </c>
      <c r="B1983" s="17" t="s">
        <v>1189</v>
      </c>
      <c r="C1983" s="16" t="s">
        <v>182</v>
      </c>
      <c r="D1983" s="24"/>
      <c r="E1983" s="24"/>
      <c r="F1983" s="33" t="s">
        <v>1985</v>
      </c>
      <c r="G1983" s="33" t="s">
        <v>1997</v>
      </c>
      <c r="H1983" s="24" t="s">
        <v>1995</v>
      </c>
      <c r="I1983" s="24"/>
      <c r="J1983" s="24"/>
      <c r="K1983" s="25" t="s">
        <v>1718</v>
      </c>
      <c r="L1983" s="25"/>
      <c r="M1983" s="26"/>
      <c r="S1983"/>
      <c r="T1983"/>
      <c r="U1983"/>
      <c r="V1983"/>
    </row>
    <row r="1984" spans="1:22" s="1" customFormat="1" ht="18" customHeight="1">
      <c r="A1984" s="23">
        <v>1983</v>
      </c>
      <c r="B1984" s="17" t="s">
        <v>1188</v>
      </c>
      <c r="C1984" s="16" t="s">
        <v>182</v>
      </c>
      <c r="D1984" s="24" t="s">
        <v>167</v>
      </c>
      <c r="E1984" s="24"/>
      <c r="F1984" s="33" t="s">
        <v>1985</v>
      </c>
      <c r="G1984" s="33" t="s">
        <v>1997</v>
      </c>
      <c r="H1984" s="24" t="s">
        <v>1992</v>
      </c>
      <c r="I1984" s="24" t="s">
        <v>2001</v>
      </c>
      <c r="J1984" s="24"/>
      <c r="K1984" s="25" t="s">
        <v>1726</v>
      </c>
      <c r="L1984" s="25"/>
      <c r="M1984" s="26"/>
      <c r="S1984"/>
      <c r="T1984"/>
      <c r="U1984"/>
      <c r="V1984"/>
    </row>
    <row r="1985" spans="1:22" s="1" customFormat="1" ht="18" customHeight="1">
      <c r="A1985" s="23">
        <v>1984</v>
      </c>
      <c r="B1985" s="17" t="s">
        <v>1571</v>
      </c>
      <c r="C1985" s="16" t="s">
        <v>181</v>
      </c>
      <c r="D1985" s="24" t="s">
        <v>183</v>
      </c>
      <c r="E1985" s="24" t="s">
        <v>185</v>
      </c>
      <c r="F1985" s="33" t="s">
        <v>1985</v>
      </c>
      <c r="G1985" s="33" t="s">
        <v>1997</v>
      </c>
      <c r="H1985" s="24" t="s">
        <v>1996</v>
      </c>
      <c r="I1985" s="24" t="s">
        <v>1994</v>
      </c>
      <c r="J1985" s="24"/>
      <c r="K1985" s="25" t="s">
        <v>1725</v>
      </c>
      <c r="L1985" s="25"/>
      <c r="M1985" s="26"/>
      <c r="S1985"/>
      <c r="T1985"/>
      <c r="U1985"/>
      <c r="V1985"/>
    </row>
    <row r="1986" spans="1:22" s="1" customFormat="1" ht="18" customHeight="1">
      <c r="A1986" s="23">
        <v>1985</v>
      </c>
      <c r="B1986" s="17" t="s">
        <v>1949</v>
      </c>
      <c r="C1986" s="16" t="s">
        <v>169</v>
      </c>
      <c r="D1986" s="24" t="s">
        <v>448</v>
      </c>
      <c r="E1986" s="24"/>
      <c r="F1986" s="33" t="s">
        <v>1985</v>
      </c>
      <c r="G1986" s="33" t="s">
        <v>1997</v>
      </c>
      <c r="H1986" s="24" t="s">
        <v>1988</v>
      </c>
      <c r="I1986" s="24" t="s">
        <v>1993</v>
      </c>
      <c r="J1986" s="24"/>
      <c r="K1986" s="25" t="s">
        <v>1877</v>
      </c>
      <c r="L1986" s="25" t="str">
        <f>B481&amp;" + "&amp;B1597&amp;" + "&amp;B1963</f>
        <v>尤淋俏 + 迁洋鱼 + 衔蛏貘</v>
      </c>
      <c r="M1986" s="26"/>
      <c r="S1986"/>
      <c r="T1986"/>
      <c r="U1986"/>
      <c r="V1986"/>
    </row>
    <row r="1987" spans="1:22" s="1" customFormat="1" ht="18" customHeight="1">
      <c r="A1987" s="23">
        <v>1986</v>
      </c>
      <c r="B1987" s="17" t="s">
        <v>1950</v>
      </c>
      <c r="C1987" s="16" t="s">
        <v>151</v>
      </c>
      <c r="D1987" s="24" t="s">
        <v>180</v>
      </c>
      <c r="E1987" s="24"/>
      <c r="F1987" s="33" t="s">
        <v>1985</v>
      </c>
      <c r="G1987" s="33" t="s">
        <v>1997</v>
      </c>
      <c r="H1987" s="24" t="s">
        <v>1989</v>
      </c>
      <c r="I1987" s="24" t="s">
        <v>1993</v>
      </c>
      <c r="J1987" s="24"/>
      <c r="K1987" s="25" t="s">
        <v>1877</v>
      </c>
      <c r="L1987" s="25" t="str">
        <f>B478&amp;" + "&amp;B1598&amp;" + "&amp;B1961</f>
        <v>大火缶 + 嘈亮蝠 + 热矢蜂</v>
      </c>
      <c r="M1987" s="26"/>
      <c r="S1987"/>
      <c r="T1987"/>
      <c r="U1987"/>
      <c r="V1987"/>
    </row>
    <row r="1988" spans="1:22" s="1" customFormat="1" ht="18" customHeight="1">
      <c r="A1988" s="23">
        <v>1987</v>
      </c>
      <c r="B1988" s="17" t="s">
        <v>1951</v>
      </c>
      <c r="C1988" s="16" t="s">
        <v>20</v>
      </c>
      <c r="D1988" s="24" t="s">
        <v>167</v>
      </c>
      <c r="E1988" s="24"/>
      <c r="F1988" s="33" t="s">
        <v>1985</v>
      </c>
      <c r="G1988" s="33" t="s">
        <v>1997</v>
      </c>
      <c r="H1988" s="24" t="s">
        <v>1987</v>
      </c>
      <c r="I1988" s="24" t="s">
        <v>1992</v>
      </c>
      <c r="J1988" s="24"/>
      <c r="K1988" s="25" t="s">
        <v>1877</v>
      </c>
      <c r="L1988" s="25" t="str">
        <f>B483&amp;" + "&amp;B1599&amp;" + "&amp;B1962</f>
        <v>木贮歌 + 踞林羊 + 锐烛熊</v>
      </c>
      <c r="M1988" s="26"/>
      <c r="S1988"/>
      <c r="T1988"/>
      <c r="U1988"/>
      <c r="V1988"/>
    </row>
    <row r="1989" spans="1:22" s="1" customFormat="1" ht="18" customHeight="1">
      <c r="A1989" s="23">
        <v>1988</v>
      </c>
      <c r="B1989" s="17" t="s">
        <v>1716</v>
      </c>
      <c r="C1989" s="16" t="s">
        <v>176</v>
      </c>
      <c r="D1989" s="24" t="s">
        <v>147</v>
      </c>
      <c r="E1989" s="24"/>
      <c r="F1989" s="33" t="s">
        <v>1985</v>
      </c>
      <c r="G1989" s="33" t="s">
        <v>1997</v>
      </c>
      <c r="H1989" s="24" t="s">
        <v>1995</v>
      </c>
      <c r="I1989" s="24" t="s">
        <v>1992</v>
      </c>
      <c r="J1989" s="24"/>
      <c r="K1989" s="25"/>
      <c r="L1989" s="25"/>
      <c r="M1989" s="26"/>
      <c r="S1989"/>
      <c r="T1989"/>
      <c r="U1989"/>
      <c r="V1989"/>
    </row>
    <row r="1990" spans="1:22" s="1" customFormat="1" ht="18" customHeight="1">
      <c r="A1990" s="23">
        <v>1989</v>
      </c>
      <c r="B1990" s="17" t="s">
        <v>1611</v>
      </c>
      <c r="C1990" s="16" t="s">
        <v>176</v>
      </c>
      <c r="D1990" s="24" t="s">
        <v>147</v>
      </c>
      <c r="E1990" s="24"/>
      <c r="F1990" s="33" t="s">
        <v>1985</v>
      </c>
      <c r="G1990" s="33" t="s">
        <v>1997</v>
      </c>
      <c r="H1990" s="24" t="s">
        <v>1995</v>
      </c>
      <c r="I1990" s="24" t="s">
        <v>1992</v>
      </c>
      <c r="J1990" s="24"/>
      <c r="K1990" s="25"/>
      <c r="L1990" s="25"/>
      <c r="M1990" s="26"/>
      <c r="S1990"/>
      <c r="T1990"/>
      <c r="U1990"/>
      <c r="V1990"/>
    </row>
    <row r="1991" spans="1:22" s="1" customFormat="1" ht="18" customHeight="1">
      <c r="A1991" s="23">
        <v>1990</v>
      </c>
      <c r="B1991" s="17" t="s">
        <v>1612</v>
      </c>
      <c r="C1991" s="16" t="s">
        <v>188</v>
      </c>
      <c r="D1991" s="24" t="s">
        <v>168</v>
      </c>
      <c r="E1991" s="24"/>
      <c r="F1991" s="33" t="s">
        <v>1985</v>
      </c>
      <c r="G1991" s="33" t="s">
        <v>1997</v>
      </c>
      <c r="H1991" s="24" t="s">
        <v>1986</v>
      </c>
      <c r="I1991" s="24" t="s">
        <v>1990</v>
      </c>
      <c r="J1991" s="24"/>
      <c r="K1991" s="25"/>
      <c r="L1991" s="25"/>
      <c r="M1991" s="26"/>
      <c r="S1991"/>
      <c r="T1991"/>
      <c r="U1991"/>
      <c r="V1991"/>
    </row>
    <row r="1992" spans="1:22" s="1" customFormat="1" ht="18" customHeight="1">
      <c r="A1992" s="23">
        <v>1991</v>
      </c>
      <c r="B1992" s="17" t="s">
        <v>1637</v>
      </c>
      <c r="C1992" s="16" t="s">
        <v>19</v>
      </c>
      <c r="D1992" s="24" t="s">
        <v>181</v>
      </c>
      <c r="E1992" s="24"/>
      <c r="F1992" s="33" t="s">
        <v>1985</v>
      </c>
      <c r="G1992" s="33" t="s">
        <v>1997</v>
      </c>
      <c r="H1992" s="24" t="s">
        <v>1993</v>
      </c>
      <c r="I1992" s="24" t="s">
        <v>1996</v>
      </c>
      <c r="J1992" s="24"/>
      <c r="K1992" s="25"/>
      <c r="L1992" s="25"/>
      <c r="M1992" s="26"/>
      <c r="S1992"/>
      <c r="T1992"/>
      <c r="U1992"/>
      <c r="V1992"/>
    </row>
    <row r="1993" spans="1:22" s="1" customFormat="1" ht="18" customHeight="1">
      <c r="A1993" s="23">
        <v>1992</v>
      </c>
      <c r="B1993" s="17" t="s">
        <v>1613</v>
      </c>
      <c r="C1993" s="16" t="s">
        <v>19</v>
      </c>
      <c r="D1993" s="24" t="s">
        <v>181</v>
      </c>
      <c r="E1993" s="24"/>
      <c r="F1993" s="33" t="s">
        <v>1985</v>
      </c>
      <c r="G1993" s="33" t="s">
        <v>1997</v>
      </c>
      <c r="H1993" s="24" t="s">
        <v>1993</v>
      </c>
      <c r="I1993" s="24" t="s">
        <v>1996</v>
      </c>
      <c r="J1993" s="24"/>
      <c r="K1993" s="25"/>
      <c r="L1993" s="25"/>
      <c r="M1993" s="26"/>
      <c r="S1993"/>
      <c r="T1993"/>
      <c r="U1993"/>
      <c r="V1993"/>
    </row>
    <row r="1994" spans="1:22" s="1" customFormat="1" ht="18" customHeight="1">
      <c r="A1994" s="23">
        <v>1993</v>
      </c>
      <c r="B1994" s="17" t="s">
        <v>1626</v>
      </c>
      <c r="C1994" s="16" t="s">
        <v>183</v>
      </c>
      <c r="D1994" s="24" t="s">
        <v>432</v>
      </c>
      <c r="E1994" s="24"/>
      <c r="F1994" s="33" t="s">
        <v>1985</v>
      </c>
      <c r="G1994" s="33" t="s">
        <v>1997</v>
      </c>
      <c r="H1994" s="24" t="s">
        <v>1994</v>
      </c>
      <c r="I1994" s="24"/>
      <c r="J1994" s="24"/>
      <c r="K1994" s="25"/>
      <c r="L1994" s="25"/>
      <c r="M1994" s="26"/>
      <c r="S1994"/>
      <c r="T1994"/>
      <c r="U1994"/>
      <c r="V1994"/>
    </row>
    <row r="1995" spans="1:22" s="1" customFormat="1" ht="18" customHeight="1">
      <c r="A1995" s="23">
        <v>1994</v>
      </c>
      <c r="B1995" s="17" t="s">
        <v>1614</v>
      </c>
      <c r="C1995" s="16" t="s">
        <v>183</v>
      </c>
      <c r="D1995" s="24" t="s">
        <v>432</v>
      </c>
      <c r="E1995" s="24"/>
      <c r="F1995" s="33" t="s">
        <v>1985</v>
      </c>
      <c r="G1995" s="33" t="s">
        <v>1997</v>
      </c>
      <c r="H1995" s="24" t="s">
        <v>1994</v>
      </c>
      <c r="I1995" s="24"/>
      <c r="J1995" s="24"/>
      <c r="K1995" s="25"/>
      <c r="L1995" s="25"/>
      <c r="M1995" s="26"/>
      <c r="S1995"/>
      <c r="T1995"/>
      <c r="U1995"/>
      <c r="V1995"/>
    </row>
    <row r="1996" spans="1:22" s="1" customFormat="1" ht="18" customHeight="1">
      <c r="A1996" s="23">
        <v>1995</v>
      </c>
      <c r="B1996" s="17" t="s">
        <v>1615</v>
      </c>
      <c r="C1996" s="16" t="s">
        <v>174</v>
      </c>
      <c r="D1996" s="24" t="s">
        <v>151</v>
      </c>
      <c r="E1996" s="24"/>
      <c r="F1996" s="33" t="s">
        <v>1985</v>
      </c>
      <c r="G1996" s="33" t="s">
        <v>1997</v>
      </c>
      <c r="H1996" s="24" t="s">
        <v>1992</v>
      </c>
      <c r="I1996" s="24" t="s">
        <v>1989</v>
      </c>
      <c r="J1996" s="24"/>
      <c r="K1996" s="25"/>
      <c r="L1996" s="25"/>
      <c r="M1996" s="26"/>
      <c r="S1996"/>
      <c r="T1996"/>
      <c r="U1996"/>
      <c r="V1996"/>
    </row>
    <row r="1997" spans="1:22" s="1" customFormat="1" ht="18" customHeight="1">
      <c r="A1997" s="23">
        <v>1996</v>
      </c>
      <c r="B1997" s="17" t="s">
        <v>1616</v>
      </c>
      <c r="C1997" s="16" t="s">
        <v>174</v>
      </c>
      <c r="D1997" s="24" t="s">
        <v>151</v>
      </c>
      <c r="E1997" s="24"/>
      <c r="F1997" s="33" t="s">
        <v>1985</v>
      </c>
      <c r="G1997" s="33" t="s">
        <v>1997</v>
      </c>
      <c r="H1997" s="24" t="s">
        <v>1992</v>
      </c>
      <c r="I1997" s="24" t="s">
        <v>1989</v>
      </c>
      <c r="J1997" s="24"/>
      <c r="K1997" s="25"/>
      <c r="L1997" s="25"/>
      <c r="M1997" s="26"/>
      <c r="S1997"/>
      <c r="T1997"/>
      <c r="U1997"/>
      <c r="V1997"/>
    </row>
    <row r="1998" spans="1:22" s="1" customFormat="1" ht="18" customHeight="1">
      <c r="A1998" s="23">
        <v>1997</v>
      </c>
      <c r="B1998" s="17" t="s">
        <v>1617</v>
      </c>
      <c r="C1998" s="16" t="s">
        <v>174</v>
      </c>
      <c r="D1998" s="24" t="s">
        <v>151</v>
      </c>
      <c r="E1998" s="24"/>
      <c r="F1998" s="33" t="s">
        <v>1985</v>
      </c>
      <c r="G1998" s="33" t="s">
        <v>1997</v>
      </c>
      <c r="H1998" s="24" t="s">
        <v>1992</v>
      </c>
      <c r="I1998" s="24" t="s">
        <v>1989</v>
      </c>
      <c r="J1998" s="24"/>
      <c r="K1998" s="25"/>
      <c r="L1998" s="25"/>
      <c r="M1998" s="26"/>
      <c r="S1998"/>
      <c r="T1998"/>
      <c r="U1998"/>
      <c r="V1998"/>
    </row>
    <row r="1999" spans="1:22" s="1" customFormat="1" ht="18" customHeight="1">
      <c r="A1999" s="23">
        <v>1998</v>
      </c>
      <c r="B1999" s="17" t="s">
        <v>1741</v>
      </c>
      <c r="C1999" s="16" t="s">
        <v>187</v>
      </c>
      <c r="D1999" s="24"/>
      <c r="E1999" s="24"/>
      <c r="F1999" s="33" t="s">
        <v>1985</v>
      </c>
      <c r="G1999" s="33" t="s">
        <v>1997</v>
      </c>
      <c r="H1999" s="24" t="s">
        <v>1988</v>
      </c>
      <c r="I1999" s="24"/>
      <c r="J1999" s="24"/>
      <c r="K1999" s="25"/>
      <c r="L1999" s="25"/>
      <c r="M1999" s="26"/>
      <c r="S1999"/>
      <c r="T1999"/>
      <c r="U1999"/>
      <c r="V1999"/>
    </row>
    <row r="2000" spans="1:22" s="1" customFormat="1" ht="18" customHeight="1">
      <c r="A2000" s="23">
        <v>1999</v>
      </c>
      <c r="B2000" s="17" t="s">
        <v>2116</v>
      </c>
      <c r="C2000" s="16" t="s">
        <v>186</v>
      </c>
      <c r="D2000" s="24" t="s">
        <v>176</v>
      </c>
      <c r="E2000" s="24"/>
      <c r="F2000" s="33" t="s">
        <v>1985</v>
      </c>
      <c r="G2000" s="33" t="s">
        <v>1997</v>
      </c>
      <c r="H2000" s="24" t="s">
        <v>2001</v>
      </c>
      <c r="I2000" s="24" t="s">
        <v>1995</v>
      </c>
      <c r="J2000" s="24"/>
      <c r="K2000" s="25"/>
      <c r="L2000" s="25"/>
      <c r="M2000" s="26"/>
      <c r="S2000"/>
      <c r="T2000"/>
      <c r="U2000"/>
      <c r="V2000"/>
    </row>
    <row r="2001" spans="1:22" s="1" customFormat="1" ht="18" customHeight="1">
      <c r="A2001" s="23">
        <v>2000</v>
      </c>
      <c r="B2001" s="17" t="s">
        <v>2117</v>
      </c>
      <c r="C2001" s="16" t="s">
        <v>1988</v>
      </c>
      <c r="D2001" s="24"/>
      <c r="E2001" s="24"/>
      <c r="F2001" s="33" t="s">
        <v>1985</v>
      </c>
      <c r="G2001" s="33" t="s">
        <v>1997</v>
      </c>
      <c r="H2001" s="16" t="s">
        <v>1988</v>
      </c>
      <c r="I2001" s="24"/>
      <c r="J2001" s="24"/>
      <c r="K2001" s="25"/>
      <c r="L2001" s="25"/>
      <c r="M2001" s="26"/>
      <c r="S2001"/>
      <c r="T2001"/>
      <c r="U2001"/>
      <c r="V2001"/>
    </row>
    <row r="2002" spans="1:22" s="1" customFormat="1" ht="18" customHeight="1">
      <c r="A2002" s="23">
        <v>2001</v>
      </c>
      <c r="B2002" s="17" t="s">
        <v>2118</v>
      </c>
      <c r="C2002" s="16" t="s">
        <v>1988</v>
      </c>
      <c r="D2002" s="24" t="s">
        <v>1986</v>
      </c>
      <c r="E2002" s="24"/>
      <c r="F2002" s="33" t="s">
        <v>1985</v>
      </c>
      <c r="G2002" s="33" t="s">
        <v>1997</v>
      </c>
      <c r="H2002" s="16" t="s">
        <v>1988</v>
      </c>
      <c r="I2002" s="24" t="s">
        <v>1986</v>
      </c>
      <c r="J2002" s="24"/>
      <c r="K2002" s="25"/>
      <c r="L2002" s="25"/>
      <c r="M2002" s="26"/>
      <c r="S2002"/>
      <c r="T2002"/>
      <c r="U2002"/>
      <c r="V2002"/>
    </row>
    <row r="2003" spans="1:22" s="1" customFormat="1" ht="18" customHeight="1">
      <c r="A2003" s="23">
        <v>2002</v>
      </c>
      <c r="B2003" s="17" t="s">
        <v>2119</v>
      </c>
      <c r="C2003" s="16" t="s">
        <v>1988</v>
      </c>
      <c r="D2003" s="24" t="s">
        <v>1986</v>
      </c>
      <c r="E2003" s="24"/>
      <c r="F2003" s="33" t="s">
        <v>1985</v>
      </c>
      <c r="G2003" s="33" t="s">
        <v>1997</v>
      </c>
      <c r="H2003" s="16" t="s">
        <v>1988</v>
      </c>
      <c r="I2003" s="24" t="s">
        <v>1986</v>
      </c>
      <c r="J2003" s="24"/>
      <c r="K2003" s="25"/>
      <c r="L2003" s="25"/>
      <c r="M2003" s="26"/>
      <c r="S2003"/>
      <c r="T2003"/>
      <c r="U2003"/>
      <c r="V2003"/>
    </row>
    <row r="2004" spans="1:22" s="1" customFormat="1" ht="18" customHeight="1">
      <c r="A2004" s="23">
        <v>2003</v>
      </c>
      <c r="B2004" s="17" t="s">
        <v>522</v>
      </c>
      <c r="C2004" s="16" t="s">
        <v>2076</v>
      </c>
      <c r="D2004" s="24"/>
      <c r="E2004" s="24"/>
      <c r="F2004" s="33" t="s">
        <v>1985</v>
      </c>
      <c r="G2004" s="33" t="s">
        <v>1997</v>
      </c>
      <c r="H2004" s="24" t="s">
        <v>2001</v>
      </c>
      <c r="I2004" s="24"/>
      <c r="J2004" s="24"/>
      <c r="K2004" s="25"/>
      <c r="L2004" s="25"/>
      <c r="M2004" s="26"/>
      <c r="S2004"/>
      <c r="T2004"/>
      <c r="U2004"/>
      <c r="V2004"/>
    </row>
    <row r="2005" spans="1:22" s="1" customFormat="1" ht="18" customHeight="1">
      <c r="A2005" s="23">
        <v>2004</v>
      </c>
      <c r="B2005" s="17" t="s">
        <v>521</v>
      </c>
      <c r="C2005" s="16" t="s">
        <v>2076</v>
      </c>
      <c r="D2005" s="24" t="s">
        <v>18</v>
      </c>
      <c r="E2005" s="24"/>
      <c r="F2005" s="33" t="s">
        <v>1985</v>
      </c>
      <c r="G2005" s="33" t="s">
        <v>1997</v>
      </c>
      <c r="H2005" s="24" t="s">
        <v>2001</v>
      </c>
      <c r="I2005" s="24"/>
      <c r="J2005" s="24"/>
      <c r="K2005" s="25"/>
      <c r="L2005" s="25"/>
      <c r="M2005" s="26"/>
      <c r="S2005"/>
      <c r="T2005"/>
      <c r="U2005"/>
      <c r="V2005"/>
    </row>
    <row r="2006" spans="1:22" s="1" customFormat="1" ht="18" customHeight="1">
      <c r="A2006" s="23">
        <v>2005</v>
      </c>
      <c r="B2006" s="17" t="s">
        <v>498</v>
      </c>
      <c r="C2006" s="16" t="s">
        <v>447</v>
      </c>
      <c r="D2006" s="24"/>
      <c r="E2006" s="24"/>
      <c r="F2006" s="33" t="s">
        <v>1985</v>
      </c>
      <c r="G2006" s="33" t="s">
        <v>1997</v>
      </c>
      <c r="H2006" s="24" t="s">
        <v>1995</v>
      </c>
      <c r="I2006" s="24"/>
      <c r="J2006" s="24"/>
      <c r="K2006" s="25"/>
      <c r="L2006" s="25"/>
      <c r="M2006" s="26"/>
      <c r="S2006"/>
      <c r="T2006"/>
      <c r="U2006"/>
      <c r="V2006"/>
    </row>
    <row r="2007" spans="1:22" s="1" customFormat="1" ht="18" customHeight="1">
      <c r="A2007" s="23">
        <v>2006</v>
      </c>
      <c r="B2007" s="17" t="s">
        <v>642</v>
      </c>
      <c r="C2007" s="16" t="s">
        <v>151</v>
      </c>
      <c r="D2007" s="24"/>
      <c r="E2007" s="24"/>
      <c r="F2007" s="33" t="s">
        <v>1985</v>
      </c>
      <c r="G2007" s="33" t="s">
        <v>1997</v>
      </c>
      <c r="H2007" s="24" t="s">
        <v>1989</v>
      </c>
      <c r="I2007" s="24"/>
      <c r="J2007" s="24"/>
      <c r="K2007" s="25" t="str">
        <f>B2006&amp;" 的 "&amp;C2007&amp;"系"&amp;" 分支衍相"</f>
        <v>丧腕肱 的 火系 分支衍相</v>
      </c>
      <c r="L2007" s="25"/>
      <c r="M2007" s="26"/>
      <c r="S2007"/>
      <c r="T2007"/>
      <c r="U2007"/>
      <c r="V2007"/>
    </row>
    <row r="2008" spans="1:22" s="1" customFormat="1" ht="18" customHeight="1">
      <c r="A2008" s="23">
        <v>2007</v>
      </c>
      <c r="B2008" s="17" t="s">
        <v>1826</v>
      </c>
      <c r="C2008" s="16" t="s">
        <v>181</v>
      </c>
      <c r="D2008" s="24"/>
      <c r="E2008" s="24"/>
      <c r="F2008" s="33" t="s">
        <v>1985</v>
      </c>
      <c r="G2008" s="33" t="s">
        <v>1997</v>
      </c>
      <c r="H2008" s="24" t="s">
        <v>1996</v>
      </c>
      <c r="I2008" s="24"/>
      <c r="J2008" s="24"/>
      <c r="K2008" s="25" t="str">
        <f>B2006&amp;" 的 "&amp;C2008&amp;"系"&amp;" 分支衍相"</f>
        <v>丧腕肱 的 电系 分支衍相</v>
      </c>
      <c r="L2008" s="25"/>
      <c r="M2008" s="26"/>
      <c r="S2008"/>
      <c r="T2008"/>
      <c r="U2008"/>
      <c r="V2008"/>
    </row>
    <row r="2009" spans="1:22" s="1" customFormat="1" ht="18" customHeight="1">
      <c r="A2009" s="23">
        <v>2008</v>
      </c>
      <c r="B2009" s="17" t="s">
        <v>561</v>
      </c>
      <c r="C2009" s="16" t="s">
        <v>182</v>
      </c>
      <c r="D2009" s="24"/>
      <c r="E2009" s="24"/>
      <c r="F2009" s="33" t="s">
        <v>1985</v>
      </c>
      <c r="G2009" s="33" t="s">
        <v>1997</v>
      </c>
      <c r="H2009" s="24" t="s">
        <v>1995</v>
      </c>
      <c r="I2009" s="24"/>
      <c r="J2009" s="24"/>
      <c r="K2009" s="25" t="str">
        <f>B2006&amp;" 的 "&amp;C2009&amp;"系"&amp;" 分支衍相"</f>
        <v>丧腕肱 的 斗系 分支衍相</v>
      </c>
      <c r="L2009" s="25"/>
      <c r="M2009" s="26"/>
      <c r="S2009"/>
      <c r="T2009"/>
      <c r="U2009"/>
      <c r="V2009"/>
    </row>
    <row r="2010" spans="1:22" s="1" customFormat="1" ht="18" customHeight="1">
      <c r="A2010" s="23">
        <v>2009</v>
      </c>
      <c r="B2010" s="17" t="s">
        <v>562</v>
      </c>
      <c r="C2010" s="16" t="s">
        <v>169</v>
      </c>
      <c r="D2010" s="24"/>
      <c r="E2010" s="24"/>
      <c r="F2010" s="33" t="s">
        <v>1985</v>
      </c>
      <c r="G2010" s="33" t="s">
        <v>1997</v>
      </c>
      <c r="H2010" s="24" t="s">
        <v>1988</v>
      </c>
      <c r="I2010" s="24"/>
      <c r="J2010" s="24"/>
      <c r="K2010" s="25" t="str">
        <f>B2006&amp;" 的 "&amp;C2010&amp;"系"&amp;" 分支衍相"</f>
        <v>丧腕肱 的 水系 分支衍相</v>
      </c>
      <c r="L2010" s="25"/>
      <c r="M2010" s="26"/>
      <c r="S2010"/>
      <c r="T2010"/>
      <c r="U2010"/>
      <c r="V2010"/>
    </row>
    <row r="2011" spans="1:22" s="1" customFormat="1" ht="18" customHeight="1">
      <c r="A2011" s="23">
        <v>2010</v>
      </c>
      <c r="B2011" s="17" t="s">
        <v>563</v>
      </c>
      <c r="C2011" s="16" t="s">
        <v>187</v>
      </c>
      <c r="D2011" s="24"/>
      <c r="E2011" s="24"/>
      <c r="F2011" s="33" t="s">
        <v>1985</v>
      </c>
      <c r="G2011" s="33" t="s">
        <v>1997</v>
      </c>
      <c r="H2011" s="24" t="s">
        <v>1988</v>
      </c>
      <c r="I2011" s="24"/>
      <c r="J2011" s="24"/>
      <c r="K2011" s="25" t="str">
        <f>B2006&amp;" 的 "&amp;C2011&amp;"系"&amp;" 分支衍相"</f>
        <v>丧腕肱 的 冰系 分支衍相</v>
      </c>
      <c r="L2011" s="25"/>
      <c r="M2011" s="26"/>
      <c r="S2011"/>
      <c r="T2011"/>
      <c r="U2011"/>
      <c r="V2011"/>
    </row>
    <row r="2012" spans="1:22" s="1" customFormat="1" ht="18" customHeight="1">
      <c r="A2012" s="23">
        <v>2011</v>
      </c>
      <c r="B2012" s="17" t="s">
        <v>564</v>
      </c>
      <c r="C2012" s="16" t="s">
        <v>149</v>
      </c>
      <c r="D2012" s="24"/>
      <c r="E2012" s="24"/>
      <c r="F2012" s="33" t="s">
        <v>1985</v>
      </c>
      <c r="G2012" s="33" t="s">
        <v>1997</v>
      </c>
      <c r="H2012" s="24" t="s">
        <v>1991</v>
      </c>
      <c r="I2012" s="24"/>
      <c r="J2012" s="24"/>
      <c r="K2012" s="25" t="str">
        <f>B2006&amp;" 的 "&amp;C2012&amp;"系"&amp;" 分支衍相"</f>
        <v>丧腕肱 的 霄系 分支衍相</v>
      </c>
      <c r="L2012" s="25"/>
      <c r="M2012" s="26"/>
      <c r="S2012"/>
      <c r="T2012"/>
      <c r="U2012"/>
      <c r="V2012"/>
    </row>
    <row r="2013" spans="1:22" s="1" customFormat="1" ht="18" customHeight="1">
      <c r="A2013" s="23">
        <v>2012</v>
      </c>
      <c r="B2013" s="17" t="s">
        <v>499</v>
      </c>
      <c r="C2013" s="16" t="s">
        <v>150</v>
      </c>
      <c r="D2013" s="24"/>
      <c r="E2013" s="24"/>
      <c r="F2013" s="33" t="s">
        <v>1985</v>
      </c>
      <c r="G2013" s="33" t="s">
        <v>1997</v>
      </c>
      <c r="H2013" s="24" t="s">
        <v>1986</v>
      </c>
      <c r="I2013" s="24"/>
      <c r="J2013" s="24"/>
      <c r="K2013" s="25" t="str">
        <f>B2006&amp;" 的 "&amp;C2013&amp;"系"&amp;" 分支衍相"</f>
        <v>丧腕肱 的 龙系 分支衍相</v>
      </c>
      <c r="L2013" s="25"/>
      <c r="M2013" s="26"/>
      <c r="S2013"/>
      <c r="T2013"/>
      <c r="U2013"/>
      <c r="V2013"/>
    </row>
    <row r="2014" spans="1:22" s="1" customFormat="1" ht="18" customHeight="1">
      <c r="A2014" s="23">
        <v>2013</v>
      </c>
      <c r="B2014" s="17" t="s">
        <v>500</v>
      </c>
      <c r="C2014" s="16" t="s">
        <v>172</v>
      </c>
      <c r="D2014" s="24"/>
      <c r="E2014" s="24"/>
      <c r="F2014" s="33" t="s">
        <v>1985</v>
      </c>
      <c r="G2014" s="33" t="s">
        <v>1997</v>
      </c>
      <c r="H2014" s="24" t="s">
        <v>1994</v>
      </c>
      <c r="I2014" s="24"/>
      <c r="J2014" s="24"/>
      <c r="K2014" s="25" t="str">
        <f>B2006&amp;" 的 "&amp;C2014&amp;"系"&amp;" 分支衍相"</f>
        <v>丧腕肱 的 古系 分支衍相</v>
      </c>
      <c r="L2014" s="25"/>
      <c r="M2014" s="26"/>
      <c r="S2014"/>
      <c r="T2014"/>
      <c r="U2014"/>
      <c r="V2014"/>
    </row>
    <row r="2015" spans="1:22" s="1" customFormat="1" ht="18" customHeight="1">
      <c r="A2015" s="23">
        <v>2014</v>
      </c>
      <c r="B2015" s="17" t="s">
        <v>501</v>
      </c>
      <c r="C2015" s="16" t="s">
        <v>448</v>
      </c>
      <c r="D2015" s="24"/>
      <c r="E2015" s="24"/>
      <c r="F2015" s="33" t="s">
        <v>1985</v>
      </c>
      <c r="G2015" s="33" t="s">
        <v>1997</v>
      </c>
      <c r="H2015" s="24" t="s">
        <v>1993</v>
      </c>
      <c r="I2015" s="24"/>
      <c r="J2015" s="24"/>
      <c r="K2015" s="25" t="str">
        <f>B2006&amp;" 的 "&amp;C2015&amp;"系"&amp;" 分支衍相"</f>
        <v>丧腕肱 的 曜系 分支衍相</v>
      </c>
      <c r="L2015" s="25"/>
      <c r="M2015" s="26"/>
      <c r="S2015"/>
      <c r="T2015"/>
      <c r="U2015"/>
      <c r="V2015"/>
    </row>
    <row r="2016" spans="1:22" s="1" customFormat="1" ht="18" customHeight="1">
      <c r="A2016" s="23">
        <v>2015</v>
      </c>
      <c r="B2016" s="17" t="s">
        <v>1232</v>
      </c>
      <c r="C2016" s="16" t="s">
        <v>147</v>
      </c>
      <c r="D2016" s="24"/>
      <c r="E2016" s="24"/>
      <c r="F2016" s="33" t="s">
        <v>1985</v>
      </c>
      <c r="G2016" s="33" t="s">
        <v>1997</v>
      </c>
      <c r="H2016" s="24" t="s">
        <v>1992</v>
      </c>
      <c r="I2016" s="24"/>
      <c r="J2016" s="24"/>
      <c r="K2016" s="25" t="str">
        <f>B2006&amp;" 的 "&amp;C2016&amp;"系"&amp;" 分支衍相"</f>
        <v>丧腕肱 的 罪系 分支衍相</v>
      </c>
      <c r="L2016" s="25"/>
      <c r="M2016" s="26"/>
      <c r="S2016"/>
      <c r="T2016"/>
      <c r="U2016"/>
      <c r="V2016"/>
    </row>
    <row r="2017" spans="1:22" s="1" customFormat="1" ht="18" customHeight="1">
      <c r="A2017" s="23">
        <v>2016</v>
      </c>
      <c r="B2017" s="17" t="s">
        <v>502</v>
      </c>
      <c r="C2017" s="16" t="s">
        <v>432</v>
      </c>
      <c r="D2017" s="24"/>
      <c r="E2017" s="24"/>
      <c r="F2017" s="33" t="s">
        <v>1985</v>
      </c>
      <c r="G2017" s="33" t="s">
        <v>1997</v>
      </c>
      <c r="H2017" s="24" t="s">
        <v>1994</v>
      </c>
      <c r="I2017" s="24"/>
      <c r="J2017" s="24"/>
      <c r="K2017" s="25" t="str">
        <f>B2006&amp;" 的 "&amp;C2017&amp;"系"&amp;" 分支衍相"</f>
        <v>丧腕肱 的 廉系 分支衍相</v>
      </c>
      <c r="L2017" s="25"/>
      <c r="M2017" s="26"/>
      <c r="S2017"/>
      <c r="T2017"/>
      <c r="U2017"/>
      <c r="V2017"/>
    </row>
    <row r="2018" spans="1:22" s="1" customFormat="1" ht="18" customHeight="1">
      <c r="A2018" s="23">
        <v>2017</v>
      </c>
      <c r="B2018" s="17" t="s">
        <v>503</v>
      </c>
      <c r="C2018" s="16" t="s">
        <v>18</v>
      </c>
      <c r="D2018" s="24"/>
      <c r="E2018" s="24"/>
      <c r="F2018" s="33" t="s">
        <v>1985</v>
      </c>
      <c r="G2018" s="33" t="s">
        <v>1997</v>
      </c>
      <c r="H2018" s="24" t="s">
        <v>2001</v>
      </c>
      <c r="I2018" s="24"/>
      <c r="J2018" s="24"/>
      <c r="K2018" s="25" t="str">
        <f>B2006&amp;" 的 "&amp;C2018&amp;"系"&amp;" 分支衍相"</f>
        <v>丧腕肱 的 意系 分支衍相</v>
      </c>
      <c r="L2018" s="25"/>
      <c r="M2018" s="26"/>
      <c r="S2018"/>
      <c r="T2018"/>
      <c r="U2018"/>
      <c r="V2018"/>
    </row>
    <row r="2019" spans="1:22" s="1" customFormat="1" ht="18" customHeight="1">
      <c r="A2019" s="23">
        <v>2018</v>
      </c>
      <c r="B2019" s="17" t="s">
        <v>504</v>
      </c>
      <c r="C2019" s="16" t="s">
        <v>186</v>
      </c>
      <c r="D2019" s="24"/>
      <c r="E2019" s="24"/>
      <c r="F2019" s="33" t="s">
        <v>1985</v>
      </c>
      <c r="G2019" s="33" t="s">
        <v>1997</v>
      </c>
      <c r="H2019" s="24" t="s">
        <v>2001</v>
      </c>
      <c r="I2019" s="24"/>
      <c r="J2019" s="24"/>
      <c r="K2019" s="25" t="str">
        <f>B2006&amp;" 的 "&amp;C2019&amp;"系"&amp;" 分支衍相"</f>
        <v>丧腕肱 的 幻系 分支衍相</v>
      </c>
      <c r="L2019" s="25"/>
      <c r="M2019" s="26"/>
      <c r="S2019"/>
      <c r="T2019"/>
      <c r="U2019"/>
      <c r="V2019"/>
    </row>
    <row r="2020" spans="1:22" s="1" customFormat="1" ht="18" customHeight="1">
      <c r="A2020" s="23">
        <v>2019</v>
      </c>
      <c r="B2020" s="17" t="s">
        <v>505</v>
      </c>
      <c r="C2020" s="16" t="s">
        <v>19</v>
      </c>
      <c r="D2020" s="24"/>
      <c r="E2020" s="24"/>
      <c r="F2020" s="33" t="s">
        <v>1985</v>
      </c>
      <c r="G2020" s="33" t="s">
        <v>1997</v>
      </c>
      <c r="H2020" s="24" t="s">
        <v>1993</v>
      </c>
      <c r="I2020" s="24"/>
      <c r="J2020" s="24"/>
      <c r="K2020" s="25" t="str">
        <f>B2006&amp;" 的 "&amp;C2020&amp;"系"&amp;" 分支衍相"</f>
        <v>丧腕肱 的 饰系 分支衍相</v>
      </c>
      <c r="L2020" s="25"/>
      <c r="M2020" s="26"/>
      <c r="S2020"/>
      <c r="T2020"/>
      <c r="U2020"/>
      <c r="V2020"/>
    </row>
    <row r="2021" spans="1:22" s="1" customFormat="1" ht="18" customHeight="1">
      <c r="A2021" s="23">
        <v>2020</v>
      </c>
      <c r="B2021" s="17" t="s">
        <v>656</v>
      </c>
      <c r="C2021" s="16" t="s">
        <v>20</v>
      </c>
      <c r="D2021" s="24"/>
      <c r="E2021" s="24"/>
      <c r="F2021" s="33" t="s">
        <v>1985</v>
      </c>
      <c r="G2021" s="33" t="s">
        <v>1997</v>
      </c>
      <c r="H2021" s="24" t="s">
        <v>1987</v>
      </c>
      <c r="I2021" s="24"/>
      <c r="J2021" s="24"/>
      <c r="K2021" s="25" t="str">
        <f>B2006&amp;" 的 "&amp;C2021&amp;"系"&amp;" 分支衍相"</f>
        <v>丧腕肱 的 卉系 分支衍相</v>
      </c>
      <c r="L2021" s="25"/>
      <c r="M2021" s="26"/>
      <c r="S2021"/>
      <c r="T2021"/>
      <c r="U2021"/>
      <c r="V2021"/>
    </row>
    <row r="2022" spans="1:22" s="1" customFormat="1" ht="18" customHeight="1">
      <c r="A2022" s="23">
        <v>2021</v>
      </c>
      <c r="B2022" s="17" t="s">
        <v>506</v>
      </c>
      <c r="C2022" s="16" t="s">
        <v>168</v>
      </c>
      <c r="D2022" s="24"/>
      <c r="E2022" s="24"/>
      <c r="F2022" s="33" t="s">
        <v>1985</v>
      </c>
      <c r="G2022" s="33" t="s">
        <v>1997</v>
      </c>
      <c r="H2022" s="24" t="s">
        <v>1990</v>
      </c>
      <c r="I2022" s="24"/>
      <c r="J2022" s="24"/>
      <c r="K2022" s="25" t="str">
        <f>B2006&amp;" 的 "&amp;C2022&amp;"系"&amp;" 分支衍相"</f>
        <v>丧腕肱 的 地系 分支衍相</v>
      </c>
      <c r="L2022" s="25"/>
      <c r="M2022" s="26"/>
      <c r="S2022"/>
      <c r="T2022"/>
      <c r="U2022"/>
      <c r="V2022"/>
    </row>
    <row r="2023" spans="1:22" s="1" customFormat="1" ht="18" customHeight="1">
      <c r="A2023" s="23">
        <v>2022</v>
      </c>
      <c r="B2023" s="17" t="s">
        <v>2112</v>
      </c>
      <c r="C2023" s="16" t="s">
        <v>173</v>
      </c>
      <c r="D2023" s="24"/>
      <c r="E2023" s="24"/>
      <c r="F2023" s="33" t="s">
        <v>1985</v>
      </c>
      <c r="G2023" s="33" t="s">
        <v>1997</v>
      </c>
      <c r="H2023" s="24" t="s">
        <v>1987</v>
      </c>
      <c r="I2023" s="24"/>
      <c r="J2023" s="24"/>
      <c r="K2023" s="25" t="str">
        <f>B2006&amp;" 的 "&amp;C2023&amp;"系"&amp;" 分支衍相"</f>
        <v>丧腕肱 的 虫系 分支衍相</v>
      </c>
      <c r="L2023" s="25"/>
      <c r="M2023" s="26"/>
      <c r="S2023"/>
      <c r="T2023"/>
      <c r="U2023"/>
      <c r="V2023"/>
    </row>
    <row r="2024" spans="1:22" s="1" customFormat="1" ht="18" customHeight="1">
      <c r="A2024" s="23">
        <v>2023</v>
      </c>
      <c r="B2024" s="17" t="s">
        <v>507</v>
      </c>
      <c r="C2024" s="16" t="s">
        <v>180</v>
      </c>
      <c r="D2024" s="24"/>
      <c r="E2024" s="24"/>
      <c r="F2024" s="33" t="s">
        <v>1985</v>
      </c>
      <c r="G2024" s="33" t="s">
        <v>1997</v>
      </c>
      <c r="H2024" s="24" t="s">
        <v>1993</v>
      </c>
      <c r="I2024" s="24"/>
      <c r="J2024" s="24"/>
      <c r="K2024" s="25" t="str">
        <f>B2006&amp;" 的 "&amp;C2024&amp;"系"&amp;" 分支衍相"</f>
        <v>丧腕肱 的 光系 分支衍相</v>
      </c>
      <c r="L2024" s="25"/>
      <c r="M2024" s="26"/>
      <c r="S2024"/>
      <c r="T2024"/>
      <c r="U2024"/>
      <c r="V2024"/>
    </row>
    <row r="2025" spans="1:22" s="1" customFormat="1" ht="18" customHeight="1">
      <c r="A2025" s="23">
        <v>2024</v>
      </c>
      <c r="B2025" s="17" t="s">
        <v>508</v>
      </c>
      <c r="C2025" s="16" t="s">
        <v>167</v>
      </c>
      <c r="D2025" s="24"/>
      <c r="E2025" s="24"/>
      <c r="F2025" s="33" t="s">
        <v>1985</v>
      </c>
      <c r="G2025" s="33" t="s">
        <v>1997</v>
      </c>
      <c r="H2025" s="24" t="s">
        <v>1992</v>
      </c>
      <c r="I2025" s="24"/>
      <c r="J2025" s="24"/>
      <c r="K2025" s="25" t="str">
        <f>B2006&amp;" 的 "&amp;C2025&amp;"系"&amp;" 分支衍相"</f>
        <v>丧腕肱 的 暗系 分支衍相</v>
      </c>
      <c r="L2025" s="25"/>
      <c r="M2025" s="26"/>
      <c r="S2025"/>
      <c r="T2025"/>
      <c r="U2025"/>
      <c r="V2025"/>
    </row>
    <row r="2026" spans="1:22" s="1" customFormat="1" ht="18" customHeight="1">
      <c r="A2026" s="23">
        <v>2025</v>
      </c>
      <c r="B2026" s="17" t="s">
        <v>509</v>
      </c>
      <c r="C2026" s="16" t="s">
        <v>174</v>
      </c>
      <c r="D2026" s="24"/>
      <c r="E2026" s="24"/>
      <c r="F2026" s="33" t="s">
        <v>1985</v>
      </c>
      <c r="G2026" s="33" t="s">
        <v>1997</v>
      </c>
      <c r="H2026" s="24" t="s">
        <v>1992</v>
      </c>
      <c r="I2026" s="24"/>
      <c r="J2026" s="24"/>
      <c r="K2026" s="25" t="str">
        <f>B2006&amp;" 的 "&amp;C2026&amp;"系"&amp;" 分支衍相"</f>
        <v>丧腕肱 的 毒系 分支衍相</v>
      </c>
      <c r="L2026" s="25"/>
      <c r="M2026" s="26"/>
      <c r="S2026"/>
      <c r="T2026"/>
      <c r="U2026"/>
      <c r="V2026"/>
    </row>
    <row r="2027" spans="1:22" s="1" customFormat="1" ht="18" customHeight="1">
      <c r="A2027" s="23">
        <v>2026</v>
      </c>
      <c r="B2027" s="17" t="s">
        <v>2111</v>
      </c>
      <c r="C2027" s="16" t="s">
        <v>391</v>
      </c>
      <c r="D2027" s="24"/>
      <c r="E2027" s="24"/>
      <c r="F2027" s="33" t="s">
        <v>1985</v>
      </c>
      <c r="G2027" s="33" t="s">
        <v>1997</v>
      </c>
      <c r="H2027" s="24" t="s">
        <v>1995</v>
      </c>
      <c r="I2027" s="24"/>
      <c r="J2027" s="24"/>
      <c r="K2027" s="25" t="str">
        <f>B2006&amp;" 的 "&amp;C2027&amp;"系"&amp;" 分支衍相"</f>
        <v>丧腕肱 的 媸系 分支衍相</v>
      </c>
      <c r="L2027" s="25"/>
      <c r="M2027" s="26"/>
      <c r="S2027"/>
      <c r="T2027"/>
      <c r="U2027"/>
      <c r="V2027"/>
    </row>
    <row r="2028" spans="1:22" s="1" customFormat="1" ht="18" customHeight="1">
      <c r="A2028" s="23">
        <v>2027</v>
      </c>
      <c r="B2028" s="17" t="s">
        <v>510</v>
      </c>
      <c r="C2028" s="16" t="s">
        <v>183</v>
      </c>
      <c r="D2028" s="24"/>
      <c r="E2028" s="24"/>
      <c r="F2028" s="33" t="s">
        <v>1985</v>
      </c>
      <c r="G2028" s="33" t="s">
        <v>1997</v>
      </c>
      <c r="H2028" s="24" t="s">
        <v>1994</v>
      </c>
      <c r="I2028" s="24"/>
      <c r="J2028" s="24"/>
      <c r="K2028" s="25" t="str">
        <f>B2006&amp;" 的 "&amp;C2028&amp;"系"&amp;" 分支衍相"</f>
        <v>丧腕肱 的 限系 分支衍相</v>
      </c>
      <c r="L2028" s="25"/>
      <c r="M2028" s="26"/>
      <c r="S2028"/>
      <c r="T2028"/>
      <c r="U2028"/>
      <c r="V2028"/>
    </row>
    <row r="2029" spans="1:22" s="1" customFormat="1" ht="18" customHeight="1">
      <c r="A2029" s="23">
        <v>2028</v>
      </c>
      <c r="B2029" s="17" t="s">
        <v>511</v>
      </c>
      <c r="C2029" s="16" t="s">
        <v>189</v>
      </c>
      <c r="D2029" s="24"/>
      <c r="E2029" s="24"/>
      <c r="F2029" s="33" t="s">
        <v>1985</v>
      </c>
      <c r="G2029" s="33" t="s">
        <v>1997</v>
      </c>
      <c r="H2029" s="24" t="s">
        <v>1986</v>
      </c>
      <c r="I2029" s="24"/>
      <c r="J2029" s="24"/>
      <c r="K2029" s="25" t="str">
        <f>B2006&amp;" 的 "&amp;C2029&amp;"系"&amp;" 分支衍相"</f>
        <v>丧腕肱 的 金系 分支衍相</v>
      </c>
      <c r="L2029" s="25"/>
      <c r="M2029" s="26"/>
      <c r="S2029"/>
      <c r="T2029"/>
      <c r="U2029"/>
      <c r="V2029"/>
    </row>
    <row r="2030" spans="1:22" s="1" customFormat="1" ht="18" customHeight="1">
      <c r="A2030" s="23">
        <v>2029</v>
      </c>
      <c r="B2030" s="17" t="s">
        <v>512</v>
      </c>
      <c r="C2030" s="16" t="s">
        <v>188</v>
      </c>
      <c r="D2030" s="24"/>
      <c r="E2030" s="24"/>
      <c r="F2030" s="33" t="s">
        <v>1985</v>
      </c>
      <c r="G2030" s="33" t="s">
        <v>1997</v>
      </c>
      <c r="H2030" s="24" t="s">
        <v>1986</v>
      </c>
      <c r="I2030" s="24"/>
      <c r="J2030" s="24"/>
      <c r="K2030" s="25" t="str">
        <f>B2006&amp;" 的 "&amp;C2030&amp;"系"&amp;" 分支衍相"</f>
        <v>丧腕肱 的 秀系 分支衍相</v>
      </c>
      <c r="L2030" s="25"/>
      <c r="M2030" s="26"/>
      <c r="S2030"/>
      <c r="T2030"/>
      <c r="U2030"/>
      <c r="V2030"/>
    </row>
    <row r="2031" spans="1:22" s="1" customFormat="1" ht="18" customHeight="1">
      <c r="A2031" s="23">
        <v>2030</v>
      </c>
      <c r="B2031" s="17" t="s">
        <v>513</v>
      </c>
      <c r="C2031" s="16" t="s">
        <v>175</v>
      </c>
      <c r="D2031" s="24"/>
      <c r="E2031" s="24"/>
      <c r="F2031" s="33" t="s">
        <v>1985</v>
      </c>
      <c r="G2031" s="33" t="s">
        <v>1997</v>
      </c>
      <c r="H2031" s="24" t="s">
        <v>2001</v>
      </c>
      <c r="I2031" s="24"/>
      <c r="J2031" s="24"/>
      <c r="K2031" s="25" t="str">
        <f>B2006&amp;" 的 "&amp;C2031&amp;"系"&amp;" 分支衍相"</f>
        <v>丧腕肱 的 音系 分支衍相</v>
      </c>
      <c r="L2031" s="25"/>
      <c r="M2031" s="26"/>
      <c r="S2031"/>
      <c r="T2031"/>
      <c r="U2031"/>
      <c r="V2031"/>
    </row>
    <row r="2032" spans="1:22" s="1" customFormat="1" ht="18" customHeight="1">
      <c r="A2032" s="23">
        <v>2031</v>
      </c>
      <c r="B2032" s="17" t="s">
        <v>514</v>
      </c>
      <c r="C2032" s="16" t="s">
        <v>184</v>
      </c>
      <c r="D2032" s="24"/>
      <c r="E2032" s="24"/>
      <c r="F2032" s="33" t="s">
        <v>1985</v>
      </c>
      <c r="G2032" s="33" t="s">
        <v>1997</v>
      </c>
      <c r="H2032" s="24" t="s">
        <v>1990</v>
      </c>
      <c r="I2032" s="24"/>
      <c r="J2032" s="24"/>
      <c r="K2032" s="25" t="str">
        <f>B2006&amp;" 的 "&amp;C2032&amp;"系"&amp;" 分支衍相"</f>
        <v>丧腕肱 的 骛系 分支衍相</v>
      </c>
      <c r="L2032" s="25"/>
      <c r="M2032" s="26"/>
      <c r="S2032"/>
      <c r="T2032"/>
      <c r="U2032"/>
      <c r="V2032"/>
    </row>
    <row r="2033" spans="1:22" s="1" customFormat="1" ht="18" customHeight="1">
      <c r="A2033" s="23">
        <v>2032</v>
      </c>
      <c r="B2033" s="17" t="s">
        <v>515</v>
      </c>
      <c r="C2033" s="16" t="s">
        <v>176</v>
      </c>
      <c r="D2033" s="24"/>
      <c r="E2033" s="24"/>
      <c r="F2033" s="33" t="s">
        <v>1985</v>
      </c>
      <c r="G2033" s="33" t="s">
        <v>1997</v>
      </c>
      <c r="H2033" s="24" t="s">
        <v>1995</v>
      </c>
      <c r="I2033" s="24"/>
      <c r="J2033" s="24"/>
      <c r="K2033" s="25" t="str">
        <f>B2006&amp;" 的 "&amp;C2033&amp;"系"&amp;" 分支衍相"</f>
        <v>丧腕肱 的 器系 分支衍相</v>
      </c>
      <c r="L2033" s="25"/>
      <c r="M2033" s="26"/>
      <c r="S2033"/>
      <c r="T2033"/>
      <c r="U2033"/>
      <c r="V2033"/>
    </row>
    <row r="2034" spans="1:22" s="1" customFormat="1" ht="18" customHeight="1">
      <c r="A2034" s="23">
        <v>2033</v>
      </c>
      <c r="B2034" s="17" t="s">
        <v>516</v>
      </c>
      <c r="C2034" s="16" t="s">
        <v>1557</v>
      </c>
      <c r="D2034" s="24"/>
      <c r="E2034" s="24"/>
      <c r="F2034" s="33" t="s">
        <v>1985</v>
      </c>
      <c r="G2034" s="33" t="s">
        <v>1997</v>
      </c>
      <c r="H2034" s="24" t="s">
        <v>1992</v>
      </c>
      <c r="I2034" s="24"/>
      <c r="J2034" s="24"/>
      <c r="K2034" s="25" t="str">
        <f>B2006&amp;" 的 "&amp;C2034&amp;"系"&amp;" 分支衍相"</f>
        <v>丧腕肱 的 伪系 分支衍相</v>
      </c>
      <c r="L2034" s="25"/>
      <c r="M2034" s="26"/>
      <c r="S2034"/>
      <c r="T2034"/>
      <c r="U2034"/>
      <c r="V2034"/>
    </row>
    <row r="2035" spans="1:22" s="1" customFormat="1" ht="18" customHeight="1">
      <c r="A2035" s="23">
        <v>2034</v>
      </c>
      <c r="B2035" s="17" t="s">
        <v>517</v>
      </c>
      <c r="C2035" s="16" t="s">
        <v>171</v>
      </c>
      <c r="D2035" s="24"/>
      <c r="E2035" s="24"/>
      <c r="F2035" s="33" t="s">
        <v>1985</v>
      </c>
      <c r="G2035" s="33" t="s">
        <v>1997</v>
      </c>
      <c r="H2035" s="24" t="s">
        <v>1992</v>
      </c>
      <c r="I2035" s="24"/>
      <c r="J2035" s="24"/>
      <c r="K2035" s="25" t="str">
        <f>B2006&amp;" 的 "&amp;C2035&amp;"系"&amp;" 分支衍相"</f>
        <v>丧腕肱 的 咒系 分支衍相</v>
      </c>
      <c r="L2035" s="25"/>
      <c r="M2035" s="26"/>
      <c r="S2035"/>
      <c r="T2035"/>
      <c r="U2035"/>
      <c r="V2035"/>
    </row>
    <row r="2036" spans="1:22" s="1" customFormat="1" ht="18" customHeight="1">
      <c r="A2036" s="23">
        <v>2035</v>
      </c>
      <c r="B2036" s="17" t="s">
        <v>518</v>
      </c>
      <c r="C2036" s="16" t="s">
        <v>447</v>
      </c>
      <c r="D2036" s="24"/>
      <c r="E2036" s="24"/>
      <c r="F2036" s="33" t="s">
        <v>1985</v>
      </c>
      <c r="G2036" s="33" t="s">
        <v>1997</v>
      </c>
      <c r="H2036" s="24" t="s">
        <v>1995</v>
      </c>
      <c r="I2036" s="24"/>
      <c r="J2036" s="24"/>
      <c r="K2036" s="25" t="str">
        <f>B2006&amp;" 的 "&amp;C2036&amp;"系"&amp;" 分支衍相"</f>
        <v>丧腕肱 的 朴系 分支衍相</v>
      </c>
      <c r="L2036" s="25"/>
      <c r="M2036" s="26"/>
      <c r="S2036"/>
      <c r="T2036"/>
      <c r="U2036"/>
      <c r="V2036"/>
    </row>
    <row r="2037" spans="1:22" s="1" customFormat="1" ht="18" customHeight="1">
      <c r="A2037" s="23">
        <v>2036</v>
      </c>
      <c r="B2037" s="17" t="s">
        <v>519</v>
      </c>
      <c r="C2037" s="16" t="s">
        <v>190</v>
      </c>
      <c r="D2037" s="24"/>
      <c r="E2037" s="24"/>
      <c r="F2037" s="33" t="s">
        <v>1985</v>
      </c>
      <c r="G2037" s="33" t="s">
        <v>1997</v>
      </c>
      <c r="H2037" s="24" t="s">
        <v>1994</v>
      </c>
      <c r="I2037" s="24"/>
      <c r="J2037" s="24"/>
      <c r="K2037" s="25" t="str">
        <f>B2006&amp;" 的 "&amp;C2037&amp;"系"&amp;" 分支衍相"</f>
        <v>丧腕肱 的 盛系 分支衍相</v>
      </c>
      <c r="L2037" s="25"/>
      <c r="M2037" s="26"/>
      <c r="S2037"/>
      <c r="T2037"/>
      <c r="U2037"/>
      <c r="V2037"/>
    </row>
    <row r="2038" spans="1:22" s="1" customFormat="1" ht="18" customHeight="1">
      <c r="A2038" s="23">
        <v>2037</v>
      </c>
      <c r="B2038" s="17" t="s">
        <v>523</v>
      </c>
      <c r="C2038" s="16" t="s">
        <v>447</v>
      </c>
      <c r="D2038" s="24"/>
      <c r="E2038" s="24"/>
      <c r="F2038" s="33" t="s">
        <v>1985</v>
      </c>
      <c r="G2038" s="33" t="s">
        <v>1997</v>
      </c>
      <c r="H2038" s="24" t="s">
        <v>1995</v>
      </c>
      <c r="I2038" s="24"/>
      <c r="J2038" s="24"/>
      <c r="K2038" s="25"/>
      <c r="L2038" s="25"/>
      <c r="M2038" s="26"/>
      <c r="S2038"/>
      <c r="T2038"/>
      <c r="U2038"/>
      <c r="V2038"/>
    </row>
    <row r="2039" spans="1:22" s="1" customFormat="1" ht="18" customHeight="1">
      <c r="A2039" s="23">
        <v>2038</v>
      </c>
      <c r="B2039" s="17" t="s">
        <v>2215</v>
      </c>
      <c r="C2039" s="16" t="s">
        <v>183</v>
      </c>
      <c r="D2039" s="24"/>
      <c r="E2039" s="24"/>
      <c r="F2039" s="33" t="s">
        <v>1985</v>
      </c>
      <c r="G2039" s="33" t="s">
        <v>1997</v>
      </c>
      <c r="H2039" s="24" t="s">
        <v>1994</v>
      </c>
      <c r="I2039" s="24"/>
      <c r="J2039" s="24"/>
      <c r="K2039" s="25" t="s">
        <v>1757</v>
      </c>
      <c r="L2039" s="25"/>
      <c r="M2039" s="26"/>
      <c r="S2039"/>
      <c r="T2039"/>
      <c r="U2039"/>
      <c r="V2039"/>
    </row>
    <row r="2040" spans="1:22" s="1" customFormat="1" ht="18" customHeight="1">
      <c r="A2040" s="23">
        <v>2039</v>
      </c>
      <c r="B2040" s="17" t="s">
        <v>2216</v>
      </c>
      <c r="C2040" s="16" t="s">
        <v>183</v>
      </c>
      <c r="D2040" s="24"/>
      <c r="E2040" s="24"/>
      <c r="F2040" s="33" t="s">
        <v>1985</v>
      </c>
      <c r="G2040" s="33" t="s">
        <v>1997</v>
      </c>
      <c r="H2040" s="24" t="s">
        <v>1994</v>
      </c>
      <c r="I2040" s="24"/>
      <c r="J2040" s="24"/>
      <c r="K2040" s="25" t="s">
        <v>1758</v>
      </c>
      <c r="L2040" s="25"/>
      <c r="M2040" s="26"/>
      <c r="S2040"/>
      <c r="T2040"/>
      <c r="U2040"/>
      <c r="V2040"/>
    </row>
    <row r="2041" spans="1:22" s="1" customFormat="1" ht="18" customHeight="1">
      <c r="A2041" s="23">
        <v>2040</v>
      </c>
      <c r="B2041" s="17" t="s">
        <v>936</v>
      </c>
      <c r="C2041" s="16" t="s">
        <v>167</v>
      </c>
      <c r="D2041" s="24"/>
      <c r="E2041" s="24"/>
      <c r="F2041" s="33" t="s">
        <v>1985</v>
      </c>
      <c r="G2041" s="33" t="s">
        <v>1997</v>
      </c>
      <c r="H2041" s="24" t="s">
        <v>1992</v>
      </c>
      <c r="I2041" s="24"/>
      <c r="J2041" s="24"/>
      <c r="K2041" s="25"/>
      <c r="L2041" s="25"/>
      <c r="M2041" s="26"/>
      <c r="S2041"/>
      <c r="T2041"/>
      <c r="U2041"/>
      <c r="V2041"/>
    </row>
    <row r="2042" spans="1:22" s="1" customFormat="1" ht="18" customHeight="1">
      <c r="A2042" s="23">
        <v>2041</v>
      </c>
      <c r="B2042" s="17" t="s">
        <v>937</v>
      </c>
      <c r="C2042" s="16" t="s">
        <v>167</v>
      </c>
      <c r="D2042" s="24"/>
      <c r="E2042" s="24"/>
      <c r="F2042" s="33" t="s">
        <v>1985</v>
      </c>
      <c r="G2042" s="33" t="s">
        <v>1997</v>
      </c>
      <c r="H2042" s="24" t="s">
        <v>1992</v>
      </c>
      <c r="I2042" s="24"/>
      <c r="J2042" s="24"/>
      <c r="K2042" s="25"/>
      <c r="L2042" s="25"/>
      <c r="M2042" s="26"/>
      <c r="S2042"/>
      <c r="T2042"/>
      <c r="U2042"/>
      <c r="V2042"/>
    </row>
    <row r="2043" spans="1:22" s="1" customFormat="1" ht="18" customHeight="1">
      <c r="A2043" s="23">
        <v>2042</v>
      </c>
      <c r="B2043" s="17" t="s">
        <v>412</v>
      </c>
      <c r="C2043" s="16" t="s">
        <v>169</v>
      </c>
      <c r="D2043" s="24"/>
      <c r="E2043" s="24"/>
      <c r="F2043" s="33" t="s">
        <v>1985</v>
      </c>
      <c r="G2043" s="33" t="s">
        <v>1997</v>
      </c>
      <c r="H2043" s="24" t="s">
        <v>1988</v>
      </c>
      <c r="I2043" s="24"/>
      <c r="J2043" s="24"/>
      <c r="K2043" s="25"/>
      <c r="L2043" s="25"/>
      <c r="M2043" s="26"/>
      <c r="S2043"/>
      <c r="T2043"/>
      <c r="U2043"/>
      <c r="V2043"/>
    </row>
    <row r="2044" spans="1:22" s="1" customFormat="1" ht="18" customHeight="1">
      <c r="A2044" s="23">
        <v>2043</v>
      </c>
      <c r="B2044" s="17" t="s">
        <v>413</v>
      </c>
      <c r="C2044" s="16" t="s">
        <v>169</v>
      </c>
      <c r="D2044" s="24" t="s">
        <v>188</v>
      </c>
      <c r="E2044" s="24"/>
      <c r="F2044" s="33" t="s">
        <v>1985</v>
      </c>
      <c r="G2044" s="33" t="s">
        <v>1997</v>
      </c>
      <c r="H2044" s="24" t="s">
        <v>1988</v>
      </c>
      <c r="I2044" s="24" t="s">
        <v>2001</v>
      </c>
      <c r="J2044" s="24"/>
      <c r="K2044" s="25"/>
      <c r="L2044" s="25"/>
      <c r="M2044" s="26"/>
      <c r="S2044"/>
      <c r="T2044"/>
      <c r="U2044"/>
      <c r="V2044"/>
    </row>
    <row r="2045" spans="1:22" s="1" customFormat="1" ht="18" customHeight="1">
      <c r="A2045" s="23">
        <v>2044</v>
      </c>
      <c r="B2045" s="17" t="s">
        <v>414</v>
      </c>
      <c r="C2045" s="16" t="s">
        <v>20</v>
      </c>
      <c r="D2045" s="24" t="s">
        <v>1557</v>
      </c>
      <c r="E2045" s="24"/>
      <c r="F2045" s="33" t="s">
        <v>1985</v>
      </c>
      <c r="G2045" s="33" t="s">
        <v>1997</v>
      </c>
      <c r="H2045" s="24" t="s">
        <v>1987</v>
      </c>
      <c r="I2045" s="24" t="s">
        <v>1992</v>
      </c>
      <c r="J2045" s="24"/>
      <c r="K2045" s="25"/>
      <c r="L2045" s="25"/>
      <c r="M2045" s="26"/>
      <c r="S2045"/>
      <c r="T2045"/>
      <c r="U2045"/>
      <c r="V2045"/>
    </row>
    <row r="2046" spans="1:22" s="1" customFormat="1" ht="18" customHeight="1">
      <c r="A2046" s="23">
        <v>2045</v>
      </c>
      <c r="B2046" s="17" t="s">
        <v>1599</v>
      </c>
      <c r="C2046" s="16" t="s">
        <v>175</v>
      </c>
      <c r="D2046" s="24" t="s">
        <v>186</v>
      </c>
      <c r="E2046" s="24"/>
      <c r="F2046" s="33" t="s">
        <v>1985</v>
      </c>
      <c r="G2046" s="33" t="s">
        <v>1997</v>
      </c>
      <c r="H2046" s="24" t="s">
        <v>2001</v>
      </c>
      <c r="I2046" s="24" t="s">
        <v>1995</v>
      </c>
      <c r="J2046" s="24"/>
      <c r="K2046" s="25"/>
      <c r="L2046" s="25"/>
      <c r="M2046" s="26"/>
      <c r="S2046"/>
      <c r="T2046"/>
      <c r="U2046"/>
      <c r="V2046"/>
    </row>
    <row r="2047" spans="1:22" s="1" customFormat="1" ht="18" customHeight="1">
      <c r="A2047" s="23">
        <v>2046</v>
      </c>
      <c r="B2047" s="17" t="s">
        <v>1600</v>
      </c>
      <c r="C2047" s="16" t="s">
        <v>175</v>
      </c>
      <c r="D2047" s="24" t="s">
        <v>186</v>
      </c>
      <c r="E2047" s="24"/>
      <c r="F2047" s="33" t="s">
        <v>1985</v>
      </c>
      <c r="G2047" s="33" t="s">
        <v>1997</v>
      </c>
      <c r="H2047" s="24" t="s">
        <v>2001</v>
      </c>
      <c r="I2047" s="24" t="s">
        <v>1995</v>
      </c>
      <c r="J2047" s="24"/>
      <c r="K2047" s="25"/>
      <c r="L2047" s="25"/>
      <c r="M2047" s="26"/>
      <c r="S2047"/>
      <c r="T2047"/>
      <c r="U2047"/>
      <c r="V2047"/>
    </row>
    <row r="2048" spans="1:22" s="1" customFormat="1" ht="18" customHeight="1">
      <c r="A2048" s="23">
        <v>2047</v>
      </c>
      <c r="B2048" s="17" t="s">
        <v>543</v>
      </c>
      <c r="C2048" s="16" t="s">
        <v>167</v>
      </c>
      <c r="D2048" s="24"/>
      <c r="E2048" s="24"/>
      <c r="F2048" s="33" t="s">
        <v>1985</v>
      </c>
      <c r="G2048" s="33" t="s">
        <v>1997</v>
      </c>
      <c r="H2048" s="24" t="s">
        <v>1992</v>
      </c>
      <c r="I2048" s="24"/>
      <c r="J2048" s="24"/>
      <c r="K2048" s="25" t="str">
        <f>B12&amp;" 的 "&amp;"成相"</f>
        <v>鬼离形 的 成相</v>
      </c>
      <c r="L2048" s="25"/>
      <c r="M2048" s="26"/>
      <c r="S2048"/>
      <c r="T2048"/>
      <c r="U2048"/>
      <c r="V2048"/>
    </row>
    <row r="2049" spans="1:22" s="1" customFormat="1" ht="18" customHeight="1">
      <c r="A2049" s="23">
        <v>2048</v>
      </c>
      <c r="B2049" s="17" t="s">
        <v>1687</v>
      </c>
      <c r="C2049" s="16" t="s">
        <v>432</v>
      </c>
      <c r="D2049" s="24"/>
      <c r="E2049" s="24"/>
      <c r="F2049" s="33" t="s">
        <v>1985</v>
      </c>
      <c r="G2049" s="33" t="s">
        <v>1997</v>
      </c>
      <c r="H2049" s="24" t="s">
        <v>1994</v>
      </c>
      <c r="I2049" s="24"/>
      <c r="J2049" s="24"/>
      <c r="K2049" s="25" t="str">
        <f>B427&amp;" 的 "&amp;"成相"</f>
        <v>蟪蛄辰 的 成相</v>
      </c>
      <c r="L2049" s="25"/>
      <c r="M2049" s="26"/>
      <c r="S2049"/>
      <c r="T2049"/>
      <c r="U2049"/>
      <c r="V2049"/>
    </row>
    <row r="2050" spans="1:22" s="1" customFormat="1" ht="18" customHeight="1">
      <c r="A2050" s="23">
        <v>2049</v>
      </c>
      <c r="B2050" s="17" t="s">
        <v>803</v>
      </c>
      <c r="C2050" s="16" t="s">
        <v>187</v>
      </c>
      <c r="D2050" s="24"/>
      <c r="E2050" s="24"/>
      <c r="F2050" s="33" t="s">
        <v>1985</v>
      </c>
      <c r="G2050" s="33" t="s">
        <v>1997</v>
      </c>
      <c r="H2050" s="24" t="s">
        <v>1988</v>
      </c>
      <c r="I2050" s="24"/>
      <c r="J2050" s="24"/>
      <c r="K2050" s="25" t="str">
        <f>B253&amp;" 的 "&amp;"成相"</f>
        <v>善易诺 的 成相</v>
      </c>
      <c r="L2050" s="25"/>
      <c r="M2050" s="26"/>
      <c r="S2050"/>
      <c r="T2050"/>
      <c r="U2050"/>
      <c r="V2050"/>
    </row>
    <row r="2051" spans="1:22" s="1" customFormat="1" ht="18" customHeight="1">
      <c r="A2051" s="23">
        <v>2050</v>
      </c>
      <c r="B2051" s="17" t="s">
        <v>415</v>
      </c>
      <c r="C2051" s="16" t="s">
        <v>171</v>
      </c>
      <c r="D2051" s="24"/>
      <c r="E2051" s="24"/>
      <c r="F2051" s="33" t="s">
        <v>1985</v>
      </c>
      <c r="G2051" s="33" t="s">
        <v>1997</v>
      </c>
      <c r="H2051" s="24" t="s">
        <v>1992</v>
      </c>
      <c r="I2051" s="24"/>
      <c r="J2051" s="24"/>
      <c r="K2051" s="25" t="str">
        <f>B289&amp;" 的 "&amp;"成相"</f>
        <v>怨孰 的 成相</v>
      </c>
      <c r="L2051" s="25"/>
      <c r="M2051" s="26"/>
      <c r="S2051"/>
      <c r="T2051"/>
      <c r="U2051"/>
      <c r="V2051"/>
    </row>
    <row r="2052" spans="1:22" s="1" customFormat="1" ht="18" customHeight="1">
      <c r="A2052" s="23">
        <v>2051</v>
      </c>
      <c r="B2052" s="17" t="s">
        <v>416</v>
      </c>
      <c r="C2052" s="16" t="s">
        <v>181</v>
      </c>
      <c r="D2052" s="24" t="s">
        <v>168</v>
      </c>
      <c r="E2052" s="24"/>
      <c r="F2052" s="33" t="s">
        <v>1985</v>
      </c>
      <c r="G2052" s="33" t="s">
        <v>1997</v>
      </c>
      <c r="H2052" s="24" t="s">
        <v>1996</v>
      </c>
      <c r="I2052" s="24" t="s">
        <v>1990</v>
      </c>
      <c r="J2052" s="24"/>
      <c r="K2052" s="25"/>
      <c r="L2052" s="25"/>
      <c r="M2052" s="26"/>
      <c r="S2052"/>
      <c r="T2052"/>
      <c r="U2052"/>
      <c r="V2052"/>
    </row>
    <row r="2053" spans="1:22" s="1" customFormat="1" ht="18" customHeight="1">
      <c r="A2053" s="23">
        <v>2052</v>
      </c>
      <c r="B2053" s="17" t="s">
        <v>491</v>
      </c>
      <c r="C2053" s="16" t="s">
        <v>447</v>
      </c>
      <c r="D2053" s="24"/>
      <c r="E2053" s="24"/>
      <c r="F2053" s="33" t="s">
        <v>1985</v>
      </c>
      <c r="G2053" s="33" t="s">
        <v>1997</v>
      </c>
      <c r="H2053" s="24" t="s">
        <v>1995</v>
      </c>
      <c r="I2053" s="24"/>
      <c r="J2053" s="24"/>
      <c r="K2053" s="25"/>
      <c r="L2053" s="25"/>
      <c r="M2053" s="26"/>
      <c r="S2053"/>
      <c r="T2053"/>
      <c r="U2053"/>
      <c r="V2053"/>
    </row>
    <row r="2054" spans="1:22" s="1" customFormat="1" ht="18" customHeight="1">
      <c r="A2054" s="23">
        <v>2053</v>
      </c>
      <c r="B2054" s="17" t="s">
        <v>2287</v>
      </c>
      <c r="C2054" s="16" t="s">
        <v>150</v>
      </c>
      <c r="D2054" s="24"/>
      <c r="E2054" s="24"/>
      <c r="F2054" s="33" t="s">
        <v>1985</v>
      </c>
      <c r="G2054" s="33" t="s">
        <v>1997</v>
      </c>
      <c r="H2054" s="24" t="s">
        <v>1986</v>
      </c>
      <c r="I2054" s="24"/>
      <c r="J2054" s="24"/>
      <c r="K2054" s="25" t="str">
        <f>B2053&amp;" 的 "&amp;C2054&amp;"系"&amp;" 分支衍相"</f>
        <v>麈尾奴 的 龙系 分支衍相</v>
      </c>
      <c r="L2054" s="25"/>
      <c r="M2054" s="26"/>
      <c r="S2054"/>
      <c r="T2054"/>
      <c r="U2054"/>
      <c r="V2054"/>
    </row>
    <row r="2055" spans="1:22" s="1" customFormat="1" ht="18" customHeight="1">
      <c r="A2055" s="23">
        <v>2054</v>
      </c>
      <c r="B2055" s="17" t="s">
        <v>2288</v>
      </c>
      <c r="C2055" s="16" t="s">
        <v>149</v>
      </c>
      <c r="D2055" s="24"/>
      <c r="E2055" s="24"/>
      <c r="F2055" s="33" t="s">
        <v>1985</v>
      </c>
      <c r="G2055" s="33" t="s">
        <v>1997</v>
      </c>
      <c r="H2055" s="24" t="s">
        <v>1991</v>
      </c>
      <c r="I2055" s="24"/>
      <c r="J2055" s="24"/>
      <c r="K2055" s="25" t="str">
        <f>B2053&amp;" 的 "&amp;C2055&amp;"系"&amp;" 分支衍相"</f>
        <v>麈尾奴 的 霄系 分支衍相</v>
      </c>
      <c r="L2055" s="25"/>
      <c r="M2055" s="26"/>
      <c r="S2055"/>
      <c r="T2055"/>
      <c r="U2055"/>
      <c r="V2055"/>
    </row>
    <row r="2056" spans="1:22" s="1" customFormat="1" ht="18" customHeight="1">
      <c r="A2056" s="23">
        <v>2055</v>
      </c>
      <c r="B2056" s="17" t="s">
        <v>492</v>
      </c>
      <c r="C2056" s="16" t="s">
        <v>168</v>
      </c>
      <c r="D2056" s="24"/>
      <c r="E2056" s="24"/>
      <c r="F2056" s="33" t="s">
        <v>1985</v>
      </c>
      <c r="G2056" s="33" t="s">
        <v>1997</v>
      </c>
      <c r="H2056" s="24" t="s">
        <v>1990</v>
      </c>
      <c r="I2056" s="24"/>
      <c r="J2056" s="24"/>
      <c r="K2056" s="25" t="str">
        <f>B2053&amp;" 的 "&amp;C2056&amp;"系"&amp;" 分支衍相"</f>
        <v>麈尾奴 的 地系 分支衍相</v>
      </c>
      <c r="L2056" s="25"/>
      <c r="M2056" s="26"/>
      <c r="S2056"/>
      <c r="T2056"/>
      <c r="U2056"/>
      <c r="V2056"/>
    </row>
    <row r="2057" spans="1:22" s="1" customFormat="1" ht="18" customHeight="1">
      <c r="A2057" s="23">
        <v>2056</v>
      </c>
      <c r="B2057" s="17" t="s">
        <v>493</v>
      </c>
      <c r="C2057" s="16" t="s">
        <v>174</v>
      </c>
      <c r="D2057" s="24"/>
      <c r="E2057" s="24"/>
      <c r="F2057" s="33" t="s">
        <v>1985</v>
      </c>
      <c r="G2057" s="33" t="s">
        <v>1997</v>
      </c>
      <c r="H2057" s="24" t="s">
        <v>1992</v>
      </c>
      <c r="I2057" s="24"/>
      <c r="J2057" s="24"/>
      <c r="K2057" s="25" t="str">
        <f>B2053&amp;" 的 "&amp;C2057&amp;"系"&amp;" 分支衍相"</f>
        <v>麈尾奴 的 毒系 分支衍相</v>
      </c>
      <c r="L2057" s="25"/>
      <c r="M2057" s="26"/>
      <c r="S2057"/>
      <c r="T2057"/>
      <c r="U2057"/>
      <c r="V2057"/>
    </row>
    <row r="2058" spans="1:22" s="1" customFormat="1" ht="18" customHeight="1">
      <c r="A2058" s="23">
        <v>2057</v>
      </c>
      <c r="B2058" s="17" t="s">
        <v>494</v>
      </c>
      <c r="C2058" s="16" t="s">
        <v>2076</v>
      </c>
      <c r="D2058" s="24"/>
      <c r="E2058" s="24"/>
      <c r="F2058" s="33" t="s">
        <v>1985</v>
      </c>
      <c r="G2058" s="33" t="s">
        <v>1997</v>
      </c>
      <c r="H2058" s="24" t="s">
        <v>1993</v>
      </c>
      <c r="I2058" s="24"/>
      <c r="J2058" s="24"/>
      <c r="K2058" s="25" t="str">
        <f>B2053&amp;" 的 "&amp;C2058&amp;"系"&amp;" 分支衍相"</f>
        <v>麈尾奴 的 秀系 分支衍相</v>
      </c>
      <c r="L2058" s="25"/>
      <c r="M2058" s="26"/>
      <c r="S2058"/>
      <c r="T2058"/>
      <c r="U2058"/>
      <c r="V2058"/>
    </row>
    <row r="2059" spans="1:22" s="1" customFormat="1" ht="18" customHeight="1">
      <c r="A2059" s="23">
        <v>2058</v>
      </c>
      <c r="B2059" s="17" t="s">
        <v>495</v>
      </c>
      <c r="C2059" s="16" t="s">
        <v>171</v>
      </c>
      <c r="D2059" s="24"/>
      <c r="E2059" s="24"/>
      <c r="F2059" s="33" t="s">
        <v>1985</v>
      </c>
      <c r="G2059" s="33" t="s">
        <v>1997</v>
      </c>
      <c r="H2059" s="24" t="s">
        <v>1992</v>
      </c>
      <c r="I2059" s="24"/>
      <c r="J2059" s="24"/>
      <c r="K2059" s="25" t="str">
        <f>B2053&amp;" 的 "&amp;C2059&amp;"系"&amp;" 分支衍相"</f>
        <v>麈尾奴 的 咒系 分支衍相</v>
      </c>
      <c r="L2059" s="25"/>
      <c r="M2059" s="26"/>
      <c r="S2059"/>
      <c r="T2059"/>
      <c r="U2059"/>
      <c r="V2059"/>
    </row>
    <row r="2060" spans="1:22" s="1" customFormat="1" ht="18" customHeight="1">
      <c r="A2060" s="23">
        <v>2059</v>
      </c>
      <c r="B2060" s="17" t="s">
        <v>1680</v>
      </c>
      <c r="C2060" s="16" t="s">
        <v>175</v>
      </c>
      <c r="D2060" s="24"/>
      <c r="E2060" s="24"/>
      <c r="F2060" s="33" t="s">
        <v>1985</v>
      </c>
      <c r="G2060" s="33" t="s">
        <v>1997</v>
      </c>
      <c r="H2060" s="24" t="s">
        <v>2001</v>
      </c>
      <c r="I2060" s="24"/>
      <c r="J2060" s="24"/>
      <c r="K2060" s="25" t="str">
        <f>B2053&amp;" 的 "&amp;C2060&amp;"系"&amp;" 分支衍相"</f>
        <v>麈尾奴 的 音系 分支衍相</v>
      </c>
      <c r="L2060" s="25"/>
      <c r="M2060" s="26"/>
      <c r="S2060"/>
      <c r="T2060"/>
      <c r="U2060"/>
      <c r="V2060"/>
    </row>
    <row r="2061" spans="1:22" s="1" customFormat="1" ht="18" customHeight="1">
      <c r="A2061" s="23">
        <v>2060</v>
      </c>
      <c r="B2061" s="17" t="s">
        <v>1998</v>
      </c>
      <c r="C2061" s="16" t="s">
        <v>19</v>
      </c>
      <c r="D2061" s="24" t="s">
        <v>169</v>
      </c>
      <c r="E2061" s="24"/>
      <c r="F2061" s="33" t="s">
        <v>1985</v>
      </c>
      <c r="G2061" s="33" t="s">
        <v>1997</v>
      </c>
      <c r="H2061" s="24" t="s">
        <v>1993</v>
      </c>
      <c r="I2061" s="24" t="s">
        <v>1988</v>
      </c>
      <c r="J2061" s="24"/>
      <c r="K2061" s="25"/>
      <c r="L2061" s="25"/>
      <c r="M2061" s="26"/>
      <c r="S2061"/>
      <c r="T2061"/>
      <c r="U2061"/>
      <c r="V2061"/>
    </row>
    <row r="2062" spans="1:22" s="1" customFormat="1" ht="18" customHeight="1">
      <c r="A2062" s="23">
        <v>2061</v>
      </c>
      <c r="B2062" s="17" t="s">
        <v>1654</v>
      </c>
      <c r="C2062" s="16" t="s">
        <v>172</v>
      </c>
      <c r="D2062" s="24" t="s">
        <v>149</v>
      </c>
      <c r="E2062" s="24"/>
      <c r="F2062" s="33" t="s">
        <v>1985</v>
      </c>
      <c r="G2062" s="33" t="s">
        <v>1997</v>
      </c>
      <c r="H2062" s="24" t="s">
        <v>1994</v>
      </c>
      <c r="I2062" s="24" t="s">
        <v>1991</v>
      </c>
      <c r="J2062" s="24"/>
      <c r="K2062" s="25"/>
      <c r="L2062" s="25"/>
      <c r="M2062" s="26"/>
      <c r="S2062"/>
      <c r="T2062"/>
      <c r="U2062"/>
      <c r="V2062"/>
    </row>
    <row r="2063" spans="1:22" s="1" customFormat="1" ht="18" customHeight="1">
      <c r="A2063" s="23">
        <v>2062</v>
      </c>
      <c r="B2063" s="17" t="s">
        <v>1655</v>
      </c>
      <c r="C2063" s="16" t="s">
        <v>150</v>
      </c>
      <c r="D2063" s="24" t="s">
        <v>149</v>
      </c>
      <c r="E2063" s="24"/>
      <c r="F2063" s="33" t="s">
        <v>1985</v>
      </c>
      <c r="G2063" s="33" t="s">
        <v>1997</v>
      </c>
      <c r="H2063" s="24" t="s">
        <v>1991</v>
      </c>
      <c r="I2063" s="24"/>
      <c r="J2063" s="24"/>
      <c r="K2063" s="25"/>
      <c r="L2063" s="25"/>
      <c r="M2063" s="26"/>
      <c r="S2063"/>
      <c r="T2063"/>
      <c r="U2063"/>
      <c r="V2063"/>
    </row>
    <row r="2064" spans="1:22" s="1" customFormat="1" ht="18" customHeight="1">
      <c r="A2064" s="23">
        <v>2063</v>
      </c>
      <c r="B2064" s="17" t="s">
        <v>1656</v>
      </c>
      <c r="C2064" s="16" t="s">
        <v>150</v>
      </c>
      <c r="D2064" s="24" t="s">
        <v>149</v>
      </c>
      <c r="E2064" s="24"/>
      <c r="F2064" s="33" t="s">
        <v>1985</v>
      </c>
      <c r="G2064" s="33" t="s">
        <v>1997</v>
      </c>
      <c r="H2064" s="24" t="s">
        <v>1991</v>
      </c>
      <c r="I2064" s="24"/>
      <c r="J2064" s="24"/>
      <c r="K2064" s="25"/>
      <c r="L2064" s="25"/>
      <c r="M2064" s="26"/>
      <c r="S2064"/>
      <c r="T2064"/>
      <c r="U2064"/>
      <c r="V2064"/>
    </row>
    <row r="2065" spans="1:22" s="1" customFormat="1" ht="18" customHeight="1">
      <c r="A2065" s="23">
        <v>2064</v>
      </c>
      <c r="B2065" s="17" t="s">
        <v>1619</v>
      </c>
      <c r="C2065" s="16" t="s">
        <v>147</v>
      </c>
      <c r="D2065" s="24" t="s">
        <v>1557</v>
      </c>
      <c r="E2065" s="24"/>
      <c r="F2065" s="33" t="s">
        <v>1985</v>
      </c>
      <c r="G2065" s="33" t="s">
        <v>1997</v>
      </c>
      <c r="H2065" s="24" t="s">
        <v>1992</v>
      </c>
      <c r="I2065" s="24"/>
      <c r="J2065" s="24"/>
      <c r="K2065" s="25"/>
      <c r="L2065" s="25"/>
      <c r="M2065" s="26"/>
      <c r="S2065"/>
      <c r="T2065"/>
      <c r="U2065"/>
      <c r="V2065"/>
    </row>
    <row r="2066" spans="1:22" s="1" customFormat="1" ht="18" customHeight="1">
      <c r="A2066" s="23">
        <v>2065</v>
      </c>
      <c r="B2066" s="17" t="s">
        <v>1638</v>
      </c>
      <c r="C2066" s="16" t="s">
        <v>20</v>
      </c>
      <c r="D2066" s="24" t="s">
        <v>175</v>
      </c>
      <c r="E2066" s="24"/>
      <c r="F2066" s="33" t="s">
        <v>1985</v>
      </c>
      <c r="G2066" s="33" t="s">
        <v>1997</v>
      </c>
      <c r="H2066" s="24" t="s">
        <v>1987</v>
      </c>
      <c r="I2066" s="24" t="s">
        <v>2001</v>
      </c>
      <c r="J2066" s="24"/>
      <c r="K2066" s="25"/>
      <c r="L2066" s="25"/>
      <c r="M2066" s="26"/>
      <c r="S2066"/>
      <c r="T2066"/>
      <c r="U2066"/>
      <c r="V2066"/>
    </row>
    <row r="2067" spans="1:22" s="1" customFormat="1" ht="18" customHeight="1">
      <c r="A2067" s="23">
        <v>2066</v>
      </c>
      <c r="B2067" s="17" t="s">
        <v>1639</v>
      </c>
      <c r="C2067" s="16" t="s">
        <v>20</v>
      </c>
      <c r="D2067" s="24" t="s">
        <v>188</v>
      </c>
      <c r="E2067" s="24"/>
      <c r="F2067" s="33" t="s">
        <v>1985</v>
      </c>
      <c r="G2067" s="33" t="s">
        <v>1997</v>
      </c>
      <c r="H2067" s="24" t="s">
        <v>1987</v>
      </c>
      <c r="I2067" s="24" t="s">
        <v>2001</v>
      </c>
      <c r="J2067" s="24"/>
      <c r="K2067" s="25"/>
      <c r="L2067" s="25"/>
      <c r="M2067" s="26"/>
      <c r="S2067"/>
      <c r="T2067"/>
      <c r="U2067"/>
      <c r="V2067"/>
    </row>
    <row r="2068" spans="1:22" s="1" customFormat="1" ht="18" customHeight="1">
      <c r="A2068" s="23">
        <v>2067</v>
      </c>
      <c r="B2068" s="17" t="s">
        <v>1640</v>
      </c>
      <c r="C2068" s="16" t="s">
        <v>20</v>
      </c>
      <c r="D2068" s="24" t="s">
        <v>189</v>
      </c>
      <c r="E2068" s="24"/>
      <c r="F2068" s="33" t="s">
        <v>1985</v>
      </c>
      <c r="G2068" s="33" t="s">
        <v>1997</v>
      </c>
      <c r="H2068" s="24" t="s">
        <v>1987</v>
      </c>
      <c r="I2068" s="24" t="s">
        <v>1986</v>
      </c>
      <c r="J2068" s="24"/>
      <c r="K2068" s="25"/>
      <c r="L2068" s="25"/>
      <c r="M2068" s="26"/>
      <c r="S2068"/>
      <c r="T2068"/>
      <c r="U2068"/>
      <c r="V2068"/>
    </row>
    <row r="2069" spans="1:22" s="1" customFormat="1" ht="18" customHeight="1">
      <c r="A2069" s="23">
        <v>2068</v>
      </c>
      <c r="B2069" s="17" t="s">
        <v>1641</v>
      </c>
      <c r="C2069" s="16" t="s">
        <v>20</v>
      </c>
      <c r="D2069" s="24" t="s">
        <v>391</v>
      </c>
      <c r="E2069" s="24"/>
      <c r="F2069" s="33" t="s">
        <v>1985</v>
      </c>
      <c r="G2069" s="33" t="s">
        <v>1997</v>
      </c>
      <c r="H2069" s="24" t="s">
        <v>1987</v>
      </c>
      <c r="I2069" s="24" t="s">
        <v>1995</v>
      </c>
      <c r="J2069" s="24"/>
      <c r="K2069" s="25"/>
      <c r="L2069" s="25"/>
      <c r="M2069" s="26"/>
      <c r="S2069"/>
      <c r="T2069"/>
      <c r="U2069"/>
      <c r="V2069"/>
    </row>
    <row r="2070" spans="1:22" s="1" customFormat="1" ht="18" customHeight="1">
      <c r="A2070" s="23">
        <v>2069</v>
      </c>
      <c r="B2070" s="17" t="s">
        <v>1642</v>
      </c>
      <c r="C2070" s="16" t="s">
        <v>20</v>
      </c>
      <c r="D2070" s="24"/>
      <c r="E2070" s="24"/>
      <c r="F2070" s="33" t="s">
        <v>1985</v>
      </c>
      <c r="G2070" s="33" t="s">
        <v>1997</v>
      </c>
      <c r="H2070" s="24" t="s">
        <v>1987</v>
      </c>
      <c r="I2070" s="24"/>
      <c r="J2070" s="24"/>
      <c r="K2070" s="25"/>
      <c r="L2070" s="25"/>
      <c r="M2070" s="26"/>
      <c r="S2070"/>
      <c r="T2070"/>
      <c r="U2070"/>
      <c r="V2070"/>
    </row>
    <row r="2071" spans="1:22" s="1" customFormat="1" ht="18" customHeight="1">
      <c r="A2071" s="23">
        <v>2070</v>
      </c>
      <c r="B2071" s="17" t="s">
        <v>1643</v>
      </c>
      <c r="C2071" s="16" t="s">
        <v>189</v>
      </c>
      <c r="D2071" s="24" t="s">
        <v>176</v>
      </c>
      <c r="E2071" s="24"/>
      <c r="F2071" s="33" t="s">
        <v>1985</v>
      </c>
      <c r="G2071" s="33" t="s">
        <v>1997</v>
      </c>
      <c r="H2071" s="24" t="s">
        <v>1986</v>
      </c>
      <c r="I2071" s="24"/>
      <c r="J2071" s="24"/>
      <c r="K2071" s="25"/>
      <c r="L2071" s="25"/>
      <c r="M2071" s="26"/>
      <c r="S2071"/>
      <c r="T2071"/>
      <c r="U2071"/>
      <c r="V2071"/>
    </row>
    <row r="2072" spans="1:22" s="1" customFormat="1" ht="18" customHeight="1">
      <c r="A2072" s="23">
        <v>2071</v>
      </c>
      <c r="B2072" s="17" t="s">
        <v>1732</v>
      </c>
      <c r="C2072" s="16" t="s">
        <v>189</v>
      </c>
      <c r="D2072" s="24" t="s">
        <v>176</v>
      </c>
      <c r="E2072" s="24"/>
      <c r="F2072" s="33" t="s">
        <v>1985</v>
      </c>
      <c r="G2072" s="33" t="s">
        <v>1997</v>
      </c>
      <c r="H2072" s="24" t="s">
        <v>1986</v>
      </c>
      <c r="I2072" s="24"/>
      <c r="J2072" s="24"/>
      <c r="K2072" s="25"/>
      <c r="L2072" s="25"/>
      <c r="M2072" s="26"/>
      <c r="S2072"/>
      <c r="T2072"/>
      <c r="U2072"/>
      <c r="V2072"/>
    </row>
    <row r="2073" spans="1:22" s="1" customFormat="1" ht="18" customHeight="1">
      <c r="A2073" s="23">
        <v>2072</v>
      </c>
      <c r="B2073" s="17" t="s">
        <v>1625</v>
      </c>
      <c r="C2073" s="16" t="s">
        <v>169</v>
      </c>
      <c r="D2073" s="24" t="s">
        <v>174</v>
      </c>
      <c r="E2073" s="24"/>
      <c r="F2073" s="33" t="s">
        <v>1985</v>
      </c>
      <c r="G2073" s="33" t="s">
        <v>1997</v>
      </c>
      <c r="H2073" s="24" t="s">
        <v>1988</v>
      </c>
      <c r="I2073" s="24" t="s">
        <v>1992</v>
      </c>
      <c r="J2073" s="24"/>
      <c r="K2073" s="25"/>
      <c r="L2073" s="25"/>
      <c r="M2073" s="26"/>
      <c r="S2073"/>
      <c r="T2073"/>
      <c r="U2073"/>
      <c r="V2073"/>
    </row>
    <row r="2074" spans="1:22" s="1" customFormat="1" ht="18" customHeight="1">
      <c r="A2074" s="23">
        <v>2073</v>
      </c>
      <c r="B2074" s="17" t="s">
        <v>1629</v>
      </c>
      <c r="C2074" s="16" t="s">
        <v>186</v>
      </c>
      <c r="D2074" s="24" t="s">
        <v>169</v>
      </c>
      <c r="E2074" s="24"/>
      <c r="F2074" s="33" t="s">
        <v>1985</v>
      </c>
      <c r="G2074" s="33" t="s">
        <v>1997</v>
      </c>
      <c r="H2074" s="24" t="s">
        <v>2001</v>
      </c>
      <c r="I2074" s="24" t="s">
        <v>1988</v>
      </c>
      <c r="J2074" s="24"/>
      <c r="K2074" s="25"/>
      <c r="L2074" s="25"/>
      <c r="M2074" s="26"/>
      <c r="S2074"/>
      <c r="T2074"/>
      <c r="U2074"/>
      <c r="V2074"/>
    </row>
    <row r="2075" spans="1:22" s="1" customFormat="1" ht="18" customHeight="1">
      <c r="A2075" s="23">
        <v>2074</v>
      </c>
      <c r="B2075" s="17" t="s">
        <v>1630</v>
      </c>
      <c r="C2075" s="16" t="s">
        <v>186</v>
      </c>
      <c r="D2075" s="24" t="s">
        <v>183</v>
      </c>
      <c r="E2075" s="24"/>
      <c r="F2075" s="33" t="s">
        <v>1985</v>
      </c>
      <c r="G2075" s="33" t="s">
        <v>1997</v>
      </c>
      <c r="H2075" s="24" t="s">
        <v>2001</v>
      </c>
      <c r="I2075" s="24" t="s">
        <v>1994</v>
      </c>
      <c r="J2075" s="24"/>
      <c r="K2075" s="25"/>
      <c r="L2075" s="25"/>
      <c r="M2075" s="26"/>
      <c r="S2075"/>
      <c r="T2075"/>
      <c r="U2075"/>
      <c r="V2075"/>
    </row>
    <row r="2076" spans="1:22" s="1" customFormat="1" ht="18" customHeight="1">
      <c r="A2076" s="23">
        <v>2075</v>
      </c>
      <c r="B2076" s="17" t="s">
        <v>1876</v>
      </c>
      <c r="C2076" s="16" t="s">
        <v>171</v>
      </c>
      <c r="D2076" s="24" t="s">
        <v>1557</v>
      </c>
      <c r="E2076" s="24" t="s">
        <v>147</v>
      </c>
      <c r="F2076" s="33" t="s">
        <v>1985</v>
      </c>
      <c r="G2076" s="33" t="s">
        <v>1997</v>
      </c>
      <c r="H2076" s="24" t="s">
        <v>1992</v>
      </c>
      <c r="I2076" s="24"/>
      <c r="J2076" s="24"/>
      <c r="K2076" s="25"/>
      <c r="L2076" s="25"/>
      <c r="M2076" s="26"/>
      <c r="S2076"/>
      <c r="T2076"/>
      <c r="U2076"/>
      <c r="V2076"/>
    </row>
    <row r="2077" spans="1:22" s="1" customFormat="1" ht="18" customHeight="1">
      <c r="A2077" s="23">
        <v>2076</v>
      </c>
      <c r="B2077" s="17" t="s">
        <v>1627</v>
      </c>
      <c r="C2077" s="16" t="s">
        <v>448</v>
      </c>
      <c r="D2077" s="24" t="s">
        <v>2045</v>
      </c>
      <c r="E2077" s="24"/>
      <c r="F2077" s="33" t="s">
        <v>1985</v>
      </c>
      <c r="G2077" s="33" t="s">
        <v>1997</v>
      </c>
      <c r="H2077" s="24" t="s">
        <v>1993</v>
      </c>
      <c r="I2077" s="24" t="s">
        <v>2001</v>
      </c>
      <c r="J2077" s="24"/>
      <c r="K2077" s="25"/>
      <c r="L2077" s="25"/>
      <c r="M2077" s="26"/>
      <c r="S2077"/>
      <c r="T2077"/>
      <c r="U2077"/>
      <c r="V2077"/>
    </row>
    <row r="2078" spans="1:22" s="1" customFormat="1" ht="18" customHeight="1">
      <c r="A2078" s="23">
        <v>2077</v>
      </c>
      <c r="B2078" s="17" t="s">
        <v>1628</v>
      </c>
      <c r="C2078" s="16" t="s">
        <v>448</v>
      </c>
      <c r="D2078" s="24" t="s">
        <v>2045</v>
      </c>
      <c r="E2078" s="24"/>
      <c r="F2078" s="33" t="s">
        <v>1985</v>
      </c>
      <c r="G2078" s="33" t="s">
        <v>1997</v>
      </c>
      <c r="H2078" s="24" t="s">
        <v>1993</v>
      </c>
      <c r="I2078" s="24" t="s">
        <v>2001</v>
      </c>
      <c r="J2078" s="24"/>
      <c r="K2078" s="25"/>
      <c r="L2078" s="25"/>
      <c r="M2078" s="26"/>
      <c r="S2078"/>
      <c r="T2078"/>
      <c r="U2078"/>
      <c r="V2078"/>
    </row>
    <row r="2079" spans="1:22" s="1" customFormat="1" ht="18" customHeight="1">
      <c r="A2079" s="23">
        <v>2078</v>
      </c>
      <c r="B2079" s="17" t="s">
        <v>1660</v>
      </c>
      <c r="C2079" s="16" t="s">
        <v>174</v>
      </c>
      <c r="D2079" s="24" t="s">
        <v>182</v>
      </c>
      <c r="E2079" s="24"/>
      <c r="F2079" s="33" t="s">
        <v>1985</v>
      </c>
      <c r="G2079" s="33" t="s">
        <v>1997</v>
      </c>
      <c r="H2079" s="24" t="s">
        <v>1992</v>
      </c>
      <c r="I2079" s="24" t="s">
        <v>1995</v>
      </c>
      <c r="J2079" s="24"/>
      <c r="K2079" s="25"/>
      <c r="L2079" s="25"/>
      <c r="M2079" s="26"/>
      <c r="S2079"/>
      <c r="T2079"/>
      <c r="U2079"/>
      <c r="V2079"/>
    </row>
    <row r="2080" spans="1:22" s="1" customFormat="1" ht="18" customHeight="1">
      <c r="A2080" s="23">
        <v>2079</v>
      </c>
      <c r="B2080" s="17" t="s">
        <v>2011</v>
      </c>
      <c r="C2080" s="16" t="s">
        <v>174</v>
      </c>
      <c r="D2080" s="24" t="s">
        <v>1557</v>
      </c>
      <c r="E2080" s="24"/>
      <c r="F2080" s="33" t="s">
        <v>1985</v>
      </c>
      <c r="G2080" s="33" t="s">
        <v>1997</v>
      </c>
      <c r="H2080" s="24" t="s">
        <v>1992</v>
      </c>
      <c r="I2080" s="24" t="s">
        <v>1995</v>
      </c>
      <c r="J2080" s="24"/>
      <c r="K2080" s="25"/>
      <c r="L2080" s="25"/>
      <c r="M2080" s="26"/>
      <c r="S2080"/>
      <c r="T2080"/>
      <c r="U2080"/>
      <c r="V2080"/>
    </row>
    <row r="2081" spans="1:22" s="1" customFormat="1" ht="18" customHeight="1">
      <c r="A2081" s="23">
        <v>2080</v>
      </c>
      <c r="B2081" s="17" t="s">
        <v>1633</v>
      </c>
      <c r="C2081" s="16" t="s">
        <v>184</v>
      </c>
      <c r="D2081" s="24" t="s">
        <v>448</v>
      </c>
      <c r="E2081" s="24"/>
      <c r="F2081" s="33" t="s">
        <v>1985</v>
      </c>
      <c r="G2081" s="33" t="s">
        <v>1997</v>
      </c>
      <c r="H2081" s="24" t="s">
        <v>1990</v>
      </c>
      <c r="I2081" s="24" t="s">
        <v>1986</v>
      </c>
      <c r="J2081" s="24"/>
      <c r="K2081" s="25" t="s">
        <v>1877</v>
      </c>
      <c r="L2081" s="25" t="str">
        <f>B354&amp;" + "&amp;B644&amp;" + "&amp;B844</f>
        <v>轾螈 + 暮徙 + 送明祉</v>
      </c>
      <c r="M2081" s="26"/>
      <c r="S2081"/>
      <c r="T2081"/>
      <c r="U2081"/>
      <c r="V2081"/>
    </row>
    <row r="2082" spans="1:22" s="1" customFormat="1" ht="18" customHeight="1">
      <c r="A2082" s="23">
        <v>2081</v>
      </c>
      <c r="B2082" s="17" t="s">
        <v>1657</v>
      </c>
      <c r="C2082" s="16" t="s">
        <v>149</v>
      </c>
      <c r="D2082" s="24" t="s">
        <v>168</v>
      </c>
      <c r="E2082" s="24"/>
      <c r="F2082" s="33" t="s">
        <v>1985</v>
      </c>
      <c r="G2082" s="33" t="s">
        <v>1997</v>
      </c>
      <c r="H2082" s="24" t="s">
        <v>1991</v>
      </c>
      <c r="I2082" s="24" t="s">
        <v>1990</v>
      </c>
      <c r="J2082" s="24"/>
      <c r="K2082" s="25"/>
      <c r="L2082" s="25"/>
      <c r="M2082" s="26"/>
      <c r="S2082"/>
      <c r="T2082"/>
      <c r="U2082"/>
      <c r="V2082"/>
    </row>
    <row r="2083" spans="1:22" s="1" customFormat="1" ht="18" customHeight="1">
      <c r="A2083" s="23">
        <v>2082</v>
      </c>
      <c r="B2083" s="17" t="s">
        <v>1658</v>
      </c>
      <c r="C2083" s="16" t="s">
        <v>149</v>
      </c>
      <c r="D2083" s="24" t="s">
        <v>168</v>
      </c>
      <c r="E2083" s="24"/>
      <c r="F2083" s="33" t="s">
        <v>1985</v>
      </c>
      <c r="G2083" s="33" t="s">
        <v>1997</v>
      </c>
      <c r="H2083" s="24" t="s">
        <v>1991</v>
      </c>
      <c r="I2083" s="24" t="s">
        <v>1990</v>
      </c>
      <c r="J2083" s="24"/>
      <c r="K2083" s="25"/>
      <c r="L2083" s="25"/>
      <c r="M2083" s="26"/>
      <c r="S2083"/>
      <c r="T2083"/>
      <c r="U2083"/>
      <c r="V2083"/>
    </row>
    <row r="2084" spans="1:22" s="1" customFormat="1" ht="18" customHeight="1">
      <c r="A2084" s="23">
        <v>2083</v>
      </c>
      <c r="B2084" s="17" t="s">
        <v>1659</v>
      </c>
      <c r="C2084" s="16" t="s">
        <v>432</v>
      </c>
      <c r="D2084" s="24" t="s">
        <v>168</v>
      </c>
      <c r="E2084" s="24"/>
      <c r="F2084" s="33" t="s">
        <v>1985</v>
      </c>
      <c r="G2084" s="33" t="s">
        <v>1997</v>
      </c>
      <c r="H2084" s="24" t="s">
        <v>1994</v>
      </c>
      <c r="I2084" s="24" t="s">
        <v>1990</v>
      </c>
      <c r="J2084" s="24"/>
      <c r="K2084" s="25"/>
      <c r="L2084" s="25"/>
      <c r="M2084" s="26"/>
      <c r="S2084"/>
      <c r="T2084"/>
      <c r="U2084"/>
      <c r="V2084"/>
    </row>
    <row r="2085" spans="1:22" s="1" customFormat="1" ht="18" customHeight="1">
      <c r="A2085" s="23">
        <v>2084</v>
      </c>
      <c r="B2085" s="17" t="s">
        <v>1650</v>
      </c>
      <c r="C2085" s="16" t="s">
        <v>169</v>
      </c>
      <c r="D2085" s="24" t="s">
        <v>180</v>
      </c>
      <c r="E2085" s="24"/>
      <c r="F2085" s="33" t="s">
        <v>1985</v>
      </c>
      <c r="G2085" s="33" t="s">
        <v>1997</v>
      </c>
      <c r="H2085" s="24" t="s">
        <v>1988</v>
      </c>
      <c r="I2085" s="24" t="s">
        <v>1993</v>
      </c>
      <c r="J2085" s="24"/>
      <c r="K2085" s="25"/>
      <c r="L2085" s="25"/>
      <c r="M2085" s="26"/>
      <c r="S2085"/>
      <c r="T2085"/>
      <c r="U2085"/>
      <c r="V2085"/>
    </row>
    <row r="2086" spans="1:22" s="1" customFormat="1" ht="18" customHeight="1">
      <c r="A2086" s="23">
        <v>2085</v>
      </c>
      <c r="B2086" s="17" t="s">
        <v>1651</v>
      </c>
      <c r="C2086" s="16" t="s">
        <v>180</v>
      </c>
      <c r="D2086" s="24"/>
      <c r="E2086" s="24"/>
      <c r="F2086" s="33" t="s">
        <v>1985</v>
      </c>
      <c r="G2086" s="33" t="s">
        <v>1997</v>
      </c>
      <c r="H2086" s="24" t="s">
        <v>1993</v>
      </c>
      <c r="I2086" s="24"/>
      <c r="J2086" s="24"/>
      <c r="K2086" s="25"/>
      <c r="L2086" s="25"/>
      <c r="M2086" s="26"/>
      <c r="S2086"/>
      <c r="T2086"/>
      <c r="U2086"/>
      <c r="V2086"/>
    </row>
    <row r="2087" spans="1:22" s="1" customFormat="1" ht="18" customHeight="1">
      <c r="A2087" s="23">
        <v>2086</v>
      </c>
      <c r="B2087" s="17" t="s">
        <v>1652</v>
      </c>
      <c r="C2087" s="16" t="s">
        <v>180</v>
      </c>
      <c r="D2087" s="24"/>
      <c r="E2087" s="24"/>
      <c r="F2087" s="33" t="s">
        <v>1985</v>
      </c>
      <c r="G2087" s="33" t="s">
        <v>1997</v>
      </c>
      <c r="H2087" s="24" t="s">
        <v>1993</v>
      </c>
      <c r="I2087" s="24"/>
      <c r="J2087" s="24"/>
      <c r="K2087" s="25"/>
      <c r="L2087" s="25"/>
      <c r="M2087" s="26"/>
      <c r="S2087"/>
      <c r="T2087"/>
      <c r="U2087"/>
      <c r="V2087"/>
    </row>
    <row r="2088" spans="1:22" s="1" customFormat="1" ht="18" customHeight="1">
      <c r="A2088" s="23">
        <v>2087</v>
      </c>
      <c r="B2088" s="17" t="s">
        <v>1653</v>
      </c>
      <c r="C2088" s="16" t="s">
        <v>180</v>
      </c>
      <c r="D2088" s="24" t="s">
        <v>19</v>
      </c>
      <c r="E2088" s="24"/>
      <c r="F2088" s="33" t="s">
        <v>1985</v>
      </c>
      <c r="G2088" s="33" t="s">
        <v>1997</v>
      </c>
      <c r="H2088" s="24" t="s">
        <v>1993</v>
      </c>
      <c r="I2088" s="24" t="s">
        <v>2001</v>
      </c>
      <c r="J2088" s="24"/>
      <c r="K2088" s="25"/>
      <c r="L2088" s="25"/>
      <c r="M2088" s="26"/>
      <c r="S2088"/>
      <c r="T2088"/>
      <c r="U2088"/>
      <c r="V2088"/>
    </row>
    <row r="2089" spans="1:22" s="1" customFormat="1" ht="18" customHeight="1">
      <c r="A2089" s="23">
        <v>2088</v>
      </c>
      <c r="B2089" s="17" t="s">
        <v>1649</v>
      </c>
      <c r="C2089" s="16" t="s">
        <v>432</v>
      </c>
      <c r="D2089" s="24" t="s">
        <v>186</v>
      </c>
      <c r="E2089" s="24" t="s">
        <v>183</v>
      </c>
      <c r="F2089" s="33" t="s">
        <v>1985</v>
      </c>
      <c r="G2089" s="33" t="s">
        <v>1997</v>
      </c>
      <c r="H2089" s="24" t="s">
        <v>1994</v>
      </c>
      <c r="I2089" s="24" t="s">
        <v>2001</v>
      </c>
      <c r="J2089" s="24"/>
      <c r="K2089" s="25"/>
      <c r="L2089" s="25"/>
      <c r="M2089" s="26"/>
      <c r="S2089"/>
      <c r="T2089"/>
      <c r="U2089"/>
      <c r="V2089"/>
    </row>
    <row r="2090" spans="1:22" s="1" customFormat="1" ht="18" customHeight="1">
      <c r="A2090" s="23">
        <v>2089</v>
      </c>
      <c r="B2090" s="17" t="s">
        <v>1644</v>
      </c>
      <c r="C2090" s="16" t="s">
        <v>19</v>
      </c>
      <c r="D2090" s="24" t="s">
        <v>20</v>
      </c>
      <c r="E2090" s="24" t="s">
        <v>169</v>
      </c>
      <c r="F2090" s="33" t="s">
        <v>1985</v>
      </c>
      <c r="G2090" s="33" t="s">
        <v>1997</v>
      </c>
      <c r="H2090" s="24" t="s">
        <v>1993</v>
      </c>
      <c r="I2090" s="24" t="s">
        <v>1987</v>
      </c>
      <c r="J2090" s="24" t="s">
        <v>1988</v>
      </c>
      <c r="K2090" s="25"/>
      <c r="L2090" s="25"/>
      <c r="M2090" s="26"/>
      <c r="S2090"/>
      <c r="T2090"/>
      <c r="U2090"/>
      <c r="V2090"/>
    </row>
    <row r="2091" spans="1:22" s="1" customFormat="1" ht="18" customHeight="1">
      <c r="A2091" s="23">
        <v>2090</v>
      </c>
      <c r="B2091" s="17" t="s">
        <v>1645</v>
      </c>
      <c r="C2091" s="16" t="s">
        <v>19</v>
      </c>
      <c r="D2091" s="24" t="s">
        <v>20</v>
      </c>
      <c r="E2091" s="24" t="s">
        <v>169</v>
      </c>
      <c r="F2091" s="33" t="s">
        <v>1985</v>
      </c>
      <c r="G2091" s="33" t="s">
        <v>1997</v>
      </c>
      <c r="H2091" s="24" t="s">
        <v>1993</v>
      </c>
      <c r="I2091" s="24" t="s">
        <v>1987</v>
      </c>
      <c r="J2091" s="24" t="s">
        <v>1988</v>
      </c>
      <c r="K2091" s="25"/>
      <c r="L2091" s="25"/>
      <c r="M2091" s="26"/>
      <c r="S2091"/>
      <c r="T2091"/>
      <c r="U2091"/>
      <c r="V2091"/>
    </row>
    <row r="2092" spans="1:22" s="1" customFormat="1" ht="18" customHeight="1">
      <c r="A2092" s="23">
        <v>2091</v>
      </c>
      <c r="B2092" s="17" t="s">
        <v>1646</v>
      </c>
      <c r="C2092" s="16" t="s">
        <v>1557</v>
      </c>
      <c r="D2092" s="24" t="s">
        <v>169</v>
      </c>
      <c r="E2092" s="24"/>
      <c r="F2092" s="33" t="s">
        <v>1985</v>
      </c>
      <c r="G2092" s="33" t="s">
        <v>1997</v>
      </c>
      <c r="H2092" s="24" t="s">
        <v>1992</v>
      </c>
      <c r="I2092" s="24" t="s">
        <v>1988</v>
      </c>
      <c r="J2092" s="24"/>
      <c r="K2092" s="25"/>
      <c r="L2092" s="25"/>
      <c r="M2092" s="26"/>
      <c r="S2092"/>
      <c r="T2092"/>
      <c r="U2092"/>
      <c r="V2092"/>
    </row>
    <row r="2093" spans="1:22" s="1" customFormat="1" ht="18" customHeight="1">
      <c r="A2093" s="23">
        <v>2092</v>
      </c>
      <c r="B2093" s="17" t="s">
        <v>1647</v>
      </c>
      <c r="C2093" s="16" t="s">
        <v>1557</v>
      </c>
      <c r="D2093" s="24" t="s">
        <v>169</v>
      </c>
      <c r="E2093" s="24"/>
      <c r="F2093" s="33" t="s">
        <v>1985</v>
      </c>
      <c r="G2093" s="33" t="s">
        <v>1997</v>
      </c>
      <c r="H2093" s="24" t="s">
        <v>1992</v>
      </c>
      <c r="I2093" s="24" t="s">
        <v>1988</v>
      </c>
      <c r="J2093" s="24"/>
      <c r="K2093" s="25"/>
      <c r="L2093" s="25"/>
      <c r="M2093" s="26"/>
      <c r="S2093"/>
      <c r="T2093"/>
      <c r="U2093"/>
      <c r="V2093"/>
    </row>
    <row r="2094" spans="1:22" s="1" customFormat="1" ht="18" customHeight="1">
      <c r="A2094" s="23">
        <v>2093</v>
      </c>
      <c r="B2094" s="17" t="s">
        <v>1648</v>
      </c>
      <c r="C2094" s="16" t="s">
        <v>1557</v>
      </c>
      <c r="D2094" s="24" t="s">
        <v>448</v>
      </c>
      <c r="E2094" s="24"/>
      <c r="F2094" s="33" t="s">
        <v>1985</v>
      </c>
      <c r="G2094" s="33" t="s">
        <v>1997</v>
      </c>
      <c r="H2094" s="24" t="s">
        <v>1992</v>
      </c>
      <c r="I2094" s="24" t="s">
        <v>1988</v>
      </c>
      <c r="J2094" s="24" t="s">
        <v>1993</v>
      </c>
      <c r="K2094" s="25"/>
      <c r="L2094" s="25"/>
      <c r="M2094" s="26"/>
      <c r="S2094"/>
      <c r="T2094"/>
      <c r="U2094"/>
      <c r="V2094"/>
    </row>
    <row r="2095" spans="1:22" s="1" customFormat="1" ht="18" customHeight="1">
      <c r="A2095" s="23">
        <v>2094</v>
      </c>
      <c r="B2095" s="17" t="s">
        <v>1631</v>
      </c>
      <c r="C2095" s="16" t="s">
        <v>183</v>
      </c>
      <c r="D2095" s="24" t="s">
        <v>181</v>
      </c>
      <c r="E2095" s="24"/>
      <c r="F2095" s="33" t="s">
        <v>1985</v>
      </c>
      <c r="G2095" s="33" t="s">
        <v>1997</v>
      </c>
      <c r="H2095" s="24" t="s">
        <v>1994</v>
      </c>
      <c r="I2095" s="24" t="s">
        <v>1996</v>
      </c>
      <c r="J2095" s="24"/>
      <c r="K2095" s="25"/>
      <c r="L2095" s="25"/>
      <c r="M2095" s="26"/>
      <c r="S2095"/>
      <c r="T2095"/>
      <c r="U2095"/>
      <c r="V2095"/>
    </row>
    <row r="2096" spans="1:22" s="1" customFormat="1" ht="18" customHeight="1">
      <c r="A2096" s="23">
        <v>2095</v>
      </c>
      <c r="B2096" s="17" t="s">
        <v>1632</v>
      </c>
      <c r="C2096" s="16" t="s">
        <v>183</v>
      </c>
      <c r="D2096" s="24" t="s">
        <v>181</v>
      </c>
      <c r="E2096" s="24"/>
      <c r="F2096" s="33" t="s">
        <v>1985</v>
      </c>
      <c r="G2096" s="33" t="s">
        <v>1997</v>
      </c>
      <c r="H2096" s="24" t="s">
        <v>1994</v>
      </c>
      <c r="I2096" s="24" t="s">
        <v>1996</v>
      </c>
      <c r="J2096" s="24"/>
      <c r="K2096" s="25"/>
      <c r="L2096" s="25"/>
      <c r="M2096" s="26"/>
      <c r="S2096"/>
      <c r="T2096"/>
      <c r="U2096"/>
      <c r="V2096"/>
    </row>
    <row r="2097" spans="1:22" s="1" customFormat="1" ht="18" customHeight="1">
      <c r="A2097" s="23">
        <v>2096</v>
      </c>
      <c r="B2097" s="17" t="s">
        <v>1634</v>
      </c>
      <c r="C2097" s="16" t="s">
        <v>171</v>
      </c>
      <c r="D2097" s="24"/>
      <c r="E2097" s="24"/>
      <c r="F2097" s="33" t="s">
        <v>1985</v>
      </c>
      <c r="G2097" s="33" t="s">
        <v>1997</v>
      </c>
      <c r="H2097" s="24" t="s">
        <v>1992</v>
      </c>
      <c r="I2097" s="24"/>
      <c r="J2097" s="24"/>
      <c r="K2097" s="25" t="s">
        <v>83</v>
      </c>
      <c r="L2097" s="25" t="str">
        <f>"原型 "&amp;B1897</f>
        <v>原型 刺棘</v>
      </c>
      <c r="M2097" s="26"/>
      <c r="S2097"/>
      <c r="T2097"/>
      <c r="U2097"/>
      <c r="V2097"/>
    </row>
    <row r="2098" spans="1:22" s="1" customFormat="1" ht="18" customHeight="1">
      <c r="A2098" s="23">
        <v>2097</v>
      </c>
      <c r="B2098" s="17" t="s">
        <v>1635</v>
      </c>
      <c r="C2098" s="16" t="s">
        <v>171</v>
      </c>
      <c r="D2098" s="24"/>
      <c r="E2098" s="24"/>
      <c r="F2098" s="33" t="s">
        <v>1985</v>
      </c>
      <c r="G2098" s="33" t="s">
        <v>1997</v>
      </c>
      <c r="H2098" s="24" t="s">
        <v>1992</v>
      </c>
      <c r="I2098" s="24"/>
      <c r="J2098" s="24"/>
      <c r="K2098" s="25" t="s">
        <v>83</v>
      </c>
      <c r="L2098" s="25" t="str">
        <f t="shared" ref="L2098:L2099" si="4">"原型 "&amp;B1898</f>
        <v>原型 刺棘策</v>
      </c>
      <c r="M2098" s="26"/>
      <c r="S2098"/>
      <c r="T2098"/>
      <c r="U2098"/>
      <c r="V2098"/>
    </row>
    <row r="2099" spans="1:22" s="1" customFormat="1" ht="18" customHeight="1">
      <c r="A2099" s="23">
        <v>2098</v>
      </c>
      <c r="B2099" s="17" t="s">
        <v>1636</v>
      </c>
      <c r="C2099" s="16" t="s">
        <v>171</v>
      </c>
      <c r="D2099" s="24" t="s">
        <v>182</v>
      </c>
      <c r="E2099" s="24"/>
      <c r="F2099" s="33" t="s">
        <v>1985</v>
      </c>
      <c r="G2099" s="33" t="s">
        <v>1997</v>
      </c>
      <c r="H2099" s="24" t="s">
        <v>1992</v>
      </c>
      <c r="I2099" s="24" t="s">
        <v>1995</v>
      </c>
      <c r="J2099" s="24"/>
      <c r="K2099" s="25" t="s">
        <v>83</v>
      </c>
      <c r="L2099" s="25" t="str">
        <f t="shared" si="4"/>
        <v>原型 剃吾</v>
      </c>
      <c r="M2099" s="26"/>
      <c r="S2099"/>
      <c r="T2099"/>
      <c r="U2099"/>
      <c r="V2099"/>
    </row>
    <row r="2100" spans="1:22" s="1" customFormat="1" ht="18" customHeight="1">
      <c r="A2100" s="23">
        <v>2099</v>
      </c>
      <c r="B2100" s="17" t="s">
        <v>1620</v>
      </c>
      <c r="C2100" s="16" t="s">
        <v>147</v>
      </c>
      <c r="D2100" s="24" t="s">
        <v>18</v>
      </c>
      <c r="E2100" s="24"/>
      <c r="F2100" s="33" t="s">
        <v>1985</v>
      </c>
      <c r="G2100" s="33" t="s">
        <v>1997</v>
      </c>
      <c r="H2100" s="24" t="s">
        <v>1992</v>
      </c>
      <c r="I2100" s="24" t="s">
        <v>2001</v>
      </c>
      <c r="J2100" s="24"/>
      <c r="K2100" s="25"/>
      <c r="L2100" s="25"/>
      <c r="M2100" s="26"/>
      <c r="S2100"/>
      <c r="T2100"/>
      <c r="U2100"/>
      <c r="V2100"/>
    </row>
    <row r="2101" spans="1:22" s="1" customFormat="1" ht="18" customHeight="1">
      <c r="A2101" s="23">
        <v>2100</v>
      </c>
      <c r="B2101" s="17" t="s">
        <v>1618</v>
      </c>
      <c r="C2101" s="16" t="s">
        <v>190</v>
      </c>
      <c r="D2101" s="24"/>
      <c r="E2101" s="24"/>
      <c r="F2101" s="33" t="s">
        <v>1985</v>
      </c>
      <c r="G2101" s="33" t="s">
        <v>1997</v>
      </c>
      <c r="H2101" s="24" t="s">
        <v>1994</v>
      </c>
      <c r="I2101" s="24"/>
      <c r="J2101" s="24"/>
      <c r="K2101" s="25" t="str">
        <f>B2&amp;" 的 "&amp;"幼相 "&amp;" 末[Endeath]"</f>
        <v>启草 的 幼相  末[Endeath]</v>
      </c>
      <c r="L2101" s="25"/>
      <c r="M2101" s="26"/>
      <c r="S2101"/>
      <c r="T2101"/>
      <c r="U2101"/>
      <c r="V2101"/>
    </row>
    <row r="2102" spans="1:22" s="1" customFormat="1" ht="18" customHeight="1">
      <c r="A2102" s="28"/>
      <c r="B2102" s="29"/>
      <c r="C2102" s="30"/>
      <c r="D2102" s="24"/>
      <c r="E2102" s="31"/>
      <c r="F2102" s="34"/>
      <c r="G2102" s="34"/>
      <c r="H2102" s="31"/>
      <c r="I2102" s="31"/>
      <c r="J2102" s="31"/>
      <c r="K2102" s="32"/>
      <c r="L2102" s="32"/>
      <c r="S2102"/>
      <c r="T2102"/>
      <c r="U2102"/>
      <c r="V2102"/>
    </row>
  </sheetData>
  <autoFilter ref="A1:L2101" xr:uid="{00000000-0009-0000-0000-000000000000}"/>
  <mergeCells count="1">
    <mergeCell ref="H1:J1"/>
  </mergeCells>
  <phoneticPr fontId="52" type="noConversion"/>
  <pageMargins left="0.70866141732283472" right="0.70866141732283472" top="0.74803149606299213" bottom="0.74803149606299213" header="0.51181102362204722" footer="0.51181102362204722"/>
  <pageSetup paperSize="9" firstPageNumber="4294963191" orientation="portrait" horizontalDpi="180" verticalDpi="18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1F556-26C0-4983-B157-6E5ECDA643E3}">
  <dimension ref="A1:AF66"/>
  <sheetViews>
    <sheetView topLeftCell="D4" zoomScaleNormal="100" workbookViewId="0">
      <selection activeCell="E24" sqref="E24"/>
    </sheetView>
  </sheetViews>
  <sheetFormatPr defaultRowHeight="18"/>
  <cols>
    <col min="1" max="1" width="13.3984375" style="79" customWidth="1"/>
    <col min="2" max="2" width="19.69921875" style="79" customWidth="1"/>
    <col min="3" max="3" width="8.796875" style="79"/>
    <col min="4" max="4" width="3.69921875" style="79" customWidth="1"/>
    <col min="5" max="5" width="23.19921875" style="79" customWidth="1"/>
    <col min="6" max="6" width="8.796875" style="79"/>
    <col min="7" max="7" width="12.796875" style="79" customWidth="1"/>
    <col min="8" max="8" width="35.69921875" style="91" customWidth="1"/>
    <col min="9" max="9" width="8.796875" style="79"/>
    <col min="10" max="10" width="11.09765625" style="79" customWidth="1"/>
    <col min="11" max="11" width="32.3984375" style="79" customWidth="1"/>
    <col min="12" max="12" width="8.796875" style="79"/>
    <col min="13" max="13" width="11.09765625" style="79" customWidth="1"/>
    <col min="14" max="14" width="22.5" style="92" customWidth="1"/>
    <col min="15" max="15" width="11.69921875" style="93" customWidth="1"/>
    <col min="16" max="16" width="13.8984375" style="79" customWidth="1"/>
    <col min="17" max="17" width="18.296875" style="79" customWidth="1"/>
    <col min="18" max="18" width="8.796875" style="79"/>
    <col min="19" max="19" width="10.3984375" style="79" customWidth="1"/>
    <col min="20" max="20" width="24.3984375" style="94" customWidth="1"/>
    <col min="21" max="21" width="10.296875" style="79" customWidth="1"/>
    <col min="22" max="22" width="12.8984375" style="79" customWidth="1"/>
    <col min="23" max="23" width="17" style="79" customWidth="1"/>
    <col min="24" max="24" width="8.796875" style="79"/>
    <col min="25" max="25" width="3.5" style="79" customWidth="1"/>
    <col min="26" max="26" width="29.3984375" style="79" customWidth="1"/>
    <col min="27" max="28" width="8.796875" style="79"/>
    <col min="29" max="29" width="14.09765625" style="94" customWidth="1"/>
    <col min="30" max="30" width="8.796875" style="79"/>
    <col min="31" max="31" width="3.69921875" style="79" customWidth="1"/>
    <col min="32" max="32" width="16.69921875" style="91" customWidth="1"/>
    <col min="33" max="33" width="10.5" style="79" customWidth="1"/>
    <col min="34" max="34" width="8.796875" style="79"/>
    <col min="35" max="35" width="28.09765625" style="79" customWidth="1"/>
    <col min="36" max="37" width="8.796875" style="79"/>
    <col min="38" max="38" width="21.09765625" style="79" customWidth="1"/>
    <col min="39" max="39" width="10" style="79" customWidth="1"/>
    <col min="40" max="16384" width="8.796875" style="79"/>
  </cols>
  <sheetData>
    <row r="1" spans="1:32" s="94" customFormat="1">
      <c r="B1" s="91" t="s">
        <v>5164</v>
      </c>
      <c r="C1" s="89" t="s">
        <v>4893</v>
      </c>
      <c r="E1" s="91" t="s">
        <v>4996</v>
      </c>
      <c r="F1" s="89" t="s">
        <v>4893</v>
      </c>
      <c r="H1" s="91" t="s">
        <v>5087</v>
      </c>
      <c r="I1" s="89" t="s">
        <v>4893</v>
      </c>
      <c r="K1" s="88" t="s">
        <v>9315</v>
      </c>
      <c r="L1" s="89" t="s">
        <v>4893</v>
      </c>
      <c r="M1" s="89"/>
      <c r="N1" s="88" t="s">
        <v>4987</v>
      </c>
      <c r="O1" s="89" t="s">
        <v>4893</v>
      </c>
      <c r="P1" s="91"/>
      <c r="Q1" s="91" t="s">
        <v>4982</v>
      </c>
      <c r="R1" s="89" t="s">
        <v>4893</v>
      </c>
      <c r="S1" s="89"/>
      <c r="T1" s="91" t="s">
        <v>8851</v>
      </c>
      <c r="U1" s="89" t="s">
        <v>4893</v>
      </c>
      <c r="V1" s="89"/>
      <c r="W1" s="91" t="s">
        <v>5358</v>
      </c>
      <c r="X1" s="89" t="s">
        <v>4893</v>
      </c>
      <c r="Y1" s="89"/>
      <c r="Z1" s="88" t="s">
        <v>8837</v>
      </c>
      <c r="AA1" s="89" t="s">
        <v>4893</v>
      </c>
      <c r="AC1" s="91" t="s">
        <v>4986</v>
      </c>
      <c r="AD1" s="89" t="s">
        <v>4893</v>
      </c>
      <c r="AF1" s="94" t="s">
        <v>5525</v>
      </c>
    </row>
    <row r="2" spans="1:32">
      <c r="B2" s="91" t="s">
        <v>4992</v>
      </c>
      <c r="C2" s="89" t="s">
        <v>4861</v>
      </c>
      <c r="E2" s="91" t="s">
        <v>4977</v>
      </c>
      <c r="F2" s="89" t="s">
        <v>4861</v>
      </c>
      <c r="H2" s="91" t="s">
        <v>5012</v>
      </c>
      <c r="I2" s="89" t="s">
        <v>4861</v>
      </c>
      <c r="J2" s="101" t="s">
        <v>8810</v>
      </c>
      <c r="K2" s="91" t="s">
        <v>4894</v>
      </c>
      <c r="L2" s="89" t="s">
        <v>4861</v>
      </c>
      <c r="M2" s="89"/>
      <c r="N2" s="88" t="s">
        <v>4851</v>
      </c>
      <c r="O2" s="89" t="s">
        <v>4861</v>
      </c>
      <c r="P2" s="90"/>
      <c r="Q2" s="91" t="s">
        <v>4979</v>
      </c>
      <c r="R2" s="89" t="s">
        <v>4861</v>
      </c>
      <c r="S2" s="101" t="s">
        <v>8852</v>
      </c>
      <c r="T2" s="91" t="s">
        <v>8855</v>
      </c>
      <c r="U2" s="89" t="s">
        <v>4861</v>
      </c>
      <c r="V2" s="101" t="s">
        <v>5405</v>
      </c>
      <c r="W2" s="91" t="s">
        <v>5359</v>
      </c>
      <c r="X2" s="89" t="s">
        <v>4861</v>
      </c>
      <c r="Y2" s="89"/>
      <c r="Z2" s="91" t="s">
        <v>4900</v>
      </c>
      <c r="AA2" s="89" t="s">
        <v>4861</v>
      </c>
      <c r="AB2" s="101" t="s">
        <v>5403</v>
      </c>
      <c r="AC2" s="91" t="s">
        <v>4908</v>
      </c>
      <c r="AD2" s="89" t="s">
        <v>4861</v>
      </c>
      <c r="AF2" s="91">
        <f>C8+F6+I35+L26+O39+R66+U24+X17+AA29+AD42</f>
        <v>0</v>
      </c>
    </row>
    <row r="3" spans="1:32">
      <c r="A3" s="101" t="s">
        <v>5011</v>
      </c>
      <c r="B3" s="91" t="s">
        <v>4993</v>
      </c>
      <c r="C3" s="89" t="s">
        <v>4861</v>
      </c>
      <c r="E3" s="91" t="s">
        <v>4976</v>
      </c>
      <c r="F3" s="89" t="s">
        <v>4861</v>
      </c>
      <c r="H3" s="91" t="s">
        <v>5017</v>
      </c>
      <c r="I3" s="89" t="s">
        <v>4861</v>
      </c>
      <c r="J3" s="101"/>
      <c r="K3" s="91" t="s">
        <v>8811</v>
      </c>
      <c r="L3" s="89" t="s">
        <v>4861</v>
      </c>
      <c r="M3" s="89"/>
      <c r="N3" s="88" t="s">
        <v>4862</v>
      </c>
      <c r="O3" s="89" t="s">
        <v>4861</v>
      </c>
      <c r="P3" s="90"/>
      <c r="Q3" s="91" t="s">
        <v>4943</v>
      </c>
      <c r="R3" s="89" t="s">
        <v>4861</v>
      </c>
      <c r="S3" s="101"/>
      <c r="T3" s="91" t="s">
        <v>8865</v>
      </c>
      <c r="U3" s="89" t="s">
        <v>4861</v>
      </c>
      <c r="V3" s="101"/>
      <c r="W3" s="91" t="s">
        <v>5360</v>
      </c>
      <c r="X3" s="89" t="s">
        <v>4861</v>
      </c>
      <c r="Y3" s="89"/>
      <c r="Z3" s="91" t="s">
        <v>4901</v>
      </c>
      <c r="AA3" s="89" t="s">
        <v>4861</v>
      </c>
      <c r="AB3" s="101"/>
      <c r="AC3" s="91" t="s">
        <v>4909</v>
      </c>
      <c r="AD3" s="89" t="s">
        <v>4861</v>
      </c>
    </row>
    <row r="4" spans="1:32">
      <c r="A4" s="101"/>
      <c r="B4" s="91" t="s">
        <v>9258</v>
      </c>
      <c r="C4" s="89" t="s">
        <v>4861</v>
      </c>
      <c r="E4" s="91" t="s">
        <v>8809</v>
      </c>
      <c r="F4" s="89" t="s">
        <v>4861</v>
      </c>
      <c r="H4" s="91" t="s">
        <v>8863</v>
      </c>
      <c r="I4" s="89" t="s">
        <v>4861</v>
      </c>
      <c r="J4" s="101"/>
      <c r="K4" s="91" t="s">
        <v>8812</v>
      </c>
      <c r="L4" s="89" t="s">
        <v>4861</v>
      </c>
      <c r="M4" s="89"/>
      <c r="N4" s="88" t="s">
        <v>4863</v>
      </c>
      <c r="O4" s="89" t="s">
        <v>4861</v>
      </c>
      <c r="P4" s="90"/>
      <c r="Q4" s="91" t="s">
        <v>4944</v>
      </c>
      <c r="R4" s="89" t="s">
        <v>4861</v>
      </c>
      <c r="S4" s="101"/>
      <c r="T4" s="91" t="s">
        <v>8856</v>
      </c>
      <c r="U4" s="89" t="s">
        <v>4861</v>
      </c>
      <c r="V4" s="101" t="s">
        <v>5404</v>
      </c>
      <c r="W4" s="91" t="s">
        <v>5361</v>
      </c>
      <c r="X4" s="89" t="s">
        <v>4861</v>
      </c>
      <c r="Y4" s="89"/>
      <c r="Z4" s="91" t="s">
        <v>4902</v>
      </c>
      <c r="AA4" s="89" t="s">
        <v>4861</v>
      </c>
      <c r="AB4" s="101"/>
      <c r="AC4" s="91" t="s">
        <v>4910</v>
      </c>
      <c r="AD4" s="89" t="s">
        <v>4861</v>
      </c>
    </row>
    <row r="5" spans="1:32">
      <c r="A5" s="101"/>
      <c r="B5" s="91" t="s">
        <v>4995</v>
      </c>
      <c r="C5" s="89" t="s">
        <v>4861</v>
      </c>
      <c r="E5" s="91" t="s">
        <v>5112</v>
      </c>
      <c r="F5" s="89" t="s">
        <v>4861</v>
      </c>
      <c r="H5" s="91" t="s">
        <v>5013</v>
      </c>
      <c r="I5" s="89" t="s">
        <v>4861</v>
      </c>
      <c r="K5" s="91" t="s">
        <v>8813</v>
      </c>
      <c r="L5" s="89" t="s">
        <v>4861</v>
      </c>
      <c r="M5" s="89"/>
      <c r="N5" s="88" t="s">
        <v>8846</v>
      </c>
      <c r="O5" s="89" t="s">
        <v>4861</v>
      </c>
      <c r="P5" s="90"/>
      <c r="Q5" s="91" t="s">
        <v>4945</v>
      </c>
      <c r="R5" s="89" t="s">
        <v>4861</v>
      </c>
      <c r="S5" s="101" t="s">
        <v>5407</v>
      </c>
      <c r="T5" s="91" t="s">
        <v>5373</v>
      </c>
      <c r="U5" s="89" t="s">
        <v>4861</v>
      </c>
      <c r="V5" s="101"/>
      <c r="W5" s="91" t="s">
        <v>5362</v>
      </c>
      <c r="X5" s="89" t="s">
        <v>4861</v>
      </c>
      <c r="Y5" s="89"/>
      <c r="Z5" s="91" t="s">
        <v>4903</v>
      </c>
      <c r="AA5" s="89" t="s">
        <v>4861</v>
      </c>
      <c r="AB5" s="101"/>
      <c r="AC5" s="91" t="s">
        <v>4911</v>
      </c>
      <c r="AD5" s="89" t="s">
        <v>4861</v>
      </c>
    </row>
    <row r="6" spans="1:32">
      <c r="A6" s="101"/>
      <c r="B6" s="91" t="s">
        <v>9290</v>
      </c>
      <c r="C6" s="89" t="s">
        <v>4861</v>
      </c>
      <c r="F6" s="79">
        <f>COUNTIF($F2:$F5,"否")</f>
        <v>0</v>
      </c>
      <c r="H6" s="91" t="s">
        <v>5014</v>
      </c>
      <c r="I6" s="89" t="s">
        <v>4861</v>
      </c>
      <c r="J6" s="101" t="s">
        <v>5391</v>
      </c>
      <c r="K6" s="91" t="s">
        <v>8814</v>
      </c>
      <c r="L6" s="89" t="s">
        <v>4861</v>
      </c>
      <c r="M6" s="89"/>
      <c r="N6" s="88" t="s">
        <v>4865</v>
      </c>
      <c r="O6" s="89" t="s">
        <v>4861</v>
      </c>
      <c r="P6" s="90"/>
      <c r="Q6" s="91" t="s">
        <v>4946</v>
      </c>
      <c r="R6" s="89" t="s">
        <v>4861</v>
      </c>
      <c r="S6" s="101"/>
      <c r="T6" s="91" t="s">
        <v>5376</v>
      </c>
      <c r="U6" s="89" t="s">
        <v>4861</v>
      </c>
      <c r="V6" s="89"/>
      <c r="W6" s="91" t="s">
        <v>5363</v>
      </c>
      <c r="X6" s="89" t="s">
        <v>4861</v>
      </c>
      <c r="Y6" s="89"/>
      <c r="Z6" s="91" t="s">
        <v>8824</v>
      </c>
      <c r="AA6" s="89" t="s">
        <v>4861</v>
      </c>
      <c r="AB6" s="101"/>
      <c r="AC6" s="91" t="s">
        <v>4912</v>
      </c>
      <c r="AD6" s="89" t="s">
        <v>4861</v>
      </c>
    </row>
    <row r="7" spans="1:32">
      <c r="B7" s="91" t="s">
        <v>4994</v>
      </c>
      <c r="C7" s="89" t="s">
        <v>4861</v>
      </c>
      <c r="D7" s="91"/>
      <c r="H7" s="91" t="s">
        <v>5015</v>
      </c>
      <c r="I7" s="89" t="s">
        <v>4861</v>
      </c>
      <c r="J7" s="101"/>
      <c r="K7" s="91" t="s">
        <v>8815</v>
      </c>
      <c r="L7" s="89" t="s">
        <v>4861</v>
      </c>
      <c r="M7" s="97" t="s">
        <v>5019</v>
      </c>
      <c r="N7" s="88" t="s">
        <v>4866</v>
      </c>
      <c r="O7" s="89" t="s">
        <v>4861</v>
      </c>
      <c r="P7" s="90"/>
      <c r="Q7" s="91" t="s">
        <v>8839</v>
      </c>
      <c r="R7" s="89" t="s">
        <v>4861</v>
      </c>
      <c r="S7" s="101"/>
      <c r="T7" s="91" t="s">
        <v>5375</v>
      </c>
      <c r="U7" s="89" t="s">
        <v>4861</v>
      </c>
      <c r="V7" s="89"/>
      <c r="W7" s="91" t="s">
        <v>5364</v>
      </c>
      <c r="X7" s="89" t="s">
        <v>4861</v>
      </c>
      <c r="Y7" s="89"/>
      <c r="Z7" s="91" t="s">
        <v>8825</v>
      </c>
      <c r="AA7" s="89" t="s">
        <v>4861</v>
      </c>
      <c r="AC7" s="91" t="s">
        <v>4913</v>
      </c>
      <c r="AD7" s="89" t="s">
        <v>4861</v>
      </c>
    </row>
    <row r="8" spans="1:32">
      <c r="C8" s="79">
        <f>COUNTIF($C2:$C7,"否")</f>
        <v>0</v>
      </c>
      <c r="H8" s="91" t="s">
        <v>4997</v>
      </c>
      <c r="I8" s="89" t="s">
        <v>4861</v>
      </c>
      <c r="J8" s="101"/>
      <c r="K8" s="91" t="s">
        <v>9212</v>
      </c>
      <c r="L8" s="89" t="s">
        <v>4861</v>
      </c>
      <c r="M8" s="97"/>
      <c r="N8" s="88" t="s">
        <v>4867</v>
      </c>
      <c r="O8" s="89" t="s">
        <v>4861</v>
      </c>
      <c r="P8" s="90"/>
      <c r="Q8" s="91" t="s">
        <v>4947</v>
      </c>
      <c r="R8" s="89" t="s">
        <v>4861</v>
      </c>
      <c r="S8" s="101"/>
      <c r="T8" s="91" t="s">
        <v>5374</v>
      </c>
      <c r="U8" s="89" t="s">
        <v>4861</v>
      </c>
      <c r="V8" s="89"/>
      <c r="W8" s="91" t="s">
        <v>5365</v>
      </c>
      <c r="X8" s="89" t="s">
        <v>4861</v>
      </c>
      <c r="Y8" s="89"/>
      <c r="Z8" s="91" t="s">
        <v>4826</v>
      </c>
      <c r="AA8" s="89" t="s">
        <v>4861</v>
      </c>
      <c r="AC8" s="91" t="s">
        <v>4914</v>
      </c>
      <c r="AD8" s="89" t="s">
        <v>4861</v>
      </c>
    </row>
    <row r="9" spans="1:32">
      <c r="H9" s="91" t="s">
        <v>5016</v>
      </c>
      <c r="I9" s="89" t="s">
        <v>4861</v>
      </c>
      <c r="J9" s="101"/>
      <c r="K9" s="91" t="s">
        <v>9284</v>
      </c>
      <c r="L9" s="89" t="s">
        <v>4861</v>
      </c>
      <c r="M9" s="97"/>
      <c r="N9" s="88" t="s">
        <v>7850</v>
      </c>
      <c r="O9" s="89" t="s">
        <v>4861</v>
      </c>
      <c r="P9" s="90"/>
      <c r="Q9" s="91" t="s">
        <v>4948</v>
      </c>
      <c r="R9" s="89" t="s">
        <v>4861</v>
      </c>
      <c r="S9" s="89"/>
      <c r="T9" s="91" t="s">
        <v>5377</v>
      </c>
      <c r="U9" s="89" t="s">
        <v>4861</v>
      </c>
      <c r="V9" s="89"/>
      <c r="W9" s="91" t="s">
        <v>5366</v>
      </c>
      <c r="X9" s="89" t="s">
        <v>4861</v>
      </c>
      <c r="Y9" s="89"/>
      <c r="Z9" s="91" t="s">
        <v>8826</v>
      </c>
      <c r="AA9" s="89" t="s">
        <v>4861</v>
      </c>
      <c r="AC9" s="91" t="s">
        <v>4915</v>
      </c>
      <c r="AD9" s="89" t="s">
        <v>4861</v>
      </c>
    </row>
    <row r="10" spans="1:32">
      <c r="H10" s="91" t="s">
        <v>8868</v>
      </c>
      <c r="I10" s="89" t="s">
        <v>4861</v>
      </c>
      <c r="J10" s="101"/>
      <c r="K10" s="91" t="s">
        <v>8816</v>
      </c>
      <c r="L10" s="89" t="s">
        <v>4861</v>
      </c>
      <c r="M10" s="97"/>
      <c r="N10" s="88" t="s">
        <v>7851</v>
      </c>
      <c r="O10" s="89" t="s">
        <v>4861</v>
      </c>
      <c r="P10" s="101" t="s">
        <v>5408</v>
      </c>
      <c r="Q10" s="91" t="s">
        <v>4949</v>
      </c>
      <c r="R10" s="89" t="s">
        <v>4861</v>
      </c>
      <c r="S10" s="89"/>
      <c r="T10" s="91" t="s">
        <v>5384</v>
      </c>
      <c r="U10" s="89" t="s">
        <v>4861</v>
      </c>
      <c r="V10" s="89"/>
      <c r="W10" s="91" t="s">
        <v>5367</v>
      </c>
      <c r="X10" s="89" t="s">
        <v>4861</v>
      </c>
      <c r="Y10" s="89"/>
      <c r="Z10" s="91" t="s">
        <v>5356</v>
      </c>
      <c r="AA10" s="89" t="s">
        <v>4861</v>
      </c>
      <c r="AC10" s="91" t="s">
        <v>5395</v>
      </c>
      <c r="AD10" s="89" t="s">
        <v>4861</v>
      </c>
    </row>
    <row r="11" spans="1:32">
      <c r="H11" s="91" t="s">
        <v>5000</v>
      </c>
      <c r="I11" s="89" t="s">
        <v>4861</v>
      </c>
      <c r="J11" s="101"/>
      <c r="K11" s="91" t="s">
        <v>8817</v>
      </c>
      <c r="L11" s="89" t="s">
        <v>4861</v>
      </c>
      <c r="M11" s="97"/>
      <c r="N11" s="88" t="s">
        <v>4868</v>
      </c>
      <c r="O11" s="89" t="s">
        <v>4861</v>
      </c>
      <c r="P11" s="101"/>
      <c r="Q11" s="91" t="s">
        <v>4980</v>
      </c>
      <c r="R11" s="89" t="s">
        <v>4861</v>
      </c>
      <c r="S11" s="89"/>
      <c r="T11" s="91" t="s">
        <v>5383</v>
      </c>
      <c r="U11" s="89" t="s">
        <v>4861</v>
      </c>
      <c r="V11" s="101" t="s">
        <v>5406</v>
      </c>
      <c r="W11" s="91" t="s">
        <v>5368</v>
      </c>
      <c r="X11" s="89" t="s">
        <v>4861</v>
      </c>
      <c r="Y11" s="89"/>
      <c r="Z11" s="91" t="s">
        <v>4904</v>
      </c>
      <c r="AA11" s="89" t="s">
        <v>4861</v>
      </c>
      <c r="AC11" s="91" t="s">
        <v>5394</v>
      </c>
      <c r="AD11" s="89" t="s">
        <v>4861</v>
      </c>
    </row>
    <row r="12" spans="1:32">
      <c r="H12" s="91" t="s">
        <v>4999</v>
      </c>
      <c r="I12" s="89" t="s">
        <v>4861</v>
      </c>
      <c r="J12" s="101"/>
      <c r="K12" s="91" t="s">
        <v>8818</v>
      </c>
      <c r="L12" s="89" t="s">
        <v>4861</v>
      </c>
      <c r="M12" s="97"/>
      <c r="N12" s="88" t="s">
        <v>4869</v>
      </c>
      <c r="O12" s="89" t="s">
        <v>4861</v>
      </c>
      <c r="P12" s="101"/>
      <c r="Q12" s="91" t="s">
        <v>4950</v>
      </c>
      <c r="R12" s="89" t="s">
        <v>4861</v>
      </c>
      <c r="S12" s="89"/>
      <c r="T12" s="91" t="s">
        <v>5378</v>
      </c>
      <c r="U12" s="89" t="s">
        <v>4861</v>
      </c>
      <c r="V12" s="101"/>
      <c r="W12" s="91" t="s">
        <v>5369</v>
      </c>
      <c r="X12" s="89" t="s">
        <v>4861</v>
      </c>
      <c r="Y12" s="89"/>
      <c r="Z12" s="91" t="s">
        <v>5402</v>
      </c>
      <c r="AA12" s="89" t="s">
        <v>4861</v>
      </c>
      <c r="AC12" s="91" t="s">
        <v>5393</v>
      </c>
      <c r="AD12" s="89" t="s">
        <v>4861</v>
      </c>
    </row>
    <row r="13" spans="1:32">
      <c r="G13" s="101" t="s">
        <v>5355</v>
      </c>
      <c r="H13" s="91" t="s">
        <v>4981</v>
      </c>
      <c r="I13" s="89" t="s">
        <v>4861</v>
      </c>
      <c r="J13" s="101"/>
      <c r="K13" s="91" t="s">
        <v>8819</v>
      </c>
      <c r="L13" s="89" t="s">
        <v>4861</v>
      </c>
      <c r="M13" s="97"/>
      <c r="N13" s="88" t="s">
        <v>8853</v>
      </c>
      <c r="O13" s="89" t="s">
        <v>4861</v>
      </c>
      <c r="P13" s="101"/>
      <c r="Q13" s="91" t="s">
        <v>4951</v>
      </c>
      <c r="R13" s="89" t="s">
        <v>4861</v>
      </c>
      <c r="S13" s="89"/>
      <c r="T13" s="91" t="s">
        <v>5379</v>
      </c>
      <c r="U13" s="89" t="s">
        <v>4861</v>
      </c>
      <c r="V13" s="101"/>
      <c r="W13" s="91" t="s">
        <v>5370</v>
      </c>
      <c r="X13" s="89" t="s">
        <v>4861</v>
      </c>
      <c r="Y13" s="89"/>
      <c r="Z13" s="91" t="s">
        <v>4905</v>
      </c>
      <c r="AA13" s="89" t="s">
        <v>4861</v>
      </c>
      <c r="AC13" s="91" t="s">
        <v>5392</v>
      </c>
      <c r="AD13" s="89" t="s">
        <v>4861</v>
      </c>
    </row>
    <row r="14" spans="1:32">
      <c r="F14" s="89"/>
      <c r="G14" s="101"/>
      <c r="H14" s="91" t="s">
        <v>5001</v>
      </c>
      <c r="I14" s="89" t="s">
        <v>4861</v>
      </c>
      <c r="J14" s="101"/>
      <c r="K14" s="91" t="s">
        <v>9274</v>
      </c>
      <c r="L14" s="89" t="s">
        <v>4861</v>
      </c>
      <c r="M14" s="97"/>
      <c r="N14" s="88" t="s">
        <v>4870</v>
      </c>
      <c r="O14" s="89" t="s">
        <v>4861</v>
      </c>
      <c r="P14" s="101"/>
      <c r="Q14" s="91" t="s">
        <v>4952</v>
      </c>
      <c r="R14" s="89" t="s">
        <v>4861</v>
      </c>
      <c r="S14" s="89"/>
      <c r="T14" s="91" t="s">
        <v>5382</v>
      </c>
      <c r="U14" s="89" t="s">
        <v>4861</v>
      </c>
      <c r="V14" s="101"/>
      <c r="W14" s="91" t="s">
        <v>9236</v>
      </c>
      <c r="X14" s="89" t="s">
        <v>4861</v>
      </c>
      <c r="Y14" s="89"/>
      <c r="Z14" s="91" t="s">
        <v>8854</v>
      </c>
      <c r="AA14" s="89" t="s">
        <v>4861</v>
      </c>
      <c r="AC14" s="91" t="s">
        <v>4916</v>
      </c>
      <c r="AD14" s="89" t="s">
        <v>4861</v>
      </c>
    </row>
    <row r="15" spans="1:32">
      <c r="G15" s="101"/>
      <c r="H15" s="91" t="s">
        <v>5002</v>
      </c>
      <c r="I15" s="89" t="s">
        <v>4861</v>
      </c>
      <c r="J15" s="101"/>
      <c r="K15" s="91" t="s">
        <v>8823</v>
      </c>
      <c r="L15" s="89" t="s">
        <v>4861</v>
      </c>
      <c r="M15" s="97"/>
      <c r="N15" s="88" t="s">
        <v>4871</v>
      </c>
      <c r="O15" s="89" t="s">
        <v>4861</v>
      </c>
      <c r="P15" s="101"/>
      <c r="Q15" s="91" t="s">
        <v>4953</v>
      </c>
      <c r="R15" s="89" t="s">
        <v>4861</v>
      </c>
      <c r="S15" s="89"/>
      <c r="T15" s="91" t="s">
        <v>5380</v>
      </c>
      <c r="U15" s="89" t="s">
        <v>4861</v>
      </c>
      <c r="V15" s="101"/>
      <c r="W15" s="91" t="s">
        <v>5371</v>
      </c>
      <c r="X15" s="89" t="s">
        <v>4861</v>
      </c>
      <c r="Y15" s="89"/>
      <c r="Z15" s="91" t="s">
        <v>4799</v>
      </c>
      <c r="AA15" s="89" t="s">
        <v>4861</v>
      </c>
      <c r="AC15" s="91" t="s">
        <v>4917</v>
      </c>
      <c r="AD15" s="89" t="s">
        <v>4861</v>
      </c>
    </row>
    <row r="16" spans="1:32">
      <c r="G16" s="101"/>
      <c r="H16" s="91" t="s">
        <v>5003</v>
      </c>
      <c r="I16" s="89" t="s">
        <v>4861</v>
      </c>
      <c r="J16" s="101"/>
      <c r="K16" s="91" t="s">
        <v>4971</v>
      </c>
      <c r="L16" s="89" t="s">
        <v>4861</v>
      </c>
      <c r="M16" s="97"/>
      <c r="N16" s="88" t="s">
        <v>4872</v>
      </c>
      <c r="O16" s="89" t="s">
        <v>4861</v>
      </c>
      <c r="P16" s="101"/>
      <c r="Q16" s="91" t="s">
        <v>4954</v>
      </c>
      <c r="R16" s="89" t="s">
        <v>4861</v>
      </c>
      <c r="S16" s="89"/>
      <c r="T16" s="91" t="s">
        <v>5381</v>
      </c>
      <c r="U16" s="89" t="s">
        <v>4861</v>
      </c>
      <c r="V16" s="101"/>
      <c r="W16" s="91" t="s">
        <v>5372</v>
      </c>
      <c r="X16" s="89" t="s">
        <v>4861</v>
      </c>
      <c r="Y16" s="89"/>
      <c r="Z16" s="91" t="s">
        <v>8827</v>
      </c>
      <c r="AA16" s="89" t="s">
        <v>4861</v>
      </c>
      <c r="AC16" s="91" t="s">
        <v>4918</v>
      </c>
      <c r="AD16" s="89" t="s">
        <v>4861</v>
      </c>
    </row>
    <row r="17" spans="5:30">
      <c r="E17" s="91"/>
      <c r="G17" s="101"/>
      <c r="H17" s="91" t="s">
        <v>5086</v>
      </c>
      <c r="I17" s="89" t="s">
        <v>4861</v>
      </c>
      <c r="J17" s="101"/>
      <c r="K17" s="91" t="s">
        <v>4972</v>
      </c>
      <c r="L17" s="89" t="s">
        <v>4861</v>
      </c>
      <c r="M17" s="97"/>
      <c r="N17" s="88" t="s">
        <v>4873</v>
      </c>
      <c r="O17" s="89" t="s">
        <v>4861</v>
      </c>
      <c r="P17" s="101"/>
      <c r="Q17" s="91" t="s">
        <v>8866</v>
      </c>
      <c r="R17" s="89" t="s">
        <v>4861</v>
      </c>
      <c r="S17" s="89"/>
      <c r="T17" s="91" t="s">
        <v>5385</v>
      </c>
      <c r="U17" s="89" t="s">
        <v>4861</v>
      </c>
      <c r="V17" s="89"/>
      <c r="W17" s="89"/>
      <c r="X17" s="89">
        <f>COUNTIF($X2:$X16,"否")</f>
        <v>0</v>
      </c>
      <c r="Y17" s="89"/>
      <c r="Z17" s="91" t="s">
        <v>8828</v>
      </c>
      <c r="AA17" s="89" t="s">
        <v>4861</v>
      </c>
      <c r="AC17" s="91" t="s">
        <v>4919</v>
      </c>
      <c r="AD17" s="89" t="s">
        <v>4861</v>
      </c>
    </row>
    <row r="18" spans="5:30">
      <c r="G18" s="101"/>
      <c r="H18" s="91" t="s">
        <v>5006</v>
      </c>
      <c r="I18" s="89" t="s">
        <v>4861</v>
      </c>
      <c r="J18" s="101"/>
      <c r="K18" s="91" t="s">
        <v>4973</v>
      </c>
      <c r="L18" s="89" t="s">
        <v>4861</v>
      </c>
      <c r="M18" s="97"/>
      <c r="N18" s="88" t="s">
        <v>8180</v>
      </c>
      <c r="O18" s="89" t="s">
        <v>4861</v>
      </c>
      <c r="P18" s="101"/>
      <c r="Q18" s="91" t="s">
        <v>4955</v>
      </c>
      <c r="R18" s="89" t="s">
        <v>4861</v>
      </c>
      <c r="S18" s="89"/>
      <c r="T18" s="91" t="s">
        <v>5386</v>
      </c>
      <c r="U18" s="89" t="s">
        <v>4861</v>
      </c>
      <c r="V18" s="89"/>
      <c r="W18" s="89"/>
      <c r="X18" s="89"/>
      <c r="Y18" s="89"/>
      <c r="Z18" s="91" t="s">
        <v>8829</v>
      </c>
      <c r="AA18" s="89" t="s">
        <v>4861</v>
      </c>
      <c r="AC18" s="91" t="s">
        <v>4920</v>
      </c>
      <c r="AD18" s="89" t="s">
        <v>4861</v>
      </c>
    </row>
    <row r="19" spans="5:30">
      <c r="G19" s="101"/>
      <c r="H19" s="91" t="s">
        <v>7560</v>
      </c>
      <c r="I19" s="89" t="s">
        <v>4861</v>
      </c>
      <c r="J19" s="101"/>
      <c r="K19" s="91" t="s">
        <v>4895</v>
      </c>
      <c r="L19" s="89" t="s">
        <v>4861</v>
      </c>
      <c r="M19" s="97"/>
      <c r="N19" s="88" t="s">
        <v>7611</v>
      </c>
      <c r="O19" s="89" t="s">
        <v>4861</v>
      </c>
      <c r="P19" s="101"/>
      <c r="Q19" s="91" t="s">
        <v>4956</v>
      </c>
      <c r="R19" s="89" t="s">
        <v>4861</v>
      </c>
      <c r="S19" s="89"/>
      <c r="T19" s="91" t="s">
        <v>5387</v>
      </c>
      <c r="U19" s="89" t="s">
        <v>4861</v>
      </c>
      <c r="V19" s="89"/>
      <c r="W19" s="89"/>
      <c r="X19" s="89"/>
      <c r="Y19" s="89"/>
      <c r="Z19" s="91" t="s">
        <v>8864</v>
      </c>
      <c r="AA19" s="89" t="s">
        <v>4861</v>
      </c>
      <c r="AC19" s="91" t="s">
        <v>4921</v>
      </c>
      <c r="AD19" s="89" t="s">
        <v>4861</v>
      </c>
    </row>
    <row r="20" spans="5:30">
      <c r="G20" s="101"/>
      <c r="H20" s="91" t="s">
        <v>5009</v>
      </c>
      <c r="I20" s="89" t="s">
        <v>4861</v>
      </c>
      <c r="J20" s="101"/>
      <c r="K20" s="91" t="s">
        <v>4842</v>
      </c>
      <c r="L20" s="89" t="s">
        <v>4861</v>
      </c>
      <c r="M20" s="97"/>
      <c r="N20" s="88" t="s">
        <v>4874</v>
      </c>
      <c r="O20" s="89" t="s">
        <v>4861</v>
      </c>
      <c r="P20" s="101"/>
      <c r="Q20" s="91" t="s">
        <v>8840</v>
      </c>
      <c r="R20" s="89" t="s">
        <v>4861</v>
      </c>
      <c r="S20" s="89"/>
      <c r="T20" s="91" t="s">
        <v>5388</v>
      </c>
      <c r="U20" s="89" t="s">
        <v>4861</v>
      </c>
      <c r="V20" s="89"/>
      <c r="W20" s="89"/>
      <c r="X20" s="89"/>
      <c r="Y20" s="89"/>
      <c r="Z20" s="91" t="s">
        <v>8830</v>
      </c>
      <c r="AA20" s="89" t="s">
        <v>4861</v>
      </c>
      <c r="AC20" s="91" t="s">
        <v>4922</v>
      </c>
      <c r="AD20" s="89" t="s">
        <v>4861</v>
      </c>
    </row>
    <row r="21" spans="5:30">
      <c r="G21" s="101"/>
      <c r="H21" s="91" t="s">
        <v>8849</v>
      </c>
      <c r="I21" s="89" t="s">
        <v>4861</v>
      </c>
      <c r="J21" s="101"/>
      <c r="K21" s="91" t="s">
        <v>4896</v>
      </c>
      <c r="L21" s="89" t="s">
        <v>4861</v>
      </c>
      <c r="M21" s="97"/>
      <c r="N21" s="88" t="s">
        <v>4875</v>
      </c>
      <c r="O21" s="89" t="s">
        <v>4861</v>
      </c>
      <c r="P21" s="90"/>
      <c r="Q21" s="91" t="s">
        <v>8820</v>
      </c>
      <c r="R21" s="89" t="s">
        <v>4861</v>
      </c>
      <c r="S21" s="89"/>
      <c r="T21" s="91" t="s">
        <v>5389</v>
      </c>
      <c r="U21" s="89" t="s">
        <v>4861</v>
      </c>
      <c r="V21" s="89"/>
      <c r="W21" s="89"/>
      <c r="X21" s="89"/>
      <c r="Y21" s="89"/>
      <c r="Z21" s="91" t="s">
        <v>4906</v>
      </c>
      <c r="AA21" s="89" t="s">
        <v>4861</v>
      </c>
      <c r="AC21" s="91" t="s">
        <v>4923</v>
      </c>
      <c r="AD21" s="89" t="s">
        <v>4861</v>
      </c>
    </row>
    <row r="22" spans="5:30">
      <c r="G22" s="101"/>
      <c r="H22" s="91" t="s">
        <v>5004</v>
      </c>
      <c r="I22" s="89" t="s">
        <v>4861</v>
      </c>
      <c r="J22" s="101"/>
      <c r="K22" s="91" t="s">
        <v>4897</v>
      </c>
      <c r="L22" s="89" t="s">
        <v>4861</v>
      </c>
      <c r="M22" s="97"/>
      <c r="N22" s="88" t="s">
        <v>4877</v>
      </c>
      <c r="O22" s="89" t="s">
        <v>4861</v>
      </c>
      <c r="P22" s="90"/>
      <c r="Q22" s="91" t="s">
        <v>4957</v>
      </c>
      <c r="R22" s="89" t="s">
        <v>4861</v>
      </c>
      <c r="S22" s="89"/>
      <c r="T22" s="91" t="s">
        <v>5390</v>
      </c>
      <c r="U22" s="89" t="s">
        <v>4861</v>
      </c>
      <c r="V22" s="89"/>
      <c r="W22" s="89"/>
      <c r="X22" s="89"/>
      <c r="Y22" s="89"/>
      <c r="Z22" s="91" t="s">
        <v>8831</v>
      </c>
      <c r="AA22" s="89" t="s">
        <v>4861</v>
      </c>
      <c r="AC22" s="91" t="s">
        <v>4924</v>
      </c>
      <c r="AD22" s="89" t="s">
        <v>4861</v>
      </c>
    </row>
    <row r="23" spans="5:30">
      <c r="G23" s="101"/>
      <c r="H23" s="91" t="s">
        <v>5005</v>
      </c>
      <c r="I23" s="89" t="s">
        <v>4861</v>
      </c>
      <c r="J23" s="101"/>
      <c r="K23" s="91" t="s">
        <v>4898</v>
      </c>
      <c r="L23" s="89" t="s">
        <v>4861</v>
      </c>
      <c r="M23" s="97"/>
      <c r="N23" s="88" t="s">
        <v>4878</v>
      </c>
      <c r="O23" s="89" t="s">
        <v>4861</v>
      </c>
      <c r="P23" s="90"/>
      <c r="Q23" s="91" t="s">
        <v>4958</v>
      </c>
      <c r="R23" s="89" t="s">
        <v>4861</v>
      </c>
      <c r="S23" s="89"/>
      <c r="T23" s="91" t="s">
        <v>8838</v>
      </c>
      <c r="U23" s="89" t="s">
        <v>4861</v>
      </c>
      <c r="V23" s="89"/>
      <c r="W23" s="89"/>
      <c r="X23" s="89"/>
      <c r="Y23" s="89"/>
      <c r="Z23" s="91" t="s">
        <v>8832</v>
      </c>
      <c r="AA23" s="89" t="s">
        <v>4861</v>
      </c>
      <c r="AC23" s="91" t="s">
        <v>4925</v>
      </c>
      <c r="AD23" s="89" t="s">
        <v>4861</v>
      </c>
    </row>
    <row r="24" spans="5:30">
      <c r="G24" s="101" t="s">
        <v>5354</v>
      </c>
      <c r="H24" s="91" t="s">
        <v>5008</v>
      </c>
      <c r="I24" s="89" t="s">
        <v>4861</v>
      </c>
      <c r="J24" s="101"/>
      <c r="K24" s="91" t="s">
        <v>4899</v>
      </c>
      <c r="L24" s="89" t="s">
        <v>4861</v>
      </c>
      <c r="M24" s="97"/>
      <c r="N24" s="88" t="s">
        <v>4879</v>
      </c>
      <c r="O24" s="89" t="s">
        <v>4861</v>
      </c>
      <c r="P24" s="90"/>
      <c r="Q24" s="91" t="s">
        <v>4959</v>
      </c>
      <c r="R24" s="89" t="s">
        <v>4861</v>
      </c>
      <c r="S24" s="89"/>
      <c r="T24" s="91"/>
      <c r="U24" s="89">
        <f>COUNTIF($U2:$U23,"否")</f>
        <v>0</v>
      </c>
      <c r="V24" s="89"/>
      <c r="W24" s="89"/>
      <c r="X24" s="89"/>
      <c r="Y24" s="89"/>
      <c r="Z24" s="91" t="s">
        <v>4907</v>
      </c>
      <c r="AA24" s="89" t="s">
        <v>4861</v>
      </c>
      <c r="AC24" s="91" t="s">
        <v>4926</v>
      </c>
      <c r="AD24" s="89" t="s">
        <v>4861</v>
      </c>
    </row>
    <row r="25" spans="5:30">
      <c r="G25" s="101"/>
      <c r="H25" s="91" t="s">
        <v>9307</v>
      </c>
      <c r="I25" s="89" t="s">
        <v>4861</v>
      </c>
      <c r="J25" s="101"/>
      <c r="K25" s="91" t="s">
        <v>4974</v>
      </c>
      <c r="L25" s="89" t="s">
        <v>4861</v>
      </c>
      <c r="M25" s="97"/>
      <c r="N25" s="88" t="s">
        <v>9223</v>
      </c>
      <c r="O25" s="89" t="s">
        <v>4861</v>
      </c>
      <c r="P25" s="90"/>
      <c r="Q25" s="91" t="s">
        <v>4960</v>
      </c>
      <c r="R25" s="89" t="s">
        <v>4861</v>
      </c>
      <c r="S25" s="89"/>
      <c r="T25" s="91"/>
      <c r="U25" s="89"/>
      <c r="V25" s="89"/>
      <c r="W25" s="89"/>
      <c r="X25" s="89"/>
      <c r="Y25" s="89"/>
      <c r="Z25" s="91" t="s">
        <v>8833</v>
      </c>
      <c r="AA25" s="89" t="s">
        <v>4861</v>
      </c>
      <c r="AC25" s="91" t="s">
        <v>4927</v>
      </c>
      <c r="AD25" s="89" t="s">
        <v>4861</v>
      </c>
    </row>
    <row r="26" spans="5:30">
      <c r="G26" s="101"/>
      <c r="H26" s="91" t="s">
        <v>11263</v>
      </c>
      <c r="I26" s="89" t="s">
        <v>4861</v>
      </c>
      <c r="L26" s="79">
        <f>COUNTIF($L2:$L25,"否")</f>
        <v>0</v>
      </c>
      <c r="M26" s="97"/>
      <c r="N26" s="88" t="s">
        <v>4880</v>
      </c>
      <c r="O26" s="89" t="s">
        <v>4861</v>
      </c>
      <c r="P26" s="90"/>
      <c r="Q26" s="91" t="s">
        <v>8841</v>
      </c>
      <c r="R26" s="89" t="s">
        <v>4861</v>
      </c>
      <c r="S26" s="89"/>
      <c r="T26" s="91"/>
      <c r="U26" s="89"/>
      <c r="V26" s="89"/>
      <c r="W26" s="89"/>
      <c r="X26" s="89"/>
      <c r="Y26" s="89"/>
      <c r="Z26" s="91" t="s">
        <v>8834</v>
      </c>
      <c r="AA26" s="89" t="s">
        <v>4861</v>
      </c>
      <c r="AC26" s="91" t="s">
        <v>4928</v>
      </c>
      <c r="AD26" s="89" t="s">
        <v>4861</v>
      </c>
    </row>
    <row r="27" spans="5:30">
      <c r="G27" s="101"/>
      <c r="H27" s="91" t="s">
        <v>8821</v>
      </c>
      <c r="I27" s="89" t="s">
        <v>4861</v>
      </c>
      <c r="M27" s="97"/>
      <c r="N27" s="88" t="s">
        <v>4881</v>
      </c>
      <c r="O27" s="89" t="s">
        <v>4861</v>
      </c>
      <c r="P27" s="90"/>
      <c r="Q27" s="91" t="s">
        <v>4961</v>
      </c>
      <c r="R27" s="89" t="s">
        <v>4861</v>
      </c>
      <c r="S27" s="89"/>
      <c r="T27" s="91"/>
      <c r="U27" s="89"/>
      <c r="V27" s="89"/>
      <c r="W27" s="89"/>
      <c r="X27" s="89"/>
      <c r="Y27" s="89"/>
      <c r="Z27" s="91" t="s">
        <v>8835</v>
      </c>
      <c r="AA27" s="89" t="s">
        <v>4861</v>
      </c>
      <c r="AC27" s="91" t="s">
        <v>5401</v>
      </c>
      <c r="AD27" s="89" t="s">
        <v>4861</v>
      </c>
    </row>
    <row r="28" spans="5:30">
      <c r="G28" s="101"/>
      <c r="H28" s="91" t="s">
        <v>8869</v>
      </c>
      <c r="I28" s="89" t="s">
        <v>4861</v>
      </c>
      <c r="M28" s="97"/>
      <c r="N28" s="88" t="s">
        <v>4802</v>
      </c>
      <c r="O28" s="89" t="s">
        <v>4861</v>
      </c>
      <c r="P28" s="90"/>
      <c r="Q28" s="91" t="s">
        <v>8842</v>
      </c>
      <c r="R28" s="89" t="s">
        <v>4861</v>
      </c>
      <c r="S28" s="89"/>
      <c r="T28" s="91"/>
      <c r="U28" s="89"/>
      <c r="V28" s="89"/>
      <c r="W28" s="89"/>
      <c r="X28" s="89"/>
      <c r="Y28" s="89"/>
      <c r="Z28" s="91" t="s">
        <v>8836</v>
      </c>
      <c r="AA28" s="89" t="s">
        <v>4861</v>
      </c>
      <c r="AC28" s="91" t="s">
        <v>4929</v>
      </c>
      <c r="AD28" s="89" t="s">
        <v>4861</v>
      </c>
    </row>
    <row r="29" spans="5:30">
      <c r="G29" s="101"/>
      <c r="H29" s="91" t="s">
        <v>4983</v>
      </c>
      <c r="I29" s="89" t="s">
        <v>4861</v>
      </c>
      <c r="M29" s="97"/>
      <c r="N29" s="88" t="s">
        <v>4882</v>
      </c>
      <c r="O29" s="89" t="s">
        <v>4861</v>
      </c>
      <c r="P29" s="90"/>
      <c r="Q29" s="91" t="s">
        <v>4962</v>
      </c>
      <c r="R29" s="89" t="s">
        <v>4861</v>
      </c>
      <c r="S29" s="89"/>
      <c r="T29" s="91"/>
      <c r="U29" s="89"/>
      <c r="V29" s="89"/>
      <c r="W29" s="89"/>
      <c r="X29" s="89"/>
      <c r="Y29" s="89"/>
      <c r="AA29" s="79">
        <f>COUNTIF($AA2:$AA28,"否")</f>
        <v>0</v>
      </c>
      <c r="AC29" s="91" t="s">
        <v>4930</v>
      </c>
      <c r="AD29" s="89" t="s">
        <v>4861</v>
      </c>
    </row>
    <row r="30" spans="5:30">
      <c r="G30" s="101"/>
      <c r="H30" s="91" t="s">
        <v>4984</v>
      </c>
      <c r="I30" s="89" t="s">
        <v>4861</v>
      </c>
      <c r="M30" s="97"/>
      <c r="N30" s="88" t="s">
        <v>4883</v>
      </c>
      <c r="O30" s="89" t="s">
        <v>4861</v>
      </c>
      <c r="P30" s="90"/>
      <c r="Q30" s="91" t="s">
        <v>4963</v>
      </c>
      <c r="R30" s="89" t="s">
        <v>4861</v>
      </c>
      <c r="S30" s="89"/>
      <c r="T30" s="91"/>
      <c r="U30" s="89"/>
      <c r="V30" s="89"/>
      <c r="W30" s="89"/>
      <c r="X30" s="89"/>
      <c r="Y30" s="89"/>
      <c r="AC30" s="91" t="s">
        <v>4931</v>
      </c>
      <c r="AD30" s="89" t="s">
        <v>4861</v>
      </c>
    </row>
    <row r="31" spans="5:30">
      <c r="G31" s="101"/>
      <c r="H31" s="91" t="s">
        <v>4985</v>
      </c>
      <c r="I31" s="89" t="s">
        <v>4861</v>
      </c>
      <c r="M31" s="97"/>
      <c r="N31" s="88" t="s">
        <v>4836</v>
      </c>
      <c r="O31" s="89" t="s">
        <v>4861</v>
      </c>
      <c r="P31" s="90"/>
      <c r="Q31" s="91" t="s">
        <v>7929</v>
      </c>
      <c r="R31" s="89" t="s">
        <v>4861</v>
      </c>
      <c r="S31" s="89"/>
      <c r="T31" s="91"/>
      <c r="U31" s="89"/>
      <c r="V31" s="89"/>
      <c r="W31" s="89"/>
      <c r="X31" s="89"/>
      <c r="Y31" s="89"/>
      <c r="AC31" s="91" t="s">
        <v>4932</v>
      </c>
      <c r="AD31" s="89" t="s">
        <v>4861</v>
      </c>
    </row>
    <row r="32" spans="5:30">
      <c r="G32" s="101"/>
      <c r="H32" s="91" t="s">
        <v>5010</v>
      </c>
      <c r="I32" s="89" t="s">
        <v>4861</v>
      </c>
      <c r="M32" s="97"/>
      <c r="N32" s="88" t="s">
        <v>4884</v>
      </c>
      <c r="O32" s="89" t="s">
        <v>4861</v>
      </c>
      <c r="P32" s="90"/>
      <c r="Q32" s="91" t="s">
        <v>8843</v>
      </c>
      <c r="R32" s="89" t="s">
        <v>4861</v>
      </c>
      <c r="S32" s="89"/>
      <c r="T32" s="91"/>
      <c r="U32" s="89"/>
      <c r="V32" s="89"/>
      <c r="W32" s="89"/>
      <c r="X32" s="89"/>
      <c r="Y32" s="89"/>
      <c r="AC32" s="91" t="s">
        <v>4933</v>
      </c>
      <c r="AD32" s="89" t="s">
        <v>4861</v>
      </c>
    </row>
    <row r="33" spans="7:30">
      <c r="G33" s="101"/>
      <c r="H33" s="91" t="s">
        <v>8822</v>
      </c>
      <c r="I33" s="89" t="s">
        <v>4861</v>
      </c>
      <c r="N33" s="88" t="s">
        <v>4885</v>
      </c>
      <c r="O33" s="89" t="s">
        <v>4861</v>
      </c>
      <c r="P33" s="90"/>
      <c r="Q33" s="91" t="s">
        <v>4964</v>
      </c>
      <c r="R33" s="89" t="s">
        <v>4861</v>
      </c>
      <c r="S33" s="89"/>
      <c r="T33" s="91"/>
      <c r="U33" s="89"/>
      <c r="V33" s="89"/>
      <c r="W33" s="89"/>
      <c r="X33" s="89"/>
      <c r="Y33" s="89"/>
      <c r="AC33" s="91" t="s">
        <v>4934</v>
      </c>
      <c r="AD33" s="89" t="s">
        <v>4861</v>
      </c>
    </row>
    <row r="34" spans="7:30">
      <c r="G34" s="101"/>
      <c r="H34" s="91" t="s">
        <v>5007</v>
      </c>
      <c r="I34" s="89" t="s">
        <v>4861</v>
      </c>
      <c r="M34" s="97" t="s">
        <v>5018</v>
      </c>
      <c r="N34" s="88" t="s">
        <v>4890</v>
      </c>
      <c r="O34" s="89" t="s">
        <v>4861</v>
      </c>
      <c r="P34" s="90"/>
      <c r="Q34" s="91" t="s">
        <v>4965</v>
      </c>
      <c r="R34" s="89" t="s">
        <v>4861</v>
      </c>
      <c r="S34" s="89"/>
      <c r="T34" s="91"/>
      <c r="U34" s="89"/>
      <c r="V34" s="89"/>
      <c r="W34" s="89"/>
      <c r="X34" s="89"/>
      <c r="Y34" s="89"/>
      <c r="AC34" s="91" t="s">
        <v>4935</v>
      </c>
      <c r="AD34" s="89" t="s">
        <v>4861</v>
      </c>
    </row>
    <row r="35" spans="7:30">
      <c r="I35" s="79">
        <f>COUNTIF($I2:$I34,"否")</f>
        <v>0</v>
      </c>
      <c r="M35" s="97"/>
      <c r="N35" s="88" t="s">
        <v>4891</v>
      </c>
      <c r="O35" s="89" t="s">
        <v>4861</v>
      </c>
      <c r="P35" s="90"/>
      <c r="Q35" s="91" t="s">
        <v>4966</v>
      </c>
      <c r="R35" s="89" t="s">
        <v>4861</v>
      </c>
      <c r="S35" s="89"/>
      <c r="T35" s="91"/>
      <c r="U35" s="89"/>
      <c r="V35" s="89"/>
      <c r="W35" s="89"/>
      <c r="X35" s="89"/>
      <c r="Y35" s="89"/>
      <c r="AC35" s="91" t="s">
        <v>4936</v>
      </c>
      <c r="AD35" s="89" t="s">
        <v>4861</v>
      </c>
    </row>
    <row r="36" spans="7:30">
      <c r="M36" s="97"/>
      <c r="N36" s="88" t="s">
        <v>4892</v>
      </c>
      <c r="O36" s="89" t="s">
        <v>4861</v>
      </c>
      <c r="P36" s="90"/>
      <c r="Q36" s="91" t="s">
        <v>4967</v>
      </c>
      <c r="R36" s="89" t="s">
        <v>4861</v>
      </c>
      <c r="S36" s="89"/>
      <c r="T36" s="91"/>
      <c r="U36" s="89"/>
      <c r="V36" s="89"/>
      <c r="W36" s="89"/>
      <c r="X36" s="89"/>
      <c r="Y36" s="89"/>
      <c r="AC36" s="91" t="s">
        <v>4937</v>
      </c>
      <c r="AD36" s="89" t="s">
        <v>4861</v>
      </c>
    </row>
    <row r="37" spans="7:30">
      <c r="M37" s="97"/>
      <c r="N37" s="88" t="s">
        <v>4886</v>
      </c>
      <c r="O37" s="89" t="s">
        <v>4861</v>
      </c>
      <c r="P37" s="90"/>
      <c r="Q37" s="91" t="s">
        <v>8867</v>
      </c>
      <c r="R37" s="89" t="s">
        <v>4861</v>
      </c>
      <c r="S37" s="89"/>
      <c r="T37" s="91"/>
      <c r="U37" s="89"/>
      <c r="V37" s="89"/>
      <c r="W37" s="89"/>
      <c r="X37" s="89"/>
      <c r="Y37" s="89"/>
      <c r="AC37" s="91" t="s">
        <v>4938</v>
      </c>
      <c r="AD37" s="89" t="s">
        <v>4861</v>
      </c>
    </row>
    <row r="38" spans="7:30">
      <c r="M38" s="97"/>
      <c r="N38" s="88" t="s">
        <v>4887</v>
      </c>
      <c r="O38" s="89" t="s">
        <v>4861</v>
      </c>
      <c r="Q38" s="91" t="s">
        <v>5332</v>
      </c>
      <c r="R38" s="89" t="s">
        <v>4861</v>
      </c>
      <c r="S38" s="89"/>
      <c r="T38" s="91"/>
      <c r="AC38" s="91" t="s">
        <v>4939</v>
      </c>
      <c r="AD38" s="89" t="s">
        <v>4861</v>
      </c>
    </row>
    <row r="39" spans="7:30">
      <c r="O39" s="93">
        <f>COUNTIF($O2:$O38,"否")</f>
        <v>0</v>
      </c>
      <c r="Q39" s="91" t="s">
        <v>5333</v>
      </c>
      <c r="R39" s="89" t="s">
        <v>4861</v>
      </c>
      <c r="S39" s="89"/>
      <c r="T39" s="91"/>
      <c r="AC39" s="91" t="s">
        <v>4940</v>
      </c>
      <c r="AD39" s="89" t="s">
        <v>4861</v>
      </c>
    </row>
    <row r="40" spans="7:30">
      <c r="Q40" s="91" t="s">
        <v>5334</v>
      </c>
      <c r="R40" s="89" t="s">
        <v>4861</v>
      </c>
      <c r="S40" s="89"/>
      <c r="T40" s="91"/>
      <c r="AC40" s="91" t="s">
        <v>4941</v>
      </c>
      <c r="AD40" s="89" t="s">
        <v>4861</v>
      </c>
    </row>
    <row r="41" spans="7:30">
      <c r="Q41" s="91" t="s">
        <v>5335</v>
      </c>
      <c r="R41" s="89" t="s">
        <v>4861</v>
      </c>
      <c r="S41" s="89"/>
      <c r="T41" s="91"/>
      <c r="AC41" s="91" t="s">
        <v>4942</v>
      </c>
      <c r="AD41" s="89" t="s">
        <v>4861</v>
      </c>
    </row>
    <row r="42" spans="7:30">
      <c r="Q42" s="91" t="s">
        <v>5336</v>
      </c>
      <c r="R42" s="89" t="s">
        <v>4861</v>
      </c>
      <c r="S42" s="89"/>
      <c r="T42" s="91"/>
      <c r="AD42" s="79">
        <f>COUNTIF($AD2:$AD41,"否")</f>
        <v>0</v>
      </c>
    </row>
    <row r="43" spans="7:30">
      <c r="Q43" s="91" t="s">
        <v>8845</v>
      </c>
      <c r="R43" s="89" t="s">
        <v>4861</v>
      </c>
      <c r="S43" s="89"/>
      <c r="T43" s="91"/>
    </row>
    <row r="44" spans="7:30">
      <c r="Q44" s="91" t="s">
        <v>5337</v>
      </c>
      <c r="R44" s="89" t="s">
        <v>4861</v>
      </c>
      <c r="S44" s="89"/>
      <c r="T44" s="91"/>
    </row>
    <row r="45" spans="7:30">
      <c r="Q45" s="91" t="s">
        <v>5338</v>
      </c>
      <c r="R45" s="89" t="s">
        <v>4861</v>
      </c>
      <c r="S45" s="89"/>
      <c r="T45" s="91"/>
    </row>
    <row r="46" spans="7:30">
      <c r="Q46" s="91" t="s">
        <v>5339</v>
      </c>
      <c r="R46" s="89" t="s">
        <v>4861</v>
      </c>
      <c r="S46" s="89"/>
      <c r="T46" s="91"/>
    </row>
    <row r="47" spans="7:30">
      <c r="Q47" s="91" t="s">
        <v>5340</v>
      </c>
      <c r="R47" s="89" t="s">
        <v>4861</v>
      </c>
      <c r="S47" s="89"/>
      <c r="T47" s="91"/>
    </row>
    <row r="48" spans="7:30">
      <c r="Q48" s="91" t="s">
        <v>5341</v>
      </c>
      <c r="R48" s="89" t="s">
        <v>4861</v>
      </c>
      <c r="S48" s="89"/>
      <c r="T48" s="91"/>
    </row>
    <row r="49" spans="17:20">
      <c r="Q49" s="91" t="s">
        <v>5342</v>
      </c>
      <c r="R49" s="89" t="s">
        <v>4861</v>
      </c>
      <c r="S49" s="89"/>
      <c r="T49" s="91"/>
    </row>
    <row r="50" spans="17:20">
      <c r="Q50" s="91" t="s">
        <v>5343</v>
      </c>
      <c r="R50" s="89" t="s">
        <v>4861</v>
      </c>
      <c r="S50" s="89"/>
      <c r="T50" s="91"/>
    </row>
    <row r="51" spans="17:20">
      <c r="Q51" s="91" t="s">
        <v>5344</v>
      </c>
      <c r="R51" s="89" t="s">
        <v>4861</v>
      </c>
      <c r="S51" s="89"/>
      <c r="T51" s="91"/>
    </row>
    <row r="52" spans="17:20">
      <c r="Q52" s="91" t="s">
        <v>5345</v>
      </c>
      <c r="R52" s="89" t="s">
        <v>4861</v>
      </c>
      <c r="S52" s="89"/>
      <c r="T52" s="91"/>
    </row>
    <row r="53" spans="17:20">
      <c r="Q53" s="91" t="s">
        <v>5346</v>
      </c>
      <c r="R53" s="89" t="s">
        <v>4861</v>
      </c>
      <c r="S53" s="89"/>
      <c r="T53" s="91"/>
    </row>
    <row r="54" spans="17:20">
      <c r="Q54" s="91" t="s">
        <v>5347</v>
      </c>
      <c r="R54" s="89" t="s">
        <v>4861</v>
      </c>
      <c r="S54" s="89"/>
      <c r="T54" s="91"/>
    </row>
    <row r="55" spans="17:20">
      <c r="Q55" s="91" t="s">
        <v>5348</v>
      </c>
      <c r="R55" s="89" t="s">
        <v>4861</v>
      </c>
      <c r="S55" s="89"/>
      <c r="T55" s="91"/>
    </row>
    <row r="56" spans="17:20">
      <c r="Q56" s="91" t="s">
        <v>8844</v>
      </c>
      <c r="R56" s="89" t="s">
        <v>4861</v>
      </c>
      <c r="S56" s="89"/>
      <c r="T56" s="91"/>
    </row>
    <row r="57" spans="17:20">
      <c r="Q57" s="91" t="s">
        <v>5349</v>
      </c>
      <c r="R57" s="89" t="s">
        <v>4861</v>
      </c>
      <c r="S57" s="89"/>
      <c r="T57" s="91"/>
    </row>
    <row r="58" spans="17:20">
      <c r="Q58" s="91" t="s">
        <v>5350</v>
      </c>
      <c r="R58" s="89" t="s">
        <v>4861</v>
      </c>
      <c r="S58" s="89"/>
      <c r="T58" s="91"/>
    </row>
    <row r="59" spans="17:20">
      <c r="Q59" s="91" t="s">
        <v>7525</v>
      </c>
      <c r="R59" s="89" t="s">
        <v>4861</v>
      </c>
      <c r="S59" s="89"/>
      <c r="T59" s="91"/>
    </row>
    <row r="60" spans="17:20">
      <c r="Q60" s="91" t="s">
        <v>8847</v>
      </c>
      <c r="R60" s="89" t="s">
        <v>4861</v>
      </c>
      <c r="S60" s="89"/>
      <c r="T60" s="91"/>
    </row>
    <row r="61" spans="17:20">
      <c r="Q61" s="91" t="s">
        <v>5351</v>
      </c>
      <c r="R61" s="89" t="s">
        <v>4861</v>
      </c>
      <c r="S61" s="89"/>
      <c r="T61" s="91"/>
    </row>
    <row r="62" spans="17:20">
      <c r="Q62" s="91" t="s">
        <v>8850</v>
      </c>
      <c r="R62" s="89" t="s">
        <v>4861</v>
      </c>
      <c r="S62" s="89"/>
      <c r="T62" s="91"/>
    </row>
    <row r="63" spans="17:20">
      <c r="Q63" s="91" t="s">
        <v>8848</v>
      </c>
      <c r="R63" s="89" t="s">
        <v>4861</v>
      </c>
      <c r="S63" s="89"/>
      <c r="T63" s="91"/>
    </row>
    <row r="64" spans="17:20">
      <c r="Q64" s="91" t="s">
        <v>5352</v>
      </c>
      <c r="R64" s="89" t="s">
        <v>4861</v>
      </c>
      <c r="S64" s="89"/>
      <c r="T64" s="91"/>
    </row>
    <row r="65" spans="17:20">
      <c r="Q65" s="91" t="s">
        <v>5353</v>
      </c>
      <c r="R65" s="89" t="s">
        <v>4861</v>
      </c>
      <c r="S65" s="89"/>
      <c r="T65" s="91"/>
    </row>
    <row r="66" spans="17:20">
      <c r="R66" s="79">
        <f>COUNTIF($R2:$R65,"否")</f>
        <v>0</v>
      </c>
    </row>
  </sheetData>
  <mergeCells count="12">
    <mergeCell ref="S2:S4"/>
    <mergeCell ref="S5:S8"/>
    <mergeCell ref="P10:P20"/>
    <mergeCell ref="AB2:AB6"/>
    <mergeCell ref="V4:V5"/>
    <mergeCell ref="V2:V3"/>
    <mergeCell ref="V11:V16"/>
    <mergeCell ref="J2:J4"/>
    <mergeCell ref="A3:A6"/>
    <mergeCell ref="G13:G23"/>
    <mergeCell ref="J6:J25"/>
    <mergeCell ref="G24:G34"/>
  </mergeCells>
  <phoneticPr fontId="52" type="noConversion"/>
  <conditionalFormatting sqref="F1:F5 AA1:AA28 I1:I34 AD1:AD41 O1:O1048576 L2:L25">
    <cfRule type="cellIs" dxfId="3" priority="7" operator="equal">
      <formula>"是"</formula>
    </cfRule>
  </conditionalFormatting>
  <conditionalFormatting sqref="L1:M1 C2:C7 M2:M7 F14">
    <cfRule type="cellIs" dxfId="2" priority="20" operator="equal">
      <formula>"是"</formula>
    </cfRule>
  </conditionalFormatting>
  <conditionalFormatting sqref="R25:T65">
    <cfRule type="cellIs" dxfId="1" priority="1" operator="equal">
      <formula>"是"</formula>
    </cfRule>
  </conditionalFormatting>
  <conditionalFormatting sqref="R1:Y2 T3:U3 W3:Y3 R3:R4 T4:Y4 R5:U5 W5:Y5 R6:R8 T6:Y8 R9:Y11 R12:U16 W12:Y16 R17:Y24 U25:Y37">
    <cfRule type="cellIs" dxfId="0" priority="12" operator="equal">
      <formula>"是"</formula>
    </cfRule>
  </conditionalFormatting>
  <dataValidations count="2">
    <dataValidation type="list" allowBlank="1" showInputMessage="1" showErrorMessage="1" sqref="AB1:AB2" xr:uid="{D3B40AC5-95D5-4B9F-9DCA-663DAB1D171E}">
      <formula1>AB1:AB2</formula1>
    </dataValidation>
    <dataValidation type="list" allowBlank="1" showInputMessage="1" showErrorMessage="1" sqref="F14 C2:C7 R2:R65 U29:Y37 AA2:AA28 X2:X16 U2:U23 L2:L25 AD2:AD41 O2:O38 I2:I34 F2:F5" xr:uid="{290F49C1-7D88-4A5C-89A6-AD572C860E45}">
      <formula1>"是,否"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4"/>
  <sheetViews>
    <sheetView zoomScale="115" zoomScaleNormal="115" workbookViewId="0">
      <pane ySplit="1" topLeftCell="A38" activePane="bottomLeft" state="frozen"/>
      <selection activeCell="E1625" sqref="E1625"/>
      <selection pane="bottomLeft" activeCell="E49" sqref="E49"/>
    </sheetView>
  </sheetViews>
  <sheetFormatPr defaultColWidth="9" defaultRowHeight="20.100000000000001" customHeight="1"/>
  <cols>
    <col min="1" max="1" width="16.69921875" style="15" customWidth="1"/>
    <col min="2" max="2" width="16.19921875" style="12" hidden="1" customWidth="1"/>
    <col min="3" max="3" width="18.69921875" style="13" customWidth="1"/>
    <col min="4" max="4" width="11.3984375" style="14" customWidth="1"/>
    <col min="5" max="5" width="56" customWidth="1"/>
  </cols>
  <sheetData>
    <row r="1" spans="1:5" s="70" customFormat="1" ht="20.100000000000001" customHeight="1">
      <c r="A1" s="69" t="s">
        <v>4091</v>
      </c>
      <c r="B1" s="69" t="s">
        <v>434</v>
      </c>
      <c r="C1" s="69" t="s">
        <v>4092</v>
      </c>
      <c r="D1" s="69" t="s">
        <v>11152</v>
      </c>
      <c r="E1" s="69" t="s">
        <v>9369</v>
      </c>
    </row>
    <row r="2" spans="1:5" s="75" customFormat="1" ht="20.100000000000001" customHeight="1">
      <c r="A2" s="71" t="s">
        <v>8413</v>
      </c>
      <c r="B2" s="72" t="s">
        <v>1980</v>
      </c>
      <c r="C2" s="73" t="s">
        <v>4105</v>
      </c>
      <c r="D2" s="99" t="s">
        <v>11149</v>
      </c>
      <c r="E2" s="74" t="s">
        <v>4148</v>
      </c>
    </row>
    <row r="3" spans="1:5" ht="20.100000000000001" customHeight="1">
      <c r="A3" s="47" t="s">
        <v>8799</v>
      </c>
      <c r="B3" s="48" t="s">
        <v>1980</v>
      </c>
      <c r="C3" s="49" t="s">
        <v>4106</v>
      </c>
      <c r="D3" s="99" t="s">
        <v>11149</v>
      </c>
      <c r="E3" s="50" t="s">
        <v>4149</v>
      </c>
    </row>
    <row r="4" spans="1:5" ht="20.100000000000001" customHeight="1">
      <c r="A4" s="47" t="s">
        <v>8792</v>
      </c>
      <c r="B4" s="48" t="s">
        <v>1980</v>
      </c>
      <c r="C4" s="49" t="s">
        <v>4107</v>
      </c>
      <c r="D4" s="99" t="s">
        <v>11149</v>
      </c>
      <c r="E4" s="50" t="s">
        <v>8803</v>
      </c>
    </row>
    <row r="5" spans="1:5" ht="20.100000000000001" customHeight="1">
      <c r="A5" s="47" t="s">
        <v>8793</v>
      </c>
      <c r="B5" s="48" t="s">
        <v>1980</v>
      </c>
      <c r="C5" s="49" t="s">
        <v>4108</v>
      </c>
      <c r="D5" s="99" t="s">
        <v>11149</v>
      </c>
      <c r="E5" s="50" t="s">
        <v>4138</v>
      </c>
    </row>
    <row r="6" spans="1:5" ht="20.100000000000001" customHeight="1">
      <c r="A6" s="47" t="s">
        <v>4096</v>
      </c>
      <c r="B6" s="48" t="s">
        <v>1980</v>
      </c>
      <c r="C6" s="49" t="s">
        <v>4109</v>
      </c>
      <c r="D6" s="99" t="s">
        <v>11149</v>
      </c>
      <c r="E6" s="50" t="s">
        <v>4139</v>
      </c>
    </row>
    <row r="7" spans="1:5" ht="20.100000000000001" customHeight="1">
      <c r="A7" s="47" t="s">
        <v>2312</v>
      </c>
      <c r="B7" s="48" t="s">
        <v>1980</v>
      </c>
      <c r="C7" s="49" t="s">
        <v>4110</v>
      </c>
      <c r="D7" s="99" t="s">
        <v>11149</v>
      </c>
      <c r="E7" s="50" t="s">
        <v>4140</v>
      </c>
    </row>
    <row r="8" spans="1:5" ht="20.100000000000001" customHeight="1">
      <c r="A8" s="47" t="s">
        <v>4097</v>
      </c>
      <c r="B8" s="48" t="s">
        <v>1980</v>
      </c>
      <c r="C8" s="49" t="s">
        <v>4111</v>
      </c>
      <c r="D8" s="99" t="s">
        <v>11149</v>
      </c>
      <c r="E8" s="50" t="s">
        <v>4145</v>
      </c>
    </row>
    <row r="9" spans="1:5" ht="20.100000000000001" customHeight="1">
      <c r="A9" s="47" t="s">
        <v>8801</v>
      </c>
      <c r="B9" s="48" t="s">
        <v>1980</v>
      </c>
      <c r="C9" s="49" t="s">
        <v>4116</v>
      </c>
      <c r="D9" s="99" t="s">
        <v>11149</v>
      </c>
      <c r="E9" s="50" t="s">
        <v>4146</v>
      </c>
    </row>
    <row r="10" spans="1:5" ht="20.100000000000001" customHeight="1">
      <c r="A10" s="47" t="s">
        <v>2310</v>
      </c>
      <c r="B10" s="48" t="s">
        <v>1980</v>
      </c>
      <c r="C10" s="49" t="s">
        <v>4112</v>
      </c>
      <c r="D10" s="99" t="s">
        <v>11149</v>
      </c>
      <c r="E10" s="50" t="s">
        <v>4141</v>
      </c>
    </row>
    <row r="11" spans="1:5" ht="20.100000000000001" customHeight="1">
      <c r="A11" s="47" t="s">
        <v>2311</v>
      </c>
      <c r="B11" s="48" t="s">
        <v>1980</v>
      </c>
      <c r="C11" s="49" t="s">
        <v>4656</v>
      </c>
      <c r="D11" s="99" t="s">
        <v>11149</v>
      </c>
      <c r="E11" s="50" t="s">
        <v>4147</v>
      </c>
    </row>
    <row r="12" spans="1:5" ht="20.100000000000001" customHeight="1">
      <c r="A12" s="47" t="s">
        <v>8800</v>
      </c>
      <c r="B12" s="48" t="s">
        <v>1980</v>
      </c>
      <c r="C12" s="49" t="s">
        <v>4113</v>
      </c>
      <c r="D12" s="99" t="s">
        <v>11149</v>
      </c>
      <c r="E12" s="50" t="s">
        <v>8364</v>
      </c>
    </row>
    <row r="13" spans="1:5" ht="20.100000000000001" customHeight="1">
      <c r="A13" s="47" t="s">
        <v>8433</v>
      </c>
      <c r="B13" s="48" t="s">
        <v>1980</v>
      </c>
      <c r="C13" s="49" t="s">
        <v>4114</v>
      </c>
      <c r="D13" s="99" t="s">
        <v>11149</v>
      </c>
      <c r="E13" s="50" t="s">
        <v>4142</v>
      </c>
    </row>
    <row r="14" spans="1:5" ht="20.100000000000001" customHeight="1">
      <c r="A14" s="47" t="s">
        <v>2322</v>
      </c>
      <c r="B14" s="48" t="s">
        <v>1980</v>
      </c>
      <c r="C14" s="49" t="s">
        <v>4115</v>
      </c>
      <c r="D14" s="99" t="s">
        <v>11149</v>
      </c>
      <c r="E14" s="50" t="s">
        <v>4143</v>
      </c>
    </row>
    <row r="15" spans="1:5" ht="20.100000000000001" customHeight="1">
      <c r="A15" s="47" t="s">
        <v>4098</v>
      </c>
      <c r="B15" s="48" t="s">
        <v>1980</v>
      </c>
      <c r="C15" s="49" t="s">
        <v>4123</v>
      </c>
      <c r="D15" s="99" t="s">
        <v>11149</v>
      </c>
      <c r="E15" s="50" t="s">
        <v>4150</v>
      </c>
    </row>
    <row r="16" spans="1:5" ht="20.100000000000001" customHeight="1">
      <c r="A16" s="47" t="s">
        <v>4099</v>
      </c>
      <c r="B16" s="48" t="s">
        <v>1980</v>
      </c>
      <c r="C16" s="49" t="s">
        <v>4155</v>
      </c>
      <c r="D16" s="99" t="s">
        <v>11149</v>
      </c>
      <c r="E16" s="50" t="s">
        <v>4144</v>
      </c>
    </row>
    <row r="17" spans="1:5" ht="20.100000000000001" customHeight="1">
      <c r="A17" s="47" t="s">
        <v>7584</v>
      </c>
      <c r="B17" s="48" t="s">
        <v>547</v>
      </c>
      <c r="C17" s="49" t="s">
        <v>4124</v>
      </c>
      <c r="D17" s="100" t="s">
        <v>11150</v>
      </c>
      <c r="E17" s="50" t="s">
        <v>11153</v>
      </c>
    </row>
    <row r="18" spans="1:5" ht="20.100000000000001" customHeight="1">
      <c r="A18" s="47" t="s">
        <v>2323</v>
      </c>
      <c r="B18" s="48" t="s">
        <v>548</v>
      </c>
      <c r="C18" s="49" t="s">
        <v>4125</v>
      </c>
      <c r="D18" s="100" t="s">
        <v>11150</v>
      </c>
      <c r="E18" s="50" t="s">
        <v>11154</v>
      </c>
    </row>
    <row r="19" spans="1:5" ht="20.100000000000001" customHeight="1">
      <c r="A19" s="47" t="s">
        <v>4100</v>
      </c>
      <c r="B19" s="48" t="s">
        <v>549</v>
      </c>
      <c r="C19" s="49" t="s">
        <v>4126</v>
      </c>
      <c r="D19" s="100" t="s">
        <v>11150</v>
      </c>
      <c r="E19" s="50" t="s">
        <v>11155</v>
      </c>
    </row>
    <row r="20" spans="1:5" ht="20.100000000000001" customHeight="1">
      <c r="A20" s="47" t="s">
        <v>4101</v>
      </c>
      <c r="B20" s="48" t="s">
        <v>544</v>
      </c>
      <c r="C20" s="49" t="s">
        <v>4127</v>
      </c>
      <c r="D20" s="100" t="s">
        <v>11151</v>
      </c>
      <c r="E20" s="50" t="s">
        <v>11156</v>
      </c>
    </row>
    <row r="21" spans="1:5" ht="20.100000000000001" customHeight="1">
      <c r="A21" s="47" t="s">
        <v>4102</v>
      </c>
      <c r="B21" s="48" t="s">
        <v>545</v>
      </c>
      <c r="C21" s="49" t="s">
        <v>4128</v>
      </c>
      <c r="D21" s="100" t="s">
        <v>11151</v>
      </c>
      <c r="E21" s="50" t="s">
        <v>11157</v>
      </c>
    </row>
    <row r="22" spans="1:5" ht="20.100000000000001" customHeight="1">
      <c r="A22" s="47" t="s">
        <v>4103</v>
      </c>
      <c r="B22" s="48" t="s">
        <v>546</v>
      </c>
      <c r="C22" s="49" t="s">
        <v>4129</v>
      </c>
      <c r="D22" s="100" t="s">
        <v>11151</v>
      </c>
      <c r="E22" s="50" t="s">
        <v>11158</v>
      </c>
    </row>
    <row r="23" spans="1:5" ht="17.399999999999999">
      <c r="A23" s="47" t="s">
        <v>8798</v>
      </c>
      <c r="B23" s="48" t="s">
        <v>1975</v>
      </c>
      <c r="C23" s="49" t="s">
        <v>4130</v>
      </c>
      <c r="D23" s="100" t="s">
        <v>8427</v>
      </c>
      <c r="E23" s="50"/>
    </row>
    <row r="24" spans="1:5" ht="20.100000000000001" customHeight="1">
      <c r="A24" s="47" t="s">
        <v>8795</v>
      </c>
      <c r="B24" s="48" t="s">
        <v>1975</v>
      </c>
      <c r="C24" s="49" t="s">
        <v>4131</v>
      </c>
      <c r="D24" s="100" t="s">
        <v>8427</v>
      </c>
      <c r="E24" s="50"/>
    </row>
    <row r="25" spans="1:5" ht="20.100000000000001" customHeight="1">
      <c r="A25" s="47" t="s">
        <v>8796</v>
      </c>
      <c r="B25" s="48" t="s">
        <v>1975</v>
      </c>
      <c r="C25" s="49" t="s">
        <v>4132</v>
      </c>
      <c r="D25" s="100" t="s">
        <v>8427</v>
      </c>
      <c r="E25" s="50"/>
    </row>
    <row r="26" spans="1:5" ht="20.100000000000001" customHeight="1">
      <c r="A26" s="47" t="s">
        <v>4104</v>
      </c>
      <c r="B26" s="48" t="s">
        <v>1975</v>
      </c>
      <c r="C26" s="49" t="s">
        <v>4133</v>
      </c>
      <c r="D26" s="100" t="s">
        <v>8427</v>
      </c>
      <c r="E26" s="50"/>
    </row>
    <row r="27" spans="1:5" ht="20.100000000000001" customHeight="1">
      <c r="A27" s="47" t="s">
        <v>8426</v>
      </c>
      <c r="B27" s="48" t="s">
        <v>1975</v>
      </c>
      <c r="C27" s="49" t="s">
        <v>4134</v>
      </c>
      <c r="D27" s="100" t="s">
        <v>8427</v>
      </c>
      <c r="E27" s="50"/>
    </row>
    <row r="28" spans="1:5" ht="20.100000000000001" customHeight="1">
      <c r="A28" s="47" t="s">
        <v>8797</v>
      </c>
      <c r="B28" s="48"/>
      <c r="C28" s="49" t="s">
        <v>4135</v>
      </c>
      <c r="D28" s="100" t="s">
        <v>4093</v>
      </c>
      <c r="E28" s="50"/>
    </row>
    <row r="29" spans="1:5" ht="20.100000000000001" customHeight="1">
      <c r="A29" s="47" t="s">
        <v>2315</v>
      </c>
      <c r="B29" s="48"/>
      <c r="C29" s="49" t="s">
        <v>4137</v>
      </c>
      <c r="D29" s="100" t="s">
        <v>4093</v>
      </c>
      <c r="E29" s="50"/>
    </row>
    <row r="30" spans="1:5" ht="20.100000000000001" customHeight="1">
      <c r="A30" s="47" t="s">
        <v>8794</v>
      </c>
      <c r="B30" s="48"/>
      <c r="C30" s="49" t="s">
        <v>4136</v>
      </c>
      <c r="D30" s="100" t="s">
        <v>4093</v>
      </c>
      <c r="E30" s="50"/>
    </row>
    <row r="31" spans="1:5" ht="20.100000000000001" customHeight="1">
      <c r="A31" s="47" t="s">
        <v>2317</v>
      </c>
      <c r="B31" s="48"/>
      <c r="C31" s="49" t="s">
        <v>2318</v>
      </c>
      <c r="D31" s="100" t="s">
        <v>4093</v>
      </c>
      <c r="E31" s="50"/>
    </row>
    <row r="32" spans="1:5" ht="20.100000000000001" customHeight="1">
      <c r="A32" s="47" t="s">
        <v>11163</v>
      </c>
      <c r="B32" s="48"/>
      <c r="C32" s="49"/>
      <c r="D32" s="100" t="s">
        <v>11159</v>
      </c>
      <c r="E32" s="50" t="s">
        <v>11210</v>
      </c>
    </row>
    <row r="33" spans="1:5" ht="20.100000000000001" customHeight="1">
      <c r="A33" s="47" t="s">
        <v>11164</v>
      </c>
      <c r="B33" s="48"/>
      <c r="C33" s="49"/>
      <c r="D33" s="100" t="s">
        <v>11159</v>
      </c>
      <c r="E33" s="50" t="s">
        <v>11211</v>
      </c>
    </row>
    <row r="34" spans="1:5" ht="20.100000000000001" customHeight="1">
      <c r="A34" s="47" t="s">
        <v>11209</v>
      </c>
      <c r="B34" s="48"/>
      <c r="C34" s="49" t="s">
        <v>11221</v>
      </c>
      <c r="D34" s="100" t="s">
        <v>11159</v>
      </c>
      <c r="E34" s="50" t="s">
        <v>11212</v>
      </c>
    </row>
    <row r="35" spans="1:5" ht="20.100000000000001" customHeight="1">
      <c r="A35" s="47" t="s">
        <v>11170</v>
      </c>
      <c r="B35" s="48"/>
      <c r="C35" s="49"/>
      <c r="D35" s="100" t="s">
        <v>11159</v>
      </c>
      <c r="E35" s="50" t="s">
        <v>11213</v>
      </c>
    </row>
    <row r="36" spans="1:5" ht="20.100000000000001" customHeight="1">
      <c r="A36" s="47" t="s">
        <v>11171</v>
      </c>
      <c r="B36" s="48"/>
      <c r="C36" s="49"/>
      <c r="D36" s="100" t="s">
        <v>11160</v>
      </c>
      <c r="E36" s="50" t="s">
        <v>11204</v>
      </c>
    </row>
    <row r="37" spans="1:5" ht="20.100000000000001" customHeight="1">
      <c r="A37" s="47" t="s">
        <v>11172</v>
      </c>
      <c r="B37" s="48"/>
      <c r="C37" s="49"/>
      <c r="D37" s="100" t="s">
        <v>11160</v>
      </c>
      <c r="E37" s="50" t="s">
        <v>11205</v>
      </c>
    </row>
    <row r="38" spans="1:5" ht="20.100000000000001" customHeight="1">
      <c r="A38" s="47" t="s">
        <v>11173</v>
      </c>
      <c r="B38" s="48"/>
      <c r="C38" s="49"/>
      <c r="D38" s="100" t="s">
        <v>11160</v>
      </c>
      <c r="E38" s="50" t="s">
        <v>11206</v>
      </c>
    </row>
    <row r="39" spans="1:5" ht="20.100000000000001" customHeight="1">
      <c r="A39" s="47" t="s">
        <v>11174</v>
      </c>
      <c r="B39" s="48"/>
      <c r="C39" s="49" t="s">
        <v>11224</v>
      </c>
      <c r="D39" s="100" t="s">
        <v>11160</v>
      </c>
      <c r="E39" s="50" t="s">
        <v>11207</v>
      </c>
    </row>
    <row r="40" spans="1:5" ht="20.100000000000001" customHeight="1">
      <c r="A40" s="47" t="s">
        <v>11222</v>
      </c>
      <c r="B40" s="48"/>
      <c r="C40" s="49"/>
      <c r="D40" s="100" t="s">
        <v>11160</v>
      </c>
      <c r="E40" s="50" t="s">
        <v>11208</v>
      </c>
    </row>
    <row r="41" spans="1:5" ht="20.100000000000001" customHeight="1">
      <c r="A41" s="47" t="s">
        <v>11176</v>
      </c>
      <c r="B41" s="48"/>
      <c r="C41" s="49"/>
      <c r="D41" s="100" t="s">
        <v>11161</v>
      </c>
      <c r="E41" s="50" t="s">
        <v>11195</v>
      </c>
    </row>
    <row r="42" spans="1:5" ht="20.100000000000001" customHeight="1">
      <c r="A42" s="47" t="s">
        <v>11219</v>
      </c>
      <c r="B42" s="48"/>
      <c r="C42" s="49"/>
      <c r="D42" s="100" t="s">
        <v>11161</v>
      </c>
      <c r="E42" s="50" t="s">
        <v>11196</v>
      </c>
    </row>
    <row r="43" spans="1:5" ht="20.100000000000001" customHeight="1">
      <c r="A43" s="47" t="s">
        <v>11175</v>
      </c>
      <c r="B43" s="48"/>
      <c r="C43" s="49"/>
      <c r="D43" s="100" t="s">
        <v>11161</v>
      </c>
      <c r="E43" s="50" t="s">
        <v>11197</v>
      </c>
    </row>
    <row r="44" spans="1:5" ht="20.100000000000001" customHeight="1">
      <c r="A44" s="47" t="s">
        <v>11177</v>
      </c>
      <c r="B44" s="48"/>
      <c r="C44" s="49" t="s">
        <v>11226</v>
      </c>
      <c r="D44" s="100" t="s">
        <v>11161</v>
      </c>
      <c r="E44" s="50" t="s">
        <v>11198</v>
      </c>
    </row>
    <row r="45" spans="1:5" ht="20.100000000000001" customHeight="1">
      <c r="A45" s="47" t="s">
        <v>11178</v>
      </c>
      <c r="B45" s="48"/>
      <c r="C45" s="49"/>
      <c r="D45" s="100" t="s">
        <v>11223</v>
      </c>
      <c r="E45" s="50" t="s">
        <v>11200</v>
      </c>
    </row>
    <row r="46" spans="1:5" ht="20.100000000000001" customHeight="1">
      <c r="A46" s="47" t="s">
        <v>11179</v>
      </c>
      <c r="B46" s="48"/>
      <c r="C46" s="49"/>
      <c r="D46" s="100" t="s">
        <v>11223</v>
      </c>
      <c r="E46" s="50" t="s">
        <v>11201</v>
      </c>
    </row>
    <row r="47" spans="1:5" ht="20.100000000000001" customHeight="1">
      <c r="A47" s="47" t="s">
        <v>11180</v>
      </c>
      <c r="B47" s="48"/>
      <c r="C47" s="49"/>
      <c r="D47" s="100" t="s">
        <v>11223</v>
      </c>
      <c r="E47" s="50" t="s">
        <v>11202</v>
      </c>
    </row>
    <row r="48" spans="1:5" ht="20.100000000000001" customHeight="1">
      <c r="A48" s="47" t="s">
        <v>11181</v>
      </c>
      <c r="B48" s="48"/>
      <c r="C48" s="49" t="s">
        <v>11199</v>
      </c>
      <c r="D48" s="100" t="s">
        <v>11223</v>
      </c>
      <c r="E48" s="50" t="s">
        <v>11203</v>
      </c>
    </row>
    <row r="49" spans="1:5" ht="20.100000000000001" customHeight="1">
      <c r="A49" s="47" t="s">
        <v>11182</v>
      </c>
      <c r="B49" s="48"/>
      <c r="C49" s="49" t="s">
        <v>11187</v>
      </c>
      <c r="D49" s="100" t="s">
        <v>11162</v>
      </c>
      <c r="E49" s="50" t="s">
        <v>11189</v>
      </c>
    </row>
    <row r="50" spans="1:5" ht="20.100000000000001" customHeight="1">
      <c r="A50" s="47" t="s">
        <v>11188</v>
      </c>
      <c r="B50" s="48"/>
      <c r="C50" s="49" t="s">
        <v>11232</v>
      </c>
      <c r="D50" s="100" t="s">
        <v>11162</v>
      </c>
      <c r="E50" s="50" t="s">
        <v>11190</v>
      </c>
    </row>
    <row r="51" spans="1:5" ht="20.100000000000001" customHeight="1">
      <c r="A51" s="47" t="s">
        <v>11183</v>
      </c>
      <c r="B51" s="48"/>
      <c r="C51" s="49" t="s">
        <v>11220</v>
      </c>
      <c r="D51" s="100" t="s">
        <v>11162</v>
      </c>
      <c r="E51" s="50" t="s">
        <v>11191</v>
      </c>
    </row>
    <row r="52" spans="1:5" ht="20.100000000000001" customHeight="1">
      <c r="A52" s="47" t="s">
        <v>11185</v>
      </c>
      <c r="B52" s="48"/>
      <c r="C52" s="49"/>
      <c r="D52" s="100" t="s">
        <v>11162</v>
      </c>
      <c r="E52" s="50" t="s">
        <v>11192</v>
      </c>
    </row>
    <row r="53" spans="1:5" ht="20.100000000000001" customHeight="1">
      <c r="A53" s="47" t="s">
        <v>11184</v>
      </c>
      <c r="B53" s="48"/>
      <c r="C53" s="49"/>
      <c r="D53" s="100" t="s">
        <v>11162</v>
      </c>
      <c r="E53" s="50" t="s">
        <v>11193</v>
      </c>
    </row>
    <row r="54" spans="1:5" ht="20.100000000000001" customHeight="1">
      <c r="A54" s="47" t="s">
        <v>11186</v>
      </c>
      <c r="B54" s="48"/>
      <c r="C54" s="49"/>
      <c r="D54" s="100" t="s">
        <v>11162</v>
      </c>
      <c r="E54" s="50" t="s">
        <v>11194</v>
      </c>
    </row>
  </sheetData>
  <phoneticPr fontId="52" type="noConversion"/>
  <pageMargins left="0.7" right="0.7" top="0.75" bottom="0.75" header="0.5" footer="0.5"/>
  <pageSetup paperSize="0" scale="0" firstPageNumber="4294963191" orientation="portrait" usePrinterDefaults="0" horizontalDpi="0" verticalDpi="0" copies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6"/>
  <sheetViews>
    <sheetView showFormulas="1" workbookViewId="0">
      <selection activeCell="C1" sqref="C1"/>
    </sheetView>
  </sheetViews>
  <sheetFormatPr defaultColWidth="8" defaultRowHeight="13.2"/>
  <cols>
    <col min="1" max="1" width="26.09765625" style="3" customWidth="1"/>
    <col min="2" max="2" width="1.09765625" style="3" customWidth="1"/>
    <col min="3" max="3" width="28.09765625" style="3" customWidth="1"/>
    <col min="4" max="16384" width="8" style="3"/>
  </cols>
  <sheetData>
    <row r="1" spans="1:3">
      <c r="A1" s="2" t="s">
        <v>154</v>
      </c>
    </row>
    <row r="2" spans="1:3" ht="13.8" thickBot="1">
      <c r="A2" s="2" t="s">
        <v>155</v>
      </c>
    </row>
    <row r="3" spans="1:3" ht="13.8" thickBot="1">
      <c r="A3" s="4" t="s">
        <v>156</v>
      </c>
      <c r="C3" s="5" t="s">
        <v>157</v>
      </c>
    </row>
    <row r="4" spans="1:3">
      <c r="A4" s="4">
        <v>3</v>
      </c>
    </row>
    <row r="6" spans="1:3" ht="13.8" thickBot="1"/>
    <row r="7" spans="1:3">
      <c r="A7" s="6" t="s">
        <v>158</v>
      </c>
    </row>
    <row r="8" spans="1:3">
      <c r="A8" s="7" t="s">
        <v>159</v>
      </c>
    </row>
    <row r="9" spans="1:3">
      <c r="A9" s="8" t="s">
        <v>160</v>
      </c>
    </row>
    <row r="10" spans="1:3">
      <c r="A10" s="7" t="s">
        <v>161</v>
      </c>
    </row>
    <row r="11" spans="1:3" ht="13.8" thickBot="1">
      <c r="A11" s="9" t="s">
        <v>162</v>
      </c>
    </row>
    <row r="13" spans="1:3" ht="13.8" thickBot="1"/>
    <row r="14" spans="1:3" ht="13.8" thickBot="1">
      <c r="A14" s="5" t="s">
        <v>163</v>
      </c>
    </row>
    <row r="16" spans="1:3" ht="13.8" thickBot="1"/>
    <row r="17" spans="1:3" ht="13.8" thickBot="1">
      <c r="C17" s="5" t="s">
        <v>164</v>
      </c>
    </row>
    <row r="20" spans="1:3">
      <c r="A20" s="10" t="s">
        <v>165</v>
      </c>
    </row>
    <row r="26" spans="1:3" ht="13.8" thickBot="1">
      <c r="C26" s="11" t="s">
        <v>166</v>
      </c>
    </row>
  </sheetData>
  <sheetProtection password="8863" sheet="1" objects="1"/>
  <phoneticPr fontId="52" type="noConversion"/>
  <pageMargins left="0.7" right="0.7" top="0.75" bottom="0.75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4"/>
  <sheetViews>
    <sheetView zoomScale="104" workbookViewId="0">
      <selection activeCell="F12" sqref="F12"/>
    </sheetView>
  </sheetViews>
  <sheetFormatPr defaultColWidth="9" defaultRowHeight="15.6"/>
  <cols>
    <col min="1" max="1" width="9.69921875" style="1" customWidth="1"/>
    <col min="2" max="2" width="26.69921875" style="1" customWidth="1"/>
    <col min="3" max="3" width="11.8984375" customWidth="1"/>
    <col min="4" max="4" width="11" customWidth="1"/>
    <col min="6" max="6" width="11.8984375" customWidth="1"/>
  </cols>
  <sheetData>
    <row r="1" spans="1:14" ht="27" customHeight="1">
      <c r="A1" s="68" t="s">
        <v>4094</v>
      </c>
      <c r="B1" s="46"/>
    </row>
    <row r="2" spans="1:14" ht="50.1" customHeight="1">
      <c r="A2" s="42" t="s">
        <v>4151</v>
      </c>
      <c r="B2" s="43" t="s">
        <v>4153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ht="50.1" customHeight="1">
      <c r="A3" s="44" t="s">
        <v>4688</v>
      </c>
      <c r="B3" s="43" t="s">
        <v>4154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ht="50.1" customHeight="1">
      <c r="A4" s="45" t="s">
        <v>4152</v>
      </c>
      <c r="B4" s="43" t="s">
        <v>197</v>
      </c>
    </row>
  </sheetData>
  <phoneticPr fontId="52" type="noConversion"/>
  <pageMargins left="0.7" right="0.7" top="0.75" bottom="0.75" header="0.5" footer="0.5"/>
  <pageSetup paperSize="9" firstPageNumber="4294963191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  <pageSetUpPr autoPageBreaks="0"/>
  </sheetPr>
  <dimension ref="A1:C32"/>
  <sheetViews>
    <sheetView zoomScale="115" zoomScaleNormal="115" zoomScaleSheetLayoutView="100" workbookViewId="0">
      <pane ySplit="1" topLeftCell="A2" activePane="bottomLeft" state="frozen"/>
      <selection activeCell="E1625" sqref="E1625"/>
      <selection pane="bottomLeft" activeCell="E28" sqref="E28"/>
    </sheetView>
  </sheetViews>
  <sheetFormatPr defaultColWidth="11.19921875" defaultRowHeight="18"/>
  <cols>
    <col min="1" max="1" width="12.69921875" style="86" customWidth="1"/>
    <col min="2" max="2" width="12.69921875" style="85" customWidth="1"/>
    <col min="3" max="3" width="12.69921875" style="87" customWidth="1"/>
    <col min="4" max="4" width="10" style="79" bestFit="1" customWidth="1"/>
    <col min="5" max="16384" width="11.19921875" style="79"/>
  </cols>
  <sheetData>
    <row r="1" spans="1:3" ht="19.05" customHeight="1">
      <c r="A1" s="76" t="s">
        <v>4157</v>
      </c>
      <c r="B1" s="77" t="s">
        <v>4156</v>
      </c>
      <c r="C1" s="78" t="s">
        <v>2308</v>
      </c>
    </row>
    <row r="2" spans="1:3" ht="19.05" customHeight="1">
      <c r="A2" s="80" t="s">
        <v>4158</v>
      </c>
      <c r="B2" s="81" t="s">
        <v>4159</v>
      </c>
      <c r="C2" s="82" t="s">
        <v>4161</v>
      </c>
    </row>
    <row r="3" spans="1:3" ht="19.05" customHeight="1">
      <c r="A3" s="83" t="s">
        <v>4206</v>
      </c>
      <c r="B3" s="81" t="s">
        <v>4216</v>
      </c>
      <c r="C3" s="82" t="s">
        <v>4160</v>
      </c>
    </row>
    <row r="4" spans="1:3" ht="19.05" customHeight="1">
      <c r="A4" s="83" t="s">
        <v>4207</v>
      </c>
      <c r="B4" s="81" t="s">
        <v>4162</v>
      </c>
      <c r="C4" s="82" t="s">
        <v>4163</v>
      </c>
    </row>
    <row r="5" spans="1:3" ht="19.05" customHeight="1">
      <c r="A5" s="80" t="s">
        <v>4164</v>
      </c>
      <c r="B5" s="81" t="s">
        <v>4165</v>
      </c>
      <c r="C5" s="82" t="s">
        <v>4166</v>
      </c>
    </row>
    <row r="6" spans="1:3" ht="19.05" customHeight="1">
      <c r="A6" s="80" t="s">
        <v>4168</v>
      </c>
      <c r="B6" s="81" t="s">
        <v>4169</v>
      </c>
      <c r="C6" s="82" t="s">
        <v>4170</v>
      </c>
    </row>
    <row r="7" spans="1:3" ht="19.05" customHeight="1">
      <c r="A7" s="80" t="s">
        <v>4171</v>
      </c>
      <c r="B7" s="81" t="s">
        <v>4172</v>
      </c>
      <c r="C7" s="82" t="s">
        <v>4175</v>
      </c>
    </row>
    <row r="8" spans="1:3" ht="19.05" customHeight="1">
      <c r="A8" s="80" t="s">
        <v>4173</v>
      </c>
      <c r="B8" s="81" t="s">
        <v>4174</v>
      </c>
      <c r="C8" s="82" t="s">
        <v>4176</v>
      </c>
    </row>
    <row r="9" spans="1:3" ht="19.05" customHeight="1">
      <c r="A9" s="80" t="s">
        <v>4177</v>
      </c>
      <c r="B9" s="81" t="s">
        <v>4178</v>
      </c>
      <c r="C9" s="82" t="s">
        <v>4179</v>
      </c>
    </row>
    <row r="10" spans="1:3" ht="19.05" customHeight="1">
      <c r="A10" s="84" t="s">
        <v>4180</v>
      </c>
      <c r="B10" s="85" t="s">
        <v>4181</v>
      </c>
      <c r="C10" s="82" t="s">
        <v>4182</v>
      </c>
    </row>
    <row r="11" spans="1:3" ht="19.05" customHeight="1">
      <c r="A11" s="84" t="s">
        <v>4183</v>
      </c>
      <c r="B11" s="85" t="s">
        <v>4217</v>
      </c>
      <c r="C11" s="82" t="s">
        <v>4184</v>
      </c>
    </row>
    <row r="12" spans="1:3" ht="19.05" customHeight="1">
      <c r="A12" s="84" t="s">
        <v>4185</v>
      </c>
      <c r="B12" s="85" t="s">
        <v>4186</v>
      </c>
      <c r="C12" s="82" t="s">
        <v>4187</v>
      </c>
    </row>
    <row r="13" spans="1:3" ht="19.05" customHeight="1">
      <c r="A13" s="84" t="s">
        <v>4188</v>
      </c>
      <c r="B13" s="85" t="s">
        <v>4190</v>
      </c>
      <c r="C13" s="82" t="s">
        <v>4189</v>
      </c>
    </row>
    <row r="14" spans="1:3" ht="19.05" customHeight="1">
      <c r="A14" s="84" t="s">
        <v>4191</v>
      </c>
      <c r="B14" s="85" t="s">
        <v>4192</v>
      </c>
      <c r="C14" s="82" t="s">
        <v>4193</v>
      </c>
    </row>
    <row r="15" spans="1:3" ht="19.05" customHeight="1">
      <c r="A15" s="84" t="s">
        <v>4194</v>
      </c>
      <c r="B15" s="85" t="s">
        <v>4195</v>
      </c>
      <c r="C15" s="82" t="s">
        <v>4196</v>
      </c>
    </row>
    <row r="16" spans="1:3" ht="19.05" customHeight="1">
      <c r="A16" s="84" t="s">
        <v>4164</v>
      </c>
      <c r="B16" s="85" t="s">
        <v>4197</v>
      </c>
      <c r="C16" s="82" t="s">
        <v>4198</v>
      </c>
    </row>
    <row r="17" spans="1:3" ht="19.05" customHeight="1">
      <c r="A17" s="84" t="s">
        <v>4164</v>
      </c>
      <c r="B17" s="85" t="s">
        <v>4199</v>
      </c>
      <c r="C17" s="82" t="s">
        <v>4200</v>
      </c>
    </row>
    <row r="18" spans="1:3" ht="19.05" customHeight="1">
      <c r="A18" s="84" t="s">
        <v>4203</v>
      </c>
      <c r="B18" s="85" t="s">
        <v>4201</v>
      </c>
      <c r="C18" s="82" t="s">
        <v>4202</v>
      </c>
    </row>
    <row r="19" spans="1:3" ht="19.05" customHeight="1">
      <c r="A19" s="84" t="s">
        <v>4194</v>
      </c>
      <c r="B19" s="85" t="s">
        <v>4208</v>
      </c>
      <c r="C19" s="82" t="s">
        <v>4204</v>
      </c>
    </row>
    <row r="20" spans="1:3" ht="19.05" customHeight="1">
      <c r="A20" s="84" t="s">
        <v>4194</v>
      </c>
      <c r="B20" s="85" t="s">
        <v>4209</v>
      </c>
      <c r="C20" s="82" t="s">
        <v>4205</v>
      </c>
    </row>
    <row r="21" spans="1:3" ht="19.05" customHeight="1">
      <c r="A21" s="84" t="s">
        <v>4210</v>
      </c>
      <c r="B21" s="85" t="s">
        <v>4212</v>
      </c>
      <c r="C21" s="82" t="s">
        <v>4211</v>
      </c>
    </row>
    <row r="22" spans="1:3" ht="19.05" customHeight="1">
      <c r="A22" s="84" t="s">
        <v>4167</v>
      </c>
      <c r="B22" s="85" t="s">
        <v>4213</v>
      </c>
      <c r="C22" s="82" t="s">
        <v>4214</v>
      </c>
    </row>
    <row r="23" spans="1:3" ht="19.05" customHeight="1">
      <c r="A23" s="84" t="s">
        <v>4245</v>
      </c>
      <c r="B23" s="85" t="s">
        <v>4218</v>
      </c>
      <c r="C23" s="82" t="s">
        <v>4215</v>
      </c>
    </row>
    <row r="24" spans="1:3" ht="19.05" customHeight="1">
      <c r="A24" s="84" t="s">
        <v>4219</v>
      </c>
      <c r="B24" s="85" t="s">
        <v>4220</v>
      </c>
      <c r="C24" s="82" t="s">
        <v>4221</v>
      </c>
    </row>
    <row r="25" spans="1:3" ht="19.05" customHeight="1">
      <c r="A25" s="84" t="s">
        <v>4168</v>
      </c>
      <c r="B25" s="85" t="s">
        <v>4222</v>
      </c>
      <c r="C25" s="82" t="s">
        <v>4223</v>
      </c>
    </row>
    <row r="26" spans="1:3" ht="19.05" customHeight="1">
      <c r="A26" s="84" t="s">
        <v>4224</v>
      </c>
      <c r="B26" s="85" t="s">
        <v>4225</v>
      </c>
      <c r="C26" s="82" t="s">
        <v>4226</v>
      </c>
    </row>
    <row r="27" spans="1:3" ht="19.05" customHeight="1">
      <c r="A27" s="84" t="s">
        <v>4227</v>
      </c>
      <c r="B27" s="85" t="s">
        <v>4228</v>
      </c>
      <c r="C27" s="82" t="s">
        <v>4231</v>
      </c>
    </row>
    <row r="28" spans="1:3" ht="19.05" customHeight="1">
      <c r="A28" s="84" t="s">
        <v>4229</v>
      </c>
      <c r="B28" s="85" t="s">
        <v>4230</v>
      </c>
      <c r="C28" s="82" t="s">
        <v>4232</v>
      </c>
    </row>
    <row r="29" spans="1:3" ht="19.05" customHeight="1">
      <c r="A29" s="84" t="s">
        <v>4233</v>
      </c>
      <c r="B29" s="85" t="s">
        <v>4235</v>
      </c>
      <c r="C29" s="82" t="s">
        <v>4234</v>
      </c>
    </row>
    <row r="30" spans="1:3" ht="19.05" customHeight="1">
      <c r="A30" s="84" t="s">
        <v>4236</v>
      </c>
      <c r="B30" s="85" t="s">
        <v>4238</v>
      </c>
      <c r="C30" s="82" t="s">
        <v>4237</v>
      </c>
    </row>
    <row r="31" spans="1:3" ht="19.05" customHeight="1">
      <c r="A31" s="84" t="s">
        <v>4239</v>
      </c>
      <c r="B31" s="85" t="s">
        <v>4241</v>
      </c>
      <c r="C31" s="82" t="s">
        <v>4240</v>
      </c>
    </row>
    <row r="32" spans="1:3" ht="19.05" customHeight="1">
      <c r="A32" s="84" t="s">
        <v>4242</v>
      </c>
      <c r="B32" s="85" t="s">
        <v>4244</v>
      </c>
      <c r="C32" s="82" t="s">
        <v>4243</v>
      </c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  <pageSetUpPr autoPageBreaks="0"/>
  </sheetPr>
  <dimension ref="A1:H9"/>
  <sheetViews>
    <sheetView zoomScaleSheetLayoutView="100" workbookViewId="0">
      <pane ySplit="1" topLeftCell="A2" activePane="bottomLeft" state="frozen"/>
      <selection activeCell="E1625" sqref="E1625"/>
      <selection pane="bottomLeft" activeCell="D7" sqref="D7"/>
    </sheetView>
  </sheetViews>
  <sheetFormatPr defaultColWidth="11.19921875" defaultRowHeight="15.6"/>
  <cols>
    <col min="1" max="1" width="7.69921875" customWidth="1"/>
    <col min="2" max="2" width="28.69921875" customWidth="1"/>
    <col min="3" max="3" width="23.69921875" customWidth="1"/>
    <col min="4" max="4" width="10" bestFit="1" customWidth="1"/>
    <col min="5" max="5" width="12.69921875" customWidth="1"/>
  </cols>
  <sheetData>
    <row r="1" spans="1:8" ht="19.95" customHeight="1">
      <c r="A1" s="54" t="s">
        <v>1560</v>
      </c>
      <c r="B1" s="54" t="s">
        <v>1561</v>
      </c>
      <c r="C1" s="54" t="s">
        <v>4246</v>
      </c>
      <c r="D1" s="18"/>
      <c r="E1" s="18"/>
      <c r="F1" s="18"/>
      <c r="G1" s="18"/>
      <c r="H1" s="18"/>
    </row>
    <row r="2" spans="1:8" ht="19.95" customHeight="1">
      <c r="A2" s="54" t="s">
        <v>4975</v>
      </c>
      <c r="B2" s="54" t="s">
        <v>4247</v>
      </c>
      <c r="C2" s="54" t="s">
        <v>4248</v>
      </c>
      <c r="D2" s="18"/>
      <c r="E2" s="18"/>
      <c r="F2" s="18"/>
      <c r="G2" s="18"/>
      <c r="H2" s="18"/>
    </row>
    <row r="3" spans="1:8" ht="19.95" customHeight="1">
      <c r="A3" s="54" t="s">
        <v>4263</v>
      </c>
      <c r="B3" s="54" t="s">
        <v>4262</v>
      </c>
      <c r="C3" s="54" t="s">
        <v>4249</v>
      </c>
      <c r="D3" s="18"/>
      <c r="E3" s="18"/>
      <c r="F3" s="18"/>
      <c r="G3" s="18"/>
      <c r="H3" s="18"/>
    </row>
    <row r="4" spans="1:8" ht="19.95" customHeight="1">
      <c r="A4" s="54" t="s">
        <v>1562</v>
      </c>
      <c r="B4" s="54" t="s">
        <v>4257</v>
      </c>
      <c r="C4" s="54" t="s">
        <v>4250</v>
      </c>
      <c r="D4" s="18"/>
      <c r="E4" s="18"/>
      <c r="F4" s="18"/>
      <c r="G4" s="18"/>
      <c r="H4" s="18"/>
    </row>
    <row r="5" spans="1:8" ht="19.95" customHeight="1">
      <c r="A5" s="54"/>
      <c r="B5" s="54" t="s">
        <v>4258</v>
      </c>
      <c r="C5" s="54" t="s">
        <v>4251</v>
      </c>
      <c r="D5" s="18"/>
      <c r="E5" s="18"/>
      <c r="F5" s="18"/>
      <c r="G5" s="18"/>
      <c r="H5" s="18"/>
    </row>
    <row r="6" spans="1:8" ht="19.95" customHeight="1">
      <c r="A6" s="54"/>
      <c r="B6" s="54" t="s">
        <v>4256</v>
      </c>
      <c r="C6" s="54" t="s">
        <v>4252</v>
      </c>
      <c r="D6" s="18"/>
      <c r="E6" s="18"/>
      <c r="F6" s="18"/>
      <c r="G6" s="18"/>
      <c r="H6" s="18"/>
    </row>
    <row r="7" spans="1:8" ht="19.95" customHeight="1">
      <c r="A7" s="54"/>
      <c r="B7" s="54" t="s">
        <v>4670</v>
      </c>
      <c r="C7" s="54" t="s">
        <v>4253</v>
      </c>
      <c r="D7" s="18"/>
      <c r="E7" s="18"/>
      <c r="F7" s="18"/>
      <c r="G7" s="18"/>
      <c r="H7" s="18"/>
    </row>
    <row r="8" spans="1:8" ht="19.95" customHeight="1">
      <c r="A8" s="54"/>
      <c r="B8" s="54" t="s">
        <v>4669</v>
      </c>
      <c r="C8" s="54" t="s">
        <v>4254</v>
      </c>
      <c r="D8" s="18"/>
      <c r="E8" s="18"/>
      <c r="F8" s="18"/>
      <c r="G8" s="18"/>
      <c r="H8" s="18"/>
    </row>
    <row r="9" spans="1:8" ht="19.95" customHeight="1">
      <c r="A9" s="54"/>
      <c r="B9" s="54"/>
      <c r="C9" s="54" t="s">
        <v>4255</v>
      </c>
      <c r="D9" s="18"/>
      <c r="E9" s="18"/>
      <c r="F9" s="18"/>
      <c r="G9" s="18"/>
      <c r="H9" s="18"/>
    </row>
  </sheetData>
  <phoneticPr fontId="52" type="noConversion"/>
  <pageMargins left="0.7" right="0.7" top="0.75" bottom="0.75" header="0.3" footer="0.3"/>
  <pageSetup paperSize="9" fitToWidth="0" fitToHeight="0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47D9D1-979C-4391-9BF4-C500017222A7}">
  <dimension ref="A1:H2082"/>
  <sheetViews>
    <sheetView topLeftCell="A1314" workbookViewId="0">
      <selection activeCell="B1328" sqref="B1328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9277</v>
      </c>
      <c r="D1" s="55" t="s">
        <v>9278</v>
      </c>
      <c r="E1" s="55" t="s">
        <v>9276</v>
      </c>
      <c r="F1" s="55" t="s">
        <v>5561</v>
      </c>
      <c r="G1" s="55" t="s">
        <v>9369</v>
      </c>
      <c r="H1" s="55" t="s">
        <v>5537</v>
      </c>
    </row>
    <row r="2" spans="1:8" ht="18" customHeight="1">
      <c r="A2" s="98" t="s">
        <v>10234</v>
      </c>
      <c r="B2" s="53" t="s">
        <v>8418</v>
      </c>
      <c r="C2" s="59" t="s">
        <v>190</v>
      </c>
      <c r="D2" s="60"/>
      <c r="E2" s="61"/>
      <c r="F2" s="61" t="str">
        <f>$B$2080&amp;" 之 "&amp;"幼相"</f>
        <v>踵有息 之 幼相</v>
      </c>
      <c r="G2" s="61" t="s">
        <v>8870</v>
      </c>
      <c r="H2" s="61" t="s">
        <v>5532</v>
      </c>
    </row>
    <row r="3" spans="1:8" ht="18" customHeight="1">
      <c r="A3" s="98" t="s">
        <v>9390</v>
      </c>
      <c r="B3" s="53" t="s">
        <v>4462</v>
      </c>
      <c r="C3" s="59" t="s">
        <v>20</v>
      </c>
      <c r="D3" s="60"/>
      <c r="E3" s="61"/>
      <c r="F3" s="61" t="str">
        <f>$B$2&amp; " 之 "&amp;"成相"</f>
        <v>啟艸 之 成相</v>
      </c>
      <c r="G3" s="61"/>
    </row>
    <row r="4" spans="1:8" ht="18" customHeight="1">
      <c r="A4" s="98" t="s">
        <v>9391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8" t="s">
        <v>9392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8" t="s">
        <v>9393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8" t="s">
        <v>9394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8" t="s">
        <v>9395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8" t="s">
        <v>9396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8" t="s">
        <v>9397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8" t="s">
        <v>9398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8" t="s">
        <v>9399</v>
      </c>
      <c r="B12" s="53" t="s">
        <v>2332</v>
      </c>
      <c r="C12" s="59" t="s">
        <v>167</v>
      </c>
      <c r="D12" s="60"/>
      <c r="E12" s="61"/>
      <c r="F12" s="61"/>
      <c r="G12" s="61"/>
    </row>
    <row r="13" spans="1:8" s="39" customFormat="1" ht="18" customHeight="1">
      <c r="A13" s="98" t="s">
        <v>9400</v>
      </c>
      <c r="B13" s="53" t="s">
        <v>4362</v>
      </c>
      <c r="C13" s="59" t="s">
        <v>167</v>
      </c>
      <c r="D13" s="60"/>
      <c r="E13" s="61"/>
      <c r="F13" s="61"/>
      <c r="G13" s="61"/>
      <c r="H13" s="61"/>
    </row>
    <row r="14" spans="1:8" ht="18" customHeight="1">
      <c r="A14" s="98" t="s">
        <v>9401</v>
      </c>
      <c r="B14" s="53" t="s">
        <v>7709</v>
      </c>
      <c r="C14" s="59" t="s">
        <v>169</v>
      </c>
      <c r="D14" s="60"/>
      <c r="E14" s="61"/>
      <c r="F14" s="61"/>
      <c r="G14" s="61"/>
    </row>
    <row r="15" spans="1:8" ht="18" customHeight="1">
      <c r="A15" s="98" t="s">
        <v>9402</v>
      </c>
      <c r="B15" s="53" t="s">
        <v>7710</v>
      </c>
      <c r="C15" s="59" t="s">
        <v>169</v>
      </c>
      <c r="D15" s="60"/>
      <c r="E15" s="61"/>
      <c r="F15" s="61"/>
      <c r="G15" s="61"/>
    </row>
    <row r="16" spans="1:8" ht="18" customHeight="1">
      <c r="A16" s="98" t="s">
        <v>9403</v>
      </c>
      <c r="B16" s="53" t="s">
        <v>7990</v>
      </c>
      <c r="C16" s="59" t="s">
        <v>169</v>
      </c>
      <c r="D16" s="60"/>
      <c r="E16" s="61"/>
      <c r="F16" s="61"/>
      <c r="G16" s="61"/>
    </row>
    <row r="17" spans="1:8" ht="18" customHeight="1">
      <c r="A17" s="98" t="s">
        <v>9404</v>
      </c>
      <c r="B17" s="53" t="s">
        <v>2333</v>
      </c>
      <c r="C17" s="59" t="s">
        <v>151</v>
      </c>
      <c r="D17" s="60"/>
      <c r="E17" s="61"/>
      <c r="F17" s="61"/>
      <c r="G17" s="61"/>
    </row>
    <row r="18" spans="1:8" s="39" customFormat="1" ht="18" customHeight="1">
      <c r="A18" s="98" t="s">
        <v>9405</v>
      </c>
      <c r="B18" s="53" t="s">
        <v>2337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8" t="s">
        <v>9406</v>
      </c>
      <c r="B19" s="53" t="s">
        <v>4415</v>
      </c>
      <c r="C19" s="59" t="s">
        <v>151</v>
      </c>
      <c r="D19" s="60"/>
      <c r="E19" s="61"/>
      <c r="F19" s="61"/>
      <c r="G19" s="61"/>
      <c r="H19" s="61"/>
    </row>
    <row r="20" spans="1:8" s="39" customFormat="1" ht="18" customHeight="1">
      <c r="A20" s="98" t="s">
        <v>10235</v>
      </c>
      <c r="B20" s="53" t="s">
        <v>2314</v>
      </c>
      <c r="C20" s="60" t="s">
        <v>20</v>
      </c>
      <c r="D20" s="60"/>
      <c r="E20" s="61" t="s">
        <v>5179</v>
      </c>
      <c r="F20" s="61"/>
      <c r="G20" s="61" t="s">
        <v>8871</v>
      </c>
      <c r="H20" s="61"/>
    </row>
    <row r="21" spans="1:8" s="39" customFormat="1" ht="18" customHeight="1">
      <c r="A21" s="98" t="s">
        <v>10236</v>
      </c>
      <c r="B21" s="53" t="s">
        <v>2338</v>
      </c>
      <c r="C21" s="59" t="s">
        <v>2038</v>
      </c>
      <c r="D21" s="59" t="s">
        <v>3175</v>
      </c>
      <c r="E21" s="61" t="s">
        <v>5179</v>
      </c>
      <c r="F21" s="61"/>
      <c r="G21" s="61" t="s">
        <v>8872</v>
      </c>
      <c r="H21" s="61"/>
    </row>
    <row r="22" spans="1:8" s="39" customFormat="1" ht="18" customHeight="1">
      <c r="A22" s="98" t="s">
        <v>10237</v>
      </c>
      <c r="B22" s="53" t="s">
        <v>7845</v>
      </c>
      <c r="C22" s="59" t="s">
        <v>167</v>
      </c>
      <c r="D22" s="60" t="s">
        <v>188</v>
      </c>
      <c r="E22" s="61" t="s">
        <v>5179</v>
      </c>
      <c r="F22" s="61"/>
      <c r="G22" s="61" t="s">
        <v>9211</v>
      </c>
      <c r="H22" s="61"/>
    </row>
    <row r="23" spans="1:8" s="39" customFormat="1" ht="18" customHeight="1">
      <c r="A23" s="98" t="s">
        <v>10238</v>
      </c>
      <c r="B23" s="53" t="s">
        <v>7664</v>
      </c>
      <c r="C23" s="59" t="s">
        <v>189</v>
      </c>
      <c r="D23" s="60" t="s">
        <v>1988</v>
      </c>
      <c r="E23" s="61" t="s">
        <v>5179</v>
      </c>
      <c r="F23" s="61"/>
      <c r="G23" s="61" t="s">
        <v>5241</v>
      </c>
      <c r="H23" s="61"/>
    </row>
    <row r="24" spans="1:8" s="39" customFormat="1" ht="18" customHeight="1">
      <c r="A24" s="98" t="s">
        <v>10239</v>
      </c>
      <c r="B24" s="53" t="s">
        <v>5464</v>
      </c>
      <c r="C24" s="59" t="s">
        <v>3179</v>
      </c>
      <c r="D24" s="60"/>
      <c r="E24" s="61" t="s">
        <v>5179</v>
      </c>
      <c r="F24" s="61"/>
      <c r="G24" s="61" t="s">
        <v>8873</v>
      </c>
      <c r="H24" s="61"/>
    </row>
    <row r="25" spans="1:8" s="39" customFormat="1" ht="18" customHeight="1">
      <c r="A25" s="98" t="s">
        <v>9407</v>
      </c>
      <c r="B25" s="53" t="s">
        <v>2342</v>
      </c>
      <c r="C25" s="59" t="s">
        <v>149</v>
      </c>
      <c r="D25" s="60" t="s">
        <v>1988</v>
      </c>
      <c r="E25" s="61"/>
      <c r="F25" s="61"/>
      <c r="G25" s="61"/>
      <c r="H25" s="61"/>
    </row>
    <row r="26" spans="1:8" s="39" customFormat="1" ht="18" customHeight="1">
      <c r="A26" s="98" t="s">
        <v>9408</v>
      </c>
      <c r="B26" s="53" t="s">
        <v>2343</v>
      </c>
      <c r="C26" s="59" t="s">
        <v>149</v>
      </c>
      <c r="D26" s="60" t="s">
        <v>1988</v>
      </c>
      <c r="E26" s="61"/>
      <c r="F26" s="61"/>
      <c r="G26" s="61"/>
      <c r="H26" s="61"/>
    </row>
    <row r="27" spans="1:8" s="39" customFormat="1" ht="18" customHeight="1">
      <c r="A27" s="98" t="s">
        <v>9409</v>
      </c>
      <c r="B27" s="53" t="s">
        <v>4448</v>
      </c>
      <c r="C27" s="59" t="s">
        <v>149</v>
      </c>
      <c r="D27" s="60"/>
      <c r="E27" s="61"/>
      <c r="F27" s="61"/>
      <c r="G27" s="61"/>
      <c r="H27" s="61"/>
    </row>
    <row r="28" spans="1:8" s="39" customFormat="1" ht="18" customHeight="1">
      <c r="A28" s="98" t="s">
        <v>9410</v>
      </c>
      <c r="B28" s="53" t="s">
        <v>2469</v>
      </c>
      <c r="C28" s="59" t="s">
        <v>149</v>
      </c>
      <c r="D28" s="60"/>
      <c r="E28" s="61"/>
      <c r="F28" s="61"/>
      <c r="G28" s="61"/>
      <c r="H28" s="61"/>
    </row>
    <row r="29" spans="1:8" s="39" customFormat="1" ht="18" customHeight="1">
      <c r="A29" s="98" t="s">
        <v>9411</v>
      </c>
      <c r="B29" s="53" t="s">
        <v>2344</v>
      </c>
      <c r="C29" s="59" t="s">
        <v>168</v>
      </c>
      <c r="D29" s="60"/>
      <c r="E29" s="61"/>
      <c r="F29" s="61"/>
      <c r="G29" s="61"/>
      <c r="H29" s="61"/>
    </row>
    <row r="30" spans="1:8" s="39" customFormat="1" ht="18" customHeight="1">
      <c r="A30" s="98" t="s">
        <v>9412</v>
      </c>
      <c r="B30" s="53" t="s">
        <v>4329</v>
      </c>
      <c r="C30" s="59" t="s">
        <v>168</v>
      </c>
      <c r="D30" s="60"/>
      <c r="E30" s="61"/>
      <c r="F30" s="61"/>
      <c r="G30" s="61"/>
      <c r="H30" s="61"/>
    </row>
    <row r="31" spans="1:8" s="39" customFormat="1" ht="18" customHeight="1">
      <c r="A31" s="98" t="s">
        <v>9413</v>
      </c>
      <c r="B31" s="53" t="s">
        <v>2346</v>
      </c>
      <c r="C31" s="59" t="s">
        <v>168</v>
      </c>
      <c r="D31" s="60"/>
      <c r="E31" s="61"/>
      <c r="F31" s="61"/>
      <c r="G31" s="61"/>
      <c r="H31" s="61"/>
    </row>
    <row r="32" spans="1:8" s="39" customFormat="1" ht="18" customHeight="1">
      <c r="A32" s="98" t="s">
        <v>10240</v>
      </c>
      <c r="B32" s="53" t="s">
        <v>2347</v>
      </c>
      <c r="C32" s="59" t="s">
        <v>167</v>
      </c>
      <c r="D32" s="60"/>
      <c r="E32" s="61"/>
      <c r="F32" s="61"/>
      <c r="G32" s="61"/>
      <c r="H32" s="61"/>
    </row>
    <row r="33" spans="1:8" s="39" customFormat="1" ht="18" customHeight="1">
      <c r="A33" s="98" t="s">
        <v>9414</v>
      </c>
      <c r="B33" s="53" t="s">
        <v>9372</v>
      </c>
      <c r="C33" s="59" t="s">
        <v>176</v>
      </c>
      <c r="D33" s="60"/>
      <c r="E33" s="61"/>
      <c r="F33" s="61"/>
      <c r="G33" s="61"/>
      <c r="H33" s="61"/>
    </row>
    <row r="34" spans="1:8" s="39" customFormat="1" ht="18" customHeight="1">
      <c r="A34" s="98" t="s">
        <v>9415</v>
      </c>
      <c r="B34" s="53" t="s">
        <v>5645</v>
      </c>
      <c r="C34" s="59" t="s">
        <v>176</v>
      </c>
      <c r="D34" s="60"/>
      <c r="E34" s="61"/>
      <c r="F34" s="61"/>
      <c r="G34" s="61"/>
      <c r="H34" s="61"/>
    </row>
    <row r="35" spans="1:8" s="39" customFormat="1" ht="18" customHeight="1">
      <c r="A35" s="98" t="s">
        <v>9416</v>
      </c>
      <c r="B35" s="53" t="s">
        <v>3027</v>
      </c>
      <c r="C35" s="59" t="s">
        <v>176</v>
      </c>
      <c r="D35" s="60"/>
      <c r="E35" s="61"/>
      <c r="F35" s="61"/>
      <c r="G35" s="61"/>
      <c r="H35" s="61"/>
    </row>
    <row r="36" spans="1:8" s="39" customFormat="1" ht="18" customHeight="1">
      <c r="A36" s="98" t="s">
        <v>9417</v>
      </c>
      <c r="B36" s="53" t="s">
        <v>2349</v>
      </c>
      <c r="C36" s="59" t="s">
        <v>187</v>
      </c>
      <c r="D36" s="60"/>
      <c r="E36" s="61"/>
      <c r="F36" s="61"/>
      <c r="G36" s="61"/>
      <c r="H36" s="61"/>
    </row>
    <row r="37" spans="1:8" s="39" customFormat="1" ht="18" customHeight="1">
      <c r="A37" s="98" t="s">
        <v>9418</v>
      </c>
      <c r="B37" s="53" t="s">
        <v>2350</v>
      </c>
      <c r="C37" s="59" t="s">
        <v>187</v>
      </c>
      <c r="D37" s="60"/>
      <c r="E37" s="61"/>
      <c r="F37" s="61"/>
      <c r="G37" s="61"/>
      <c r="H37" s="61"/>
    </row>
    <row r="38" spans="1:8" s="39" customFormat="1" ht="18" customHeight="1">
      <c r="A38" s="98" t="s">
        <v>9419</v>
      </c>
      <c r="B38" s="53" t="s">
        <v>7678</v>
      </c>
      <c r="C38" s="59" t="s">
        <v>18</v>
      </c>
      <c r="D38" s="60"/>
      <c r="E38" s="61"/>
      <c r="F38" s="61"/>
      <c r="G38" s="61"/>
      <c r="H38" s="61"/>
    </row>
    <row r="39" spans="1:8" s="39" customFormat="1" ht="18" customHeight="1">
      <c r="A39" s="98" t="s">
        <v>9420</v>
      </c>
      <c r="B39" s="53" t="s">
        <v>7991</v>
      </c>
      <c r="C39" s="59" t="s">
        <v>18</v>
      </c>
      <c r="D39" s="60"/>
      <c r="E39" s="61"/>
      <c r="F39" s="61"/>
      <c r="G39" s="61"/>
      <c r="H39" s="61"/>
    </row>
    <row r="40" spans="1:8" s="39" customFormat="1" ht="18" customHeight="1">
      <c r="A40" s="98" t="s">
        <v>9421</v>
      </c>
      <c r="B40" s="53" t="s">
        <v>2353</v>
      </c>
      <c r="C40" s="59" t="s">
        <v>3179</v>
      </c>
      <c r="D40" s="60"/>
      <c r="E40" s="61"/>
      <c r="F40" s="61"/>
      <c r="G40" s="61"/>
      <c r="H40" s="61"/>
    </row>
    <row r="41" spans="1:8" s="39" customFormat="1" ht="18" customHeight="1">
      <c r="A41" s="98" t="s">
        <v>9422</v>
      </c>
      <c r="B41" s="53" t="s">
        <v>2354</v>
      </c>
      <c r="C41" s="59" t="s">
        <v>3179</v>
      </c>
      <c r="D41" s="60"/>
      <c r="E41" s="61"/>
      <c r="F41" s="61"/>
      <c r="G41" s="61"/>
      <c r="H41" s="61"/>
    </row>
    <row r="42" spans="1:8" s="39" customFormat="1" ht="18" customHeight="1">
      <c r="A42" s="98" t="s">
        <v>9423</v>
      </c>
      <c r="B42" s="53" t="s">
        <v>2356</v>
      </c>
      <c r="C42" s="59" t="s">
        <v>168</v>
      </c>
      <c r="D42" s="60"/>
      <c r="E42" s="61"/>
      <c r="F42" s="61"/>
      <c r="G42" s="61"/>
      <c r="H42" s="61"/>
    </row>
    <row r="43" spans="1:8" s="39" customFormat="1" ht="18" customHeight="1">
      <c r="A43" s="98" t="s">
        <v>9424</v>
      </c>
      <c r="B43" s="53" t="s">
        <v>2355</v>
      </c>
      <c r="C43" s="59" t="s">
        <v>168</v>
      </c>
      <c r="D43" s="60"/>
      <c r="E43" s="61"/>
      <c r="F43" s="61"/>
      <c r="G43" s="61"/>
      <c r="H43" s="61"/>
    </row>
    <row r="44" spans="1:8" s="39" customFormat="1" ht="18" customHeight="1">
      <c r="A44" s="98" t="s">
        <v>9425</v>
      </c>
      <c r="B44" s="53" t="s">
        <v>2359</v>
      </c>
      <c r="C44" s="59" t="s">
        <v>168</v>
      </c>
      <c r="D44" s="60"/>
      <c r="E44" s="61"/>
      <c r="F44" s="61"/>
      <c r="G44" s="61"/>
      <c r="H44" s="61"/>
    </row>
    <row r="45" spans="1:8" s="39" customFormat="1" ht="18" customHeight="1">
      <c r="A45" s="98" t="s">
        <v>5724</v>
      </c>
      <c r="B45" s="53" t="s">
        <v>4374</v>
      </c>
      <c r="C45" s="59" t="s">
        <v>3179</v>
      </c>
      <c r="D45" s="60"/>
      <c r="E45" s="61"/>
      <c r="F45" s="61"/>
      <c r="G45" s="61"/>
      <c r="H45" s="61"/>
    </row>
    <row r="46" spans="1:8" s="39" customFormat="1" ht="18" customHeight="1">
      <c r="A46" s="98" t="s">
        <v>5725</v>
      </c>
      <c r="B46" s="53" t="s">
        <v>7340</v>
      </c>
      <c r="C46" s="59" t="s">
        <v>167</v>
      </c>
      <c r="D46" s="60"/>
      <c r="E46" s="61"/>
      <c r="F46" s="61" t="str">
        <f>$B$45&amp;" 之 "&amp;$C$46&amp;"系"&amp;" 分支衍相"</f>
        <v>覆環爾 之 暗系 分支衍相</v>
      </c>
      <c r="G46" s="61"/>
      <c r="H46" s="61"/>
    </row>
    <row r="47" spans="1:8" s="39" customFormat="1" ht="18" customHeight="1">
      <c r="A47" s="98" t="s">
        <v>5726</v>
      </c>
      <c r="B47" s="53" t="s">
        <v>2360</v>
      </c>
      <c r="C47" s="59" t="s">
        <v>180</v>
      </c>
      <c r="D47" s="60"/>
      <c r="E47" s="61"/>
      <c r="F47" s="61" t="str">
        <f>$B$45&amp;" 之 "&amp;$C$47&amp;"系"&amp;" 分支衍相"</f>
        <v>覆環爾 之 光系 分支衍相</v>
      </c>
      <c r="G47" s="61"/>
      <c r="H47" s="61"/>
    </row>
    <row r="48" spans="1:8" s="39" customFormat="1" ht="18" customHeight="1">
      <c r="A48" s="98" t="s">
        <v>10241</v>
      </c>
      <c r="B48" s="53" t="s">
        <v>9364</v>
      </c>
      <c r="C48" s="59" t="s">
        <v>176</v>
      </c>
      <c r="D48" s="60"/>
      <c r="E48" s="61"/>
      <c r="F48" s="61" t="str">
        <f>$B$45&amp;" 之 "&amp;$C$48&amp;"系"&amp;" 分支衍相"</f>
        <v>覆環爾 之 器系 分支衍相</v>
      </c>
      <c r="G48" s="61"/>
      <c r="H48" s="61"/>
    </row>
    <row r="49" spans="1:8" s="39" customFormat="1" ht="18" customHeight="1">
      <c r="A49" s="98" t="s">
        <v>9426</v>
      </c>
      <c r="B49" s="53" t="s">
        <v>7712</v>
      </c>
      <c r="C49" s="59" t="s">
        <v>149</v>
      </c>
      <c r="D49" s="60"/>
      <c r="E49" s="61"/>
      <c r="F49" s="61"/>
      <c r="G49" s="61"/>
      <c r="H49" s="61"/>
    </row>
    <row r="50" spans="1:8" s="39" customFormat="1" ht="18" customHeight="1">
      <c r="A50" s="98" t="s">
        <v>9427</v>
      </c>
      <c r="B50" s="53" t="s">
        <v>9370</v>
      </c>
      <c r="C50" s="59" t="s">
        <v>149</v>
      </c>
      <c r="D50" s="60"/>
      <c r="E50" s="61"/>
      <c r="F50" s="61"/>
      <c r="G50" s="61"/>
      <c r="H50" s="61"/>
    </row>
    <row r="51" spans="1:8" s="39" customFormat="1" ht="18" customHeight="1">
      <c r="A51" s="98" t="s">
        <v>9428</v>
      </c>
      <c r="B51" s="53" t="s">
        <v>9366</v>
      </c>
      <c r="C51" s="59" t="s">
        <v>20</v>
      </c>
      <c r="D51" s="60" t="s">
        <v>149</v>
      </c>
      <c r="E51" s="61"/>
      <c r="F51" s="61"/>
      <c r="G51" s="61"/>
      <c r="H51" s="61"/>
    </row>
    <row r="52" spans="1:8" s="39" customFormat="1" ht="18" customHeight="1">
      <c r="A52" s="98" t="s">
        <v>9429</v>
      </c>
      <c r="B52" s="53" t="s">
        <v>7599</v>
      </c>
      <c r="C52" s="59" t="s">
        <v>20</v>
      </c>
      <c r="D52" s="60" t="s">
        <v>149</v>
      </c>
      <c r="E52" s="61"/>
      <c r="F52" s="61"/>
      <c r="G52" s="61"/>
      <c r="H52" s="61"/>
    </row>
    <row r="53" spans="1:8" s="39" customFormat="1" ht="18" customHeight="1">
      <c r="A53" s="98" t="s">
        <v>9430</v>
      </c>
      <c r="B53" s="53" t="s">
        <v>7690</v>
      </c>
      <c r="C53" s="59" t="s">
        <v>20</v>
      </c>
      <c r="D53" s="60" t="s">
        <v>149</v>
      </c>
      <c r="E53" s="61"/>
      <c r="F53" s="61"/>
      <c r="G53" s="61"/>
      <c r="H53" s="61"/>
    </row>
    <row r="54" spans="1:8" s="39" customFormat="1" ht="18" customHeight="1">
      <c r="A54" s="98" t="s">
        <v>9431</v>
      </c>
      <c r="B54" s="53" t="s">
        <v>8511</v>
      </c>
      <c r="C54" s="59" t="s">
        <v>3176</v>
      </c>
      <c r="D54" s="60"/>
      <c r="E54" s="61"/>
      <c r="F54" s="61"/>
      <c r="G54" s="61"/>
      <c r="H54" s="61"/>
    </row>
    <row r="55" spans="1:8" s="39" customFormat="1" ht="18" customHeight="1">
      <c r="A55" s="98" t="s">
        <v>9432</v>
      </c>
      <c r="B55" s="53" t="s">
        <v>8606</v>
      </c>
      <c r="C55" s="59" t="s">
        <v>3176</v>
      </c>
      <c r="D55" s="60"/>
      <c r="E55" s="61"/>
      <c r="F55" s="61"/>
      <c r="G55" s="61"/>
      <c r="H55" s="61"/>
    </row>
    <row r="56" spans="1:8" s="39" customFormat="1" ht="18" customHeight="1">
      <c r="A56" s="98" t="s">
        <v>9433</v>
      </c>
      <c r="B56" s="53" t="s">
        <v>8607</v>
      </c>
      <c r="C56" s="59" t="s">
        <v>167</v>
      </c>
      <c r="D56" s="60"/>
      <c r="E56" s="61"/>
      <c r="F56" s="61"/>
      <c r="G56" s="61"/>
      <c r="H56" s="61"/>
    </row>
    <row r="57" spans="1:8" s="39" customFormat="1" ht="18" customHeight="1">
      <c r="A57" s="98" t="s">
        <v>9434</v>
      </c>
      <c r="B57" s="53" t="s">
        <v>2368</v>
      </c>
      <c r="C57" s="59" t="s">
        <v>167</v>
      </c>
      <c r="D57" s="60"/>
      <c r="E57" s="61"/>
      <c r="F57" s="61"/>
      <c r="G57" s="61"/>
      <c r="H57" s="61"/>
    </row>
    <row r="58" spans="1:8" s="39" customFormat="1" ht="18" customHeight="1">
      <c r="A58" s="98" t="s">
        <v>5793</v>
      </c>
      <c r="B58" s="53" t="s">
        <v>4430</v>
      </c>
      <c r="C58" s="59" t="s">
        <v>151</v>
      </c>
      <c r="D58" s="60"/>
      <c r="E58" s="61"/>
      <c r="F58" s="61"/>
      <c r="G58" s="61"/>
      <c r="H58" s="61"/>
    </row>
    <row r="59" spans="1:8" s="39" customFormat="1" ht="18" customHeight="1">
      <c r="A59" s="98" t="s">
        <v>9435</v>
      </c>
      <c r="B59" s="53" t="s">
        <v>2370</v>
      </c>
      <c r="C59" s="59" t="s">
        <v>151</v>
      </c>
      <c r="D59" s="60"/>
      <c r="E59" s="61"/>
      <c r="F59" s="61"/>
      <c r="G59" s="61"/>
      <c r="H59" s="61"/>
    </row>
    <row r="60" spans="1:8" s="39" customFormat="1" ht="18" customHeight="1">
      <c r="A60" s="98" t="s">
        <v>9436</v>
      </c>
      <c r="B60" s="53" t="s">
        <v>7714</v>
      </c>
      <c r="C60" s="59" t="s">
        <v>1989</v>
      </c>
      <c r="D60" s="60"/>
      <c r="E60" s="61"/>
      <c r="F60" s="61"/>
      <c r="G60" s="61"/>
      <c r="H60" s="61"/>
    </row>
    <row r="61" spans="1:8" s="39" customFormat="1" ht="18" customHeight="1">
      <c r="A61" s="98" t="s">
        <v>5796</v>
      </c>
      <c r="B61" s="53" t="s">
        <v>2372</v>
      </c>
      <c r="C61" s="59" t="s">
        <v>176</v>
      </c>
      <c r="D61" s="60"/>
      <c r="E61" s="61"/>
      <c r="F61" s="61"/>
      <c r="G61" s="61"/>
      <c r="H61" s="61"/>
    </row>
    <row r="62" spans="1:8" s="39" customFormat="1" ht="18" customHeight="1">
      <c r="A62" s="98" t="s">
        <v>9437</v>
      </c>
      <c r="B62" s="53" t="s">
        <v>7995</v>
      </c>
      <c r="C62" s="59" t="s">
        <v>176</v>
      </c>
      <c r="D62" s="60"/>
      <c r="E62" s="61"/>
      <c r="F62" s="61"/>
      <c r="G62" s="61"/>
      <c r="H62" s="61"/>
    </row>
    <row r="63" spans="1:8" s="39" customFormat="1" ht="18" customHeight="1">
      <c r="A63" s="98" t="s">
        <v>9438</v>
      </c>
      <c r="B63" s="53" t="s">
        <v>2374</v>
      </c>
      <c r="C63" s="59" t="s">
        <v>176</v>
      </c>
      <c r="D63" s="60"/>
      <c r="E63" s="61"/>
      <c r="F63" s="61"/>
      <c r="G63" s="61"/>
      <c r="H63" s="61"/>
    </row>
    <row r="64" spans="1:8" s="39" customFormat="1" ht="18" customHeight="1">
      <c r="A64" s="98" t="s">
        <v>9439</v>
      </c>
      <c r="B64" s="53" t="s">
        <v>3201</v>
      </c>
      <c r="C64" s="59" t="s">
        <v>18</v>
      </c>
      <c r="D64" s="60"/>
      <c r="E64" s="61"/>
      <c r="F64" s="61"/>
      <c r="G64" s="61"/>
      <c r="H64" s="61"/>
    </row>
    <row r="65" spans="1:8" s="39" customFormat="1" ht="18" customHeight="1">
      <c r="A65" s="98" t="s">
        <v>9440</v>
      </c>
      <c r="B65" s="53" t="s">
        <v>8727</v>
      </c>
      <c r="C65" s="59" t="s">
        <v>18</v>
      </c>
      <c r="D65" s="60"/>
      <c r="E65" s="61"/>
      <c r="F65" s="61"/>
      <c r="G65" s="61"/>
      <c r="H65" s="61"/>
    </row>
    <row r="66" spans="1:8" s="39" customFormat="1" ht="18" customHeight="1">
      <c r="A66" s="98" t="s">
        <v>9441</v>
      </c>
      <c r="B66" s="53" t="s">
        <v>2477</v>
      </c>
      <c r="C66" s="59" t="s">
        <v>18</v>
      </c>
      <c r="D66" s="60"/>
      <c r="E66" s="61"/>
      <c r="F66" s="61"/>
      <c r="G66" s="61"/>
      <c r="H66" s="61"/>
    </row>
    <row r="67" spans="1:8" s="39" customFormat="1" ht="18" customHeight="1">
      <c r="A67" s="98" t="s">
        <v>9442</v>
      </c>
      <c r="B67" s="53" t="s">
        <v>7852</v>
      </c>
      <c r="C67" s="59" t="s">
        <v>3179</v>
      </c>
      <c r="D67" s="60"/>
      <c r="E67" s="61"/>
      <c r="F67" s="61"/>
      <c r="G67" s="61"/>
      <c r="H67" s="61"/>
    </row>
    <row r="68" spans="1:8" s="39" customFormat="1" ht="18" customHeight="1">
      <c r="A68" s="98" t="s">
        <v>9443</v>
      </c>
      <c r="B68" s="53" t="s">
        <v>7734</v>
      </c>
      <c r="C68" s="59" t="s">
        <v>3179</v>
      </c>
      <c r="D68" s="60"/>
      <c r="E68" s="61"/>
      <c r="F68" s="61"/>
      <c r="G68" s="61"/>
      <c r="H68" s="61"/>
    </row>
    <row r="69" spans="1:8" s="39" customFormat="1" ht="18" customHeight="1">
      <c r="A69" s="98" t="s">
        <v>9444</v>
      </c>
      <c r="B69" s="53" t="s">
        <v>7735</v>
      </c>
      <c r="C69" s="59" t="s">
        <v>3179</v>
      </c>
      <c r="D69" s="60"/>
      <c r="E69" s="61"/>
      <c r="F69" s="61"/>
      <c r="G69" s="61"/>
      <c r="H69" s="61"/>
    </row>
    <row r="70" spans="1:8" s="39" customFormat="1" ht="18" customHeight="1">
      <c r="A70" s="98" t="s">
        <v>9445</v>
      </c>
      <c r="B70" s="53" t="s">
        <v>2379</v>
      </c>
      <c r="C70" s="59" t="s">
        <v>169</v>
      </c>
      <c r="D70" s="60"/>
      <c r="E70" s="61"/>
      <c r="F70" s="61"/>
      <c r="G70" s="61"/>
      <c r="H70" s="61"/>
    </row>
    <row r="71" spans="1:8" s="39" customFormat="1" ht="18" customHeight="1">
      <c r="A71" s="98" t="s">
        <v>9446</v>
      </c>
      <c r="B71" s="53" t="s">
        <v>2380</v>
      </c>
      <c r="C71" s="59" t="s">
        <v>169</v>
      </c>
      <c r="D71" s="60"/>
      <c r="E71" s="61"/>
      <c r="F71" s="61"/>
      <c r="G71" s="61"/>
      <c r="H71" s="61"/>
    </row>
    <row r="72" spans="1:8" s="39" customFormat="1" ht="18" customHeight="1">
      <c r="A72" s="98" t="s">
        <v>9447</v>
      </c>
      <c r="B72" s="53" t="s">
        <v>5439</v>
      </c>
      <c r="C72" s="59" t="s">
        <v>169</v>
      </c>
      <c r="D72" s="60"/>
      <c r="E72" s="61"/>
      <c r="F72" s="61"/>
      <c r="G72" s="61"/>
      <c r="H72" s="61"/>
    </row>
    <row r="73" spans="1:8" s="39" customFormat="1" ht="18" customHeight="1">
      <c r="A73" s="98" t="s">
        <v>9448</v>
      </c>
      <c r="B73" s="53" t="s">
        <v>587</v>
      </c>
      <c r="C73" s="59" t="s">
        <v>149</v>
      </c>
      <c r="D73" s="60"/>
      <c r="E73" s="61"/>
      <c r="F73" s="61"/>
      <c r="G73" s="61"/>
      <c r="H73" s="61"/>
    </row>
    <row r="74" spans="1:8" s="39" customFormat="1" ht="18" customHeight="1">
      <c r="A74" s="98" t="s">
        <v>9449</v>
      </c>
      <c r="B74" s="53" t="s">
        <v>2384</v>
      </c>
      <c r="C74" s="59" t="s">
        <v>149</v>
      </c>
      <c r="D74" s="60"/>
      <c r="E74" s="61"/>
      <c r="F74" s="61"/>
      <c r="G74" s="61"/>
      <c r="H74" s="61"/>
    </row>
    <row r="75" spans="1:8" s="39" customFormat="1" ht="18" customHeight="1">
      <c r="A75" s="98" t="s">
        <v>9450</v>
      </c>
      <c r="B75" s="53" t="s">
        <v>8770</v>
      </c>
      <c r="C75" s="59" t="s">
        <v>149</v>
      </c>
      <c r="D75" s="60"/>
      <c r="E75" s="61"/>
      <c r="F75" s="61"/>
      <c r="G75" s="61"/>
      <c r="H75" s="61"/>
    </row>
    <row r="76" spans="1:8" s="39" customFormat="1" ht="18" customHeight="1">
      <c r="A76" s="98" t="s">
        <v>9451</v>
      </c>
      <c r="B76" s="53" t="s">
        <v>2385</v>
      </c>
      <c r="C76" s="59" t="s">
        <v>167</v>
      </c>
      <c r="D76" s="60"/>
      <c r="E76" s="61"/>
      <c r="F76" s="61"/>
      <c r="G76" s="61"/>
      <c r="H76" s="61"/>
    </row>
    <row r="77" spans="1:8" s="39" customFormat="1" ht="18" customHeight="1">
      <c r="A77" s="98" t="s">
        <v>9452</v>
      </c>
      <c r="B77" s="53" t="s">
        <v>8487</v>
      </c>
      <c r="C77" s="59" t="s">
        <v>167</v>
      </c>
      <c r="D77" s="60"/>
      <c r="E77" s="61"/>
      <c r="F77" s="61"/>
      <c r="G77" s="61"/>
      <c r="H77" s="61"/>
    </row>
    <row r="78" spans="1:8" s="39" customFormat="1" ht="18" customHeight="1">
      <c r="A78" s="98" t="s">
        <v>9453</v>
      </c>
      <c r="B78" s="53" t="s">
        <v>3922</v>
      </c>
      <c r="C78" s="59" t="s">
        <v>3141</v>
      </c>
      <c r="D78" s="60"/>
      <c r="E78" s="61"/>
      <c r="F78" s="61"/>
      <c r="G78" s="61"/>
      <c r="H78" s="61"/>
    </row>
    <row r="79" spans="1:8" s="39" customFormat="1" ht="18" customHeight="1">
      <c r="A79" s="98" t="s">
        <v>9454</v>
      </c>
      <c r="B79" s="53" t="s">
        <v>8748</v>
      </c>
      <c r="C79" s="59" t="s">
        <v>3141</v>
      </c>
      <c r="D79" s="60"/>
      <c r="E79" s="61"/>
      <c r="F79" s="61"/>
      <c r="G79" s="61"/>
      <c r="H79" s="61"/>
    </row>
    <row r="80" spans="1:8" s="39" customFormat="1" ht="18" customHeight="1">
      <c r="A80" s="98" t="s">
        <v>9455</v>
      </c>
      <c r="B80" s="53" t="s">
        <v>7431</v>
      </c>
      <c r="C80" s="59" t="s">
        <v>3141</v>
      </c>
      <c r="D80" s="60"/>
      <c r="E80" s="61"/>
      <c r="F80" s="61"/>
      <c r="G80" s="61"/>
      <c r="H80" s="61"/>
    </row>
    <row r="81" spans="1:8" s="39" customFormat="1" ht="18" customHeight="1">
      <c r="A81" s="98" t="s">
        <v>9456</v>
      </c>
      <c r="B81" s="53" t="s">
        <v>7436</v>
      </c>
      <c r="C81" s="59" t="s">
        <v>3141</v>
      </c>
      <c r="D81" s="60" t="s">
        <v>18</v>
      </c>
      <c r="E81" s="61"/>
      <c r="F81" s="61"/>
      <c r="G81" s="61"/>
      <c r="H81" s="61"/>
    </row>
    <row r="82" spans="1:8" s="39" customFormat="1" ht="18" customHeight="1">
      <c r="A82" s="98" t="s">
        <v>9457</v>
      </c>
      <c r="B82" s="53" t="s">
        <v>4418</v>
      </c>
      <c r="C82" s="59" t="s">
        <v>3141</v>
      </c>
      <c r="D82" s="60" t="s">
        <v>18</v>
      </c>
      <c r="E82" s="61"/>
      <c r="F82" s="61"/>
      <c r="G82" s="61"/>
      <c r="H82" s="61"/>
    </row>
    <row r="83" spans="1:8" s="39" customFormat="1" ht="18" customHeight="1">
      <c r="A83" s="98" t="s">
        <v>9458</v>
      </c>
      <c r="B83" s="53" t="s">
        <v>2389</v>
      </c>
      <c r="C83" s="59" t="s">
        <v>3141</v>
      </c>
      <c r="D83" s="60" t="s">
        <v>18</v>
      </c>
      <c r="E83" s="61"/>
      <c r="F83" s="61"/>
      <c r="G83" s="61"/>
      <c r="H83" s="61"/>
    </row>
    <row r="84" spans="1:8" s="39" customFormat="1" ht="18" customHeight="1">
      <c r="A84" s="98" t="s">
        <v>10242</v>
      </c>
      <c r="B84" s="53" t="s">
        <v>8608</v>
      </c>
      <c r="C84" s="59" t="s">
        <v>3179</v>
      </c>
      <c r="D84" s="60"/>
      <c r="E84" s="61"/>
      <c r="F84" s="61"/>
      <c r="G84" s="61"/>
      <c r="H84" s="61"/>
    </row>
    <row r="85" spans="1:8" s="39" customFormat="1" ht="18" customHeight="1">
      <c r="A85" s="98" t="s">
        <v>5727</v>
      </c>
      <c r="B85" s="53" t="s">
        <v>8046</v>
      </c>
      <c r="C85" s="59" t="s">
        <v>151</v>
      </c>
      <c r="D85" s="60"/>
      <c r="E85" s="61"/>
      <c r="F85" s="61" t="str">
        <f>$B$84&amp;" 之 "&amp;$C$85&amp;"系"&amp;" 分支衍相"</f>
        <v>屈貍 之 火系 分支衍相</v>
      </c>
      <c r="G85" s="61"/>
      <c r="H85" s="61"/>
    </row>
    <row r="86" spans="1:8" s="39" customFormat="1" ht="18" customHeight="1">
      <c r="A86" s="98" t="s">
        <v>10243</v>
      </c>
      <c r="B86" s="53" t="s">
        <v>8047</v>
      </c>
      <c r="C86" s="59" t="s">
        <v>169</v>
      </c>
      <c r="D86" s="60"/>
      <c r="E86" s="61"/>
      <c r="F86" s="61" t="str">
        <f>$B$84&amp;" 之 "&amp;$C$86&amp;"系"&amp;" 分支衍相"</f>
        <v>屈貍 之 水系 分支衍相</v>
      </c>
      <c r="G86" s="61"/>
      <c r="H86" s="61"/>
    </row>
    <row r="87" spans="1:8" s="39" customFormat="1" ht="18" customHeight="1">
      <c r="A87" s="98" t="s">
        <v>9459</v>
      </c>
      <c r="B87" s="53" t="s">
        <v>7997</v>
      </c>
      <c r="C87" s="59" t="s">
        <v>189</v>
      </c>
      <c r="D87" s="60"/>
      <c r="E87" s="61"/>
      <c r="F87" s="61"/>
      <c r="G87" s="61"/>
      <c r="H87" s="61"/>
    </row>
    <row r="88" spans="1:8" s="39" customFormat="1" ht="18" customHeight="1">
      <c r="A88" s="98" t="s">
        <v>9460</v>
      </c>
      <c r="B88" s="53" t="s">
        <v>7998</v>
      </c>
      <c r="C88" s="59" t="s">
        <v>189</v>
      </c>
      <c r="D88" s="60"/>
      <c r="E88" s="61"/>
      <c r="F88" s="61"/>
      <c r="G88" s="61"/>
      <c r="H88" s="61"/>
    </row>
    <row r="89" spans="1:8" s="39" customFormat="1" ht="18" customHeight="1">
      <c r="A89" s="98" t="s">
        <v>9461</v>
      </c>
      <c r="B89" s="53" t="s">
        <v>8747</v>
      </c>
      <c r="C89" s="59" t="s">
        <v>189</v>
      </c>
      <c r="D89" s="60"/>
      <c r="E89" s="61"/>
      <c r="F89" s="61"/>
      <c r="G89" s="61"/>
      <c r="H89" s="61"/>
    </row>
    <row r="90" spans="1:8" s="39" customFormat="1" ht="18" customHeight="1">
      <c r="A90" s="98" t="s">
        <v>9462</v>
      </c>
      <c r="B90" s="53" t="s">
        <v>7691</v>
      </c>
      <c r="C90" s="59" t="s">
        <v>186</v>
      </c>
      <c r="D90" s="60"/>
      <c r="E90" s="61"/>
      <c r="F90" s="61"/>
      <c r="G90" s="61"/>
      <c r="H90" s="61"/>
    </row>
    <row r="91" spans="1:8" s="39" customFormat="1" ht="18" customHeight="1">
      <c r="A91" s="98" t="s">
        <v>9463</v>
      </c>
      <c r="B91" s="53" t="s">
        <v>2397</v>
      </c>
      <c r="C91" s="59" t="s">
        <v>186</v>
      </c>
      <c r="D91" s="60"/>
      <c r="E91" s="61"/>
      <c r="F91" s="61"/>
      <c r="G91" s="61"/>
      <c r="H91" s="61"/>
    </row>
    <row r="92" spans="1:8" s="39" customFormat="1" ht="18" customHeight="1">
      <c r="A92" s="98" t="s">
        <v>9464</v>
      </c>
      <c r="B92" s="53" t="s">
        <v>2499</v>
      </c>
      <c r="C92" s="59" t="s">
        <v>186</v>
      </c>
      <c r="D92" s="60" t="s">
        <v>1989</v>
      </c>
      <c r="E92" s="61"/>
      <c r="F92" s="61"/>
      <c r="G92" s="61"/>
      <c r="H92" s="61"/>
    </row>
    <row r="93" spans="1:8" s="39" customFormat="1" ht="18" customHeight="1">
      <c r="A93" s="98" t="s">
        <v>9465</v>
      </c>
      <c r="B93" s="53" t="s">
        <v>8021</v>
      </c>
      <c r="C93" s="59" t="s">
        <v>186</v>
      </c>
      <c r="D93" s="60" t="s">
        <v>1989</v>
      </c>
      <c r="E93" s="61"/>
      <c r="F93" s="61"/>
      <c r="G93" s="61"/>
      <c r="H93" s="61"/>
    </row>
    <row r="94" spans="1:8" s="39" customFormat="1" ht="18" customHeight="1">
      <c r="A94" s="98" t="s">
        <v>9466</v>
      </c>
      <c r="B94" s="53" t="s">
        <v>7999</v>
      </c>
      <c r="C94" s="59" t="s">
        <v>3137</v>
      </c>
      <c r="D94" s="60"/>
      <c r="E94" s="61"/>
      <c r="F94" s="61"/>
      <c r="G94" s="61"/>
      <c r="H94" s="61"/>
    </row>
    <row r="95" spans="1:8" s="39" customFormat="1" ht="18" customHeight="1">
      <c r="A95" s="98" t="s">
        <v>9467</v>
      </c>
      <c r="B95" s="53" t="s">
        <v>3963</v>
      </c>
      <c r="C95" s="59" t="s">
        <v>3137</v>
      </c>
      <c r="D95" s="60"/>
      <c r="E95" s="61"/>
      <c r="F95" s="61"/>
      <c r="G95" s="61"/>
      <c r="H95" s="61"/>
    </row>
    <row r="96" spans="1:8" s="39" customFormat="1" ht="18" customHeight="1">
      <c r="A96" s="98" t="s">
        <v>9468</v>
      </c>
      <c r="B96" s="53" t="s">
        <v>7719</v>
      </c>
      <c r="C96" s="59" t="s">
        <v>183</v>
      </c>
      <c r="D96" s="60"/>
      <c r="E96" s="61"/>
      <c r="F96" s="61"/>
      <c r="G96" s="61"/>
      <c r="H96" s="61"/>
    </row>
    <row r="97" spans="1:8" s="39" customFormat="1" ht="18" customHeight="1">
      <c r="A97" s="98" t="s">
        <v>9469</v>
      </c>
      <c r="B97" s="53" t="s">
        <v>8520</v>
      </c>
      <c r="C97" s="59" t="s">
        <v>183</v>
      </c>
      <c r="D97" s="60"/>
      <c r="E97" s="61"/>
      <c r="F97" s="61"/>
      <c r="G97" s="61"/>
      <c r="H97" s="61"/>
    </row>
    <row r="98" spans="1:8" s="39" customFormat="1" ht="18" customHeight="1">
      <c r="A98" s="98" t="s">
        <v>9470</v>
      </c>
      <c r="B98" s="53" t="s">
        <v>6019</v>
      </c>
      <c r="C98" s="59" t="s">
        <v>183</v>
      </c>
      <c r="D98" s="60"/>
      <c r="E98" s="61"/>
      <c r="F98" s="61"/>
      <c r="G98" s="61"/>
      <c r="H98" s="61"/>
    </row>
    <row r="99" spans="1:8" s="39" customFormat="1" ht="18" customHeight="1">
      <c r="A99" s="98" t="s">
        <v>9471</v>
      </c>
      <c r="B99" s="53" t="s">
        <v>2401</v>
      </c>
      <c r="C99" s="59" t="s">
        <v>432</v>
      </c>
      <c r="D99" s="60"/>
      <c r="E99" s="61"/>
      <c r="F99" s="61"/>
      <c r="G99" s="61"/>
      <c r="H99" s="61"/>
    </row>
    <row r="100" spans="1:8" s="39" customFormat="1" ht="18" customHeight="1">
      <c r="A100" s="98" t="s">
        <v>9472</v>
      </c>
      <c r="B100" s="53" t="s">
        <v>7854</v>
      </c>
      <c r="C100" s="59" t="s">
        <v>432</v>
      </c>
      <c r="D100" s="60"/>
      <c r="E100" s="61"/>
      <c r="F100" s="61"/>
      <c r="G100" s="61"/>
      <c r="H100" s="61"/>
    </row>
    <row r="101" spans="1:8" s="39" customFormat="1" ht="18" customHeight="1">
      <c r="A101" s="98" t="s">
        <v>9473</v>
      </c>
      <c r="B101" s="53" t="s">
        <v>2403</v>
      </c>
      <c r="C101" s="59" t="s">
        <v>187</v>
      </c>
      <c r="D101" s="60"/>
      <c r="E101" s="61"/>
      <c r="F101" s="61"/>
      <c r="G101" s="61"/>
      <c r="H101" s="61"/>
    </row>
    <row r="102" spans="1:8" s="39" customFormat="1" ht="18" customHeight="1">
      <c r="A102" s="98" t="s">
        <v>9474</v>
      </c>
      <c r="B102" s="53" t="s">
        <v>2404</v>
      </c>
      <c r="C102" s="59" t="s">
        <v>187</v>
      </c>
      <c r="D102" s="60"/>
      <c r="E102" s="61"/>
      <c r="F102" s="61"/>
      <c r="G102" s="61"/>
      <c r="H102" s="61"/>
    </row>
    <row r="103" spans="1:8" s="39" customFormat="1" ht="18" customHeight="1">
      <c r="A103" s="98" t="s">
        <v>9475</v>
      </c>
      <c r="B103" s="53" t="s">
        <v>2405</v>
      </c>
      <c r="C103" s="59" t="s">
        <v>187</v>
      </c>
      <c r="D103" s="60"/>
      <c r="E103" s="61"/>
      <c r="F103" s="61"/>
      <c r="G103" s="61"/>
      <c r="H103" s="61"/>
    </row>
    <row r="104" spans="1:8" s="39" customFormat="1" ht="18" customHeight="1">
      <c r="A104" s="98" t="s">
        <v>5728</v>
      </c>
      <c r="B104" s="53" t="s">
        <v>2406</v>
      </c>
      <c r="C104" s="59" t="s">
        <v>190</v>
      </c>
      <c r="D104" s="60"/>
      <c r="E104" s="61"/>
      <c r="F104" s="61"/>
      <c r="G104" s="61"/>
      <c r="H104" s="61"/>
    </row>
    <row r="105" spans="1:8" s="39" customFormat="1" ht="18" customHeight="1">
      <c r="A105" s="98" t="s">
        <v>5729</v>
      </c>
      <c r="B105" s="53" t="s">
        <v>9357</v>
      </c>
      <c r="C105" s="59" t="s">
        <v>183</v>
      </c>
      <c r="D105" s="60" t="s">
        <v>3171</v>
      </c>
      <c r="E105" s="61" t="s">
        <v>5539</v>
      </c>
      <c r="F105" s="61"/>
      <c r="G105" s="61" t="s">
        <v>8874</v>
      </c>
      <c r="H105" s="61" t="s">
        <v>5205</v>
      </c>
    </row>
    <row r="106" spans="1:8" s="39" customFormat="1" ht="18" customHeight="1">
      <c r="A106" s="98" t="s">
        <v>5730</v>
      </c>
      <c r="B106" s="53" t="s">
        <v>9358</v>
      </c>
      <c r="C106" s="59" t="s">
        <v>186</v>
      </c>
      <c r="D106" s="60" t="s">
        <v>168</v>
      </c>
      <c r="E106" s="61" t="s">
        <v>5540</v>
      </c>
      <c r="F106" s="61"/>
      <c r="G106" s="61" t="s">
        <v>8875</v>
      </c>
      <c r="H106" s="61" t="s">
        <v>5206</v>
      </c>
    </row>
    <row r="107" spans="1:8" s="39" customFormat="1" ht="18" customHeight="1">
      <c r="A107" s="98" t="s">
        <v>5731</v>
      </c>
      <c r="B107" s="53" t="s">
        <v>2407</v>
      </c>
      <c r="C107" s="59" t="s">
        <v>189</v>
      </c>
      <c r="D107" s="60" t="s">
        <v>147</v>
      </c>
      <c r="E107" s="61" t="s">
        <v>5540</v>
      </c>
      <c r="F107" s="61"/>
      <c r="G107" s="61" t="s">
        <v>5542</v>
      </c>
      <c r="H107" s="61" t="s">
        <v>5207</v>
      </c>
    </row>
    <row r="108" spans="1:8" s="39" customFormat="1" ht="18" customHeight="1">
      <c r="A108" s="98" t="s">
        <v>5732</v>
      </c>
      <c r="B108" s="53" t="s">
        <v>2408</v>
      </c>
      <c r="C108" s="59" t="s">
        <v>3169</v>
      </c>
      <c r="D108" s="60" t="s">
        <v>188</v>
      </c>
      <c r="E108" s="61" t="s">
        <v>5540</v>
      </c>
      <c r="F108" s="61"/>
      <c r="G108" s="61" t="s">
        <v>8876</v>
      </c>
      <c r="H108" s="61" t="s">
        <v>5208</v>
      </c>
    </row>
    <row r="109" spans="1:8" s="39" customFormat="1" ht="18" customHeight="1">
      <c r="A109" s="98" t="s">
        <v>5733</v>
      </c>
      <c r="B109" s="53" t="s">
        <v>9359</v>
      </c>
      <c r="C109" s="59" t="s">
        <v>3137</v>
      </c>
      <c r="D109" s="60" t="s">
        <v>448</v>
      </c>
      <c r="E109" s="61" t="s">
        <v>5540</v>
      </c>
      <c r="F109" s="61"/>
      <c r="G109" s="61" t="s">
        <v>8877</v>
      </c>
      <c r="H109" s="61" t="s">
        <v>5209</v>
      </c>
    </row>
    <row r="110" spans="1:8" s="39" customFormat="1" ht="18" customHeight="1">
      <c r="A110" s="98" t="s">
        <v>5734</v>
      </c>
      <c r="B110" s="53" t="s">
        <v>7642</v>
      </c>
      <c r="C110" s="59" t="s">
        <v>3141</v>
      </c>
      <c r="D110" s="60" t="s">
        <v>172</v>
      </c>
      <c r="E110" s="61" t="s">
        <v>5540</v>
      </c>
      <c r="F110" s="61"/>
      <c r="G110" s="61" t="s">
        <v>8878</v>
      </c>
      <c r="H110" s="61" t="s">
        <v>5210</v>
      </c>
    </row>
    <row r="111" spans="1:8" s="39" customFormat="1" ht="18" customHeight="1">
      <c r="A111" s="98" t="s">
        <v>5735</v>
      </c>
      <c r="B111" s="53" t="s">
        <v>9356</v>
      </c>
      <c r="C111" s="59" t="s">
        <v>3168</v>
      </c>
      <c r="D111" s="60" t="s">
        <v>149</v>
      </c>
      <c r="E111" s="61" t="s">
        <v>5540</v>
      </c>
      <c r="F111" s="61"/>
      <c r="G111" s="61" t="s">
        <v>8879</v>
      </c>
      <c r="H111" s="61" t="s">
        <v>5211</v>
      </c>
    </row>
    <row r="112" spans="1:8" s="39" customFormat="1" ht="18" customHeight="1">
      <c r="A112" s="98" t="s">
        <v>5736</v>
      </c>
      <c r="B112" s="53" t="s">
        <v>9355</v>
      </c>
      <c r="C112" s="59" t="s">
        <v>187</v>
      </c>
      <c r="D112" s="60" t="s">
        <v>180</v>
      </c>
      <c r="E112" s="61" t="s">
        <v>5540</v>
      </c>
      <c r="F112" s="61"/>
      <c r="G112" s="61" t="s">
        <v>8880</v>
      </c>
      <c r="H112" s="61" t="s">
        <v>5212</v>
      </c>
    </row>
    <row r="113" spans="1:8" s="39" customFormat="1" ht="18" customHeight="1">
      <c r="A113" s="98" t="s">
        <v>5737</v>
      </c>
      <c r="B113" s="53" t="s">
        <v>8308</v>
      </c>
      <c r="C113" s="59" t="s">
        <v>4598</v>
      </c>
      <c r="D113" s="60" t="s">
        <v>1988</v>
      </c>
      <c r="E113" s="61" t="s">
        <v>5540</v>
      </c>
      <c r="F113" s="61"/>
      <c r="G113" s="61" t="s">
        <v>8881</v>
      </c>
      <c r="H113" s="61" t="s">
        <v>5213</v>
      </c>
    </row>
    <row r="114" spans="1:8" s="39" customFormat="1" ht="18" customHeight="1">
      <c r="A114" s="98" t="s">
        <v>5738</v>
      </c>
      <c r="B114" s="53" t="s">
        <v>8609</v>
      </c>
      <c r="C114" s="59" t="s">
        <v>180</v>
      </c>
      <c r="D114" s="60" t="s">
        <v>151</v>
      </c>
      <c r="E114" s="61" t="s">
        <v>5540</v>
      </c>
      <c r="F114" s="61"/>
      <c r="G114" s="61" t="s">
        <v>8882</v>
      </c>
      <c r="H114" s="61" t="s">
        <v>5214</v>
      </c>
    </row>
    <row r="115" spans="1:8" s="39" customFormat="1" ht="18" customHeight="1">
      <c r="A115" s="98" t="s">
        <v>5739</v>
      </c>
      <c r="B115" s="53" t="s">
        <v>2324</v>
      </c>
      <c r="C115" s="59" t="s">
        <v>151</v>
      </c>
      <c r="D115" s="60" t="s">
        <v>3168</v>
      </c>
      <c r="E115" s="61" t="s">
        <v>5540</v>
      </c>
      <c r="F115" s="61"/>
      <c r="G115" s="61" t="s">
        <v>8883</v>
      </c>
      <c r="H115" s="61" t="s">
        <v>5215</v>
      </c>
    </row>
    <row r="116" spans="1:8" s="39" customFormat="1" ht="18" customHeight="1">
      <c r="A116" s="98" t="s">
        <v>5740</v>
      </c>
      <c r="B116" s="53" t="s">
        <v>2414</v>
      </c>
      <c r="C116" s="59" t="s">
        <v>432</v>
      </c>
      <c r="D116" s="60" t="s">
        <v>18</v>
      </c>
      <c r="E116" s="61" t="s">
        <v>5540</v>
      </c>
      <c r="F116" s="61"/>
      <c r="G116" s="61" t="s">
        <v>8884</v>
      </c>
      <c r="H116" s="61" t="s">
        <v>9375</v>
      </c>
    </row>
    <row r="117" spans="1:8" s="39" customFormat="1" ht="18" customHeight="1">
      <c r="A117" s="98" t="s">
        <v>5741</v>
      </c>
      <c r="B117" s="53" t="s">
        <v>2415</v>
      </c>
      <c r="C117" s="59" t="s">
        <v>3168</v>
      </c>
      <c r="D117" s="60" t="s">
        <v>189</v>
      </c>
      <c r="E117" s="61" t="s">
        <v>5559</v>
      </c>
      <c r="F117" s="61"/>
      <c r="G117" s="61" t="s">
        <v>8885</v>
      </c>
      <c r="H117" s="61" t="s">
        <v>5217</v>
      </c>
    </row>
    <row r="118" spans="1:8" s="39" customFormat="1" ht="18" customHeight="1">
      <c r="A118" s="98" t="s">
        <v>5742</v>
      </c>
      <c r="B118" s="53" t="s">
        <v>2416</v>
      </c>
      <c r="C118" s="59" t="s">
        <v>432</v>
      </c>
      <c r="D118" s="60" t="s">
        <v>168</v>
      </c>
      <c r="E118" s="61" t="s">
        <v>5559</v>
      </c>
      <c r="F118" s="61"/>
      <c r="G118" s="61" t="s">
        <v>8886</v>
      </c>
      <c r="H118" s="61" t="s">
        <v>5218</v>
      </c>
    </row>
    <row r="119" spans="1:8" s="39" customFormat="1" ht="18" customHeight="1">
      <c r="A119" s="98" t="s">
        <v>5743</v>
      </c>
      <c r="B119" s="53" t="s">
        <v>8000</v>
      </c>
      <c r="C119" s="59" t="s">
        <v>180</v>
      </c>
      <c r="D119" s="60" t="s">
        <v>167</v>
      </c>
      <c r="E119" s="61" t="s">
        <v>5559</v>
      </c>
      <c r="F119" s="61"/>
      <c r="G119" s="61" t="s">
        <v>8887</v>
      </c>
      <c r="H119" s="61" t="s">
        <v>5417</v>
      </c>
    </row>
    <row r="120" spans="1:8" s="39" customFormat="1" ht="18" customHeight="1">
      <c r="A120" s="98" t="s">
        <v>5744</v>
      </c>
      <c r="B120" s="53" t="s">
        <v>8001</v>
      </c>
      <c r="C120" s="59" t="s">
        <v>168</v>
      </c>
      <c r="D120" s="60" t="s">
        <v>4578</v>
      </c>
      <c r="E120" s="61" t="s">
        <v>5559</v>
      </c>
      <c r="F120" s="61"/>
      <c r="G120" s="61" t="s">
        <v>8888</v>
      </c>
      <c r="H120" s="61" t="s">
        <v>5220</v>
      </c>
    </row>
    <row r="121" spans="1:8" s="39" customFormat="1" ht="18" customHeight="1">
      <c r="A121" s="98" t="s">
        <v>5745</v>
      </c>
      <c r="B121" s="53" t="s">
        <v>2418</v>
      </c>
      <c r="C121" s="59" t="s">
        <v>147</v>
      </c>
      <c r="D121" s="60" t="s">
        <v>3176</v>
      </c>
      <c r="E121" s="61" t="s">
        <v>5559</v>
      </c>
      <c r="F121" s="61"/>
      <c r="G121" s="61" t="s">
        <v>8889</v>
      </c>
      <c r="H121" s="61" t="s">
        <v>5221</v>
      </c>
    </row>
    <row r="122" spans="1:8" s="39" customFormat="1" ht="18" customHeight="1">
      <c r="A122" s="98" t="s">
        <v>5746</v>
      </c>
      <c r="B122" s="53" t="s">
        <v>8002</v>
      </c>
      <c r="C122" s="59" t="s">
        <v>188</v>
      </c>
      <c r="D122" s="60" t="s">
        <v>167</v>
      </c>
      <c r="E122" s="61" t="s">
        <v>5559</v>
      </c>
      <c r="F122" s="61"/>
      <c r="G122" s="61" t="s">
        <v>8890</v>
      </c>
      <c r="H122" s="61" t="s">
        <v>5222</v>
      </c>
    </row>
    <row r="123" spans="1:8" s="39" customFormat="1" ht="18" customHeight="1">
      <c r="A123" s="98" t="s">
        <v>5747</v>
      </c>
      <c r="B123" s="53" t="s">
        <v>8003</v>
      </c>
      <c r="C123" s="59" t="s">
        <v>18</v>
      </c>
      <c r="D123" s="60" t="s">
        <v>3176</v>
      </c>
      <c r="E123" s="61" t="s">
        <v>5559</v>
      </c>
      <c r="F123" s="61"/>
      <c r="G123" s="61" t="s">
        <v>8891</v>
      </c>
      <c r="H123" s="61" t="s">
        <v>5223</v>
      </c>
    </row>
    <row r="124" spans="1:8" s="39" customFormat="1" ht="18" customHeight="1">
      <c r="A124" s="98" t="s">
        <v>5748</v>
      </c>
      <c r="B124" s="53" t="s">
        <v>7657</v>
      </c>
      <c r="C124" s="59" t="s">
        <v>3175</v>
      </c>
      <c r="D124" s="60" t="s">
        <v>3141</v>
      </c>
      <c r="E124" s="61" t="s">
        <v>5559</v>
      </c>
      <c r="F124" s="61"/>
      <c r="G124" s="61" t="s">
        <v>8892</v>
      </c>
      <c r="H124" s="61" t="s">
        <v>5224</v>
      </c>
    </row>
    <row r="125" spans="1:8" s="39" customFormat="1" ht="18" customHeight="1">
      <c r="A125" s="98" t="s">
        <v>5749</v>
      </c>
      <c r="B125" s="53" t="s">
        <v>2420</v>
      </c>
      <c r="C125" s="59" t="s">
        <v>3176</v>
      </c>
      <c r="D125" s="60" t="s">
        <v>448</v>
      </c>
      <c r="E125" s="61" t="s">
        <v>5559</v>
      </c>
      <c r="F125" s="61"/>
      <c r="G125" s="61" t="s">
        <v>8015</v>
      </c>
      <c r="H125" s="61" t="s">
        <v>5225</v>
      </c>
    </row>
    <row r="126" spans="1:8" s="39" customFormat="1" ht="18" customHeight="1">
      <c r="A126" s="98" t="s">
        <v>5750</v>
      </c>
      <c r="B126" s="53" t="s">
        <v>2421</v>
      </c>
      <c r="C126" s="59" t="s">
        <v>169</v>
      </c>
      <c r="D126" s="60" t="s">
        <v>175</v>
      </c>
      <c r="E126" s="61" t="s">
        <v>5559</v>
      </c>
      <c r="F126" s="61"/>
      <c r="G126" s="61" t="s">
        <v>8893</v>
      </c>
      <c r="H126" s="61" t="s">
        <v>5226</v>
      </c>
    </row>
    <row r="127" spans="1:8" s="39" customFormat="1" ht="18" customHeight="1">
      <c r="A127" s="98" t="s">
        <v>10244</v>
      </c>
      <c r="B127" s="53" t="s">
        <v>2321</v>
      </c>
      <c r="C127" s="59" t="s">
        <v>188</v>
      </c>
      <c r="D127" s="60" t="s">
        <v>168</v>
      </c>
      <c r="E127" s="61" t="s">
        <v>5559</v>
      </c>
      <c r="F127" s="61"/>
      <c r="G127" s="61" t="s">
        <v>9219</v>
      </c>
      <c r="H127" s="61" t="s">
        <v>5227</v>
      </c>
    </row>
    <row r="128" spans="1:8" s="39" customFormat="1" ht="18" customHeight="1">
      <c r="A128" s="98" t="s">
        <v>10245</v>
      </c>
      <c r="B128" s="53" t="s">
        <v>5617</v>
      </c>
      <c r="C128" s="59" t="s">
        <v>169</v>
      </c>
      <c r="D128" s="60" t="s">
        <v>391</v>
      </c>
      <c r="E128" s="61" t="s">
        <v>5559</v>
      </c>
      <c r="F128" s="61"/>
      <c r="G128" s="61" t="s">
        <v>8894</v>
      </c>
      <c r="H128" s="61" t="s">
        <v>9374</v>
      </c>
    </row>
    <row r="129" spans="1:8" s="39" customFormat="1" ht="18" customHeight="1">
      <c r="A129" s="98" t="s">
        <v>9476</v>
      </c>
      <c r="B129" s="53" t="s">
        <v>2423</v>
      </c>
      <c r="C129" s="59" t="s">
        <v>180</v>
      </c>
      <c r="D129" s="60" t="s">
        <v>167</v>
      </c>
      <c r="E129" s="61"/>
      <c r="F129" s="61"/>
      <c r="G129" s="61"/>
      <c r="H129" s="61"/>
    </row>
    <row r="130" spans="1:8" s="39" customFormat="1" ht="18" customHeight="1">
      <c r="A130" s="98" t="s">
        <v>9477</v>
      </c>
      <c r="B130" s="53" t="s">
        <v>2424</v>
      </c>
      <c r="C130" s="59" t="s">
        <v>180</v>
      </c>
      <c r="D130" s="60" t="s">
        <v>167</v>
      </c>
      <c r="E130" s="61"/>
      <c r="F130" s="61"/>
      <c r="G130" s="61"/>
      <c r="H130" s="61"/>
    </row>
    <row r="131" spans="1:8" s="39" customFormat="1" ht="18" customHeight="1">
      <c r="A131" s="98" t="s">
        <v>9478</v>
      </c>
      <c r="B131" s="53" t="s">
        <v>8309</v>
      </c>
      <c r="C131" s="59" t="s">
        <v>175</v>
      </c>
      <c r="D131" s="60"/>
      <c r="E131" s="61"/>
      <c r="F131" s="61"/>
      <c r="G131" s="61"/>
      <c r="H131" s="61"/>
    </row>
    <row r="132" spans="1:8" s="39" customFormat="1" ht="18" customHeight="1">
      <c r="A132" s="98" t="s">
        <v>9479</v>
      </c>
      <c r="B132" s="53" t="s">
        <v>8005</v>
      </c>
      <c r="C132" s="59" t="s">
        <v>175</v>
      </c>
      <c r="D132" s="60"/>
      <c r="E132" s="61"/>
      <c r="F132" s="61"/>
      <c r="G132" s="61"/>
      <c r="H132" s="61"/>
    </row>
    <row r="133" spans="1:8" s="39" customFormat="1" ht="18" customHeight="1">
      <c r="A133" s="98" t="s">
        <v>9480</v>
      </c>
      <c r="B133" s="53" t="s">
        <v>8006</v>
      </c>
      <c r="C133" s="59" t="s">
        <v>175</v>
      </c>
      <c r="D133" s="60"/>
      <c r="E133" s="61"/>
      <c r="F133" s="61"/>
      <c r="G133" s="61"/>
      <c r="H133" s="61"/>
    </row>
    <row r="134" spans="1:8" s="39" customFormat="1" ht="18" customHeight="1">
      <c r="A134" s="98" t="s">
        <v>9481</v>
      </c>
      <c r="B134" s="53" t="s">
        <v>7418</v>
      </c>
      <c r="C134" s="59" t="s">
        <v>448</v>
      </c>
      <c r="D134" s="60"/>
      <c r="E134" s="61"/>
      <c r="F134" s="61"/>
      <c r="G134" s="61"/>
      <c r="H134" s="61"/>
    </row>
    <row r="135" spans="1:8" s="39" customFormat="1" ht="18" customHeight="1">
      <c r="A135" s="98" t="s">
        <v>9482</v>
      </c>
      <c r="B135" s="53" t="s">
        <v>8007</v>
      </c>
      <c r="C135" s="59" t="s">
        <v>448</v>
      </c>
      <c r="D135" s="60"/>
      <c r="E135" s="61"/>
      <c r="F135" s="61"/>
      <c r="G135" s="61"/>
      <c r="H135" s="61"/>
    </row>
    <row r="136" spans="1:8" s="39" customFormat="1" ht="18" customHeight="1">
      <c r="A136" s="98" t="s">
        <v>9483</v>
      </c>
      <c r="B136" s="53" t="s">
        <v>2429</v>
      </c>
      <c r="C136" s="59" t="s">
        <v>448</v>
      </c>
      <c r="D136" s="60"/>
      <c r="E136" s="61"/>
      <c r="F136" s="61"/>
      <c r="G136" s="61"/>
      <c r="H136" s="61"/>
    </row>
    <row r="137" spans="1:8" s="39" customFormat="1" ht="18" customHeight="1">
      <c r="A137" s="98" t="s">
        <v>9484</v>
      </c>
      <c r="B137" s="53" t="s">
        <v>7441</v>
      </c>
      <c r="C137" s="59" t="s">
        <v>3175</v>
      </c>
      <c r="D137" s="60" t="s">
        <v>149</v>
      </c>
      <c r="E137" s="61"/>
      <c r="F137" s="61"/>
      <c r="G137" s="61"/>
      <c r="H137" s="61"/>
    </row>
    <row r="138" spans="1:8" s="39" customFormat="1" ht="18" customHeight="1">
      <c r="A138" s="98" t="s">
        <v>9485</v>
      </c>
      <c r="B138" s="53" t="s">
        <v>9215</v>
      </c>
      <c r="C138" s="59" t="s">
        <v>3175</v>
      </c>
      <c r="D138" s="60" t="s">
        <v>149</v>
      </c>
      <c r="E138" s="61"/>
      <c r="F138" s="61"/>
      <c r="G138" s="61" t="s">
        <v>9214</v>
      </c>
      <c r="H138" s="61"/>
    </row>
    <row r="139" spans="1:8" s="39" customFormat="1" ht="18" customHeight="1">
      <c r="A139" s="98" t="s">
        <v>9486</v>
      </c>
      <c r="B139" s="53" t="s">
        <v>4978</v>
      </c>
      <c r="C139" s="59" t="s">
        <v>3175</v>
      </c>
      <c r="D139" s="59" t="s">
        <v>167</v>
      </c>
      <c r="E139" s="61"/>
      <c r="F139" s="61"/>
      <c r="G139" s="61"/>
      <c r="H139" s="61"/>
    </row>
    <row r="140" spans="1:8" s="39" customFormat="1" ht="18" customHeight="1">
      <c r="A140" s="98" t="s">
        <v>9487</v>
      </c>
      <c r="B140" s="53" t="s">
        <v>7428</v>
      </c>
      <c r="C140" s="59" t="s">
        <v>3175</v>
      </c>
      <c r="D140" s="59" t="s">
        <v>167</v>
      </c>
      <c r="E140" s="61"/>
      <c r="F140" s="61"/>
      <c r="G140" s="61" t="s">
        <v>8897</v>
      </c>
      <c r="H140" s="61"/>
    </row>
    <row r="141" spans="1:8" s="39" customFormat="1" ht="18" customHeight="1">
      <c r="A141" s="98" t="s">
        <v>9488</v>
      </c>
      <c r="B141" s="53" t="s">
        <v>2432</v>
      </c>
      <c r="C141" s="59" t="s">
        <v>20</v>
      </c>
      <c r="D141" s="60" t="s">
        <v>3176</v>
      </c>
      <c r="E141" s="61"/>
      <c r="F141" s="61"/>
      <c r="G141" s="61"/>
      <c r="H141" s="61"/>
    </row>
    <row r="142" spans="1:8" s="39" customFormat="1" ht="18" customHeight="1">
      <c r="A142" s="98" t="s">
        <v>9489</v>
      </c>
      <c r="B142" s="53" t="s">
        <v>2433</v>
      </c>
      <c r="C142" s="59" t="s">
        <v>20</v>
      </c>
      <c r="D142" s="60" t="s">
        <v>3176</v>
      </c>
      <c r="E142" s="61"/>
      <c r="F142" s="61"/>
      <c r="G142" s="61"/>
      <c r="H142" s="61"/>
    </row>
    <row r="143" spans="1:8" s="39" customFormat="1" ht="18" customHeight="1">
      <c r="A143" s="98" t="s">
        <v>9490</v>
      </c>
      <c r="B143" s="53" t="s">
        <v>3205</v>
      </c>
      <c r="C143" s="59" t="s">
        <v>20</v>
      </c>
      <c r="D143" s="60" t="s">
        <v>3176</v>
      </c>
      <c r="E143" s="61"/>
      <c r="F143" s="61"/>
      <c r="G143" s="61"/>
      <c r="H143" s="61"/>
    </row>
    <row r="144" spans="1:8" s="39" customFormat="1" ht="18" customHeight="1">
      <c r="A144" s="98" t="s">
        <v>9491</v>
      </c>
      <c r="B144" s="53" t="s">
        <v>2434</v>
      </c>
      <c r="C144" s="59" t="s">
        <v>169</v>
      </c>
      <c r="D144" s="60" t="s">
        <v>20</v>
      </c>
      <c r="E144" s="61"/>
      <c r="F144" s="61"/>
      <c r="G144" s="61"/>
      <c r="H144" s="61"/>
    </row>
    <row r="145" spans="1:8" s="39" customFormat="1" ht="18" customHeight="1">
      <c r="A145" s="98" t="s">
        <v>9492</v>
      </c>
      <c r="B145" s="53" t="s">
        <v>2435</v>
      </c>
      <c r="C145" s="59" t="s">
        <v>169</v>
      </c>
      <c r="D145" s="60" t="s">
        <v>20</v>
      </c>
      <c r="E145" s="61"/>
      <c r="F145" s="61"/>
      <c r="G145" s="61"/>
      <c r="H145" s="61"/>
    </row>
    <row r="146" spans="1:8" s="39" customFormat="1" ht="18" customHeight="1">
      <c r="A146" s="98" t="s">
        <v>10246</v>
      </c>
      <c r="B146" s="53" t="s">
        <v>8351</v>
      </c>
      <c r="C146" s="59" t="s">
        <v>1981</v>
      </c>
      <c r="D146" s="60"/>
      <c r="E146" s="61"/>
      <c r="F146" s="61"/>
      <c r="G146" s="61" t="s">
        <v>8895</v>
      </c>
      <c r="H146" s="61"/>
    </row>
    <row r="147" spans="1:8" s="39" customFormat="1" ht="18" customHeight="1">
      <c r="A147" s="98" t="s">
        <v>10247</v>
      </c>
      <c r="B147" s="53" t="s">
        <v>4335</v>
      </c>
      <c r="C147" s="59" t="s">
        <v>3141</v>
      </c>
      <c r="D147" s="60"/>
      <c r="E147" s="61"/>
      <c r="F147" s="61"/>
      <c r="G147" s="61"/>
      <c r="H147" s="61"/>
    </row>
    <row r="148" spans="1:8" s="39" customFormat="1" ht="18" customHeight="1">
      <c r="A148" s="98" t="s">
        <v>9493</v>
      </c>
      <c r="B148" s="53" t="s">
        <v>7684</v>
      </c>
      <c r="C148" s="59" t="s">
        <v>167</v>
      </c>
      <c r="D148" s="60" t="s">
        <v>174</v>
      </c>
      <c r="E148" s="61"/>
      <c r="F148" s="61"/>
      <c r="G148" s="61"/>
      <c r="H148" s="61"/>
    </row>
    <row r="149" spans="1:8" s="39" customFormat="1" ht="18" customHeight="1">
      <c r="A149" s="98" t="s">
        <v>9494</v>
      </c>
      <c r="B149" s="53" t="s">
        <v>4387</v>
      </c>
      <c r="C149" s="59" t="s">
        <v>167</v>
      </c>
      <c r="D149" s="60" t="s">
        <v>174</v>
      </c>
      <c r="E149" s="61"/>
      <c r="F149" s="61"/>
      <c r="G149" s="61"/>
      <c r="H149" s="61"/>
    </row>
    <row r="150" spans="1:8" s="39" customFormat="1" ht="18" customHeight="1">
      <c r="A150" s="98" t="s">
        <v>9495</v>
      </c>
      <c r="B150" s="53" t="s">
        <v>2439</v>
      </c>
      <c r="C150" s="59" t="s">
        <v>167</v>
      </c>
      <c r="D150" s="60" t="s">
        <v>3171</v>
      </c>
      <c r="E150" s="61"/>
      <c r="F150" s="61"/>
      <c r="G150" s="61"/>
      <c r="H150" s="61"/>
    </row>
    <row r="151" spans="1:8" s="39" customFormat="1" ht="18" customHeight="1">
      <c r="A151" s="98" t="s">
        <v>9496</v>
      </c>
      <c r="B151" s="53" t="s">
        <v>2440</v>
      </c>
      <c r="C151" s="59" t="s">
        <v>167</v>
      </c>
      <c r="D151" s="60" t="s">
        <v>3171</v>
      </c>
      <c r="E151" s="61"/>
      <c r="F151" s="61"/>
      <c r="G151" s="61"/>
      <c r="H151" s="61"/>
    </row>
    <row r="152" spans="1:8" s="39" customFormat="1" ht="18" customHeight="1">
      <c r="A152" s="98" t="s">
        <v>9497</v>
      </c>
      <c r="B152" s="53" t="s">
        <v>3060</v>
      </c>
      <c r="C152" s="59" t="s">
        <v>167</v>
      </c>
      <c r="D152" s="60" t="s">
        <v>188</v>
      </c>
      <c r="E152" s="61"/>
      <c r="F152" s="61"/>
      <c r="G152" s="61"/>
      <c r="H152" s="61"/>
    </row>
    <row r="153" spans="1:8" s="39" customFormat="1" ht="18" customHeight="1">
      <c r="A153" s="98" t="s">
        <v>9498</v>
      </c>
      <c r="B153" s="53" t="s">
        <v>4528</v>
      </c>
      <c r="C153" s="59" t="s">
        <v>167</v>
      </c>
      <c r="D153" s="60" t="s">
        <v>188</v>
      </c>
      <c r="E153" s="61"/>
      <c r="F153" s="61"/>
      <c r="G153" s="61"/>
      <c r="H153" s="61"/>
    </row>
    <row r="154" spans="1:8" s="39" customFormat="1" ht="18" customHeight="1">
      <c r="A154" s="98" t="s">
        <v>9499</v>
      </c>
      <c r="B154" s="53" t="s">
        <v>2442</v>
      </c>
      <c r="C154" s="59" t="s">
        <v>167</v>
      </c>
      <c r="D154" s="60" t="s">
        <v>183</v>
      </c>
      <c r="E154" s="61"/>
      <c r="F154" s="61"/>
      <c r="G154" s="61"/>
      <c r="H154" s="61"/>
    </row>
    <row r="155" spans="1:8" s="39" customFormat="1" ht="18" customHeight="1">
      <c r="A155" s="98" t="s">
        <v>9500</v>
      </c>
      <c r="B155" s="53" t="s">
        <v>2443</v>
      </c>
      <c r="C155" s="59" t="s">
        <v>167</v>
      </c>
      <c r="D155" s="60" t="s">
        <v>183</v>
      </c>
      <c r="E155" s="61"/>
      <c r="F155" s="61"/>
      <c r="G155" s="61"/>
      <c r="H155" s="61"/>
    </row>
    <row r="156" spans="1:8" s="39" customFormat="1" ht="18" customHeight="1">
      <c r="A156" s="98" t="s">
        <v>5867</v>
      </c>
      <c r="B156" s="53" t="s">
        <v>8008</v>
      </c>
      <c r="C156" s="59" t="s">
        <v>169</v>
      </c>
      <c r="D156" s="60" t="s">
        <v>167</v>
      </c>
      <c r="E156" s="61"/>
      <c r="F156" s="61"/>
      <c r="G156" s="61"/>
      <c r="H156" s="61"/>
    </row>
    <row r="157" spans="1:8" s="39" customFormat="1" ht="18" customHeight="1">
      <c r="A157" s="98" t="s">
        <v>9501</v>
      </c>
      <c r="B157" s="53" t="s">
        <v>7856</v>
      </c>
      <c r="C157" s="59" t="s">
        <v>169</v>
      </c>
      <c r="D157" s="60" t="s">
        <v>167</v>
      </c>
      <c r="E157" s="61"/>
      <c r="F157" s="61"/>
      <c r="G157" s="61"/>
      <c r="H157" s="61"/>
    </row>
    <row r="158" spans="1:8" s="39" customFormat="1" ht="18" customHeight="1">
      <c r="A158" s="98" t="s">
        <v>9502</v>
      </c>
      <c r="B158" s="53" t="s">
        <v>8670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8" t="s">
        <v>9503</v>
      </c>
      <c r="B159" s="53" t="s">
        <v>8671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8" t="s">
        <v>9504</v>
      </c>
      <c r="B160" s="53" t="s">
        <v>8672</v>
      </c>
      <c r="C160" s="59" t="s">
        <v>180</v>
      </c>
      <c r="D160" s="60"/>
      <c r="E160" s="61"/>
      <c r="F160" s="61"/>
      <c r="G160" s="61"/>
      <c r="H160" s="61"/>
    </row>
    <row r="161" spans="1:8" s="39" customFormat="1" ht="18" customHeight="1">
      <c r="A161" s="98" t="s">
        <v>9505</v>
      </c>
      <c r="B161" s="53" t="s">
        <v>7538</v>
      </c>
      <c r="C161" s="59" t="s">
        <v>18</v>
      </c>
      <c r="D161" s="60"/>
      <c r="E161" s="61"/>
      <c r="F161" s="61"/>
      <c r="G161" s="61"/>
      <c r="H161" s="61"/>
    </row>
    <row r="162" spans="1:8" s="39" customFormat="1" ht="18" customHeight="1">
      <c r="A162" s="98" t="s">
        <v>9506</v>
      </c>
      <c r="B162" s="53" t="s">
        <v>7539</v>
      </c>
      <c r="C162" s="59" t="s">
        <v>18</v>
      </c>
      <c r="D162" s="60"/>
      <c r="E162" s="61"/>
      <c r="F162" s="61"/>
      <c r="G162" s="61"/>
      <c r="H162" s="61"/>
    </row>
    <row r="163" spans="1:8" s="39" customFormat="1" ht="18" customHeight="1">
      <c r="A163" s="98" t="s">
        <v>9507</v>
      </c>
      <c r="B163" s="53" t="s">
        <v>7858</v>
      </c>
      <c r="C163" s="59" t="s">
        <v>18</v>
      </c>
      <c r="D163" s="60"/>
      <c r="E163" s="61"/>
      <c r="F163" s="61"/>
      <c r="G163" s="61"/>
      <c r="H163" s="61"/>
    </row>
    <row r="164" spans="1:8" s="39" customFormat="1" ht="18" customHeight="1">
      <c r="A164" s="98" t="s">
        <v>9508</v>
      </c>
      <c r="B164" s="53" t="s">
        <v>9378</v>
      </c>
      <c r="C164" s="59" t="s">
        <v>18</v>
      </c>
      <c r="D164" s="60" t="s">
        <v>180</v>
      </c>
      <c r="E164" s="61"/>
      <c r="F164" s="61"/>
      <c r="G164" s="61"/>
      <c r="H164" s="61"/>
    </row>
    <row r="165" spans="1:8" s="39" customFormat="1" ht="18" customHeight="1">
      <c r="A165" s="98" t="s">
        <v>9509</v>
      </c>
      <c r="B165" s="53" t="s">
        <v>9379</v>
      </c>
      <c r="C165" s="59" t="s">
        <v>18</v>
      </c>
      <c r="D165" s="60" t="s">
        <v>180</v>
      </c>
      <c r="E165" s="61"/>
      <c r="F165" s="61"/>
      <c r="G165" s="61"/>
      <c r="H165" s="61"/>
    </row>
    <row r="166" spans="1:8" s="39" customFormat="1" ht="18" customHeight="1">
      <c r="A166" s="98" t="s">
        <v>9510</v>
      </c>
      <c r="B166" s="53" t="s">
        <v>9380</v>
      </c>
      <c r="C166" s="59" t="s">
        <v>18</v>
      </c>
      <c r="D166" s="60" t="s">
        <v>180</v>
      </c>
      <c r="E166" s="61"/>
      <c r="F166" s="61"/>
      <c r="G166" s="61"/>
      <c r="H166" s="61"/>
    </row>
    <row r="167" spans="1:8" s="39" customFormat="1" ht="18" customHeight="1">
      <c r="A167" s="98" t="s">
        <v>9511</v>
      </c>
      <c r="B167" s="53" t="s">
        <v>4680</v>
      </c>
      <c r="C167" s="59" t="s">
        <v>180</v>
      </c>
      <c r="D167" s="60"/>
      <c r="E167" s="61"/>
      <c r="F167" s="61"/>
      <c r="G167" s="61"/>
      <c r="H167" s="61"/>
    </row>
    <row r="168" spans="1:8" s="39" customFormat="1" ht="18" customHeight="1">
      <c r="A168" s="98" t="s">
        <v>9512</v>
      </c>
      <c r="B168" s="53" t="s">
        <v>8009</v>
      </c>
      <c r="C168" s="59" t="s">
        <v>180</v>
      </c>
      <c r="D168" s="60"/>
      <c r="E168" s="61"/>
      <c r="F168" s="61"/>
      <c r="G168" s="61"/>
      <c r="H168" s="61"/>
    </row>
    <row r="169" spans="1:8" s="39" customFormat="1" ht="18" customHeight="1">
      <c r="A169" s="98" t="s">
        <v>9513</v>
      </c>
      <c r="B169" s="53" t="s">
        <v>2451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8" t="s">
        <v>10248</v>
      </c>
      <c r="B170" s="53" t="s">
        <v>8010</v>
      </c>
      <c r="C170" s="59" t="s">
        <v>3179</v>
      </c>
      <c r="D170" s="60"/>
      <c r="E170" s="61"/>
      <c r="F170" s="61"/>
      <c r="G170" s="61"/>
      <c r="H170" s="61"/>
    </row>
    <row r="171" spans="1:8" s="39" customFormat="1" ht="18" customHeight="1">
      <c r="A171" s="98" t="s">
        <v>10249</v>
      </c>
      <c r="B171" s="53" t="s">
        <v>8011</v>
      </c>
      <c r="C171" s="59" t="s">
        <v>3179</v>
      </c>
      <c r="D171" s="60"/>
      <c r="E171" s="61"/>
      <c r="F171" s="61" t="str">
        <f>$B$170&amp;" 之 分支衍相"</f>
        <v>陷壇圖 之 分支衍相</v>
      </c>
      <c r="G171" s="61"/>
      <c r="H171" s="61"/>
    </row>
    <row r="172" spans="1:8" s="39" customFormat="1" ht="18" customHeight="1">
      <c r="A172" s="98" t="s">
        <v>10250</v>
      </c>
      <c r="B172" s="53" t="s">
        <v>7410</v>
      </c>
      <c r="C172" s="59" t="s">
        <v>3179</v>
      </c>
      <c r="D172" s="60"/>
      <c r="E172" s="61"/>
      <c r="F172" s="61" t="str">
        <f>$B$170&amp;" 之 分支衍相"</f>
        <v>陷壇圖 之 分支衍相</v>
      </c>
      <c r="G172" s="61"/>
      <c r="H172" s="61"/>
    </row>
    <row r="173" spans="1:8" s="39" customFormat="1" ht="18" customHeight="1">
      <c r="A173" s="98" t="s">
        <v>10251</v>
      </c>
      <c r="B173" s="53" t="s">
        <v>4739</v>
      </c>
      <c r="C173" s="59" t="s">
        <v>3179</v>
      </c>
      <c r="D173" s="60"/>
      <c r="E173" s="61"/>
      <c r="F173" s="61" t="str">
        <f>$B$170&amp;" 之 分支衍相"</f>
        <v>陷壇圖 之 分支衍相</v>
      </c>
      <c r="G173" s="61"/>
      <c r="H173" s="61"/>
    </row>
    <row r="174" spans="1:8" s="39" customFormat="1" ht="18" customHeight="1">
      <c r="A174" s="98" t="s">
        <v>10252</v>
      </c>
      <c r="B174" s="53" t="s">
        <v>3246</v>
      </c>
      <c r="C174" s="59" t="s">
        <v>3179</v>
      </c>
      <c r="D174" s="60"/>
      <c r="E174" s="61"/>
      <c r="F174" s="61" t="str">
        <f>$B$170&amp;" 之 分支衍相"</f>
        <v>陷壇圖 之 分支衍相</v>
      </c>
      <c r="G174" s="61"/>
      <c r="H174" s="61"/>
    </row>
    <row r="175" spans="1:8" s="39" customFormat="1" ht="18" customHeight="1">
      <c r="A175" s="98" t="s">
        <v>9514</v>
      </c>
      <c r="B175" s="53" t="s">
        <v>4587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8" t="s">
        <v>9515</v>
      </c>
      <c r="B176" s="53" t="s">
        <v>4586</v>
      </c>
      <c r="C176" s="59" t="s">
        <v>151</v>
      </c>
      <c r="D176" s="60"/>
      <c r="E176" s="61"/>
      <c r="F176" s="61"/>
      <c r="G176" s="61"/>
      <c r="H176" s="61"/>
    </row>
    <row r="177" spans="1:8" s="39" customFormat="1" ht="18" customHeight="1">
      <c r="A177" s="98" t="s">
        <v>9516</v>
      </c>
      <c r="B177" s="53" t="s">
        <v>2457</v>
      </c>
      <c r="C177" s="59" t="s">
        <v>180</v>
      </c>
      <c r="D177" s="60" t="s">
        <v>448</v>
      </c>
      <c r="E177" s="61"/>
      <c r="F177" s="61"/>
      <c r="G177" s="61"/>
      <c r="H177" s="61"/>
    </row>
    <row r="178" spans="1:8" s="39" customFormat="1" ht="18" customHeight="1">
      <c r="A178" s="98" t="s">
        <v>9517</v>
      </c>
      <c r="B178" s="53" t="s">
        <v>2458</v>
      </c>
      <c r="C178" s="59" t="s">
        <v>180</v>
      </c>
      <c r="D178" s="60" t="s">
        <v>448</v>
      </c>
      <c r="E178" s="61"/>
      <c r="F178" s="61"/>
      <c r="G178" s="61"/>
      <c r="H178" s="61"/>
    </row>
    <row r="179" spans="1:8" s="39" customFormat="1" ht="18" customHeight="1">
      <c r="A179" s="98" t="s">
        <v>9518</v>
      </c>
      <c r="B179" s="53" t="s">
        <v>2459</v>
      </c>
      <c r="C179" s="59" t="s">
        <v>180</v>
      </c>
      <c r="D179" s="60" t="s">
        <v>448</v>
      </c>
      <c r="E179" s="61"/>
      <c r="F179" s="61"/>
      <c r="G179" s="61"/>
      <c r="H179" s="61"/>
    </row>
    <row r="180" spans="1:8" s="39" customFormat="1" ht="18" customHeight="1">
      <c r="A180" s="98" t="s">
        <v>9519</v>
      </c>
      <c r="B180" s="53" t="s">
        <v>7859</v>
      </c>
      <c r="C180" s="59" t="s">
        <v>180</v>
      </c>
      <c r="D180" s="60"/>
      <c r="E180" s="61"/>
      <c r="F180" s="61"/>
      <c r="G180" s="61"/>
      <c r="H180" s="61"/>
    </row>
    <row r="181" spans="1:8" s="39" customFormat="1" ht="18" customHeight="1">
      <c r="A181" s="98" t="s">
        <v>9520</v>
      </c>
      <c r="B181" s="53" t="s">
        <v>2460</v>
      </c>
      <c r="C181" s="59" t="s">
        <v>180</v>
      </c>
      <c r="D181" s="60"/>
      <c r="E181" s="61"/>
      <c r="F181" s="61"/>
      <c r="G181" s="61"/>
      <c r="H181" s="61"/>
    </row>
    <row r="182" spans="1:8" s="39" customFormat="1" ht="18" customHeight="1">
      <c r="A182" s="98" t="s">
        <v>9521</v>
      </c>
      <c r="B182" s="53" t="s">
        <v>8549</v>
      </c>
      <c r="C182" s="59" t="s">
        <v>180</v>
      </c>
      <c r="D182" s="60"/>
      <c r="E182" s="61"/>
      <c r="F182" s="61"/>
      <c r="G182" s="61"/>
      <c r="H182" s="61"/>
    </row>
    <row r="183" spans="1:8" s="39" customFormat="1" ht="18" customHeight="1">
      <c r="A183" s="98" t="s">
        <v>9522</v>
      </c>
      <c r="B183" s="53" t="s">
        <v>2462</v>
      </c>
      <c r="C183" s="59" t="s">
        <v>169</v>
      </c>
      <c r="D183" s="60"/>
      <c r="E183" s="61"/>
      <c r="F183" s="61"/>
      <c r="G183" s="61"/>
      <c r="H183" s="61"/>
    </row>
    <row r="184" spans="1:8" s="39" customFormat="1" ht="18" customHeight="1">
      <c r="A184" s="98" t="s">
        <v>9523</v>
      </c>
      <c r="B184" s="53" t="s">
        <v>2463</v>
      </c>
      <c r="C184" s="59" t="s">
        <v>169</v>
      </c>
      <c r="D184" s="60"/>
      <c r="E184" s="61"/>
      <c r="F184" s="61"/>
      <c r="G184" s="61"/>
      <c r="H184" s="61"/>
    </row>
    <row r="185" spans="1:8" s="39" customFormat="1" ht="18" customHeight="1">
      <c r="A185" s="98" t="s">
        <v>9524</v>
      </c>
      <c r="B185" s="53" t="s">
        <v>5636</v>
      </c>
      <c r="C185" s="59" t="s">
        <v>169</v>
      </c>
      <c r="D185" s="60"/>
      <c r="E185" s="61"/>
      <c r="F185" s="61"/>
      <c r="G185" s="61" t="s">
        <v>8896</v>
      </c>
      <c r="H185" s="61"/>
    </row>
    <row r="186" spans="1:8" s="39" customFormat="1" ht="18" customHeight="1">
      <c r="A186" s="98" t="s">
        <v>10253</v>
      </c>
      <c r="B186" s="53" t="s">
        <v>8305</v>
      </c>
      <c r="C186" s="59" t="s">
        <v>151</v>
      </c>
      <c r="D186" s="60"/>
      <c r="E186" s="61"/>
      <c r="F186" s="61"/>
      <c r="G186" s="61"/>
      <c r="H186" s="61"/>
    </row>
    <row r="187" spans="1:8" s="39" customFormat="1" ht="18" customHeight="1">
      <c r="A187" s="98" t="s">
        <v>9525</v>
      </c>
      <c r="B187" s="53" t="s">
        <v>2465</v>
      </c>
      <c r="C187" s="59" t="s">
        <v>167</v>
      </c>
      <c r="D187" s="60"/>
      <c r="E187" s="61"/>
      <c r="F187" s="61"/>
      <c r="G187" s="61"/>
      <c r="H187" s="61"/>
    </row>
    <row r="188" spans="1:8" s="39" customFormat="1" ht="18" customHeight="1">
      <c r="A188" s="98" t="s">
        <v>9526</v>
      </c>
      <c r="B188" s="53" t="s">
        <v>8528</v>
      </c>
      <c r="C188" s="59" t="s">
        <v>167</v>
      </c>
      <c r="D188" s="60"/>
      <c r="E188" s="61"/>
      <c r="F188" s="61"/>
      <c r="G188" s="61"/>
      <c r="H188" s="61"/>
    </row>
    <row r="189" spans="1:8" s="39" customFormat="1" ht="18" customHeight="1">
      <c r="A189" s="98" t="s">
        <v>9527</v>
      </c>
      <c r="B189" s="53" t="s">
        <v>2478</v>
      </c>
      <c r="C189" s="59" t="s">
        <v>167</v>
      </c>
      <c r="D189" s="60"/>
      <c r="E189" s="61"/>
      <c r="F189" s="61"/>
      <c r="G189" s="61"/>
      <c r="H189" s="61"/>
    </row>
    <row r="190" spans="1:8" s="39" customFormat="1" ht="18" customHeight="1">
      <c r="A190" s="98" t="s">
        <v>9528</v>
      </c>
      <c r="B190" s="53" t="s">
        <v>638</v>
      </c>
      <c r="C190" s="59" t="s">
        <v>3175</v>
      </c>
      <c r="D190" s="60"/>
      <c r="E190" s="61"/>
      <c r="F190" s="61"/>
      <c r="G190" s="61"/>
      <c r="H190" s="61"/>
    </row>
    <row r="191" spans="1:8" s="39" customFormat="1" ht="18" customHeight="1">
      <c r="A191" s="98" t="s">
        <v>9529</v>
      </c>
      <c r="B191" s="53" t="s">
        <v>2470</v>
      </c>
      <c r="C191" s="59" t="s">
        <v>3175</v>
      </c>
      <c r="D191" s="60"/>
      <c r="E191" s="61"/>
      <c r="F191" s="61"/>
      <c r="G191" s="61" t="s">
        <v>8898</v>
      </c>
      <c r="H191" s="61"/>
    </row>
    <row r="192" spans="1:8" s="39" customFormat="1" ht="18" customHeight="1">
      <c r="A192" s="98" t="s">
        <v>9530</v>
      </c>
      <c r="B192" s="53" t="s">
        <v>2471</v>
      </c>
      <c r="C192" s="59" t="s">
        <v>189</v>
      </c>
      <c r="D192" s="60"/>
      <c r="E192" s="61"/>
      <c r="F192" s="61"/>
      <c r="G192" s="61"/>
      <c r="H192" s="61"/>
    </row>
    <row r="193" spans="1:8" s="39" customFormat="1" ht="18" customHeight="1">
      <c r="A193" s="98" t="s">
        <v>9531</v>
      </c>
      <c r="B193" s="53" t="s">
        <v>8013</v>
      </c>
      <c r="C193" s="59" t="s">
        <v>189</v>
      </c>
      <c r="D193" s="60"/>
      <c r="E193" s="61"/>
      <c r="F193" s="61"/>
      <c r="G193" s="61"/>
      <c r="H193" s="61"/>
    </row>
    <row r="194" spans="1:8" s="39" customFormat="1" ht="18" customHeight="1">
      <c r="A194" s="98" t="s">
        <v>9532</v>
      </c>
      <c r="B194" s="53" t="s">
        <v>5419</v>
      </c>
      <c r="C194" s="59" t="s">
        <v>175</v>
      </c>
      <c r="D194" s="60" t="s">
        <v>149</v>
      </c>
      <c r="E194" s="61"/>
      <c r="F194" s="61"/>
      <c r="G194" s="61"/>
      <c r="H194" s="61"/>
    </row>
    <row r="195" spans="1:8" s="39" customFormat="1" ht="18" customHeight="1">
      <c r="A195" s="98" t="s">
        <v>9533</v>
      </c>
      <c r="B195" s="53" t="s">
        <v>8359</v>
      </c>
      <c r="C195" s="59" t="s">
        <v>175</v>
      </c>
      <c r="D195" s="60" t="s">
        <v>149</v>
      </c>
      <c r="E195" s="61"/>
      <c r="F195" s="61"/>
      <c r="G195" s="61"/>
      <c r="H195" s="61"/>
    </row>
    <row r="196" spans="1:8" s="39" customFormat="1" ht="18" customHeight="1">
      <c r="A196" s="98" t="s">
        <v>9534</v>
      </c>
      <c r="B196" s="53" t="s">
        <v>8756</v>
      </c>
      <c r="C196" s="59" t="s">
        <v>20</v>
      </c>
      <c r="D196" s="60"/>
      <c r="E196" s="61"/>
      <c r="F196" s="61"/>
      <c r="G196" s="61"/>
      <c r="H196" s="61"/>
    </row>
    <row r="197" spans="1:8" s="39" customFormat="1" ht="18" customHeight="1">
      <c r="A197" s="98" t="s">
        <v>9535</v>
      </c>
      <c r="B197" s="53" t="s">
        <v>5658</v>
      </c>
      <c r="C197" s="59" t="s">
        <v>20</v>
      </c>
      <c r="D197" s="60"/>
      <c r="E197" s="61"/>
      <c r="F197" s="61"/>
      <c r="G197" s="61" t="s">
        <v>5029</v>
      </c>
      <c r="H197" s="61"/>
    </row>
    <row r="198" spans="1:8" s="39" customFormat="1" ht="18" customHeight="1">
      <c r="A198" s="98" t="s">
        <v>9536</v>
      </c>
      <c r="B198" s="53" t="s">
        <v>7745</v>
      </c>
      <c r="C198" s="59" t="s">
        <v>176</v>
      </c>
      <c r="D198" s="60"/>
      <c r="E198" s="61"/>
      <c r="F198" s="61"/>
      <c r="G198" s="61"/>
      <c r="H198" s="61"/>
    </row>
    <row r="199" spans="1:8" s="39" customFormat="1" ht="18" customHeight="1">
      <c r="A199" s="98" t="s">
        <v>9537</v>
      </c>
      <c r="B199" s="53" t="s">
        <v>8674</v>
      </c>
      <c r="C199" s="59" t="s">
        <v>176</v>
      </c>
      <c r="D199" s="60"/>
      <c r="E199" s="61"/>
      <c r="F199" s="61"/>
      <c r="G199" s="61"/>
      <c r="H199" s="61"/>
    </row>
    <row r="200" spans="1:8" s="39" customFormat="1" ht="18" customHeight="1">
      <c r="A200" s="98" t="s">
        <v>9538</v>
      </c>
      <c r="B200" s="53" t="s">
        <v>8758</v>
      </c>
      <c r="C200" s="59" t="s">
        <v>176</v>
      </c>
      <c r="D200" s="60"/>
      <c r="E200" s="61"/>
      <c r="F200" s="61"/>
      <c r="G200" s="61"/>
      <c r="H200" s="61"/>
    </row>
    <row r="201" spans="1:8" s="39" customFormat="1" ht="18" customHeight="1">
      <c r="A201" s="98" t="s">
        <v>9539</v>
      </c>
      <c r="B201" s="53" t="s">
        <v>2485</v>
      </c>
      <c r="C201" s="59" t="s">
        <v>432</v>
      </c>
      <c r="D201" s="60"/>
      <c r="E201" s="61"/>
      <c r="F201" s="61"/>
      <c r="G201" s="61"/>
      <c r="H201" s="61"/>
    </row>
    <row r="202" spans="1:8" s="39" customFormat="1" ht="18" customHeight="1">
      <c r="A202" s="98" t="s">
        <v>9540</v>
      </c>
      <c r="B202" s="53" t="s">
        <v>8757</v>
      </c>
      <c r="C202" s="59" t="s">
        <v>432</v>
      </c>
      <c r="D202" s="60"/>
      <c r="E202" s="61"/>
      <c r="F202" s="61"/>
      <c r="G202" s="61"/>
      <c r="H202" s="61"/>
    </row>
    <row r="203" spans="1:8" s="39" customFormat="1" ht="18" customHeight="1">
      <c r="A203" s="98" t="s">
        <v>9541</v>
      </c>
      <c r="B203" s="53" t="s">
        <v>8019</v>
      </c>
      <c r="C203" s="59" t="s">
        <v>432</v>
      </c>
      <c r="D203" s="60"/>
      <c r="E203" s="61"/>
      <c r="F203" s="61"/>
      <c r="G203" s="61"/>
      <c r="H203" s="61"/>
    </row>
    <row r="204" spans="1:8" s="39" customFormat="1" ht="18" customHeight="1">
      <c r="A204" s="98" t="s">
        <v>9542</v>
      </c>
      <c r="B204" s="53" t="s">
        <v>4375</v>
      </c>
      <c r="C204" s="59" t="s">
        <v>3137</v>
      </c>
      <c r="D204" s="60"/>
      <c r="E204" s="61"/>
      <c r="F204" s="61"/>
      <c r="G204" s="61"/>
      <c r="H204" s="61"/>
    </row>
    <row r="205" spans="1:8" s="39" customFormat="1" ht="18" customHeight="1">
      <c r="A205" s="98" t="s">
        <v>9543</v>
      </c>
      <c r="B205" s="53" t="s">
        <v>8405</v>
      </c>
      <c r="C205" s="59" t="s">
        <v>3137</v>
      </c>
      <c r="D205" s="60"/>
      <c r="E205" s="61"/>
      <c r="F205" s="61"/>
      <c r="G205" s="61"/>
      <c r="H205" s="61"/>
    </row>
    <row r="206" spans="1:8" s="39" customFormat="1" ht="18" customHeight="1">
      <c r="A206" s="98" t="s">
        <v>9544</v>
      </c>
      <c r="B206" s="53" t="s">
        <v>4510</v>
      </c>
      <c r="C206" s="59" t="s">
        <v>3137</v>
      </c>
      <c r="D206" s="60"/>
      <c r="E206" s="61"/>
      <c r="F206" s="61"/>
      <c r="G206" s="61"/>
      <c r="H206" s="61"/>
    </row>
    <row r="207" spans="1:8" s="39" customFormat="1" ht="18" customHeight="1">
      <c r="A207" s="98" t="s">
        <v>9545</v>
      </c>
      <c r="B207" s="53" t="s">
        <v>8673</v>
      </c>
      <c r="C207" s="59" t="s">
        <v>3176</v>
      </c>
      <c r="D207" s="60" t="s">
        <v>149</v>
      </c>
      <c r="E207" s="61"/>
      <c r="F207" s="61"/>
      <c r="G207" s="61"/>
      <c r="H207" s="61"/>
    </row>
    <row r="208" spans="1:8" s="39" customFormat="1" ht="18" customHeight="1">
      <c r="A208" s="98" t="s">
        <v>9546</v>
      </c>
      <c r="B208" s="53" t="s">
        <v>3033</v>
      </c>
      <c r="C208" s="59" t="s">
        <v>3176</v>
      </c>
      <c r="D208" s="60" t="s">
        <v>149</v>
      </c>
      <c r="E208" s="61"/>
      <c r="F208" s="61"/>
      <c r="G208" s="61"/>
      <c r="H208" s="61"/>
    </row>
    <row r="209" spans="1:8" s="39" customFormat="1" ht="18" customHeight="1">
      <c r="A209" s="98" t="s">
        <v>9547</v>
      </c>
      <c r="B209" s="53" t="s">
        <v>7862</v>
      </c>
      <c r="C209" s="59" t="s">
        <v>3176</v>
      </c>
      <c r="D209" s="60" t="s">
        <v>149</v>
      </c>
      <c r="E209" s="61"/>
      <c r="F209" s="61"/>
      <c r="G209" s="61"/>
      <c r="H209" s="61"/>
    </row>
    <row r="210" spans="1:8" s="39" customFormat="1" ht="18" customHeight="1">
      <c r="A210" s="98" t="s">
        <v>9548</v>
      </c>
      <c r="B210" s="53" t="s">
        <v>4270</v>
      </c>
      <c r="C210" s="59" t="s">
        <v>3176</v>
      </c>
      <c r="D210" s="60"/>
      <c r="E210" s="61"/>
      <c r="F210" s="61"/>
      <c r="G210" s="61"/>
      <c r="H210" s="61"/>
    </row>
    <row r="211" spans="1:8" s="39" customFormat="1" ht="18" customHeight="1">
      <c r="A211" s="98" t="s">
        <v>9549</v>
      </c>
      <c r="B211" s="53" t="s">
        <v>4269</v>
      </c>
      <c r="C211" s="59" t="s">
        <v>3176</v>
      </c>
      <c r="D211" s="60"/>
      <c r="E211" s="61"/>
      <c r="F211" s="61"/>
      <c r="G211" s="61"/>
      <c r="H211" s="61"/>
    </row>
    <row r="212" spans="1:8" s="39" customFormat="1" ht="18" customHeight="1">
      <c r="A212" s="98" t="s">
        <v>9550</v>
      </c>
      <c r="B212" s="53" t="s">
        <v>8610</v>
      </c>
      <c r="C212" s="59" t="s">
        <v>3176</v>
      </c>
      <c r="D212" s="60"/>
      <c r="E212" s="61"/>
      <c r="F212" s="61"/>
      <c r="G212" s="61"/>
      <c r="H212" s="61"/>
    </row>
    <row r="213" spans="1:8" s="39" customFormat="1" ht="18" customHeight="1">
      <c r="A213" s="98" t="s">
        <v>9551</v>
      </c>
      <c r="B213" s="53" t="s">
        <v>7864</v>
      </c>
      <c r="C213" s="59" t="s">
        <v>176</v>
      </c>
      <c r="D213" s="60" t="s">
        <v>180</v>
      </c>
      <c r="E213" s="61"/>
      <c r="F213" s="61"/>
      <c r="G213" s="61"/>
      <c r="H213" s="61"/>
    </row>
    <row r="214" spans="1:8" s="39" customFormat="1" ht="18" customHeight="1">
      <c r="A214" s="98" t="s">
        <v>9552</v>
      </c>
      <c r="B214" s="53" t="s">
        <v>8407</v>
      </c>
      <c r="C214" s="59" t="s">
        <v>176</v>
      </c>
      <c r="D214" s="60" t="s">
        <v>180</v>
      </c>
      <c r="E214" s="61"/>
      <c r="F214" s="61"/>
      <c r="G214" s="61"/>
      <c r="H214" s="61"/>
    </row>
    <row r="215" spans="1:8" s="39" customFormat="1" ht="18" customHeight="1">
      <c r="A215" s="98" t="s">
        <v>9553</v>
      </c>
      <c r="B215" s="53" t="s">
        <v>8408</v>
      </c>
      <c r="C215" s="59" t="s">
        <v>168</v>
      </c>
      <c r="D215" s="60" t="s">
        <v>18</v>
      </c>
      <c r="E215" s="61"/>
      <c r="F215" s="61"/>
      <c r="G215" s="61"/>
      <c r="H215" s="61"/>
    </row>
    <row r="216" spans="1:8" s="39" customFormat="1" ht="18" customHeight="1">
      <c r="A216" s="98" t="s">
        <v>9554</v>
      </c>
      <c r="B216" s="53" t="s">
        <v>8523</v>
      </c>
      <c r="C216" s="59" t="s">
        <v>168</v>
      </c>
      <c r="D216" s="60" t="s">
        <v>18</v>
      </c>
      <c r="E216" s="61"/>
      <c r="F216" s="61"/>
      <c r="G216" s="61"/>
      <c r="H216" s="61"/>
    </row>
    <row r="217" spans="1:8" s="39" customFormat="1" ht="18" customHeight="1">
      <c r="A217" s="98" t="s">
        <v>9555</v>
      </c>
      <c r="B217" s="53" t="s">
        <v>7870</v>
      </c>
      <c r="C217" s="59" t="s">
        <v>168</v>
      </c>
      <c r="D217" s="60" t="s">
        <v>18</v>
      </c>
      <c r="E217" s="61"/>
      <c r="F217" s="61"/>
      <c r="G217" s="61"/>
      <c r="H217" s="61"/>
    </row>
    <row r="218" spans="1:8" s="39" customFormat="1" ht="18" customHeight="1">
      <c r="A218" s="98" t="s">
        <v>5754</v>
      </c>
      <c r="B218" s="53" t="s">
        <v>4603</v>
      </c>
      <c r="C218" s="59" t="s">
        <v>3179</v>
      </c>
      <c r="D218" s="60"/>
      <c r="E218" s="61"/>
      <c r="F218" s="61"/>
      <c r="G218" s="61"/>
      <c r="H218" s="61"/>
    </row>
    <row r="219" spans="1:8" s="39" customFormat="1" ht="18" customHeight="1">
      <c r="A219" s="98" t="s">
        <v>10254</v>
      </c>
      <c r="B219" s="53" t="s">
        <v>4604</v>
      </c>
      <c r="C219" s="59" t="s">
        <v>3179</v>
      </c>
      <c r="D219" s="60"/>
      <c r="E219" s="61" t="s">
        <v>9387</v>
      </c>
      <c r="F219" s="61" t="str">
        <f>"原型 "&amp;$B$218</f>
        <v>原型 超崇</v>
      </c>
      <c r="G219" s="61"/>
      <c r="H219" s="61"/>
    </row>
    <row r="220" spans="1:8" s="39" customFormat="1" ht="18" customHeight="1">
      <c r="A220" s="98" t="s">
        <v>10255</v>
      </c>
      <c r="B220" s="53" t="s">
        <v>4605</v>
      </c>
      <c r="C220" s="59" t="s">
        <v>3179</v>
      </c>
      <c r="D220" s="60"/>
      <c r="E220" s="61" t="s">
        <v>9387</v>
      </c>
      <c r="F220" s="61" t="str">
        <f>"原型 "&amp;$B$218</f>
        <v>原型 超崇</v>
      </c>
      <c r="G220" s="61"/>
      <c r="H220" s="61"/>
    </row>
    <row r="221" spans="1:8" s="39" customFormat="1" ht="18" customHeight="1">
      <c r="A221" s="98" t="s">
        <v>10256</v>
      </c>
      <c r="B221" s="53" t="s">
        <v>2495</v>
      </c>
      <c r="C221" s="59" t="s">
        <v>3179</v>
      </c>
      <c r="D221" s="60"/>
      <c r="E221" s="61"/>
      <c r="F221" s="61"/>
      <c r="G221" s="61"/>
      <c r="H221" s="61"/>
    </row>
    <row r="222" spans="1:8" s="39" customFormat="1" ht="18" customHeight="1">
      <c r="A222" s="98" t="s">
        <v>9556</v>
      </c>
      <c r="B222" s="53" t="s">
        <v>7666</v>
      </c>
      <c r="C222" s="59" t="s">
        <v>18</v>
      </c>
      <c r="D222" s="60" t="s">
        <v>187</v>
      </c>
      <c r="E222" s="61"/>
      <c r="F222" s="61"/>
      <c r="G222" s="61"/>
      <c r="H222" s="61"/>
    </row>
    <row r="223" spans="1:8" s="39" customFormat="1" ht="18" customHeight="1">
      <c r="A223" s="98" t="s">
        <v>9557</v>
      </c>
      <c r="B223" s="53" t="s">
        <v>8020</v>
      </c>
      <c r="C223" s="59" t="s">
        <v>18</v>
      </c>
      <c r="D223" s="60" t="s">
        <v>187</v>
      </c>
      <c r="E223" s="61"/>
      <c r="F223" s="61"/>
      <c r="G223" s="61"/>
      <c r="H223" s="61"/>
    </row>
    <row r="224" spans="1:8" s="39" customFormat="1" ht="18" customHeight="1">
      <c r="A224" s="98" t="s">
        <v>9558</v>
      </c>
      <c r="B224" s="53" t="s">
        <v>3034</v>
      </c>
      <c r="C224" s="59" t="s">
        <v>147</v>
      </c>
      <c r="D224" s="60"/>
      <c r="E224" s="61"/>
      <c r="F224" s="61"/>
      <c r="G224" s="61"/>
      <c r="H224" s="61"/>
    </row>
    <row r="225" spans="1:8" s="39" customFormat="1" ht="18" customHeight="1">
      <c r="A225" s="98" t="s">
        <v>9559</v>
      </c>
      <c r="B225" s="53" t="s">
        <v>2500</v>
      </c>
      <c r="C225" s="59" t="s">
        <v>147</v>
      </c>
      <c r="D225" s="60"/>
      <c r="E225" s="61"/>
      <c r="F225" s="61"/>
      <c r="G225" s="61"/>
      <c r="H225" s="61"/>
    </row>
    <row r="226" spans="1:8" s="39" customFormat="1" ht="18" customHeight="1">
      <c r="A226" s="98" t="s">
        <v>5755</v>
      </c>
      <c r="B226" s="53" t="s">
        <v>5577</v>
      </c>
      <c r="C226" s="59" t="s">
        <v>2036</v>
      </c>
      <c r="D226" s="60"/>
      <c r="E226" s="61"/>
      <c r="F226" s="61"/>
      <c r="G226" s="61" t="s">
        <v>8899</v>
      </c>
      <c r="H226" s="61"/>
    </row>
    <row r="227" spans="1:8" s="39" customFormat="1" ht="18" customHeight="1">
      <c r="A227" s="98" t="s">
        <v>5756</v>
      </c>
      <c r="B227" s="53" t="s">
        <v>7335</v>
      </c>
      <c r="C227" s="59" t="s">
        <v>149</v>
      </c>
      <c r="D227" s="60"/>
      <c r="E227" s="61"/>
      <c r="F227" s="61"/>
      <c r="G227" s="61" t="s">
        <v>8900</v>
      </c>
      <c r="H227" s="61"/>
    </row>
    <row r="228" spans="1:8" s="39" customFormat="1" ht="18" customHeight="1">
      <c r="A228" s="98" t="s">
        <v>5757</v>
      </c>
      <c r="B228" s="53" t="s">
        <v>7695</v>
      </c>
      <c r="C228" s="59" t="s">
        <v>186</v>
      </c>
      <c r="D228" s="60"/>
      <c r="E228" s="61"/>
      <c r="F228" s="61"/>
      <c r="G228" s="61" t="s">
        <v>8901</v>
      </c>
      <c r="H228" s="61"/>
    </row>
    <row r="229" spans="1:8" s="39" customFormat="1" ht="18" customHeight="1">
      <c r="A229" s="98" t="s">
        <v>5758</v>
      </c>
      <c r="B229" s="53" t="s">
        <v>7943</v>
      </c>
      <c r="C229" s="59" t="s">
        <v>4194</v>
      </c>
      <c r="D229" s="60"/>
      <c r="E229" s="61"/>
      <c r="F229" s="61"/>
      <c r="G229" s="61" t="s">
        <v>8902</v>
      </c>
      <c r="H229" s="61"/>
    </row>
    <row r="230" spans="1:8" s="39" customFormat="1" ht="18" customHeight="1">
      <c r="A230" s="98" t="s">
        <v>9560</v>
      </c>
      <c r="B230" s="53" t="s">
        <v>2507</v>
      </c>
      <c r="C230" s="59" t="s">
        <v>187</v>
      </c>
      <c r="D230" s="60"/>
      <c r="E230" s="61"/>
      <c r="F230" s="61"/>
      <c r="G230" s="61"/>
      <c r="H230" s="61"/>
    </row>
    <row r="231" spans="1:8" s="39" customFormat="1" ht="18" customHeight="1">
      <c r="A231" s="98" t="s">
        <v>9561</v>
      </c>
      <c r="B231" s="53" t="s">
        <v>8774</v>
      </c>
      <c r="C231" s="59" t="s">
        <v>187</v>
      </c>
      <c r="D231" s="60"/>
      <c r="E231" s="61"/>
      <c r="F231" s="61"/>
      <c r="G231" s="61"/>
      <c r="H231" s="61"/>
    </row>
    <row r="232" spans="1:8" s="39" customFormat="1" ht="18" customHeight="1">
      <c r="A232" s="98" t="s">
        <v>9562</v>
      </c>
      <c r="B232" s="53" t="s">
        <v>4363</v>
      </c>
      <c r="C232" s="59" t="s">
        <v>187</v>
      </c>
      <c r="D232" s="60"/>
      <c r="E232" s="61"/>
      <c r="F232" s="61"/>
      <c r="G232" s="61"/>
      <c r="H232" s="61"/>
    </row>
    <row r="233" spans="1:8" s="39" customFormat="1" ht="18" customHeight="1">
      <c r="A233" s="98" t="s">
        <v>9563</v>
      </c>
      <c r="B233" s="53" t="s">
        <v>8750</v>
      </c>
      <c r="C233" s="59" t="s">
        <v>3176</v>
      </c>
      <c r="D233" s="60"/>
      <c r="E233" s="61"/>
      <c r="F233" s="61"/>
      <c r="G233" s="61"/>
      <c r="H233" s="61"/>
    </row>
    <row r="234" spans="1:8" s="39" customFormat="1" ht="18" customHeight="1">
      <c r="A234" s="98" t="s">
        <v>9564</v>
      </c>
      <c r="B234" s="53" t="s">
        <v>7872</v>
      </c>
      <c r="C234" s="59" t="s">
        <v>3176</v>
      </c>
      <c r="D234" s="60"/>
      <c r="E234" s="61"/>
      <c r="F234" s="61"/>
      <c r="G234" s="61"/>
      <c r="H234" s="61"/>
    </row>
    <row r="235" spans="1:8" s="39" customFormat="1" ht="18" customHeight="1">
      <c r="A235" s="98" t="s">
        <v>9565</v>
      </c>
      <c r="B235" s="53" t="s">
        <v>7722</v>
      </c>
      <c r="C235" s="59" t="s">
        <v>174</v>
      </c>
      <c r="D235" s="60"/>
      <c r="E235" s="61"/>
      <c r="F235" s="61"/>
      <c r="G235" s="61"/>
      <c r="H235" s="61"/>
    </row>
    <row r="236" spans="1:8" s="39" customFormat="1" ht="18" customHeight="1">
      <c r="A236" s="98" t="s">
        <v>9566</v>
      </c>
      <c r="B236" s="53" t="s">
        <v>4758</v>
      </c>
      <c r="C236" s="59" t="s">
        <v>174</v>
      </c>
      <c r="D236" s="60"/>
      <c r="E236" s="61"/>
      <c r="F236" s="61"/>
      <c r="G236" s="61"/>
      <c r="H236" s="61"/>
    </row>
    <row r="237" spans="1:8" s="39" customFormat="1" ht="18" customHeight="1">
      <c r="A237" s="98" t="s">
        <v>10257</v>
      </c>
      <c r="B237" s="53" t="s">
        <v>8749</v>
      </c>
      <c r="C237" s="59" t="s">
        <v>176</v>
      </c>
      <c r="D237" s="60"/>
      <c r="E237" s="61"/>
      <c r="F237" s="61"/>
      <c r="G237" s="61"/>
      <c r="H237" s="61"/>
    </row>
    <row r="238" spans="1:8" s="39" customFormat="1" ht="18" customHeight="1">
      <c r="A238" s="98" t="s">
        <v>9567</v>
      </c>
      <c r="B238" s="53" t="s">
        <v>8024</v>
      </c>
      <c r="C238" s="59" t="s">
        <v>147</v>
      </c>
      <c r="D238" s="60"/>
      <c r="E238" s="61"/>
      <c r="F238" s="61"/>
      <c r="G238" s="61"/>
      <c r="H238" s="61"/>
    </row>
    <row r="239" spans="1:8" s="39" customFormat="1" ht="18" customHeight="1">
      <c r="A239" s="98" t="s">
        <v>9568</v>
      </c>
      <c r="B239" s="53" t="s">
        <v>2518</v>
      </c>
      <c r="C239" s="59" t="s">
        <v>147</v>
      </c>
      <c r="D239" s="60"/>
      <c r="E239" s="61"/>
      <c r="F239" s="61"/>
      <c r="G239" s="61"/>
      <c r="H239" s="61"/>
    </row>
    <row r="240" spans="1:8" s="39" customFormat="1" ht="18" customHeight="1">
      <c r="A240" s="98" t="s">
        <v>9569</v>
      </c>
      <c r="B240" s="53" t="s">
        <v>3928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8" t="s">
        <v>9570</v>
      </c>
      <c r="B241" s="53" t="s">
        <v>7585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8" t="s">
        <v>9571</v>
      </c>
      <c r="B242" s="53" t="s">
        <v>7586</v>
      </c>
      <c r="C242" s="59" t="s">
        <v>169</v>
      </c>
      <c r="D242" s="60" t="s">
        <v>168</v>
      </c>
      <c r="E242" s="61"/>
      <c r="F242" s="61"/>
      <c r="G242" s="61"/>
      <c r="H242" s="61"/>
    </row>
    <row r="243" spans="1:8" s="39" customFormat="1" ht="18" customHeight="1">
      <c r="A243" s="98" t="s">
        <v>9572</v>
      </c>
      <c r="B243" s="53" t="s">
        <v>4740</v>
      </c>
      <c r="C243" s="59" t="s">
        <v>169</v>
      </c>
      <c r="D243" s="60" t="s">
        <v>168</v>
      </c>
      <c r="E243" s="61"/>
      <c r="F243" s="61"/>
      <c r="G243" s="61"/>
      <c r="H243" s="61"/>
    </row>
    <row r="244" spans="1:8" s="39" customFormat="1" ht="18" customHeight="1">
      <c r="A244" s="98" t="s">
        <v>9573</v>
      </c>
      <c r="B244" s="53" t="s">
        <v>8025</v>
      </c>
      <c r="C244" s="59" t="s">
        <v>18</v>
      </c>
      <c r="D244" s="60"/>
      <c r="E244" s="61"/>
      <c r="F244" s="61"/>
      <c r="G244" s="61"/>
      <c r="H244" s="61"/>
    </row>
    <row r="245" spans="1:8" s="39" customFormat="1" ht="18" customHeight="1">
      <c r="A245" s="98" t="s">
        <v>9574</v>
      </c>
      <c r="B245" s="53" t="s">
        <v>2207</v>
      </c>
      <c r="C245" s="59" t="s">
        <v>18</v>
      </c>
      <c r="D245" s="60"/>
      <c r="E245" s="61"/>
      <c r="F245" s="61"/>
      <c r="G245" s="61"/>
      <c r="H245" s="61"/>
    </row>
    <row r="246" spans="1:8" s="39" customFormat="1" ht="18" customHeight="1">
      <c r="A246" s="98" t="s">
        <v>9575</v>
      </c>
      <c r="B246" s="53" t="s">
        <v>2522</v>
      </c>
      <c r="C246" s="59" t="s">
        <v>147</v>
      </c>
      <c r="D246" s="60" t="s">
        <v>168</v>
      </c>
      <c r="E246" s="61"/>
      <c r="F246" s="61"/>
      <c r="G246" s="61"/>
      <c r="H246" s="61"/>
    </row>
    <row r="247" spans="1:8" s="39" customFormat="1" ht="18" customHeight="1">
      <c r="A247" s="98" t="s">
        <v>9576</v>
      </c>
      <c r="B247" s="53" t="s">
        <v>2592</v>
      </c>
      <c r="C247" s="59" t="s">
        <v>147</v>
      </c>
      <c r="D247" s="60" t="s">
        <v>168</v>
      </c>
      <c r="E247" s="61"/>
      <c r="F247" s="61"/>
      <c r="G247" s="61"/>
      <c r="H247" s="61"/>
    </row>
    <row r="248" spans="1:8" s="39" customFormat="1" ht="18" customHeight="1">
      <c r="A248" s="98" t="s">
        <v>9577</v>
      </c>
      <c r="B248" s="53" t="s">
        <v>8396</v>
      </c>
      <c r="C248" s="59" t="s">
        <v>147</v>
      </c>
      <c r="D248" s="60"/>
      <c r="E248" s="61"/>
      <c r="F248" s="61"/>
      <c r="G248" s="61"/>
      <c r="H248" s="61"/>
    </row>
    <row r="249" spans="1:8" s="39" customFormat="1" ht="18" customHeight="1">
      <c r="A249" s="98" t="s">
        <v>9578</v>
      </c>
      <c r="B249" s="53" t="s">
        <v>8397</v>
      </c>
      <c r="C249" s="59" t="s">
        <v>147</v>
      </c>
      <c r="D249" s="60"/>
      <c r="E249" s="61"/>
      <c r="F249" s="61"/>
      <c r="G249" s="61"/>
      <c r="H249" s="61"/>
    </row>
    <row r="250" spans="1:8" s="39" customFormat="1" ht="18" customHeight="1">
      <c r="A250" s="98" t="s">
        <v>9579</v>
      </c>
      <c r="B250" s="53" t="s">
        <v>2525</v>
      </c>
      <c r="C250" s="59" t="s">
        <v>3176</v>
      </c>
      <c r="D250" s="60" t="s">
        <v>149</v>
      </c>
      <c r="E250" s="61"/>
      <c r="F250" s="61"/>
      <c r="G250" s="61"/>
      <c r="H250" s="61"/>
    </row>
    <row r="251" spans="1:8" s="39" customFormat="1" ht="18" customHeight="1">
      <c r="A251" s="98" t="s">
        <v>9580</v>
      </c>
      <c r="B251" s="53" t="s">
        <v>7449</v>
      </c>
      <c r="C251" s="59" t="s">
        <v>3176</v>
      </c>
      <c r="D251" s="60" t="s">
        <v>149</v>
      </c>
      <c r="E251" s="61"/>
      <c r="F251" s="61"/>
      <c r="G251" s="61"/>
      <c r="H251" s="61"/>
    </row>
    <row r="252" spans="1:8" s="39" customFormat="1" ht="18" customHeight="1">
      <c r="A252" s="98" t="s">
        <v>10258</v>
      </c>
      <c r="B252" s="53" t="s">
        <v>2526</v>
      </c>
      <c r="C252" s="59" t="s">
        <v>149</v>
      </c>
      <c r="D252" s="60" t="s">
        <v>151</v>
      </c>
      <c r="E252" s="61"/>
      <c r="F252" s="61"/>
      <c r="G252" s="61"/>
      <c r="H252" s="61"/>
    </row>
    <row r="253" spans="1:8" s="39" customFormat="1" ht="18" customHeight="1">
      <c r="A253" s="98" t="s">
        <v>9581</v>
      </c>
      <c r="B253" s="53" t="s">
        <v>2527</v>
      </c>
      <c r="C253" s="59" t="s">
        <v>175</v>
      </c>
      <c r="D253" s="60"/>
      <c r="E253" s="61"/>
      <c r="F253" s="61"/>
      <c r="G253" s="61"/>
      <c r="H253" s="61"/>
    </row>
    <row r="254" spans="1:8" s="39" customFormat="1" ht="18" customHeight="1">
      <c r="A254" s="98" t="s">
        <v>9582</v>
      </c>
      <c r="B254" s="53" t="s">
        <v>3010</v>
      </c>
      <c r="C254" s="59" t="s">
        <v>175</v>
      </c>
      <c r="D254" s="60"/>
      <c r="E254" s="61"/>
      <c r="F254" s="61"/>
      <c r="G254" s="61"/>
      <c r="H254" s="61"/>
    </row>
    <row r="255" spans="1:8" s="39" customFormat="1" ht="18" customHeight="1">
      <c r="A255" s="98" t="s">
        <v>9583</v>
      </c>
      <c r="B255" s="53" t="s">
        <v>8505</v>
      </c>
      <c r="C255" s="59" t="s">
        <v>3175</v>
      </c>
      <c r="D255" s="60"/>
      <c r="E255" s="61"/>
      <c r="F255" s="61"/>
      <c r="G255" s="61"/>
      <c r="H255" s="61"/>
    </row>
    <row r="256" spans="1:8" s="39" customFormat="1" ht="18" customHeight="1">
      <c r="A256" s="98" t="s">
        <v>9584</v>
      </c>
      <c r="B256" s="53" t="s">
        <v>8504</v>
      </c>
      <c r="C256" s="59" t="s">
        <v>3175</v>
      </c>
      <c r="D256" s="60"/>
      <c r="E256" s="61"/>
      <c r="F256" s="61"/>
      <c r="G256" s="61"/>
      <c r="H256" s="61"/>
    </row>
    <row r="257" spans="1:8" s="39" customFormat="1" ht="18" customHeight="1">
      <c r="A257" s="98" t="s">
        <v>9585</v>
      </c>
      <c r="B257" s="53" t="s">
        <v>8611</v>
      </c>
      <c r="C257" s="59" t="s">
        <v>3175</v>
      </c>
      <c r="D257" s="60"/>
      <c r="E257" s="61"/>
      <c r="F257" s="61"/>
      <c r="G257" s="61" t="s">
        <v>9218</v>
      </c>
      <c r="H257" s="61"/>
    </row>
    <row r="258" spans="1:8" s="39" customFormat="1" ht="18" customHeight="1">
      <c r="A258" s="98" t="s">
        <v>9586</v>
      </c>
      <c r="B258" s="53" t="s">
        <v>2009</v>
      </c>
      <c r="C258" s="59" t="s">
        <v>176</v>
      </c>
      <c r="D258" s="60"/>
      <c r="E258" s="61"/>
      <c r="F258" s="61"/>
      <c r="G258" s="61"/>
      <c r="H258" s="61"/>
    </row>
    <row r="259" spans="1:8" s="39" customFormat="1" ht="18" customHeight="1">
      <c r="A259" s="98" t="s">
        <v>9587</v>
      </c>
      <c r="B259" s="53" t="s">
        <v>8425</v>
      </c>
      <c r="C259" s="59" t="s">
        <v>176</v>
      </c>
      <c r="D259" s="60"/>
      <c r="E259" s="61"/>
      <c r="F259" s="61"/>
      <c r="G259" s="61"/>
      <c r="H259" s="61"/>
    </row>
    <row r="260" spans="1:8" s="39" customFormat="1" ht="18" customHeight="1">
      <c r="A260" s="98" t="s">
        <v>9588</v>
      </c>
      <c r="B260" s="53" t="s">
        <v>8026</v>
      </c>
      <c r="C260" s="59" t="s">
        <v>176</v>
      </c>
      <c r="D260" s="60"/>
      <c r="E260" s="61"/>
      <c r="F260" s="61"/>
      <c r="G260" s="61"/>
      <c r="H260" s="61"/>
    </row>
    <row r="261" spans="1:8" s="39" customFormat="1" ht="18" customHeight="1">
      <c r="A261" s="98" t="s">
        <v>9589</v>
      </c>
      <c r="B261" s="53" t="s">
        <v>2533</v>
      </c>
      <c r="C261" s="59" t="s">
        <v>175</v>
      </c>
      <c r="D261" s="60"/>
      <c r="E261" s="61"/>
      <c r="F261" s="61"/>
      <c r="G261" s="61"/>
      <c r="H261" s="61"/>
    </row>
    <row r="262" spans="1:8" s="39" customFormat="1" ht="18" customHeight="1">
      <c r="A262" s="98" t="s">
        <v>9590</v>
      </c>
      <c r="B262" s="53" t="s">
        <v>2534</v>
      </c>
      <c r="C262" s="59" t="s">
        <v>175</v>
      </c>
      <c r="D262" s="60"/>
      <c r="E262" s="61"/>
      <c r="F262" s="61"/>
      <c r="G262" s="61"/>
      <c r="H262" s="61"/>
    </row>
    <row r="263" spans="1:8" s="39" customFormat="1" ht="18" customHeight="1">
      <c r="A263" s="98" t="s">
        <v>9591</v>
      </c>
      <c r="B263" s="53" t="s">
        <v>2535</v>
      </c>
      <c r="C263" s="59" t="s">
        <v>175</v>
      </c>
      <c r="D263" s="60"/>
      <c r="E263" s="61"/>
      <c r="F263" s="61"/>
      <c r="G263" s="61"/>
      <c r="H263" s="61"/>
    </row>
    <row r="264" spans="1:8" s="39" customFormat="1" ht="18" customHeight="1">
      <c r="A264" s="98" t="s">
        <v>9592</v>
      </c>
      <c r="B264" s="53" t="s">
        <v>5962</v>
      </c>
      <c r="C264" s="59" t="s">
        <v>188</v>
      </c>
      <c r="D264" s="60"/>
      <c r="E264" s="61"/>
      <c r="F264" s="61"/>
      <c r="G264" s="61"/>
      <c r="H264" s="61"/>
    </row>
    <row r="265" spans="1:8" s="39" customFormat="1" ht="18" customHeight="1">
      <c r="A265" s="98" t="s">
        <v>9593</v>
      </c>
      <c r="B265" s="53" t="s">
        <v>9279</v>
      </c>
      <c r="C265" s="59" t="s">
        <v>188</v>
      </c>
      <c r="D265" s="60"/>
      <c r="E265" s="61"/>
      <c r="F265" s="61"/>
      <c r="G265" s="61"/>
      <c r="H265" s="61"/>
    </row>
    <row r="266" spans="1:8" s="39" customFormat="1" ht="18" customHeight="1">
      <c r="A266" s="98" t="s">
        <v>9594</v>
      </c>
      <c r="B266" s="53" t="s">
        <v>9281</v>
      </c>
      <c r="C266" s="59" t="s">
        <v>188</v>
      </c>
      <c r="D266" s="60"/>
      <c r="E266" s="61"/>
      <c r="F266" s="61"/>
      <c r="G266" s="61"/>
      <c r="H266" s="61"/>
    </row>
    <row r="267" spans="1:8" s="39" customFormat="1" ht="18" customHeight="1">
      <c r="A267" s="98" t="s">
        <v>9595</v>
      </c>
      <c r="B267" s="53" t="s">
        <v>4579</v>
      </c>
      <c r="C267" s="59" t="s">
        <v>4578</v>
      </c>
      <c r="D267" s="60"/>
      <c r="E267" s="61"/>
      <c r="F267" s="61"/>
      <c r="G267" s="61"/>
      <c r="H267" s="61"/>
    </row>
    <row r="268" spans="1:8" s="39" customFormat="1" ht="18" customHeight="1">
      <c r="A268" s="98" t="s">
        <v>9596</v>
      </c>
      <c r="B268" s="53" t="s">
        <v>8027</v>
      </c>
      <c r="C268" s="59" t="s">
        <v>4578</v>
      </c>
      <c r="D268" s="60"/>
      <c r="E268" s="61"/>
      <c r="F268" s="61"/>
      <c r="G268" s="61"/>
      <c r="H268" s="61"/>
    </row>
    <row r="269" spans="1:8" s="39" customFormat="1" ht="18" customHeight="1">
      <c r="A269" s="98" t="s">
        <v>9597</v>
      </c>
      <c r="B269" s="53" t="s">
        <v>8438</v>
      </c>
      <c r="C269" s="59" t="s">
        <v>4578</v>
      </c>
      <c r="D269" s="60"/>
      <c r="E269" s="61"/>
      <c r="F269" s="61"/>
      <c r="G269" s="61"/>
      <c r="H269" s="61"/>
    </row>
    <row r="270" spans="1:8" s="39" customFormat="1" ht="18" customHeight="1">
      <c r="A270" s="98" t="s">
        <v>9598</v>
      </c>
      <c r="B270" s="53" t="s">
        <v>2541</v>
      </c>
      <c r="C270" s="59" t="s">
        <v>172</v>
      </c>
      <c r="D270" s="60"/>
      <c r="E270" s="61"/>
      <c r="F270" s="61"/>
      <c r="G270" s="61"/>
      <c r="H270" s="61"/>
    </row>
    <row r="271" spans="1:8" s="39" customFormat="1" ht="18" customHeight="1">
      <c r="A271" s="98" t="s">
        <v>9599</v>
      </c>
      <c r="B271" s="53" t="s">
        <v>7874</v>
      </c>
      <c r="C271" s="59" t="s">
        <v>172</v>
      </c>
      <c r="D271" s="60"/>
      <c r="E271" s="61"/>
      <c r="F271" s="61"/>
      <c r="G271" s="61"/>
      <c r="H271" s="61"/>
    </row>
    <row r="272" spans="1:8" s="39" customFormat="1" ht="18" customHeight="1">
      <c r="A272" s="98" t="s">
        <v>9600</v>
      </c>
      <c r="B272" s="53" t="s">
        <v>4763</v>
      </c>
      <c r="C272" s="59" t="s">
        <v>3171</v>
      </c>
      <c r="D272" s="60"/>
      <c r="E272" s="61"/>
      <c r="F272" s="61"/>
      <c r="G272" s="61"/>
      <c r="H272" s="61"/>
    </row>
    <row r="273" spans="1:8" s="39" customFormat="1" ht="18" customHeight="1">
      <c r="A273" s="98" t="s">
        <v>9601</v>
      </c>
      <c r="B273" s="53" t="s">
        <v>2544</v>
      </c>
      <c r="C273" s="59" t="s">
        <v>3171</v>
      </c>
      <c r="D273" s="60"/>
      <c r="E273" s="61"/>
      <c r="F273" s="61"/>
      <c r="G273" s="61"/>
      <c r="H273" s="61"/>
    </row>
    <row r="274" spans="1:8" s="39" customFormat="1" ht="18" customHeight="1">
      <c r="A274" s="98" t="s">
        <v>9602</v>
      </c>
      <c r="B274" s="53" t="s">
        <v>2543</v>
      </c>
      <c r="C274" s="59" t="s">
        <v>3171</v>
      </c>
      <c r="D274" s="60"/>
      <c r="E274" s="61"/>
      <c r="F274" s="61"/>
      <c r="G274" s="61"/>
      <c r="H274" s="61"/>
    </row>
    <row r="275" spans="1:8" s="39" customFormat="1" ht="18" customHeight="1">
      <c r="A275" s="98" t="s">
        <v>10259</v>
      </c>
      <c r="B275" s="53" t="s">
        <v>2545</v>
      </c>
      <c r="C275" s="59" t="s">
        <v>3169</v>
      </c>
      <c r="D275" s="60" t="s">
        <v>391</v>
      </c>
      <c r="E275" s="61"/>
      <c r="F275" s="61"/>
      <c r="G275" s="61"/>
      <c r="H275" s="61"/>
    </row>
    <row r="276" spans="1:8" s="39" customFormat="1" ht="18" customHeight="1">
      <c r="A276" s="98" t="s">
        <v>9603</v>
      </c>
      <c r="B276" s="53" t="s">
        <v>4772</v>
      </c>
      <c r="C276" s="59" t="s">
        <v>3169</v>
      </c>
      <c r="D276" s="60"/>
      <c r="E276" s="61"/>
      <c r="F276" s="61"/>
      <c r="G276" s="61"/>
      <c r="H276" s="61"/>
    </row>
    <row r="277" spans="1:8" s="39" customFormat="1" ht="18" customHeight="1">
      <c r="A277" s="98" t="s">
        <v>9604</v>
      </c>
      <c r="B277" s="53" t="s">
        <v>8028</v>
      </c>
      <c r="C277" s="59" t="s">
        <v>3169</v>
      </c>
      <c r="D277" s="60"/>
      <c r="E277" s="61"/>
      <c r="F277" s="61"/>
      <c r="G277" s="61"/>
      <c r="H277" s="61"/>
    </row>
    <row r="278" spans="1:8" s="39" customFormat="1" ht="18" customHeight="1">
      <c r="A278" s="98" t="s">
        <v>9605</v>
      </c>
      <c r="B278" s="53" t="s">
        <v>2548</v>
      </c>
      <c r="C278" s="59" t="s">
        <v>3169</v>
      </c>
      <c r="D278" s="60"/>
      <c r="E278" s="61"/>
      <c r="F278" s="61"/>
      <c r="G278" s="61"/>
      <c r="H278" s="61"/>
    </row>
    <row r="279" spans="1:8" s="39" customFormat="1" ht="18" customHeight="1">
      <c r="A279" s="98" t="s">
        <v>9606</v>
      </c>
      <c r="B279" s="53" t="s">
        <v>7847</v>
      </c>
      <c r="C279" s="59" t="s">
        <v>176</v>
      </c>
      <c r="D279" s="60"/>
      <c r="E279" s="61"/>
      <c r="F279" s="61"/>
      <c r="G279" s="61"/>
      <c r="H279" s="61"/>
    </row>
    <row r="280" spans="1:8" s="39" customFormat="1" ht="18" customHeight="1">
      <c r="A280" s="98" t="s">
        <v>9607</v>
      </c>
      <c r="B280" s="53" t="s">
        <v>8337</v>
      </c>
      <c r="C280" s="59" t="s">
        <v>176</v>
      </c>
      <c r="D280" s="60"/>
      <c r="E280" s="61"/>
      <c r="F280" s="61"/>
      <c r="G280" s="61"/>
      <c r="H280" s="61"/>
    </row>
    <row r="281" spans="1:8" s="39" customFormat="1" ht="18" customHeight="1">
      <c r="A281" s="98" t="s">
        <v>9608</v>
      </c>
      <c r="B281" s="53" t="s">
        <v>8507</v>
      </c>
      <c r="C281" s="59" t="s">
        <v>3175</v>
      </c>
      <c r="D281" s="60"/>
      <c r="E281" s="61"/>
      <c r="F281" s="61"/>
      <c r="G281" s="61"/>
      <c r="H281" s="61"/>
    </row>
    <row r="282" spans="1:8" s="39" customFormat="1" ht="18" customHeight="1">
      <c r="A282" s="98" t="s">
        <v>9609</v>
      </c>
      <c r="B282" s="53" t="s">
        <v>8512</v>
      </c>
      <c r="C282" s="59" t="s">
        <v>3175</v>
      </c>
      <c r="D282" s="60"/>
      <c r="E282" s="61"/>
      <c r="F282" s="61"/>
      <c r="G282" s="61"/>
      <c r="H282" s="61"/>
    </row>
    <row r="283" spans="1:8" s="39" customFormat="1" ht="18" customHeight="1">
      <c r="A283" s="98" t="s">
        <v>9610</v>
      </c>
      <c r="B283" s="53" t="s">
        <v>2551</v>
      </c>
      <c r="C283" s="59" t="s">
        <v>3175</v>
      </c>
      <c r="D283" s="60"/>
      <c r="E283" s="61"/>
      <c r="F283" s="61"/>
      <c r="G283" s="61" t="s">
        <v>9248</v>
      </c>
      <c r="H283" s="61"/>
    </row>
    <row r="284" spans="1:8" s="39" customFormat="1" ht="18" customHeight="1">
      <c r="A284" s="98" t="s">
        <v>9611</v>
      </c>
      <c r="B284" s="53" t="s">
        <v>2552</v>
      </c>
      <c r="C284" s="59" t="s">
        <v>167</v>
      </c>
      <c r="D284" s="60"/>
      <c r="E284" s="61"/>
      <c r="F284" s="61"/>
      <c r="G284" s="61"/>
      <c r="H284" s="61"/>
    </row>
    <row r="285" spans="1:8" s="39" customFormat="1" ht="18" customHeight="1">
      <c r="A285" s="98" t="s">
        <v>9612</v>
      </c>
      <c r="B285" s="53" t="s">
        <v>7647</v>
      </c>
      <c r="C285" s="59" t="s">
        <v>167</v>
      </c>
      <c r="D285" s="60"/>
      <c r="E285" s="61"/>
      <c r="F285" s="61"/>
      <c r="G285" s="61"/>
      <c r="H285" s="61"/>
    </row>
    <row r="286" spans="1:8" s="39" customFormat="1" ht="18" customHeight="1">
      <c r="A286" s="98" t="s">
        <v>10260</v>
      </c>
      <c r="B286" s="53" t="s">
        <v>8675</v>
      </c>
      <c r="C286" s="59" t="s">
        <v>18</v>
      </c>
      <c r="D286" s="60"/>
      <c r="E286" s="61"/>
      <c r="F286" s="61"/>
      <c r="G286" s="61"/>
      <c r="H286" s="61"/>
    </row>
    <row r="287" spans="1:8" s="39" customFormat="1" ht="18" customHeight="1">
      <c r="A287" s="98" t="s">
        <v>10261</v>
      </c>
      <c r="B287" s="53" t="s">
        <v>8543</v>
      </c>
      <c r="C287" s="59" t="s">
        <v>2038</v>
      </c>
      <c r="D287" s="60"/>
      <c r="E287" s="61"/>
      <c r="F287" s="61"/>
      <c r="G287" s="61"/>
      <c r="H287" s="61"/>
    </row>
    <row r="288" spans="1:8" s="39" customFormat="1" ht="18" customHeight="1">
      <c r="A288" s="98" t="s">
        <v>9613</v>
      </c>
      <c r="B288" s="53" t="s">
        <v>2556</v>
      </c>
      <c r="C288" s="59" t="s">
        <v>169</v>
      </c>
      <c r="D288" s="60"/>
      <c r="E288" s="61"/>
      <c r="F288" s="61"/>
      <c r="G288" s="61"/>
      <c r="H288" s="61"/>
    </row>
    <row r="289" spans="1:8" s="39" customFormat="1" ht="18" customHeight="1">
      <c r="A289" s="98" t="s">
        <v>9614</v>
      </c>
      <c r="B289" s="53" t="s">
        <v>8755</v>
      </c>
      <c r="C289" s="59" t="s">
        <v>169</v>
      </c>
      <c r="D289" s="60"/>
      <c r="E289" s="61"/>
      <c r="F289" s="61"/>
      <c r="G289" s="61"/>
      <c r="H289" s="61"/>
    </row>
    <row r="290" spans="1:8" s="39" customFormat="1" ht="18" customHeight="1">
      <c r="A290" s="98" t="s">
        <v>9615</v>
      </c>
      <c r="B290" s="53" t="s">
        <v>8030</v>
      </c>
      <c r="C290" s="59" t="s">
        <v>20</v>
      </c>
      <c r="D290" s="60"/>
      <c r="E290" s="61"/>
      <c r="F290" s="61"/>
      <c r="G290" s="61"/>
      <c r="H290" s="61"/>
    </row>
    <row r="291" spans="1:8" s="39" customFormat="1" ht="18" customHeight="1">
      <c r="A291" s="98" t="s">
        <v>9616</v>
      </c>
      <c r="B291" s="53" t="s">
        <v>5663</v>
      </c>
      <c r="C291" s="59" t="s">
        <v>20</v>
      </c>
      <c r="D291" s="60"/>
      <c r="E291" s="61"/>
      <c r="F291" s="61"/>
      <c r="G291" s="61" t="s">
        <v>8903</v>
      </c>
      <c r="H291" s="61"/>
    </row>
    <row r="292" spans="1:8" s="39" customFormat="1" ht="18" customHeight="1">
      <c r="A292" s="98" t="s">
        <v>10262</v>
      </c>
      <c r="B292" s="53" t="s">
        <v>4788</v>
      </c>
      <c r="C292" s="59" t="s">
        <v>4791</v>
      </c>
      <c r="D292" s="60"/>
      <c r="E292" s="61"/>
      <c r="F292" s="61"/>
      <c r="G292" s="61" t="s">
        <v>9220</v>
      </c>
      <c r="H292" s="61"/>
    </row>
    <row r="293" spans="1:8" s="39" customFormat="1" ht="18" customHeight="1">
      <c r="A293" s="98" t="s">
        <v>10263</v>
      </c>
      <c r="B293" s="53" t="s">
        <v>5161</v>
      </c>
      <c r="C293" s="59" t="s">
        <v>3171</v>
      </c>
      <c r="D293" s="60"/>
      <c r="E293" s="61" t="s">
        <v>5159</v>
      </c>
      <c r="F293" s="61"/>
      <c r="G293" s="61" t="s">
        <v>5157</v>
      </c>
      <c r="H293" s="61"/>
    </row>
    <row r="294" spans="1:8" s="39" customFormat="1" ht="18" customHeight="1">
      <c r="A294" s="98" t="s">
        <v>5759</v>
      </c>
      <c r="B294" s="53" t="s">
        <v>5160</v>
      </c>
      <c r="C294" s="59" t="s">
        <v>147</v>
      </c>
      <c r="D294" s="60"/>
      <c r="E294" s="61" t="s">
        <v>5159</v>
      </c>
      <c r="F294" s="61"/>
      <c r="G294" s="61" t="s">
        <v>8904</v>
      </c>
      <c r="H294" s="61"/>
    </row>
    <row r="295" spans="1:8" s="39" customFormat="1" ht="18" customHeight="1">
      <c r="A295" s="98" t="s">
        <v>5760</v>
      </c>
      <c r="B295" s="53" t="s">
        <v>8550</v>
      </c>
      <c r="C295" s="59" t="s">
        <v>5576</v>
      </c>
      <c r="D295" s="60"/>
      <c r="E295" s="61" t="s">
        <v>5159</v>
      </c>
      <c r="F295" s="61"/>
      <c r="G295" s="61" t="s">
        <v>5156</v>
      </c>
      <c r="H295" s="61"/>
    </row>
    <row r="296" spans="1:8" s="39" customFormat="1" ht="18" customHeight="1">
      <c r="A296" s="98" t="s">
        <v>5761</v>
      </c>
      <c r="B296" s="53" t="s">
        <v>4429</v>
      </c>
      <c r="C296" s="59" t="s">
        <v>151</v>
      </c>
      <c r="D296" s="60"/>
      <c r="E296" s="61"/>
      <c r="F296" s="61"/>
      <c r="G296" s="61"/>
      <c r="H296" s="61"/>
    </row>
    <row r="297" spans="1:8" s="39" customFormat="1" ht="18" customHeight="1">
      <c r="A297" s="98" t="s">
        <v>9617</v>
      </c>
      <c r="B297" s="53" t="s">
        <v>2014</v>
      </c>
      <c r="C297" s="59" t="s">
        <v>432</v>
      </c>
      <c r="D297" s="60"/>
      <c r="E297" s="61"/>
      <c r="F297" s="61"/>
      <c r="G297" s="61"/>
      <c r="H297" s="61"/>
    </row>
    <row r="298" spans="1:8" s="39" customFormat="1" ht="18" customHeight="1">
      <c r="A298" s="98" t="s">
        <v>9618</v>
      </c>
      <c r="B298" s="53" t="s">
        <v>4444</v>
      </c>
      <c r="C298" s="59" t="s">
        <v>432</v>
      </c>
      <c r="D298" s="60"/>
      <c r="E298" s="61"/>
      <c r="F298" s="61"/>
      <c r="G298" s="61"/>
      <c r="H298" s="61"/>
    </row>
    <row r="299" spans="1:8" s="39" customFormat="1" ht="18" customHeight="1">
      <c r="A299" s="98" t="s">
        <v>9619</v>
      </c>
      <c r="B299" s="53" t="s">
        <v>7876</v>
      </c>
      <c r="C299" s="59" t="s">
        <v>432</v>
      </c>
      <c r="D299" s="60"/>
      <c r="E299" s="61"/>
      <c r="F299" s="61"/>
      <c r="G299" s="61"/>
      <c r="H299" s="61"/>
    </row>
    <row r="300" spans="1:8" s="39" customFormat="1" ht="18" customHeight="1">
      <c r="A300" s="98" t="s">
        <v>9620</v>
      </c>
      <c r="B300" s="53" t="s">
        <v>8751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8" t="s">
        <v>9621</v>
      </c>
      <c r="B301" s="53" t="s">
        <v>8031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8" t="s">
        <v>10264</v>
      </c>
      <c r="B302" s="53" t="s">
        <v>3974</v>
      </c>
      <c r="C302" s="59" t="s">
        <v>188</v>
      </c>
      <c r="D302" s="60"/>
      <c r="E302" s="61"/>
      <c r="F302" s="61"/>
      <c r="G302" s="61"/>
      <c r="H302" s="61"/>
    </row>
    <row r="303" spans="1:8" s="39" customFormat="1" ht="18" customHeight="1">
      <c r="A303" s="98" t="s">
        <v>9622</v>
      </c>
      <c r="B303" s="53" t="s">
        <v>2563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8" t="s">
        <v>9623</v>
      </c>
      <c r="B304" s="53" t="s">
        <v>2564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8" t="s">
        <v>10265</v>
      </c>
      <c r="B305" s="53" t="s">
        <v>7450</v>
      </c>
      <c r="C305" s="59" t="s">
        <v>189</v>
      </c>
      <c r="D305" s="60"/>
      <c r="E305" s="61"/>
      <c r="F305" s="61"/>
      <c r="G305" s="61"/>
      <c r="H305" s="61"/>
    </row>
    <row r="306" spans="1:8" s="39" customFormat="1" ht="18" customHeight="1">
      <c r="A306" s="98" t="s">
        <v>9624</v>
      </c>
      <c r="B306" s="53" t="s">
        <v>2566</v>
      </c>
      <c r="C306" s="59" t="s">
        <v>176</v>
      </c>
      <c r="D306" s="60"/>
      <c r="E306" s="61"/>
      <c r="F306" s="61"/>
      <c r="G306" s="61"/>
      <c r="H306" s="61"/>
    </row>
    <row r="307" spans="1:8" s="39" customFormat="1" ht="18" customHeight="1">
      <c r="A307" s="98" t="s">
        <v>9625</v>
      </c>
      <c r="B307" s="53" t="s">
        <v>8771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8" t="s">
        <v>9626</v>
      </c>
      <c r="B308" s="53" t="s">
        <v>2567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8" t="s">
        <v>9627</v>
      </c>
      <c r="B309" s="53" t="s">
        <v>2569</v>
      </c>
      <c r="C309" s="59" t="s">
        <v>3179</v>
      </c>
      <c r="D309" s="60"/>
      <c r="E309" s="61"/>
      <c r="F309" s="61"/>
      <c r="G309" s="61"/>
      <c r="H309" s="61"/>
    </row>
    <row r="310" spans="1:8" s="39" customFormat="1" ht="18" customHeight="1">
      <c r="A310" s="98" t="s">
        <v>9628</v>
      </c>
      <c r="B310" s="53" t="s">
        <v>8497</v>
      </c>
      <c r="C310" s="59" t="s">
        <v>3179</v>
      </c>
      <c r="D310" s="60"/>
      <c r="E310" s="61"/>
      <c r="F310" s="61"/>
      <c r="G310" s="61"/>
      <c r="H310" s="61"/>
    </row>
    <row r="311" spans="1:8" s="39" customFormat="1" ht="18" customHeight="1">
      <c r="A311" s="98" t="s">
        <v>9629</v>
      </c>
      <c r="B311" s="53" t="s">
        <v>8501</v>
      </c>
      <c r="C311" s="59" t="s">
        <v>3179</v>
      </c>
      <c r="D311" s="60"/>
      <c r="E311" s="61"/>
      <c r="F311" s="61"/>
      <c r="G311" s="61"/>
      <c r="H311" s="61"/>
    </row>
    <row r="312" spans="1:8" s="39" customFormat="1" ht="18" customHeight="1">
      <c r="A312" s="98" t="s">
        <v>9630</v>
      </c>
      <c r="B312" s="53" t="s">
        <v>8500</v>
      </c>
      <c r="C312" s="59" t="s">
        <v>3179</v>
      </c>
      <c r="D312" s="60"/>
      <c r="E312" s="61"/>
      <c r="F312" s="61"/>
      <c r="G312" s="61"/>
      <c r="H312" s="61"/>
    </row>
    <row r="313" spans="1:8" s="39" customFormat="1" ht="18" customHeight="1">
      <c r="A313" s="98" t="s">
        <v>9631</v>
      </c>
      <c r="B313" s="53" t="s">
        <v>8048</v>
      </c>
      <c r="C313" s="59" t="s">
        <v>176</v>
      </c>
      <c r="D313" s="60"/>
      <c r="E313" s="61"/>
      <c r="F313" s="61"/>
      <c r="G313" s="61"/>
      <c r="H313" s="61"/>
    </row>
    <row r="314" spans="1:8" s="39" customFormat="1" ht="18" customHeight="1">
      <c r="A314" s="98" t="s">
        <v>9632</v>
      </c>
      <c r="B314" s="53" t="s">
        <v>8049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8" t="s">
        <v>9633</v>
      </c>
      <c r="B315" s="53" t="s">
        <v>5457</v>
      </c>
      <c r="C315" s="59" t="s">
        <v>149</v>
      </c>
      <c r="D315" s="60"/>
      <c r="E315" s="61"/>
      <c r="F315" s="61"/>
      <c r="G315" s="61"/>
      <c r="H315" s="61"/>
    </row>
    <row r="316" spans="1:8" s="39" customFormat="1" ht="18" customHeight="1">
      <c r="A316" s="98" t="s">
        <v>9634</v>
      </c>
      <c r="B316" s="53" t="s">
        <v>8034</v>
      </c>
      <c r="C316" s="59" t="s">
        <v>149</v>
      </c>
      <c r="D316" s="60"/>
      <c r="E316" s="61"/>
      <c r="F316" s="61"/>
      <c r="G316" s="61"/>
      <c r="H316" s="61"/>
    </row>
    <row r="317" spans="1:8" s="39" customFormat="1" ht="18" customHeight="1">
      <c r="A317" s="98" t="s">
        <v>9635</v>
      </c>
      <c r="B317" s="53" t="s">
        <v>2576</v>
      </c>
      <c r="C317" s="59" t="s">
        <v>149</v>
      </c>
      <c r="D317" s="60" t="s">
        <v>2064</v>
      </c>
      <c r="E317" s="61"/>
      <c r="F317" s="61"/>
      <c r="G317" s="61"/>
      <c r="H317" s="61"/>
    </row>
    <row r="318" spans="1:8" s="39" customFormat="1" ht="18" customHeight="1">
      <c r="A318" s="98" t="s">
        <v>9636</v>
      </c>
      <c r="B318" s="53" t="s">
        <v>8306</v>
      </c>
      <c r="C318" s="59" t="s">
        <v>175</v>
      </c>
      <c r="D318" s="60" t="s">
        <v>3171</v>
      </c>
      <c r="E318" s="61"/>
      <c r="F318" s="61"/>
      <c r="G318" s="61"/>
      <c r="H318" s="61"/>
    </row>
    <row r="319" spans="1:8" s="39" customFormat="1" ht="18" customHeight="1">
      <c r="A319" s="98" t="s">
        <v>9637</v>
      </c>
      <c r="B319" s="53" t="s">
        <v>8766</v>
      </c>
      <c r="C319" s="59" t="s">
        <v>175</v>
      </c>
      <c r="D319" s="60" t="s">
        <v>3171</v>
      </c>
      <c r="E319" s="61"/>
      <c r="F319" s="61"/>
      <c r="G319" s="61"/>
      <c r="H319" s="61"/>
    </row>
    <row r="320" spans="1:8" s="39" customFormat="1" ht="18" customHeight="1">
      <c r="A320" s="98" t="s">
        <v>9638</v>
      </c>
      <c r="B320" s="53" t="s">
        <v>2579</v>
      </c>
      <c r="C320" s="59" t="s">
        <v>176</v>
      </c>
      <c r="D320" s="60"/>
      <c r="E320" s="61"/>
      <c r="F320" s="61"/>
      <c r="G320" s="61"/>
      <c r="H320" s="61"/>
    </row>
    <row r="321" spans="1:8" s="39" customFormat="1" ht="18" customHeight="1">
      <c r="A321" s="98" t="s">
        <v>9639</v>
      </c>
      <c r="B321" s="53" t="s">
        <v>2580</v>
      </c>
      <c r="C321" s="59" t="s">
        <v>176</v>
      </c>
      <c r="D321" s="60"/>
      <c r="E321" s="61"/>
      <c r="F321" s="61"/>
      <c r="G321" s="61"/>
      <c r="H321" s="61"/>
    </row>
    <row r="322" spans="1:8" s="39" customFormat="1" ht="18" customHeight="1">
      <c r="A322" s="98" t="s">
        <v>9640</v>
      </c>
      <c r="B322" s="53" t="s">
        <v>8552</v>
      </c>
      <c r="C322" s="59" t="s">
        <v>20</v>
      </c>
      <c r="D322" s="60"/>
      <c r="E322" s="61"/>
      <c r="F322" s="61"/>
      <c r="G322" s="61"/>
      <c r="H322" s="61"/>
    </row>
    <row r="323" spans="1:8" s="39" customFormat="1" ht="18" customHeight="1">
      <c r="A323" s="98" t="s">
        <v>9641</v>
      </c>
      <c r="B323" s="53" t="s">
        <v>8554</v>
      </c>
      <c r="C323" s="59" t="s">
        <v>20</v>
      </c>
      <c r="D323" s="60"/>
      <c r="E323" s="61"/>
      <c r="F323" s="61"/>
      <c r="G323" s="61"/>
      <c r="H323" s="61"/>
    </row>
    <row r="324" spans="1:8" s="39" customFormat="1" ht="18" customHeight="1">
      <c r="A324" s="98" t="s">
        <v>9642</v>
      </c>
      <c r="B324" s="53" t="s">
        <v>8553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8" t="s">
        <v>10266</v>
      </c>
      <c r="B325" s="53" t="s">
        <v>2584</v>
      </c>
      <c r="C325" s="59" t="s">
        <v>176</v>
      </c>
      <c r="D325" s="60"/>
      <c r="E325" s="61"/>
      <c r="F325" s="61"/>
      <c r="G325" s="61"/>
      <c r="H325" s="61"/>
    </row>
    <row r="326" spans="1:8" s="39" customFormat="1" ht="18" customHeight="1">
      <c r="A326" s="98" t="s">
        <v>6047</v>
      </c>
      <c r="B326" s="53" t="s">
        <v>8409</v>
      </c>
      <c r="C326" s="59" t="s">
        <v>180</v>
      </c>
      <c r="D326" s="60"/>
      <c r="E326" s="61"/>
      <c r="F326" s="61"/>
      <c r="G326" s="61"/>
      <c r="H326" s="61"/>
    </row>
    <row r="327" spans="1:8" s="39" customFormat="1" ht="18" customHeight="1">
      <c r="A327" s="98" t="s">
        <v>6048</v>
      </c>
      <c r="B327" s="53" t="s">
        <v>8406</v>
      </c>
      <c r="C327" s="59" t="s">
        <v>180</v>
      </c>
      <c r="D327" s="60"/>
      <c r="E327" s="61"/>
      <c r="F327" s="61"/>
      <c r="G327" s="61"/>
      <c r="H327" s="61"/>
    </row>
    <row r="328" spans="1:8" s="39" customFormat="1" ht="18" customHeight="1">
      <c r="A328" s="98" t="s">
        <v>6049</v>
      </c>
      <c r="B328" s="53" t="s">
        <v>4381</v>
      </c>
      <c r="C328" s="59" t="s">
        <v>448</v>
      </c>
      <c r="D328" s="60"/>
      <c r="E328" s="61"/>
      <c r="F328" s="61"/>
      <c r="G328" s="61"/>
      <c r="H328" s="61"/>
    </row>
    <row r="329" spans="1:8" s="39" customFormat="1" ht="18" customHeight="1">
      <c r="A329" s="98" t="s">
        <v>6050</v>
      </c>
      <c r="B329" s="53" t="s">
        <v>7515</v>
      </c>
      <c r="C329" s="59" t="s">
        <v>448</v>
      </c>
      <c r="D329" s="60"/>
      <c r="E329" s="61"/>
      <c r="F329" s="61"/>
      <c r="G329" s="61"/>
      <c r="H329" s="61"/>
    </row>
    <row r="330" spans="1:8" s="39" customFormat="1" ht="18" customHeight="1">
      <c r="A330" s="98" t="s">
        <v>10267</v>
      </c>
      <c r="B330" s="53" t="s">
        <v>2588</v>
      </c>
      <c r="C330" s="59" t="s">
        <v>20</v>
      </c>
      <c r="D330" s="60"/>
      <c r="E330" s="61"/>
      <c r="F330" s="61"/>
      <c r="G330" s="61"/>
      <c r="H330" s="61"/>
    </row>
    <row r="331" spans="1:8" s="39" customFormat="1" ht="18" customHeight="1">
      <c r="A331" s="98" t="s">
        <v>10268</v>
      </c>
      <c r="B331" s="53" t="s">
        <v>8035</v>
      </c>
      <c r="C331" s="59" t="s">
        <v>18</v>
      </c>
      <c r="D331" s="60"/>
      <c r="E331" s="61"/>
      <c r="F331" s="61"/>
      <c r="G331" s="61"/>
      <c r="H331" s="61"/>
    </row>
    <row r="332" spans="1:8" s="39" customFormat="1" ht="18" customHeight="1">
      <c r="A332" s="98" t="s">
        <v>10269</v>
      </c>
      <c r="B332" s="53" t="s">
        <v>8036</v>
      </c>
      <c r="C332" s="59" t="s">
        <v>3175</v>
      </c>
      <c r="D332" s="60"/>
      <c r="E332" s="61"/>
      <c r="F332" s="61"/>
      <c r="G332" s="61" t="s">
        <v>8905</v>
      </c>
      <c r="H332" s="61"/>
    </row>
    <row r="333" spans="1:8" s="39" customFormat="1" ht="18" customHeight="1">
      <c r="A333" s="98" t="s">
        <v>10270</v>
      </c>
      <c r="B333" s="53" t="s">
        <v>7751</v>
      </c>
      <c r="C333" s="59" t="s">
        <v>3141</v>
      </c>
      <c r="D333" s="60"/>
      <c r="E333" s="61"/>
      <c r="F333" s="61"/>
      <c r="G333" s="61"/>
      <c r="H333" s="61"/>
    </row>
    <row r="334" spans="1:8" s="39" customFormat="1" ht="18" customHeight="1">
      <c r="A334" s="98" t="s">
        <v>6051</v>
      </c>
      <c r="B334" s="53" t="s">
        <v>8050</v>
      </c>
      <c r="C334" s="59" t="s">
        <v>3168</v>
      </c>
      <c r="D334" s="60"/>
      <c r="E334" s="61"/>
      <c r="F334" s="61"/>
      <c r="G334" s="61"/>
      <c r="H334" s="61"/>
    </row>
    <row r="335" spans="1:8" s="39" customFormat="1" ht="18" customHeight="1">
      <c r="A335" s="98" t="s">
        <v>6052</v>
      </c>
      <c r="B335" s="53" t="s">
        <v>8051</v>
      </c>
      <c r="C335" s="59" t="s">
        <v>3168</v>
      </c>
      <c r="D335" s="60"/>
      <c r="E335" s="61"/>
      <c r="F335" s="61"/>
      <c r="G335" s="61"/>
      <c r="H335" s="61"/>
    </row>
    <row r="336" spans="1:8" s="39" customFormat="1" ht="18" customHeight="1">
      <c r="A336" s="98" t="s">
        <v>10271</v>
      </c>
      <c r="B336" s="53" t="s">
        <v>7510</v>
      </c>
      <c r="C336" s="59" t="s">
        <v>2022</v>
      </c>
      <c r="D336" s="60"/>
      <c r="E336" s="61"/>
      <c r="F336" s="61"/>
      <c r="G336" s="61" t="s">
        <v>9316</v>
      </c>
      <c r="H336" s="61"/>
    </row>
    <row r="337" spans="1:8" s="39" customFormat="1" ht="18" customHeight="1">
      <c r="A337" s="98" t="s">
        <v>10272</v>
      </c>
      <c r="B337" s="53" t="s">
        <v>7514</v>
      </c>
      <c r="C337" s="59" t="s">
        <v>5493</v>
      </c>
      <c r="D337" s="60"/>
      <c r="E337" s="61"/>
      <c r="F337" s="61"/>
      <c r="G337" s="61" t="s">
        <v>9317</v>
      </c>
      <c r="H337" s="61"/>
    </row>
    <row r="338" spans="1:8" s="39" customFormat="1" ht="18" customHeight="1">
      <c r="A338" s="98" t="s">
        <v>10273</v>
      </c>
      <c r="B338" s="53" t="s">
        <v>7513</v>
      </c>
      <c r="C338" s="59" t="s">
        <v>4194</v>
      </c>
      <c r="D338" s="60"/>
      <c r="E338" s="61"/>
      <c r="F338" s="61"/>
      <c r="G338" s="61" t="s">
        <v>9318</v>
      </c>
      <c r="H338" s="61"/>
    </row>
    <row r="339" spans="1:8" s="39" customFormat="1" ht="18" customHeight="1">
      <c r="A339" s="98" t="s">
        <v>10274</v>
      </c>
      <c r="B339" s="53" t="s">
        <v>8612</v>
      </c>
      <c r="C339" s="59" t="s">
        <v>2038</v>
      </c>
      <c r="D339" s="60"/>
      <c r="E339" s="61"/>
      <c r="F339" s="61"/>
      <c r="G339" s="61" t="s">
        <v>8906</v>
      </c>
      <c r="H339" s="61"/>
    </row>
    <row r="340" spans="1:8" s="39" customFormat="1" ht="18" customHeight="1">
      <c r="A340" s="98" t="s">
        <v>9643</v>
      </c>
      <c r="B340" s="53" t="s">
        <v>2601</v>
      </c>
      <c r="C340" s="59" t="s">
        <v>176</v>
      </c>
      <c r="D340" s="60" t="s">
        <v>3141</v>
      </c>
      <c r="E340" s="61"/>
      <c r="F340" s="61"/>
      <c r="G340" s="61"/>
      <c r="H340" s="61"/>
    </row>
    <row r="341" spans="1:8" s="39" customFormat="1" ht="18" customHeight="1">
      <c r="A341" s="98" t="s">
        <v>9644</v>
      </c>
      <c r="B341" s="53" t="s">
        <v>2602</v>
      </c>
      <c r="C341" s="59" t="s">
        <v>176</v>
      </c>
      <c r="D341" s="60" t="s">
        <v>3141</v>
      </c>
      <c r="E341" s="61"/>
      <c r="F341" s="61"/>
      <c r="G341" s="61"/>
      <c r="H341" s="61"/>
    </row>
    <row r="342" spans="1:8" s="39" customFormat="1" ht="18" customHeight="1">
      <c r="A342" s="98" t="s">
        <v>9645</v>
      </c>
      <c r="B342" s="53" t="s">
        <v>2606</v>
      </c>
      <c r="C342" s="59" t="s">
        <v>176</v>
      </c>
      <c r="D342" s="60" t="s">
        <v>3141</v>
      </c>
      <c r="E342" s="61"/>
      <c r="F342" s="61"/>
      <c r="G342" s="61"/>
      <c r="H342" s="61"/>
    </row>
    <row r="343" spans="1:8" s="39" customFormat="1" ht="18" customHeight="1">
      <c r="A343" s="98" t="s">
        <v>10275</v>
      </c>
      <c r="B343" s="53" t="s">
        <v>8767</v>
      </c>
      <c r="C343" s="59" t="s">
        <v>1981</v>
      </c>
      <c r="D343" s="60" t="s">
        <v>4598</v>
      </c>
      <c r="E343" s="61"/>
      <c r="F343" s="61"/>
      <c r="G343" s="61" t="s">
        <v>8907</v>
      </c>
      <c r="H343" s="61"/>
    </row>
    <row r="344" spans="1:8" s="39" customFormat="1" ht="18" customHeight="1">
      <c r="A344" s="98" t="s">
        <v>10276</v>
      </c>
      <c r="B344" s="53" t="s">
        <v>8488</v>
      </c>
      <c r="C344" s="59" t="s">
        <v>2053</v>
      </c>
      <c r="D344" s="60"/>
      <c r="E344" s="61"/>
      <c r="F344" s="61"/>
      <c r="G344" s="61" t="s">
        <v>8908</v>
      </c>
      <c r="H344" s="61"/>
    </row>
    <row r="345" spans="1:8" s="39" customFormat="1" ht="18" customHeight="1">
      <c r="A345" s="98" t="s">
        <v>10277</v>
      </c>
      <c r="B345" s="53" t="s">
        <v>2210</v>
      </c>
      <c r="C345" s="59" t="s">
        <v>3176</v>
      </c>
      <c r="D345" s="60"/>
      <c r="E345" s="61"/>
      <c r="F345" s="61"/>
      <c r="G345" s="61"/>
      <c r="H345" s="61"/>
    </row>
    <row r="346" spans="1:8" s="39" customFormat="1" ht="18" customHeight="1">
      <c r="A346" s="98" t="s">
        <v>6059</v>
      </c>
      <c r="B346" s="53" t="s">
        <v>9354</v>
      </c>
      <c r="C346" s="59" t="s">
        <v>180</v>
      </c>
      <c r="D346" s="60" t="s">
        <v>3169</v>
      </c>
      <c r="E346" s="61"/>
      <c r="F346" s="61"/>
      <c r="G346" s="61"/>
      <c r="H346" s="61"/>
    </row>
    <row r="347" spans="1:8" s="39" customFormat="1" ht="18" customHeight="1">
      <c r="A347" s="98" t="s">
        <v>6060</v>
      </c>
      <c r="B347" s="53" t="s">
        <v>9353</v>
      </c>
      <c r="C347" s="59" t="s">
        <v>180</v>
      </c>
      <c r="D347" s="60" t="s">
        <v>3169</v>
      </c>
      <c r="E347" s="61"/>
      <c r="F347" s="61"/>
      <c r="G347" s="61"/>
      <c r="H347" s="61"/>
    </row>
    <row r="348" spans="1:8" s="39" customFormat="1" ht="18" customHeight="1">
      <c r="A348" s="98" t="s">
        <v>10278</v>
      </c>
      <c r="B348" s="53" t="s">
        <v>2610</v>
      </c>
      <c r="C348" s="59" t="s">
        <v>3168</v>
      </c>
      <c r="D348" s="60"/>
      <c r="E348" s="61"/>
      <c r="F348" s="61"/>
      <c r="G348" s="61"/>
      <c r="H348" s="61"/>
    </row>
    <row r="349" spans="1:8" s="39" customFormat="1" ht="18" customHeight="1">
      <c r="A349" s="98" t="s">
        <v>10279</v>
      </c>
      <c r="B349" s="53" t="s">
        <v>4610</v>
      </c>
      <c r="C349" s="59" t="s">
        <v>3179</v>
      </c>
      <c r="D349" s="60"/>
      <c r="E349" s="61"/>
      <c r="F349" s="61"/>
      <c r="G349" s="61"/>
      <c r="H349" s="61"/>
    </row>
    <row r="350" spans="1:8" s="39" customFormat="1" ht="18" customHeight="1">
      <c r="A350" s="98" t="s">
        <v>10280</v>
      </c>
      <c r="B350" s="53" t="s">
        <v>5664</v>
      </c>
      <c r="C350" s="59" t="s">
        <v>180</v>
      </c>
      <c r="D350" s="60"/>
      <c r="E350" s="61"/>
      <c r="F350" s="61" t="str">
        <f>$B$349&amp;" 之 "&amp;$C$350&amp;"系"&amp;" 分支衍相"</f>
        <v>悠素若 之 光系 分支衍相</v>
      </c>
      <c r="G350" s="61"/>
      <c r="H350" s="61"/>
    </row>
    <row r="351" spans="1:8" s="39" customFormat="1" ht="18" customHeight="1">
      <c r="A351" s="98" t="s">
        <v>10281</v>
      </c>
      <c r="B351" s="53" t="s">
        <v>4612</v>
      </c>
      <c r="C351" s="59" t="s">
        <v>432</v>
      </c>
      <c r="D351" s="60"/>
      <c r="E351" s="61"/>
      <c r="F351" s="61" t="str">
        <f>$B$349&amp;" 之 "&amp;$C$351&amp;"系"&amp;" 分支衍相"</f>
        <v>悠素若 之 廉系 分支衍相</v>
      </c>
      <c r="G351" s="61"/>
      <c r="H351" s="61"/>
    </row>
    <row r="352" spans="1:8" s="39" customFormat="1" ht="18" customHeight="1">
      <c r="A352" s="98" t="s">
        <v>10282</v>
      </c>
      <c r="B352" s="53" t="s">
        <v>4613</v>
      </c>
      <c r="C352" s="59" t="s">
        <v>167</v>
      </c>
      <c r="D352" s="60"/>
      <c r="E352" s="61"/>
      <c r="F352" s="61" t="str">
        <f>$B$349&amp;" 之 "&amp;$C$352&amp;"系"&amp;" 分支衍相"</f>
        <v>悠素若 之 暗系 分支衍相</v>
      </c>
      <c r="G352" s="61"/>
      <c r="H352" s="61"/>
    </row>
    <row r="353" spans="1:8" s="39" customFormat="1" ht="18" customHeight="1">
      <c r="A353" s="98" t="s">
        <v>6064</v>
      </c>
      <c r="B353" s="53" t="s">
        <v>2614</v>
      </c>
      <c r="C353" s="59" t="s">
        <v>149</v>
      </c>
      <c r="D353" s="60" t="s">
        <v>174</v>
      </c>
      <c r="E353" s="61"/>
      <c r="F353" s="61"/>
      <c r="G353" s="61"/>
      <c r="H353" s="61"/>
    </row>
    <row r="354" spans="1:8" s="39" customFormat="1" ht="18" customHeight="1">
      <c r="A354" s="98" t="s">
        <v>6065</v>
      </c>
      <c r="B354" s="53" t="s">
        <v>2617</v>
      </c>
      <c r="C354" s="59" t="s">
        <v>149</v>
      </c>
      <c r="D354" s="60" t="s">
        <v>174</v>
      </c>
      <c r="E354" s="61"/>
      <c r="F354" s="61"/>
      <c r="G354" s="61"/>
      <c r="H354" s="61"/>
    </row>
    <row r="355" spans="1:8" s="39" customFormat="1" ht="18" customHeight="1">
      <c r="A355" s="98" t="s">
        <v>9646</v>
      </c>
      <c r="B355" s="53" t="s">
        <v>2615</v>
      </c>
      <c r="C355" s="59" t="s">
        <v>3137</v>
      </c>
      <c r="D355" s="60"/>
      <c r="E355" s="61"/>
      <c r="F355" s="61"/>
      <c r="G355" s="61"/>
      <c r="H355" s="61"/>
    </row>
    <row r="356" spans="1:8" s="39" customFormat="1" ht="18" customHeight="1">
      <c r="A356" s="98" t="s">
        <v>9647</v>
      </c>
      <c r="B356" s="53" t="s">
        <v>2616</v>
      </c>
      <c r="C356" s="59" t="s">
        <v>3137</v>
      </c>
      <c r="D356" s="60"/>
      <c r="E356" s="61"/>
      <c r="F356" s="61"/>
      <c r="G356" s="61"/>
      <c r="H356" s="61"/>
    </row>
    <row r="357" spans="1:8" s="39" customFormat="1" ht="18" customHeight="1">
      <c r="A357" s="98" t="s">
        <v>9648</v>
      </c>
      <c r="B357" s="53" t="s">
        <v>2618</v>
      </c>
      <c r="C357" s="59" t="s">
        <v>3137</v>
      </c>
      <c r="D357" s="60"/>
      <c r="E357" s="61"/>
      <c r="F357" s="61"/>
      <c r="G357" s="61"/>
      <c r="H357" s="61"/>
    </row>
    <row r="358" spans="1:8" s="39" customFormat="1" ht="18" customHeight="1">
      <c r="A358" s="98" t="s">
        <v>6066</v>
      </c>
      <c r="B358" s="53" t="s">
        <v>4616</v>
      </c>
      <c r="C358" s="59" t="s">
        <v>3137</v>
      </c>
      <c r="D358" s="60" t="s">
        <v>4640</v>
      </c>
      <c r="E358" s="61"/>
      <c r="F358" s="61"/>
      <c r="G358" s="61"/>
      <c r="H358" s="61"/>
    </row>
    <row r="359" spans="1:8" s="39" customFormat="1" ht="18" customHeight="1">
      <c r="A359" s="98" t="s">
        <v>6067</v>
      </c>
      <c r="B359" s="53" t="s">
        <v>4615</v>
      </c>
      <c r="C359" s="59" t="s">
        <v>3137</v>
      </c>
      <c r="D359" s="60" t="s">
        <v>4640</v>
      </c>
      <c r="E359" s="61"/>
      <c r="F359" s="61"/>
      <c r="G359" s="61"/>
      <c r="H359" s="61"/>
    </row>
    <row r="360" spans="1:8" s="39" customFormat="1" ht="18" customHeight="1">
      <c r="A360" s="98" t="s">
        <v>9649</v>
      </c>
      <c r="B360" s="53" t="s">
        <v>3249</v>
      </c>
      <c r="C360" s="59" t="s">
        <v>3137</v>
      </c>
      <c r="D360" s="60" t="s">
        <v>4640</v>
      </c>
      <c r="E360" s="61"/>
      <c r="F360" s="61"/>
      <c r="G360" s="61"/>
      <c r="H360" s="61"/>
    </row>
    <row r="361" spans="1:8" s="39" customFormat="1" ht="18" customHeight="1">
      <c r="A361" s="98" t="s">
        <v>9650</v>
      </c>
      <c r="B361" s="53" t="s">
        <v>3216</v>
      </c>
      <c r="C361" s="60" t="s">
        <v>151</v>
      </c>
      <c r="D361" s="60" t="s">
        <v>20</v>
      </c>
      <c r="E361" s="61"/>
      <c r="F361" s="61"/>
      <c r="G361" s="61"/>
      <c r="H361" s="61"/>
    </row>
    <row r="362" spans="1:8" s="39" customFormat="1" ht="18" customHeight="1">
      <c r="A362" s="98" t="s">
        <v>9651</v>
      </c>
      <c r="B362" s="53" t="s">
        <v>7801</v>
      </c>
      <c r="C362" s="60" t="s">
        <v>151</v>
      </c>
      <c r="D362" s="60" t="s">
        <v>20</v>
      </c>
      <c r="E362" s="61"/>
      <c r="F362" s="61"/>
      <c r="G362" s="61"/>
      <c r="H362" s="61"/>
    </row>
    <row r="363" spans="1:8" s="39" customFormat="1" ht="18" customHeight="1">
      <c r="A363" s="98" t="s">
        <v>9652</v>
      </c>
      <c r="B363" s="53" t="s">
        <v>4513</v>
      </c>
      <c r="C363" s="60" t="s">
        <v>1988</v>
      </c>
      <c r="D363" s="59" t="s">
        <v>151</v>
      </c>
      <c r="E363" s="61"/>
      <c r="F363" s="61"/>
      <c r="G363" s="61"/>
      <c r="H363" s="61"/>
    </row>
    <row r="364" spans="1:8" s="39" customFormat="1" ht="18" customHeight="1">
      <c r="A364" s="98" t="s">
        <v>9653</v>
      </c>
      <c r="B364" s="53" t="s">
        <v>7802</v>
      </c>
      <c r="C364" s="60" t="s">
        <v>1988</v>
      </c>
      <c r="D364" s="59" t="s">
        <v>151</v>
      </c>
      <c r="E364" s="61"/>
      <c r="F364" s="61"/>
      <c r="G364" s="61"/>
      <c r="H364" s="61"/>
    </row>
    <row r="365" spans="1:8" s="39" customFormat="1" ht="18" customHeight="1">
      <c r="A365" s="98" t="s">
        <v>9654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8" t="s">
        <v>9655</v>
      </c>
      <c r="B366" s="53" t="s">
        <v>8352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8" t="s">
        <v>6068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8" t="s">
        <v>6069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8" t="s">
        <v>9656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8909</v>
      </c>
      <c r="H369" s="61"/>
    </row>
    <row r="370" spans="1:8" s="39" customFormat="1" ht="18" customHeight="1">
      <c r="A370" s="98" t="s">
        <v>10283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8" t="s">
        <v>10284</v>
      </c>
      <c r="B371" s="53" t="s">
        <v>8666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8" t="s">
        <v>6075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8" t="s">
        <v>6076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8" t="s">
        <v>6077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8" t="s">
        <v>6078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8" t="s">
        <v>9657</v>
      </c>
      <c r="B376" s="53" t="s">
        <v>8613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8" t="s">
        <v>9658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8" t="s">
        <v>9659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8" t="s">
        <v>9660</v>
      </c>
      <c r="B379" s="53" t="s">
        <v>9352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8" t="s">
        <v>9661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8910</v>
      </c>
      <c r="H380" s="61"/>
    </row>
    <row r="381" spans="1:8" s="39" customFormat="1" ht="18" customHeight="1">
      <c r="A381" s="98" t="s">
        <v>6080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8" t="s">
        <v>6081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8" t="s">
        <v>9662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8911</v>
      </c>
      <c r="H383" s="61"/>
    </row>
    <row r="384" spans="1:8" s="39" customFormat="1" ht="18" customHeight="1">
      <c r="A384" s="98" t="s">
        <v>6082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8" t="s">
        <v>6083</v>
      </c>
      <c r="B385" s="53" t="s">
        <v>8044</v>
      </c>
      <c r="C385" s="59" t="s">
        <v>3175</v>
      </c>
      <c r="D385" s="60"/>
      <c r="E385" s="61"/>
      <c r="F385" s="61"/>
      <c r="G385" s="61" t="s">
        <v>8912</v>
      </c>
      <c r="H385" s="61"/>
    </row>
    <row r="386" spans="1:8" s="39" customFormat="1" ht="18" customHeight="1">
      <c r="A386" s="98" t="s">
        <v>6084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8" t="s">
        <v>6085</v>
      </c>
      <c r="B387" s="53" t="s">
        <v>8614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8" t="s">
        <v>6087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8" t="s">
        <v>6088</v>
      </c>
      <c r="B389" s="53" t="s">
        <v>8752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8" t="s">
        <v>9663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8" t="s">
        <v>6089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8" t="s">
        <v>6090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8" t="s">
        <v>10285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8" t="s">
        <v>10286</v>
      </c>
      <c r="B394" s="53" t="s">
        <v>8480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8" t="s">
        <v>6096</v>
      </c>
      <c r="B395" s="53" t="s">
        <v>8481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8" t="s">
        <v>6097</v>
      </c>
      <c r="B396" s="53" t="s">
        <v>8482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8" t="s">
        <v>6099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8" t="s">
        <v>6100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8" t="s">
        <v>9664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8" t="s">
        <v>9665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8" t="s">
        <v>9666</v>
      </c>
      <c r="B401" s="53" t="s">
        <v>8572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8" t="s">
        <v>9667</v>
      </c>
      <c r="B402" s="53" t="s">
        <v>8571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8" t="s">
        <v>9668</v>
      </c>
      <c r="B403" s="53" t="s">
        <v>8515</v>
      </c>
      <c r="C403" s="59" t="s">
        <v>432</v>
      </c>
      <c r="D403" s="60"/>
      <c r="E403" s="61"/>
      <c r="F403" s="61"/>
      <c r="G403" s="61"/>
      <c r="H403" s="61"/>
    </row>
    <row r="404" spans="1:8" s="39" customFormat="1" ht="18" customHeight="1">
      <c r="A404" s="98" t="s">
        <v>6101</v>
      </c>
      <c r="B404" s="53" t="s">
        <v>4793</v>
      </c>
      <c r="C404" s="59" t="s">
        <v>187</v>
      </c>
      <c r="D404" s="60" t="s">
        <v>169</v>
      </c>
      <c r="E404" s="61"/>
      <c r="F404" s="61"/>
      <c r="G404" s="61"/>
      <c r="H404" s="61"/>
    </row>
    <row r="405" spans="1:8" s="39" customFormat="1" ht="18" customHeight="1">
      <c r="A405" s="98" t="s">
        <v>6102</v>
      </c>
      <c r="B405" s="53" t="s">
        <v>4657</v>
      </c>
      <c r="C405" s="59" t="s">
        <v>187</v>
      </c>
      <c r="D405" s="60" t="s">
        <v>169</v>
      </c>
      <c r="E405" s="61"/>
      <c r="F405" s="61"/>
      <c r="G405" s="61" t="s">
        <v>8913</v>
      </c>
      <c r="H405" s="61"/>
    </row>
    <row r="406" spans="1:8" s="39" customFormat="1" ht="18" customHeight="1">
      <c r="A406" s="98" t="s">
        <v>6103</v>
      </c>
      <c r="B406" s="53" t="s">
        <v>7442</v>
      </c>
      <c r="C406" s="59" t="s">
        <v>3175</v>
      </c>
      <c r="D406" s="60" t="s">
        <v>169</v>
      </c>
      <c r="E406" s="61"/>
      <c r="F406" s="61"/>
      <c r="G406" s="61"/>
      <c r="H406" s="61"/>
    </row>
    <row r="407" spans="1:8" s="39" customFormat="1" ht="18" customHeight="1">
      <c r="A407" s="98" t="s">
        <v>6104</v>
      </c>
      <c r="B407" s="53" t="s">
        <v>7783</v>
      </c>
      <c r="C407" s="59" t="s">
        <v>3175</v>
      </c>
      <c r="D407" s="60" t="s">
        <v>169</v>
      </c>
      <c r="E407" s="61"/>
      <c r="F407" s="61"/>
      <c r="G407" s="61" t="s">
        <v>8914</v>
      </c>
      <c r="H407" s="61"/>
    </row>
    <row r="408" spans="1:8" s="39" customFormat="1" ht="18" customHeight="1">
      <c r="A408" s="98" t="s">
        <v>10287</v>
      </c>
      <c r="B408" s="53" t="s">
        <v>5578</v>
      </c>
      <c r="C408" s="59" t="s">
        <v>2045</v>
      </c>
      <c r="D408" s="60" t="s">
        <v>4598</v>
      </c>
      <c r="E408" s="61"/>
      <c r="F408" s="61"/>
      <c r="G408" s="61" t="s">
        <v>7925</v>
      </c>
      <c r="H408" s="61"/>
    </row>
    <row r="409" spans="1:8" s="39" customFormat="1" ht="18" customHeight="1">
      <c r="A409" s="98" t="s">
        <v>10288</v>
      </c>
      <c r="B409" s="53" t="s">
        <v>7412</v>
      </c>
      <c r="C409" s="59" t="s">
        <v>1988</v>
      </c>
      <c r="D409" s="60" t="s">
        <v>4063</v>
      </c>
      <c r="E409" s="61"/>
      <c r="F409" s="61"/>
      <c r="G409" s="61" t="s">
        <v>8915</v>
      </c>
      <c r="H409" s="61"/>
    </row>
    <row r="410" spans="1:8" s="39" customFormat="1" ht="18" customHeight="1">
      <c r="A410" s="98" t="s">
        <v>10289</v>
      </c>
      <c r="B410" s="53" t="s">
        <v>8338</v>
      </c>
      <c r="C410" s="59" t="s">
        <v>149</v>
      </c>
      <c r="D410" s="60"/>
      <c r="E410" s="61"/>
      <c r="F410" s="61"/>
      <c r="G410" s="61"/>
      <c r="H410" s="61"/>
    </row>
    <row r="411" spans="1:8" s="39" customFormat="1" ht="18" customHeight="1">
      <c r="A411" s="98" t="s">
        <v>6111</v>
      </c>
      <c r="B411" s="53" t="s">
        <v>3978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8" t="s">
        <v>6112</v>
      </c>
      <c r="B412" s="53" t="s">
        <v>764</v>
      </c>
      <c r="C412" s="59" t="s">
        <v>432</v>
      </c>
      <c r="D412" s="60"/>
      <c r="E412" s="61"/>
      <c r="F412" s="61"/>
      <c r="G412" s="61"/>
      <c r="H412" s="61"/>
    </row>
    <row r="413" spans="1:8" s="39" customFormat="1" ht="18" customHeight="1">
      <c r="A413" s="98" t="s">
        <v>9669</v>
      </c>
      <c r="B413" s="53" t="s">
        <v>7882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8" t="s">
        <v>9670</v>
      </c>
      <c r="B414" s="53" t="s">
        <v>7883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8" t="s">
        <v>9671</v>
      </c>
      <c r="B415" s="53" t="s">
        <v>4479</v>
      </c>
      <c r="C415" s="59" t="s">
        <v>3169</v>
      </c>
      <c r="D415" s="60"/>
      <c r="E415" s="61"/>
      <c r="F415" s="61"/>
      <c r="G415" s="61"/>
      <c r="H415" s="61"/>
    </row>
    <row r="416" spans="1:8" s="39" customFormat="1" ht="18" customHeight="1">
      <c r="A416" s="98" t="s">
        <v>9672</v>
      </c>
      <c r="B416" s="53" t="s">
        <v>2657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8" t="s">
        <v>9673</v>
      </c>
      <c r="B417" s="53" t="s">
        <v>2656</v>
      </c>
      <c r="C417" s="59" t="s">
        <v>175</v>
      </c>
      <c r="D417" s="60"/>
      <c r="E417" s="61"/>
      <c r="F417" s="61"/>
      <c r="G417" s="61"/>
      <c r="H417" s="61"/>
    </row>
    <row r="418" spans="1:8" s="39" customFormat="1" ht="18" customHeight="1">
      <c r="A418" s="98" t="s">
        <v>9674</v>
      </c>
      <c r="B418" s="53" t="s">
        <v>2658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8" t="s">
        <v>9675</v>
      </c>
      <c r="B419" s="53" t="s">
        <v>3979</v>
      </c>
      <c r="C419" s="59" t="s">
        <v>167</v>
      </c>
      <c r="D419" s="60"/>
      <c r="E419" s="61"/>
      <c r="F419" s="61"/>
      <c r="G419" s="61"/>
      <c r="H419" s="61"/>
    </row>
    <row r="420" spans="1:8" s="39" customFormat="1" ht="18" customHeight="1">
      <c r="A420" s="98" t="s">
        <v>6113</v>
      </c>
      <c r="B420" s="53" t="s">
        <v>8053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8" t="s">
        <v>6114</v>
      </c>
      <c r="B421" s="53" t="s">
        <v>2660</v>
      </c>
      <c r="C421" s="59" t="s">
        <v>18</v>
      </c>
      <c r="D421" s="60"/>
      <c r="E421" s="61"/>
      <c r="F421" s="61"/>
      <c r="G421" s="61"/>
      <c r="H421" s="61"/>
    </row>
    <row r="422" spans="1:8" s="39" customFormat="1" ht="18" customHeight="1">
      <c r="A422" s="98" t="s">
        <v>6115</v>
      </c>
      <c r="B422" s="53" t="s">
        <v>7884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8" t="s">
        <v>6116</v>
      </c>
      <c r="B423" s="53" t="s">
        <v>8054</v>
      </c>
      <c r="C423" s="59" t="s">
        <v>167</v>
      </c>
      <c r="D423" s="60" t="s">
        <v>186</v>
      </c>
      <c r="E423" s="61"/>
      <c r="F423" s="61"/>
      <c r="G423" s="61"/>
      <c r="H423" s="61"/>
    </row>
    <row r="424" spans="1:8" s="39" customFormat="1" ht="18" customHeight="1">
      <c r="A424" s="98" t="s">
        <v>6118</v>
      </c>
      <c r="B424" s="53" t="s">
        <v>7788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8" t="s">
        <v>6119</v>
      </c>
      <c r="B425" s="53" t="s">
        <v>8615</v>
      </c>
      <c r="C425" s="59" t="s">
        <v>18</v>
      </c>
      <c r="D425" s="60"/>
      <c r="E425" s="61"/>
      <c r="F425" s="61"/>
      <c r="G425" s="61"/>
      <c r="H425" s="61"/>
    </row>
    <row r="426" spans="1:8" s="39" customFormat="1" ht="18" customHeight="1">
      <c r="A426" s="98" t="s">
        <v>6120</v>
      </c>
      <c r="B426" s="53" t="s">
        <v>2306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8" t="s">
        <v>6121</v>
      </c>
      <c r="B427" s="53" t="s">
        <v>2305</v>
      </c>
      <c r="C427" s="59" t="s">
        <v>18</v>
      </c>
      <c r="D427" s="60" t="s">
        <v>3176</v>
      </c>
      <c r="E427" s="61"/>
      <c r="F427" s="61"/>
      <c r="G427" s="61"/>
      <c r="H427" s="61"/>
    </row>
    <row r="428" spans="1:8" s="39" customFormat="1" ht="18" customHeight="1">
      <c r="A428" s="98" t="s">
        <v>6122</v>
      </c>
      <c r="B428" s="53" t="s">
        <v>2665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8" t="s">
        <v>6123</v>
      </c>
      <c r="B429" s="53" t="s">
        <v>7541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8" t="s">
        <v>9676</v>
      </c>
      <c r="B430" s="53" t="s">
        <v>2667</v>
      </c>
      <c r="C430" s="59" t="s">
        <v>174</v>
      </c>
      <c r="D430" s="60" t="s">
        <v>3175</v>
      </c>
      <c r="E430" s="61"/>
      <c r="F430" s="61"/>
      <c r="G430" s="61"/>
      <c r="H430" s="61"/>
    </row>
    <row r="431" spans="1:8" s="39" customFormat="1" ht="18" customHeight="1">
      <c r="A431" s="98" t="s">
        <v>6124</v>
      </c>
      <c r="B431" s="53" t="s">
        <v>8522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8" t="s">
        <v>6125</v>
      </c>
      <c r="B432" s="53" t="s">
        <v>9360</v>
      </c>
      <c r="C432" s="59" t="s">
        <v>174</v>
      </c>
      <c r="D432" s="60"/>
      <c r="E432" s="61"/>
      <c r="F432" s="61"/>
      <c r="G432" s="61"/>
      <c r="H432" s="61"/>
    </row>
    <row r="433" spans="1:8" s="39" customFormat="1" ht="18" customHeight="1">
      <c r="A433" s="98" t="s">
        <v>6126</v>
      </c>
      <c r="B433" s="53" t="s">
        <v>2670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8" t="s">
        <v>6127</v>
      </c>
      <c r="B434" s="53" t="s">
        <v>8474</v>
      </c>
      <c r="C434" s="59" t="s">
        <v>189</v>
      </c>
      <c r="D434" s="60"/>
      <c r="E434" s="61"/>
      <c r="F434" s="61"/>
      <c r="G434" s="61"/>
      <c r="H434" s="61"/>
    </row>
    <row r="435" spans="1:8" s="39" customFormat="1" ht="18" customHeight="1">
      <c r="A435" s="98" t="s">
        <v>6128</v>
      </c>
      <c r="B435" s="53" t="s">
        <v>8573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8" t="s">
        <v>6129</v>
      </c>
      <c r="B436" s="53" t="s">
        <v>7720</v>
      </c>
      <c r="C436" s="59" t="s">
        <v>189</v>
      </c>
      <c r="D436" s="60" t="s">
        <v>169</v>
      </c>
      <c r="E436" s="61"/>
      <c r="F436" s="61"/>
      <c r="G436" s="61"/>
      <c r="H436" s="61"/>
    </row>
    <row r="437" spans="1:8" s="39" customFormat="1" ht="18" customHeight="1">
      <c r="A437" s="98" t="s">
        <v>6130</v>
      </c>
      <c r="B437" s="53" t="s">
        <v>8056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8" t="s">
        <v>6131</v>
      </c>
      <c r="B438" s="53" t="s">
        <v>2674</v>
      </c>
      <c r="C438" s="59" t="s">
        <v>176</v>
      </c>
      <c r="D438" s="60" t="s">
        <v>3168</v>
      </c>
      <c r="E438" s="61"/>
      <c r="F438" s="61"/>
      <c r="G438" s="61"/>
      <c r="H438" s="61"/>
    </row>
    <row r="439" spans="1:8" s="39" customFormat="1" ht="18" customHeight="1">
      <c r="A439" s="98" t="s">
        <v>6133</v>
      </c>
      <c r="B439" s="53" t="s">
        <v>8735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8" t="s">
        <v>6134</v>
      </c>
      <c r="B440" s="53" t="s">
        <v>8531</v>
      </c>
      <c r="C440" s="59" t="s">
        <v>176</v>
      </c>
      <c r="D440" s="60"/>
      <c r="E440" s="61"/>
      <c r="F440" s="61"/>
      <c r="G440" s="61"/>
      <c r="H440" s="61"/>
    </row>
    <row r="441" spans="1:8" s="39" customFormat="1" ht="18" customHeight="1">
      <c r="A441" s="98" t="s">
        <v>6135</v>
      </c>
      <c r="B441" s="53" t="s">
        <v>2677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8" t="s">
        <v>6136</v>
      </c>
      <c r="B442" s="53" t="s">
        <v>8575</v>
      </c>
      <c r="C442" s="59" t="s">
        <v>3141</v>
      </c>
      <c r="D442" s="60" t="s">
        <v>167</v>
      </c>
      <c r="E442" s="61"/>
      <c r="F442" s="61"/>
      <c r="G442" s="61"/>
      <c r="H442" s="61"/>
    </row>
    <row r="443" spans="1:8" s="39" customFormat="1" ht="18" customHeight="1">
      <c r="A443" s="98" t="s">
        <v>6137</v>
      </c>
      <c r="B443" s="53" t="s">
        <v>9385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8" t="s">
        <v>6138</v>
      </c>
      <c r="B444" s="53" t="s">
        <v>8665</v>
      </c>
      <c r="C444" s="59" t="s">
        <v>4578</v>
      </c>
      <c r="D444" s="60" t="s">
        <v>18</v>
      </c>
      <c r="E444" s="61"/>
      <c r="F444" s="61"/>
      <c r="G444" s="61"/>
      <c r="H444" s="61"/>
    </row>
    <row r="445" spans="1:8" s="39" customFormat="1" ht="18" customHeight="1">
      <c r="A445" s="98" t="s">
        <v>6139</v>
      </c>
      <c r="B445" s="53" t="s">
        <v>8058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8" t="s">
        <v>6140</v>
      </c>
      <c r="B446" s="53" t="s">
        <v>2682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8" t="s">
        <v>9677</v>
      </c>
      <c r="B447" s="53" t="s">
        <v>7692</v>
      </c>
      <c r="C447" s="59" t="s">
        <v>432</v>
      </c>
      <c r="D447" s="60" t="s">
        <v>189</v>
      </c>
      <c r="E447" s="61"/>
      <c r="F447" s="61"/>
      <c r="G447" s="61"/>
      <c r="H447" s="61"/>
    </row>
    <row r="448" spans="1:8" s="39" customFormat="1" ht="18" customHeight="1">
      <c r="A448" s="98" t="s">
        <v>6141</v>
      </c>
      <c r="B448" s="53" t="s">
        <v>5422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8" t="s">
        <v>6142</v>
      </c>
      <c r="B449" s="53" t="s">
        <v>8059</v>
      </c>
      <c r="C449" s="59" t="s">
        <v>4578</v>
      </c>
      <c r="D449" s="60"/>
      <c r="E449" s="61"/>
      <c r="F449" s="61"/>
      <c r="G449" s="61"/>
      <c r="H449" s="61"/>
    </row>
    <row r="450" spans="1:8" s="39" customFormat="1" ht="18" customHeight="1">
      <c r="A450" s="98" t="s">
        <v>6143</v>
      </c>
      <c r="B450" s="53" t="s">
        <v>8360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8" t="s">
        <v>6144</v>
      </c>
      <c r="B451" s="53" t="s">
        <v>8421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8" t="s">
        <v>9678</v>
      </c>
      <c r="B452" s="53" t="s">
        <v>2685</v>
      </c>
      <c r="C452" s="59" t="s">
        <v>448</v>
      </c>
      <c r="D452" s="60"/>
      <c r="E452" s="61"/>
      <c r="F452" s="61"/>
      <c r="G452" s="61"/>
      <c r="H452" s="61"/>
    </row>
    <row r="453" spans="1:8" s="39" customFormat="1" ht="18" customHeight="1">
      <c r="A453" s="98" t="s">
        <v>10290</v>
      </c>
      <c r="B453" s="53" t="s">
        <v>8578</v>
      </c>
      <c r="C453" s="59" t="s">
        <v>2125</v>
      </c>
      <c r="D453" s="60"/>
      <c r="E453" s="61"/>
      <c r="F453" s="61"/>
      <c r="G453" s="61" t="s">
        <v>9319</v>
      </c>
      <c r="H453" s="61"/>
    </row>
    <row r="454" spans="1:8" s="39" customFormat="1" ht="18" customHeight="1">
      <c r="A454" s="98" t="s">
        <v>6147</v>
      </c>
      <c r="B454" s="53" t="s">
        <v>4588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8" t="s">
        <v>6148</v>
      </c>
      <c r="B455" s="53" t="s">
        <v>4431</v>
      </c>
      <c r="C455" s="59" t="s">
        <v>151</v>
      </c>
      <c r="D455" s="60"/>
      <c r="E455" s="61"/>
      <c r="F455" s="61"/>
      <c r="G455" s="61"/>
      <c r="H455" s="61"/>
    </row>
    <row r="456" spans="1:8" s="39" customFormat="1" ht="18" customHeight="1">
      <c r="A456" s="98" t="s">
        <v>6150</v>
      </c>
      <c r="B456" s="53" t="s">
        <v>8060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8" t="s">
        <v>6151</v>
      </c>
      <c r="B457" s="53" t="s">
        <v>4464</v>
      </c>
      <c r="C457" s="59" t="s">
        <v>169</v>
      </c>
      <c r="D457" s="60"/>
      <c r="E457" s="61"/>
      <c r="F457" s="61"/>
      <c r="G457" s="61"/>
      <c r="H457" s="61"/>
    </row>
    <row r="458" spans="1:8" s="39" customFormat="1" ht="18" customHeight="1">
      <c r="A458" s="98" t="s">
        <v>6152</v>
      </c>
      <c r="B458" s="53" t="s">
        <v>5168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8" t="s">
        <v>6153</v>
      </c>
      <c r="B459" s="53" t="s">
        <v>5169</v>
      </c>
      <c r="C459" s="59" t="s">
        <v>20</v>
      </c>
      <c r="D459" s="60"/>
      <c r="E459" s="61"/>
      <c r="F459" s="61"/>
      <c r="G459" s="61"/>
      <c r="H459" s="61"/>
    </row>
    <row r="460" spans="1:8" s="39" customFormat="1" ht="18" customHeight="1">
      <c r="A460" s="98" t="s">
        <v>10291</v>
      </c>
      <c r="B460" s="53" t="s">
        <v>2690</v>
      </c>
      <c r="C460" s="59" t="s">
        <v>3176</v>
      </c>
      <c r="D460" s="60"/>
      <c r="E460" s="61"/>
      <c r="F460" s="61"/>
      <c r="G460" s="61"/>
      <c r="H460" s="61"/>
    </row>
    <row r="461" spans="1:8" s="39" customFormat="1" ht="18" customHeight="1">
      <c r="A461" s="98" t="s">
        <v>10292</v>
      </c>
      <c r="B461" s="53" t="s">
        <v>8680</v>
      </c>
      <c r="C461" s="59" t="s">
        <v>2000</v>
      </c>
      <c r="D461" s="60" t="s">
        <v>2064</v>
      </c>
      <c r="E461" s="61"/>
      <c r="F461" s="61"/>
      <c r="G461" s="61"/>
      <c r="H461" s="61"/>
    </row>
    <row r="462" spans="1:8" s="39" customFormat="1" ht="18" customHeight="1">
      <c r="A462" s="98" t="s">
        <v>10293</v>
      </c>
      <c r="B462" s="53" t="s">
        <v>5700</v>
      </c>
      <c r="C462" s="59" t="s">
        <v>1986</v>
      </c>
      <c r="D462" s="60" t="s">
        <v>5493</v>
      </c>
      <c r="E462" s="61" t="s">
        <v>5698</v>
      </c>
      <c r="F462" s="61"/>
      <c r="G462" s="61" t="s">
        <v>8916</v>
      </c>
      <c r="H462" s="61"/>
    </row>
    <row r="463" spans="1:8" s="39" customFormat="1" ht="18" customHeight="1">
      <c r="A463" s="98" t="s">
        <v>10294</v>
      </c>
      <c r="B463" s="53" t="s">
        <v>5697</v>
      </c>
      <c r="C463" s="59" t="s">
        <v>2076</v>
      </c>
      <c r="D463" s="60" t="s">
        <v>5493</v>
      </c>
      <c r="E463" s="61" t="s">
        <v>5698</v>
      </c>
      <c r="F463" s="61"/>
      <c r="G463" s="61" t="s">
        <v>8917</v>
      </c>
      <c r="H463" s="61"/>
    </row>
    <row r="464" spans="1:8" s="39" customFormat="1" ht="18" customHeight="1">
      <c r="A464" s="98" t="s">
        <v>10295</v>
      </c>
      <c r="B464" s="53" t="s">
        <v>5699</v>
      </c>
      <c r="C464" s="59" t="s">
        <v>4063</v>
      </c>
      <c r="D464" s="60" t="s">
        <v>5493</v>
      </c>
      <c r="E464" s="61" t="s">
        <v>5698</v>
      </c>
      <c r="F464" s="61"/>
      <c r="G464" s="61" t="s">
        <v>8918</v>
      </c>
      <c r="H464" s="61"/>
    </row>
    <row r="465" spans="1:8" s="39" customFormat="1" ht="18" customHeight="1">
      <c r="A465" s="98" t="s">
        <v>10296</v>
      </c>
      <c r="B465" s="53" t="s">
        <v>8061</v>
      </c>
      <c r="C465" s="59" t="s">
        <v>5576</v>
      </c>
      <c r="D465" s="60" t="s">
        <v>5493</v>
      </c>
      <c r="E465" s="61" t="s">
        <v>5698</v>
      </c>
      <c r="F465" s="61"/>
      <c r="G465" s="61" t="s">
        <v>8919</v>
      </c>
      <c r="H465" s="61"/>
    </row>
    <row r="466" spans="1:8" s="39" customFormat="1" ht="18" customHeight="1">
      <c r="A466" s="98" t="s">
        <v>10297</v>
      </c>
      <c r="B466" s="53" t="s">
        <v>8529</v>
      </c>
      <c r="C466" s="59" t="s">
        <v>18</v>
      </c>
      <c r="D466" s="60"/>
      <c r="E466" s="61"/>
      <c r="F466" s="61"/>
      <c r="G466" s="61"/>
      <c r="H466" s="61"/>
    </row>
    <row r="467" spans="1:8" s="39" customFormat="1" ht="18" customHeight="1">
      <c r="A467" s="98" t="s">
        <v>10298</v>
      </c>
      <c r="B467" s="53" t="s">
        <v>5507</v>
      </c>
      <c r="C467" s="59" t="s">
        <v>1981</v>
      </c>
      <c r="D467" s="60" t="s">
        <v>1989</v>
      </c>
      <c r="E467" s="61"/>
      <c r="F467" s="61"/>
      <c r="G467" s="61" t="s">
        <v>8920</v>
      </c>
      <c r="H467" s="61"/>
    </row>
    <row r="468" spans="1:8" s="39" customFormat="1" ht="18" customHeight="1">
      <c r="A468" s="98" t="s">
        <v>9679</v>
      </c>
      <c r="B468" s="53" t="s">
        <v>2694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8" t="s">
        <v>9680</v>
      </c>
      <c r="B469" s="53" t="s">
        <v>8361</v>
      </c>
      <c r="C469" s="59" t="s">
        <v>169</v>
      </c>
      <c r="D469" s="60"/>
      <c r="E469" s="61"/>
      <c r="F469" s="61"/>
      <c r="G469" s="61"/>
      <c r="H469" s="61"/>
    </row>
    <row r="470" spans="1:8" s="39" customFormat="1" ht="18" customHeight="1">
      <c r="A470" s="98" t="s">
        <v>10299</v>
      </c>
      <c r="B470" s="53" t="s">
        <v>8676</v>
      </c>
      <c r="C470" s="59" t="s">
        <v>4578</v>
      </c>
      <c r="D470" s="60"/>
      <c r="E470" s="61"/>
      <c r="F470" s="61"/>
      <c r="G470" s="61"/>
      <c r="H470" s="61"/>
    </row>
    <row r="471" spans="1:8" s="39" customFormat="1" ht="18" customHeight="1">
      <c r="A471" s="98" t="s">
        <v>9681</v>
      </c>
      <c r="B471" s="53" t="s">
        <v>8471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8" t="s">
        <v>9682</v>
      </c>
      <c r="B472" s="53" t="s">
        <v>2698</v>
      </c>
      <c r="C472" s="59" t="s">
        <v>3179</v>
      </c>
      <c r="D472" s="60"/>
      <c r="E472" s="61"/>
      <c r="F472" s="61"/>
      <c r="G472" s="61"/>
      <c r="H472" s="61"/>
    </row>
    <row r="473" spans="1:8" s="39" customFormat="1" ht="18" customHeight="1">
      <c r="A473" s="98" t="s">
        <v>9683</v>
      </c>
      <c r="B473" s="53" t="s">
        <v>8788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8" t="s">
        <v>9684</v>
      </c>
      <c r="B474" s="53" t="s">
        <v>8787</v>
      </c>
      <c r="C474" s="59" t="s">
        <v>149</v>
      </c>
      <c r="D474" s="60"/>
      <c r="E474" s="61"/>
      <c r="F474" s="61"/>
      <c r="G474" s="61"/>
      <c r="H474" s="61"/>
    </row>
    <row r="475" spans="1:8" s="39" customFormat="1" ht="18" customHeight="1">
      <c r="A475" s="98" t="s">
        <v>6161</v>
      </c>
      <c r="B475" s="53" t="s">
        <v>4330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8" t="s">
        <v>6162</v>
      </c>
      <c r="B476" s="53" t="s">
        <v>4331</v>
      </c>
      <c r="C476" s="59" t="s">
        <v>176</v>
      </c>
      <c r="D476" s="60"/>
      <c r="E476" s="61"/>
      <c r="F476" s="61"/>
      <c r="G476" s="61"/>
      <c r="H476" s="61"/>
    </row>
    <row r="477" spans="1:8" s="39" customFormat="1" ht="18" customHeight="1">
      <c r="A477" s="98" t="s">
        <v>10300</v>
      </c>
      <c r="B477" s="53" t="s">
        <v>8475</v>
      </c>
      <c r="C477" s="59" t="s">
        <v>149</v>
      </c>
      <c r="D477" s="60" t="s">
        <v>168</v>
      </c>
      <c r="E477" s="61"/>
      <c r="F477" s="61"/>
      <c r="G477" s="61"/>
      <c r="H477" s="61"/>
    </row>
    <row r="478" spans="1:8" s="39" customFormat="1" ht="18" customHeight="1">
      <c r="A478" s="98" t="s">
        <v>6163</v>
      </c>
      <c r="B478" s="53" t="s">
        <v>8616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8" t="s">
        <v>6164</v>
      </c>
      <c r="B479" s="53" t="s">
        <v>8617</v>
      </c>
      <c r="C479" s="59" t="s">
        <v>175</v>
      </c>
      <c r="D479" s="60"/>
      <c r="E479" s="61"/>
      <c r="F479" s="61"/>
      <c r="G479" s="61"/>
      <c r="H479" s="61"/>
    </row>
    <row r="480" spans="1:8" s="39" customFormat="1" ht="18" customHeight="1">
      <c r="A480" s="98" t="s">
        <v>6165</v>
      </c>
      <c r="B480" s="53" t="s">
        <v>8063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8" t="s">
        <v>6166</v>
      </c>
      <c r="B481" s="53" t="s">
        <v>4668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8" t="s">
        <v>9685</v>
      </c>
      <c r="B482" s="53" t="s">
        <v>2704</v>
      </c>
      <c r="C482" s="59" t="s">
        <v>167</v>
      </c>
      <c r="D482" s="60"/>
      <c r="E482" s="61"/>
      <c r="F482" s="61"/>
      <c r="G482" s="61"/>
      <c r="H482" s="61"/>
    </row>
    <row r="483" spans="1:8" s="39" customFormat="1" ht="18" customHeight="1">
      <c r="A483" s="98" t="s">
        <v>10301</v>
      </c>
      <c r="B483" s="53" t="s">
        <v>7347</v>
      </c>
      <c r="C483" s="59" t="s">
        <v>432</v>
      </c>
      <c r="D483" s="60"/>
      <c r="E483" s="61"/>
      <c r="F483" s="61"/>
      <c r="G483" s="61" t="s">
        <v>8921</v>
      </c>
      <c r="H483" s="61"/>
    </row>
    <row r="484" spans="1:8" s="39" customFormat="1" ht="18" customHeight="1">
      <c r="A484" s="98" t="s">
        <v>10302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8" t="s">
        <v>10303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8" t="s">
        <v>6171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8" t="s">
        <v>6172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8" t="s">
        <v>10304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8" t="s">
        <v>9686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8" t="s">
        <v>9687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8922</v>
      </c>
      <c r="H490" s="61"/>
    </row>
    <row r="491" spans="1:8" s="39" customFormat="1" ht="18" customHeight="1">
      <c r="A491" s="98" t="s">
        <v>9688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8" t="s">
        <v>9689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8" t="s">
        <v>9690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8" t="s">
        <v>9691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8" t="s">
        <v>6174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8" t="s">
        <v>6175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8" t="s">
        <v>9692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8" t="s">
        <v>9693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8" t="s">
        <v>9694</v>
      </c>
      <c r="B499" s="53" t="s">
        <v>8439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8" t="s">
        <v>6176</v>
      </c>
      <c r="B500" s="53" t="s">
        <v>8440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8" t="s">
        <v>6177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8" t="s">
        <v>9695</v>
      </c>
      <c r="B502" s="53" t="s">
        <v>8618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8" t="s">
        <v>6178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8" t="s">
        <v>6179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8" t="s">
        <v>9696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8" t="s">
        <v>6180</v>
      </c>
      <c r="B506" s="53" t="s">
        <v>8441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8" t="s">
        <v>6181</v>
      </c>
      <c r="B507" s="53" t="s">
        <v>8443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8" t="s">
        <v>9697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8" t="s">
        <v>10305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8" t="s">
        <v>6184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8" t="s">
        <v>6185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8" t="s">
        <v>6187</v>
      </c>
      <c r="B512" s="53" t="s">
        <v>8677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8" t="s">
        <v>6188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8" t="s">
        <v>6190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8" t="s">
        <v>6191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8" t="s">
        <v>6192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8" t="s">
        <v>10306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8" t="s">
        <v>9698</v>
      </c>
      <c r="B518" s="53" t="s">
        <v>8315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8" t="s">
        <v>9699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8" t="s">
        <v>9700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8" t="s">
        <v>6196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8" t="s">
        <v>6197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8" t="s">
        <v>6198</v>
      </c>
      <c r="B523" s="53" t="s">
        <v>8685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8" t="s">
        <v>6199</v>
      </c>
      <c r="B524" s="53" t="s">
        <v>8686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8" t="s">
        <v>9701</v>
      </c>
      <c r="B525" s="53" t="s">
        <v>8684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8" t="s">
        <v>6200</v>
      </c>
      <c r="B526" s="53" t="s">
        <v>8679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8" t="s">
        <v>6201</v>
      </c>
      <c r="B527" s="53" t="s">
        <v>8683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8" t="s">
        <v>10307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8" t="s">
        <v>6203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8" t="s">
        <v>6204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8" t="s">
        <v>6205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8" t="s">
        <v>6206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8" t="s">
        <v>6207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8" t="s">
        <v>6208</v>
      </c>
      <c r="B534" s="53" t="s">
        <v>8741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8" t="s">
        <v>6209</v>
      </c>
      <c r="B535" s="53" t="s">
        <v>8742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8" t="s">
        <v>6211</v>
      </c>
      <c r="B536" s="53" t="s">
        <v>8678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8" t="s">
        <v>6212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8" t="s">
        <v>9702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8" t="s">
        <v>9703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8" t="s">
        <v>9704</v>
      </c>
      <c r="B540" s="53" t="s">
        <v>8620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8" t="s">
        <v>6213</v>
      </c>
      <c r="B541" s="53" t="s">
        <v>8687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8" t="s">
        <v>6214</v>
      </c>
      <c r="B542" s="53" t="s">
        <v>8689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8" t="s">
        <v>6215</v>
      </c>
      <c r="B543" s="53" t="s">
        <v>8688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8" t="s">
        <v>6216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8" t="s">
        <v>6217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8" t="s">
        <v>9705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8" t="s">
        <v>6218</v>
      </c>
      <c r="B547" s="53" t="s">
        <v>8370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8" t="s">
        <v>6219</v>
      </c>
      <c r="B548" s="53" t="s">
        <v>8369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8" t="s">
        <v>6220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8" t="s">
        <v>6221</v>
      </c>
      <c r="B550" s="53" t="s">
        <v>8371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8" t="s">
        <v>6223</v>
      </c>
      <c r="B551" s="53" t="s">
        <v>8358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8" t="s">
        <v>6224</v>
      </c>
      <c r="B552" s="53" t="s">
        <v>8357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8" t="s">
        <v>6225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8" t="s">
        <v>6226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8" t="s">
        <v>10308</v>
      </c>
      <c r="B555" s="53" t="s">
        <v>8621</v>
      </c>
      <c r="C555" s="59" t="s">
        <v>2055</v>
      </c>
      <c r="D555" s="60"/>
      <c r="E555" s="61"/>
      <c r="F555" s="61"/>
      <c r="G555" s="61" t="s">
        <v>8923</v>
      </c>
      <c r="H555" s="61"/>
    </row>
    <row r="556" spans="1:8" s="39" customFormat="1" ht="18" customHeight="1">
      <c r="A556" s="98" t="s">
        <v>10309</v>
      </c>
      <c r="B556" s="53" t="s">
        <v>8071</v>
      </c>
      <c r="C556" s="59" t="s">
        <v>2076</v>
      </c>
      <c r="D556" s="60"/>
      <c r="E556" s="61"/>
      <c r="F556" s="61"/>
      <c r="G556" s="61" t="s">
        <v>8924</v>
      </c>
      <c r="H556" s="61"/>
    </row>
    <row r="557" spans="1:8" s="39" customFormat="1" ht="18" customHeight="1">
      <c r="A557" s="98" t="s">
        <v>10310</v>
      </c>
      <c r="B557" s="53" t="s">
        <v>8619</v>
      </c>
      <c r="C557" s="59" t="s">
        <v>2164</v>
      </c>
      <c r="D557" s="60"/>
      <c r="E557" s="61"/>
      <c r="F557" s="61"/>
      <c r="G557" s="61" t="s">
        <v>8925</v>
      </c>
      <c r="H557" s="61"/>
    </row>
    <row r="558" spans="1:8" s="39" customFormat="1" ht="18" customHeight="1">
      <c r="A558" s="98" t="s">
        <v>10311</v>
      </c>
      <c r="B558" s="53" t="s">
        <v>7579</v>
      </c>
      <c r="C558" s="59" t="s">
        <v>4063</v>
      </c>
      <c r="D558" s="60"/>
      <c r="E558" s="61"/>
      <c r="F558" s="61"/>
      <c r="G558" s="61" t="s">
        <v>8926</v>
      </c>
      <c r="H558" s="61"/>
    </row>
    <row r="559" spans="1:8" s="39" customFormat="1" ht="18" customHeight="1">
      <c r="A559" s="98" t="s">
        <v>10312</v>
      </c>
      <c r="B559" s="53" t="s">
        <v>7581</v>
      </c>
      <c r="C559" s="59" t="s">
        <v>2022</v>
      </c>
      <c r="D559" s="60"/>
      <c r="E559" s="61"/>
      <c r="F559" s="61"/>
      <c r="G559" s="61" t="s">
        <v>8927</v>
      </c>
      <c r="H559" s="61"/>
    </row>
    <row r="560" spans="1:8" s="39" customFormat="1" ht="18" customHeight="1">
      <c r="A560" s="98" t="s">
        <v>10313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8" t="s">
        <v>10314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8" t="s">
        <v>10315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8" t="s">
        <v>9706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8" t="s">
        <v>9707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8" t="s">
        <v>9708</v>
      </c>
      <c r="B565" s="53" t="s">
        <v>2768</v>
      </c>
      <c r="C565" s="59" t="s">
        <v>20</v>
      </c>
      <c r="D565" s="60"/>
      <c r="E565" s="61"/>
      <c r="F565" s="61"/>
      <c r="G565" s="61" t="s">
        <v>8928</v>
      </c>
      <c r="H565" s="61"/>
    </row>
    <row r="566" spans="1:8" s="39" customFormat="1" ht="18" customHeight="1">
      <c r="A566" s="98" t="s">
        <v>9709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8" t="s">
        <v>9710</v>
      </c>
      <c r="B567" s="53" t="s">
        <v>8483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8" t="s">
        <v>9711</v>
      </c>
      <c r="B568" s="53" t="s">
        <v>8484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8" t="s">
        <v>9712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8" t="s">
        <v>9713</v>
      </c>
      <c r="B570" s="53" t="s">
        <v>8746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8" t="s">
        <v>9714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8" t="s">
        <v>9715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8" t="s">
        <v>9716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8" t="s">
        <v>9717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8" t="s">
        <v>9718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8" t="s">
        <v>9719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8" t="s">
        <v>6239</v>
      </c>
      <c r="B577" s="53" t="s">
        <v>8691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8" t="s">
        <v>6240</v>
      </c>
      <c r="B578" s="53" t="s">
        <v>2775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8" t="s">
        <v>6241</v>
      </c>
      <c r="B579" s="53" t="s">
        <v>8690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8" t="s">
        <v>6242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8" t="s">
        <v>6243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8" t="s">
        <v>6244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8" t="s">
        <v>6245</v>
      </c>
      <c r="B583" s="53" t="s">
        <v>8444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8" t="s">
        <v>6246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8" t="s">
        <v>6247</v>
      </c>
      <c r="B585" s="53" t="s">
        <v>8442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8" t="s">
        <v>6248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8" t="s">
        <v>6249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8" t="s">
        <v>6250</v>
      </c>
      <c r="B588" s="53" t="s">
        <v>8445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8" t="s">
        <v>6251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8" t="s">
        <v>6252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8" t="s">
        <v>9720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8" t="s">
        <v>6253</v>
      </c>
      <c r="B592" s="53" t="s">
        <v>8447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8" t="s">
        <v>6254</v>
      </c>
      <c r="B593" s="53" t="s">
        <v>8692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8" t="s">
        <v>6255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8" t="s">
        <v>10316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8" t="s">
        <v>6259</v>
      </c>
      <c r="B596" s="53" t="s">
        <v>8446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8" t="s">
        <v>6260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8" t="s">
        <v>6261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8" t="s">
        <v>6262</v>
      </c>
      <c r="B599" s="53" t="s">
        <v>8790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8" t="s">
        <v>6263</v>
      </c>
      <c r="B600" s="53" t="s">
        <v>8681</v>
      </c>
      <c r="C600" s="60" t="s">
        <v>391</v>
      </c>
      <c r="D600" s="60"/>
      <c r="E600" s="61"/>
      <c r="F600" s="61"/>
      <c r="G600" s="61" t="s">
        <v>8929</v>
      </c>
      <c r="H600" s="61"/>
    </row>
    <row r="601" spans="1:8" s="39" customFormat="1" ht="18" customHeight="1">
      <c r="A601" s="98" t="s">
        <v>6265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8" t="s">
        <v>6266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8" t="s">
        <v>6268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8" t="s">
        <v>6269</v>
      </c>
      <c r="B604" s="53" t="s">
        <v>7389</v>
      </c>
      <c r="C604" s="59" t="s">
        <v>149</v>
      </c>
      <c r="D604" s="60"/>
      <c r="E604" s="61"/>
      <c r="F604" s="61"/>
      <c r="G604" s="61" t="s">
        <v>8930</v>
      </c>
      <c r="H604" s="61"/>
    </row>
    <row r="605" spans="1:8" s="39" customFormat="1" ht="18" customHeight="1">
      <c r="A605" s="98" t="s">
        <v>9721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8" t="s">
        <v>9722</v>
      </c>
      <c r="B606" s="53" t="s">
        <v>8693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8" t="s">
        <v>9723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8931</v>
      </c>
      <c r="H607" s="61"/>
    </row>
    <row r="608" spans="1:8" s="39" customFormat="1" ht="18" customHeight="1">
      <c r="A608" s="98" t="s">
        <v>6271</v>
      </c>
      <c r="B608" s="53" t="s">
        <v>8694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8" t="s">
        <v>6272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8" t="s">
        <v>6274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8" t="s">
        <v>6275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8" t="s">
        <v>10317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8" t="s">
        <v>6278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8" t="s">
        <v>6279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8" t="s">
        <v>9724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8" t="s">
        <v>6280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8" t="s">
        <v>6281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8" t="s">
        <v>6283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8" t="s">
        <v>6284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8" t="s">
        <v>6285</v>
      </c>
      <c r="B620" s="53" t="s">
        <v>8448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8" t="s">
        <v>6286</v>
      </c>
      <c r="B621" s="53" t="s">
        <v>8695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8" t="s">
        <v>9725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8" t="s">
        <v>9726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8" t="s">
        <v>9727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8" t="s">
        <v>9728</v>
      </c>
      <c r="B625" s="53" t="s">
        <v>8362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8" t="s">
        <v>6287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8" t="s">
        <v>6288</v>
      </c>
      <c r="B627" s="53" t="s">
        <v>8696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8" t="s">
        <v>10318</v>
      </c>
      <c r="B628" s="53" t="s">
        <v>5581</v>
      </c>
      <c r="C628" s="59" t="s">
        <v>2076</v>
      </c>
      <c r="D628" s="60"/>
      <c r="E628" s="61"/>
      <c r="F628" s="61"/>
      <c r="G628" s="61" t="s">
        <v>8932</v>
      </c>
      <c r="H628" s="61"/>
    </row>
    <row r="629" spans="1:8" s="39" customFormat="1" ht="18" customHeight="1">
      <c r="A629" s="98" t="s">
        <v>6292</v>
      </c>
      <c r="B629" s="53" t="s">
        <v>8080</v>
      </c>
      <c r="C629" s="59" t="s">
        <v>189</v>
      </c>
      <c r="D629" s="60"/>
      <c r="E629" s="61"/>
      <c r="F629" s="61"/>
      <c r="G629" s="61"/>
      <c r="H629" s="61"/>
    </row>
    <row r="630" spans="1:8" s="39" customFormat="1" ht="18" customHeight="1">
      <c r="A630" s="98" t="s">
        <v>6293</v>
      </c>
      <c r="B630" s="53" t="s">
        <v>7877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8" t="s">
        <v>6294</v>
      </c>
      <c r="B631" s="53" t="s">
        <v>4295</v>
      </c>
      <c r="C631" s="59" t="s">
        <v>3168</v>
      </c>
      <c r="D631" s="60" t="s">
        <v>176</v>
      </c>
      <c r="E631" s="61"/>
      <c r="F631" s="61"/>
      <c r="G631" s="61"/>
      <c r="H631" s="61"/>
    </row>
    <row r="632" spans="1:8" s="39" customFormat="1" ht="18" customHeight="1">
      <c r="A632" s="98" t="s">
        <v>6295</v>
      </c>
      <c r="B632" s="53" t="s">
        <v>2815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8" t="s">
        <v>6296</v>
      </c>
      <c r="B633" s="53" t="s">
        <v>2816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8" t="s">
        <v>6297</v>
      </c>
      <c r="B634" s="53" t="s">
        <v>7635</v>
      </c>
      <c r="C634" s="59" t="s">
        <v>147</v>
      </c>
      <c r="D634" s="60"/>
      <c r="E634" s="61"/>
      <c r="F634" s="61"/>
      <c r="G634" s="61"/>
      <c r="H634" s="61"/>
    </row>
    <row r="635" spans="1:8" s="39" customFormat="1" ht="18" customHeight="1">
      <c r="A635" s="98" t="s">
        <v>6298</v>
      </c>
      <c r="B635" s="53" t="s">
        <v>8623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8" t="s">
        <v>6299</v>
      </c>
      <c r="B636" s="53" t="s">
        <v>1439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8" t="s">
        <v>6300</v>
      </c>
      <c r="B637" s="53" t="s">
        <v>8622</v>
      </c>
      <c r="C637" s="59" t="s">
        <v>175</v>
      </c>
      <c r="D637" s="60"/>
      <c r="E637" s="61"/>
      <c r="F637" s="61"/>
      <c r="G637" s="61"/>
      <c r="H637" s="61"/>
    </row>
    <row r="638" spans="1:8" s="39" customFormat="1" ht="18" customHeight="1">
      <c r="A638" s="98" t="s">
        <v>6301</v>
      </c>
      <c r="B638" s="53" t="s">
        <v>7906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8" t="s">
        <v>9729</v>
      </c>
      <c r="B639" s="53" t="s">
        <v>2826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8" t="s">
        <v>9730</v>
      </c>
      <c r="B640" s="53" t="s">
        <v>7908</v>
      </c>
      <c r="C640" s="59" t="s">
        <v>180</v>
      </c>
      <c r="D640" s="60"/>
      <c r="E640" s="61"/>
      <c r="F640" s="61"/>
      <c r="G640" s="61"/>
      <c r="H640" s="61"/>
    </row>
    <row r="641" spans="1:8" s="39" customFormat="1" ht="18" customHeight="1">
      <c r="A641" s="98" t="s">
        <v>9731</v>
      </c>
      <c r="B641" s="53" t="s">
        <v>2821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8" t="s">
        <v>9732</v>
      </c>
      <c r="B642" s="53" t="s">
        <v>8733</v>
      </c>
      <c r="C642" s="59" t="s">
        <v>167</v>
      </c>
      <c r="D642" s="60" t="s">
        <v>189</v>
      </c>
      <c r="E642" s="61"/>
      <c r="F642" s="61"/>
      <c r="G642" s="61"/>
      <c r="H642" s="61"/>
    </row>
    <row r="643" spans="1:8" s="39" customFormat="1" ht="18" customHeight="1">
      <c r="A643" s="98" t="s">
        <v>9733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8" t="s">
        <v>6302</v>
      </c>
      <c r="B644" s="53" t="s">
        <v>8536</v>
      </c>
      <c r="C644" s="59" t="s">
        <v>189</v>
      </c>
      <c r="D644" s="60"/>
      <c r="E644" s="61"/>
      <c r="F644" s="61"/>
      <c r="G644" s="61"/>
      <c r="H644" s="61"/>
    </row>
    <row r="645" spans="1:8" s="39" customFormat="1" ht="18" customHeight="1">
      <c r="A645" s="98" t="s">
        <v>6303</v>
      </c>
      <c r="B645" s="53" t="s">
        <v>8537</v>
      </c>
      <c r="C645" s="59" t="s">
        <v>189</v>
      </c>
      <c r="D645" s="60"/>
      <c r="E645" s="61"/>
      <c r="F645" s="61"/>
      <c r="G645" s="61"/>
      <c r="H645" s="61"/>
    </row>
    <row r="646" spans="1:8" s="39" customFormat="1" ht="18" customHeight="1">
      <c r="A646" s="98" t="s">
        <v>6304</v>
      </c>
      <c r="B646" s="53" t="s">
        <v>7792</v>
      </c>
      <c r="C646" s="59" t="s">
        <v>186</v>
      </c>
      <c r="D646" s="60" t="s">
        <v>169</v>
      </c>
      <c r="E646" s="61"/>
      <c r="F646" s="61"/>
      <c r="G646" s="61"/>
      <c r="H646" s="61"/>
    </row>
    <row r="647" spans="1:8" s="39" customFormat="1" ht="18" customHeight="1">
      <c r="A647" s="98" t="s">
        <v>6305</v>
      </c>
      <c r="B647" s="53" t="s">
        <v>7793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8" t="s">
        <v>6306</v>
      </c>
      <c r="B648" s="53" t="s">
        <v>7794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8" t="s">
        <v>6307</v>
      </c>
      <c r="B649" s="53" t="s">
        <v>4754</v>
      </c>
      <c r="C649" s="59" t="s">
        <v>186</v>
      </c>
      <c r="D649" s="60"/>
      <c r="E649" s="61"/>
      <c r="F649" s="61"/>
      <c r="G649" s="61"/>
      <c r="H649" s="61"/>
    </row>
    <row r="650" spans="1:8" s="39" customFormat="1" ht="18" customHeight="1">
      <c r="A650" s="98" t="s">
        <v>6308</v>
      </c>
      <c r="B650" s="53" t="s">
        <v>7520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8" t="s">
        <v>6309</v>
      </c>
      <c r="B651" s="53" t="s">
        <v>8697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8" t="s">
        <v>6310</v>
      </c>
      <c r="B652" s="53" t="s">
        <v>2269</v>
      </c>
      <c r="C652" s="59" t="s">
        <v>183</v>
      </c>
      <c r="D652" s="60"/>
      <c r="E652" s="61"/>
      <c r="F652" s="61"/>
      <c r="G652" s="61"/>
      <c r="H652" s="61"/>
    </row>
    <row r="653" spans="1:8" s="39" customFormat="1" ht="18" customHeight="1">
      <c r="A653" s="98" t="s">
        <v>6311</v>
      </c>
      <c r="B653" s="53" t="s">
        <v>2270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8" t="s">
        <v>6313</v>
      </c>
      <c r="B654" s="53" t="s">
        <v>4382</v>
      </c>
      <c r="C654" s="59" t="s">
        <v>4578</v>
      </c>
      <c r="D654" s="60"/>
      <c r="E654" s="61"/>
      <c r="F654" s="61"/>
      <c r="G654" s="61"/>
      <c r="H654" s="61"/>
    </row>
    <row r="655" spans="1:8" s="39" customFormat="1" ht="18" customHeight="1">
      <c r="A655" s="98" t="s">
        <v>6314</v>
      </c>
      <c r="B655" s="53" t="s">
        <v>8083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8" t="s">
        <v>6315</v>
      </c>
      <c r="B656" s="53" t="s">
        <v>4383</v>
      </c>
      <c r="C656" s="59" t="s">
        <v>18</v>
      </c>
      <c r="D656" s="60"/>
      <c r="E656" s="61"/>
      <c r="F656" s="61"/>
      <c r="G656" s="61"/>
      <c r="H656" s="61"/>
    </row>
    <row r="657" spans="1:8" s="39" customFormat="1" ht="18" customHeight="1">
      <c r="A657" s="98" t="s">
        <v>6316</v>
      </c>
      <c r="B657" s="53" t="s">
        <v>8698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8" t="s">
        <v>9734</v>
      </c>
      <c r="B658" s="53" t="s">
        <v>2834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8" t="s">
        <v>6317</v>
      </c>
      <c r="B659" s="53" t="s">
        <v>7667</v>
      </c>
      <c r="C659" s="59" t="s">
        <v>3137</v>
      </c>
      <c r="D659" s="60"/>
      <c r="E659" s="61"/>
      <c r="F659" s="61"/>
      <c r="G659" s="61"/>
      <c r="H659" s="61"/>
    </row>
    <row r="660" spans="1:8" s="39" customFormat="1" ht="18" customHeight="1">
      <c r="A660" s="98" t="s">
        <v>6318</v>
      </c>
      <c r="B660" s="53" t="s">
        <v>3053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8" t="s">
        <v>6319</v>
      </c>
      <c r="B661" s="53" t="s">
        <v>8084</v>
      </c>
      <c r="C661" s="59" t="s">
        <v>176</v>
      </c>
      <c r="D661" s="60"/>
      <c r="E661" s="61"/>
      <c r="F661" s="61"/>
      <c r="G661" s="61"/>
      <c r="H661" s="61"/>
    </row>
    <row r="662" spans="1:8" s="39" customFormat="1" ht="18" customHeight="1">
      <c r="A662" s="98" t="s">
        <v>6320</v>
      </c>
      <c r="B662" s="53" t="s">
        <v>8085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8" t="s">
        <v>6322</v>
      </c>
      <c r="B663" s="53" t="s">
        <v>8700</v>
      </c>
      <c r="C663" s="59" t="s">
        <v>188</v>
      </c>
      <c r="D663" s="60" t="s">
        <v>3169</v>
      </c>
      <c r="E663" s="61"/>
      <c r="F663" s="61"/>
      <c r="G663" s="61"/>
      <c r="H663" s="61"/>
    </row>
    <row r="664" spans="1:8" s="39" customFormat="1" ht="18" customHeight="1">
      <c r="A664" s="98" t="s">
        <v>6323</v>
      </c>
      <c r="B664" s="53" t="s">
        <v>8699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8" t="s">
        <v>6324</v>
      </c>
      <c r="B665" s="53" t="s">
        <v>2840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8" t="s">
        <v>6325</v>
      </c>
      <c r="B666" s="53" t="s">
        <v>2841</v>
      </c>
      <c r="C666" s="59" t="s">
        <v>176</v>
      </c>
      <c r="D666" s="60"/>
      <c r="E666" s="61"/>
      <c r="F666" s="61"/>
      <c r="G666" s="61"/>
      <c r="H666" s="61"/>
    </row>
    <row r="667" spans="1:8" s="39" customFormat="1" ht="18" customHeight="1">
      <c r="A667" s="98" t="s">
        <v>6326</v>
      </c>
      <c r="B667" s="53" t="s">
        <v>2842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8" t="s">
        <v>9735</v>
      </c>
      <c r="B668" s="53" t="s">
        <v>8624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8" t="s">
        <v>6327</v>
      </c>
      <c r="B669" s="53" t="s">
        <v>4285</v>
      </c>
      <c r="C669" s="59" t="s">
        <v>167</v>
      </c>
      <c r="D669" s="60" t="s">
        <v>3169</v>
      </c>
      <c r="E669" s="61"/>
      <c r="F669" s="61"/>
      <c r="G669" s="61"/>
      <c r="H669" s="61"/>
    </row>
    <row r="670" spans="1:8" s="39" customFormat="1" ht="18" customHeight="1">
      <c r="A670" s="98" t="s">
        <v>6328</v>
      </c>
      <c r="B670" s="53" t="s">
        <v>4284</v>
      </c>
      <c r="C670" s="59" t="s">
        <v>167</v>
      </c>
      <c r="D670" s="60" t="s">
        <v>4063</v>
      </c>
      <c r="E670" s="61"/>
      <c r="F670" s="61"/>
      <c r="G670" s="61"/>
      <c r="H670" s="61"/>
    </row>
    <row r="671" spans="1:8" s="39" customFormat="1" ht="18" customHeight="1">
      <c r="A671" s="98" t="s">
        <v>6329</v>
      </c>
      <c r="B671" s="53" t="s">
        <v>2212</v>
      </c>
      <c r="C671" s="59" t="s">
        <v>167</v>
      </c>
      <c r="D671" s="60" t="s">
        <v>2213</v>
      </c>
      <c r="E671" s="61"/>
      <c r="F671" s="61"/>
      <c r="G671" s="61"/>
      <c r="H671" s="61"/>
    </row>
    <row r="672" spans="1:8" s="39" customFormat="1" ht="18" customHeight="1">
      <c r="A672" s="98" t="s">
        <v>6330</v>
      </c>
      <c r="B672" s="53" t="s">
        <v>2845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8" t="s">
        <v>6332</v>
      </c>
      <c r="B673" s="53" t="s">
        <v>7911</v>
      </c>
      <c r="C673" s="59" t="s">
        <v>3171</v>
      </c>
      <c r="D673" s="60" t="s">
        <v>3176</v>
      </c>
      <c r="E673" s="61"/>
      <c r="F673" s="61"/>
      <c r="G673" s="61"/>
      <c r="H673" s="61"/>
    </row>
    <row r="674" spans="1:8" s="39" customFormat="1" ht="18" customHeight="1">
      <c r="A674" s="98" t="s">
        <v>6333</v>
      </c>
      <c r="B674" s="53" t="s">
        <v>7912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8" t="s">
        <v>9736</v>
      </c>
      <c r="B675" s="53" t="s">
        <v>7913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8" t="s">
        <v>6334</v>
      </c>
      <c r="B676" s="53" t="s">
        <v>4795</v>
      </c>
      <c r="C676" s="59" t="s">
        <v>169</v>
      </c>
      <c r="D676" s="60"/>
      <c r="E676" s="61"/>
      <c r="F676" s="61"/>
      <c r="G676" s="61"/>
      <c r="H676" s="61"/>
    </row>
    <row r="677" spans="1:8" s="39" customFormat="1" ht="18" customHeight="1">
      <c r="A677" s="98" t="s">
        <v>6335</v>
      </c>
      <c r="B677" s="53" t="s">
        <v>4796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8" t="s">
        <v>6336</v>
      </c>
      <c r="B678" s="53" t="s">
        <v>8087</v>
      </c>
      <c r="C678" s="59" t="s">
        <v>20</v>
      </c>
      <c r="D678" s="60" t="s">
        <v>3176</v>
      </c>
      <c r="E678" s="61"/>
      <c r="F678" s="61"/>
      <c r="G678" s="61"/>
      <c r="H678" s="61"/>
    </row>
    <row r="679" spans="1:8" s="39" customFormat="1" ht="18" customHeight="1">
      <c r="A679" s="98" t="s">
        <v>6337</v>
      </c>
      <c r="B679" s="53" t="s">
        <v>2851</v>
      </c>
      <c r="C679" s="59" t="s">
        <v>20</v>
      </c>
      <c r="D679" s="60" t="s">
        <v>3176</v>
      </c>
      <c r="E679" s="61"/>
      <c r="F679" s="61"/>
      <c r="G679" s="61" t="s">
        <v>8933</v>
      </c>
      <c r="H679" s="61"/>
    </row>
    <row r="680" spans="1:8" s="39" customFormat="1" ht="18" customHeight="1">
      <c r="A680" s="98" t="s">
        <v>10319</v>
      </c>
      <c r="B680" s="53" t="s">
        <v>7797</v>
      </c>
      <c r="C680" s="59" t="s">
        <v>2038</v>
      </c>
      <c r="D680" s="60"/>
      <c r="E680" s="61"/>
      <c r="F680" s="61"/>
      <c r="G680" s="61" t="s">
        <v>8934</v>
      </c>
      <c r="H680" s="61"/>
    </row>
    <row r="681" spans="1:8" s="39" customFormat="1" ht="18" customHeight="1">
      <c r="A681" s="98" t="s">
        <v>10320</v>
      </c>
      <c r="B681" s="53" t="s">
        <v>5513</v>
      </c>
      <c r="C681" s="59" t="s">
        <v>2038</v>
      </c>
      <c r="D681" s="60"/>
      <c r="E681" s="61"/>
      <c r="F681" s="61"/>
      <c r="G681" s="61" t="s">
        <v>8935</v>
      </c>
      <c r="H681" s="61"/>
    </row>
    <row r="682" spans="1:8" s="39" customFormat="1" ht="18" customHeight="1">
      <c r="A682" s="98" t="s">
        <v>10321</v>
      </c>
      <c r="B682" s="53" t="s">
        <v>7588</v>
      </c>
      <c r="C682" s="60" t="s">
        <v>2055</v>
      </c>
      <c r="D682" s="60"/>
      <c r="E682" s="61"/>
      <c r="F682" s="61"/>
      <c r="G682" s="61" t="s">
        <v>8936</v>
      </c>
      <c r="H682" s="61"/>
    </row>
    <row r="683" spans="1:8" s="39" customFormat="1" ht="18" customHeight="1">
      <c r="A683" s="98" t="s">
        <v>10322</v>
      </c>
      <c r="B683" s="53" t="s">
        <v>7590</v>
      </c>
      <c r="C683" s="60" t="s">
        <v>2164</v>
      </c>
      <c r="D683" s="60"/>
      <c r="E683" s="61"/>
      <c r="F683" s="61"/>
      <c r="G683" s="61" t="s">
        <v>8937</v>
      </c>
      <c r="H683" s="61"/>
    </row>
    <row r="684" spans="1:8" s="39" customFormat="1" ht="18" customHeight="1">
      <c r="A684" s="98" t="s">
        <v>10323</v>
      </c>
      <c r="B684" s="53" t="s">
        <v>8582</v>
      </c>
      <c r="C684" s="60" t="s">
        <v>2022</v>
      </c>
      <c r="D684" s="60" t="s">
        <v>1989</v>
      </c>
      <c r="E684" s="61"/>
      <c r="F684" s="61"/>
      <c r="G684" s="61" t="s">
        <v>8938</v>
      </c>
      <c r="H684" s="61"/>
    </row>
    <row r="685" spans="1:8" s="39" customFormat="1" ht="18" customHeight="1">
      <c r="A685" s="98" t="s">
        <v>10324</v>
      </c>
      <c r="B685" s="53" t="s">
        <v>7508</v>
      </c>
      <c r="C685" s="59" t="s">
        <v>5576</v>
      </c>
      <c r="D685" s="60"/>
      <c r="E685" s="61"/>
      <c r="F685" s="61"/>
      <c r="G685" s="61" t="s">
        <v>8939</v>
      </c>
      <c r="H685" s="61"/>
    </row>
    <row r="686" spans="1:8" s="39" customFormat="1" ht="18" customHeight="1">
      <c r="A686" s="98" t="s">
        <v>9737</v>
      </c>
      <c r="B686" s="53" t="s">
        <v>2862</v>
      </c>
      <c r="C686" s="59" t="s">
        <v>167</v>
      </c>
      <c r="D686" s="60" t="s">
        <v>18</v>
      </c>
      <c r="E686" s="61"/>
      <c r="F686" s="61"/>
      <c r="G686" s="61"/>
      <c r="H686" s="61"/>
    </row>
    <row r="687" spans="1:8" s="39" customFormat="1" ht="18" customHeight="1">
      <c r="A687" s="98" t="s">
        <v>9738</v>
      </c>
      <c r="B687" s="53" t="s">
        <v>2863</v>
      </c>
      <c r="C687" s="59" t="s">
        <v>167</v>
      </c>
      <c r="D687" s="60" t="s">
        <v>18</v>
      </c>
      <c r="E687" s="61"/>
      <c r="F687" s="61"/>
      <c r="G687" s="61"/>
      <c r="H687" s="61"/>
    </row>
    <row r="688" spans="1:8" s="39" customFormat="1" ht="18" customHeight="1">
      <c r="A688" s="98" t="s">
        <v>9739</v>
      </c>
      <c r="B688" s="53" t="s">
        <v>2864</v>
      </c>
      <c r="C688" s="59" t="s">
        <v>167</v>
      </c>
      <c r="D688" s="60" t="s">
        <v>18</v>
      </c>
      <c r="E688" s="61"/>
      <c r="F688" s="61"/>
      <c r="G688" s="61"/>
      <c r="H688" s="61"/>
    </row>
    <row r="689" spans="1:8" s="39" customFormat="1" ht="18" customHeight="1">
      <c r="A689" s="98" t="s">
        <v>9740</v>
      </c>
      <c r="B689" s="53" t="s">
        <v>3209</v>
      </c>
      <c r="C689" s="59" t="s">
        <v>3176</v>
      </c>
      <c r="D689" s="60" t="s">
        <v>168</v>
      </c>
      <c r="E689" s="61"/>
      <c r="F689" s="61"/>
      <c r="G689" s="61"/>
      <c r="H689" s="61"/>
    </row>
    <row r="690" spans="1:8" s="39" customFormat="1" ht="18" customHeight="1">
      <c r="A690" s="98" t="s">
        <v>9741</v>
      </c>
      <c r="B690" s="53" t="s">
        <v>3210</v>
      </c>
      <c r="C690" s="59" t="s">
        <v>3176</v>
      </c>
      <c r="D690" s="60" t="s">
        <v>168</v>
      </c>
      <c r="E690" s="61"/>
      <c r="F690" s="61"/>
      <c r="G690" s="61"/>
      <c r="H690" s="61"/>
    </row>
    <row r="691" spans="1:8" s="39" customFormat="1" ht="18" customHeight="1">
      <c r="A691" s="98" t="s">
        <v>9742</v>
      </c>
      <c r="B691" s="53" t="s">
        <v>7680</v>
      </c>
      <c r="C691" s="59" t="s">
        <v>169</v>
      </c>
      <c r="D691" s="60"/>
      <c r="E691" s="61"/>
      <c r="F691" s="61"/>
      <c r="G691" s="61"/>
      <c r="H691" s="61"/>
    </row>
    <row r="692" spans="1:8" s="39" customFormat="1" ht="18" customHeight="1">
      <c r="A692" s="98" t="s">
        <v>9743</v>
      </c>
      <c r="B692" s="53" t="s">
        <v>2866</v>
      </c>
      <c r="C692" s="59" t="s">
        <v>169</v>
      </c>
      <c r="D692" s="60"/>
      <c r="E692" s="61"/>
      <c r="F692" s="61"/>
      <c r="G692" s="61"/>
      <c r="H692" s="61"/>
    </row>
    <row r="693" spans="1:8" s="39" customFormat="1" ht="18" customHeight="1">
      <c r="A693" s="98" t="s">
        <v>9744</v>
      </c>
      <c r="B693" s="53" t="s">
        <v>8090</v>
      </c>
      <c r="C693" s="59" t="s">
        <v>169</v>
      </c>
      <c r="D693" s="60"/>
      <c r="E693" s="61"/>
      <c r="F693" s="61"/>
      <c r="G693" s="61" t="s">
        <v>8940</v>
      </c>
      <c r="H693" s="61"/>
    </row>
    <row r="694" spans="1:8" s="39" customFormat="1" ht="18" customHeight="1">
      <c r="A694" s="98" t="s">
        <v>9745</v>
      </c>
      <c r="B694" s="53" t="s">
        <v>2868</v>
      </c>
      <c r="C694" s="59" t="s">
        <v>3171</v>
      </c>
      <c r="D694" s="60" t="s">
        <v>167</v>
      </c>
      <c r="E694" s="61"/>
      <c r="F694" s="61"/>
      <c r="G694" s="61"/>
      <c r="H694" s="61"/>
    </row>
    <row r="695" spans="1:8" s="39" customFormat="1" ht="18" customHeight="1">
      <c r="A695" s="98" t="s">
        <v>9746</v>
      </c>
      <c r="B695" s="53" t="s">
        <v>2869</v>
      </c>
      <c r="C695" s="59" t="s">
        <v>3171</v>
      </c>
      <c r="D695" s="60" t="s">
        <v>167</v>
      </c>
      <c r="E695" s="61"/>
      <c r="F695" s="61"/>
      <c r="G695" s="61"/>
      <c r="H695" s="61"/>
    </row>
    <row r="696" spans="1:8" s="39" customFormat="1" ht="18" customHeight="1">
      <c r="A696" s="98" t="s">
        <v>9747</v>
      </c>
      <c r="B696" s="53" t="s">
        <v>2870</v>
      </c>
      <c r="C696" s="59" t="s">
        <v>3171</v>
      </c>
      <c r="D696" s="60" t="s">
        <v>167</v>
      </c>
      <c r="E696" s="61"/>
      <c r="F696" s="61"/>
      <c r="G696" s="61"/>
      <c r="H696" s="61"/>
    </row>
    <row r="697" spans="1:8" s="39" customFormat="1" ht="18" customHeight="1">
      <c r="A697" s="98" t="s">
        <v>9748</v>
      </c>
      <c r="B697" s="53" t="s">
        <v>5668</v>
      </c>
      <c r="C697" s="59" t="s">
        <v>20</v>
      </c>
      <c r="D697" s="60"/>
      <c r="E697" s="61"/>
      <c r="F697" s="61"/>
      <c r="G697" s="61"/>
      <c r="H697" s="61"/>
    </row>
    <row r="698" spans="1:8" s="39" customFormat="1" ht="18" customHeight="1">
      <c r="A698" s="98" t="s">
        <v>9749</v>
      </c>
      <c r="B698" s="53" t="s">
        <v>5669</v>
      </c>
      <c r="C698" s="59" t="s">
        <v>20</v>
      </c>
      <c r="D698" s="60"/>
      <c r="E698" s="61"/>
      <c r="F698" s="61"/>
      <c r="G698" s="61" t="s">
        <v>8941</v>
      </c>
      <c r="H698" s="61"/>
    </row>
    <row r="699" spans="1:8" s="39" customFormat="1" ht="18" customHeight="1">
      <c r="A699" s="98" t="s">
        <v>10325</v>
      </c>
      <c r="B699" s="53" t="s">
        <v>5509</v>
      </c>
      <c r="C699" s="59" t="s">
        <v>2036</v>
      </c>
      <c r="D699" s="60" t="s">
        <v>2059</v>
      </c>
      <c r="E699" s="61"/>
      <c r="F699" s="61"/>
      <c r="G699" s="61" t="s">
        <v>8942</v>
      </c>
      <c r="H699" s="61"/>
    </row>
    <row r="700" spans="1:8" s="39" customFormat="1" ht="18" customHeight="1">
      <c r="A700" s="98" t="s">
        <v>10326</v>
      </c>
      <c r="B700" s="53" t="s">
        <v>5442</v>
      </c>
      <c r="C700" s="59" t="s">
        <v>180</v>
      </c>
      <c r="D700" s="60" t="s">
        <v>448</v>
      </c>
      <c r="E700" s="61"/>
      <c r="F700" s="61"/>
      <c r="G700" s="61"/>
      <c r="H700" s="61"/>
    </row>
    <row r="701" spans="1:8" s="39" customFormat="1" ht="18" customHeight="1">
      <c r="A701" s="98" t="s">
        <v>9750</v>
      </c>
      <c r="B701" s="53" t="s">
        <v>7914</v>
      </c>
      <c r="C701" s="59" t="s">
        <v>18</v>
      </c>
      <c r="D701" s="60"/>
      <c r="E701" s="61"/>
      <c r="F701" s="61"/>
      <c r="G701" s="61"/>
      <c r="H701" s="61"/>
    </row>
    <row r="702" spans="1:8" s="39" customFormat="1" ht="18" customHeight="1">
      <c r="A702" s="98" t="s">
        <v>9751</v>
      </c>
      <c r="B702" s="53" t="s">
        <v>7915</v>
      </c>
      <c r="C702" s="59" t="s">
        <v>18</v>
      </c>
      <c r="D702" s="60"/>
      <c r="E702" s="61"/>
      <c r="F702" s="61"/>
      <c r="G702" s="61"/>
      <c r="H702" s="61"/>
    </row>
    <row r="703" spans="1:8" s="39" customFormat="1" ht="18" customHeight="1">
      <c r="A703" s="98" t="s">
        <v>9752</v>
      </c>
      <c r="B703" s="53" t="s">
        <v>8091</v>
      </c>
      <c r="C703" s="59" t="s">
        <v>168</v>
      </c>
      <c r="D703" s="60"/>
      <c r="E703" s="61"/>
      <c r="F703" s="61"/>
      <c r="G703" s="61"/>
      <c r="H703" s="61"/>
    </row>
    <row r="704" spans="1:8" s="39" customFormat="1" ht="18" customHeight="1">
      <c r="A704" s="98" t="s">
        <v>9753</v>
      </c>
      <c r="B704" s="53" t="s">
        <v>8472</v>
      </c>
      <c r="C704" s="59" t="s">
        <v>168</v>
      </c>
      <c r="D704" s="60"/>
      <c r="E704" s="61"/>
      <c r="F704" s="61"/>
      <c r="G704" s="61"/>
      <c r="H704" s="61"/>
    </row>
    <row r="705" spans="1:8" s="39" customFormat="1" ht="18" customHeight="1">
      <c r="A705" s="98" t="s">
        <v>6353</v>
      </c>
      <c r="B705" s="53" t="s">
        <v>2876</v>
      </c>
      <c r="C705" s="59" t="s">
        <v>172</v>
      </c>
      <c r="D705" s="60" t="s">
        <v>432</v>
      </c>
      <c r="E705" s="61"/>
      <c r="F705" s="61"/>
      <c r="G705" s="61"/>
      <c r="H705" s="61"/>
    </row>
    <row r="706" spans="1:8" s="39" customFormat="1" ht="18" customHeight="1">
      <c r="A706" s="98" t="s">
        <v>6354</v>
      </c>
      <c r="B706" s="53" t="s">
        <v>8092</v>
      </c>
      <c r="C706" s="59" t="s">
        <v>172</v>
      </c>
      <c r="D706" s="60" t="s">
        <v>432</v>
      </c>
      <c r="E706" s="61"/>
      <c r="F706" s="61"/>
      <c r="G706" s="61"/>
      <c r="H706" s="61"/>
    </row>
    <row r="707" spans="1:8" s="39" customFormat="1" ht="18" customHeight="1">
      <c r="A707" s="98" t="s">
        <v>9754</v>
      </c>
      <c r="B707" s="53" t="s">
        <v>2928</v>
      </c>
      <c r="C707" s="59" t="s">
        <v>172</v>
      </c>
      <c r="D707" s="60" t="s">
        <v>432</v>
      </c>
      <c r="E707" s="61"/>
      <c r="F707" s="61"/>
      <c r="G707" s="61"/>
      <c r="H707" s="61"/>
    </row>
    <row r="708" spans="1:8" s="39" customFormat="1" ht="18" customHeight="1">
      <c r="A708" s="98" t="s">
        <v>6355</v>
      </c>
      <c r="B708" s="53" t="s">
        <v>5618</v>
      </c>
      <c r="C708" s="59" t="s">
        <v>3169</v>
      </c>
      <c r="D708" s="60"/>
      <c r="E708" s="61"/>
      <c r="F708" s="61"/>
      <c r="G708" s="61"/>
      <c r="H708" s="61"/>
    </row>
    <row r="709" spans="1:8" s="39" customFormat="1" ht="18" customHeight="1">
      <c r="A709" s="98" t="s">
        <v>6356</v>
      </c>
      <c r="B709" s="53" t="s">
        <v>2878</v>
      </c>
      <c r="C709" s="59" t="s">
        <v>3169</v>
      </c>
      <c r="D709" s="60"/>
      <c r="E709" s="61"/>
      <c r="F709" s="61"/>
      <c r="G709" s="61"/>
      <c r="H709" s="61"/>
    </row>
    <row r="710" spans="1:8" s="39" customFormat="1" ht="18" customHeight="1">
      <c r="A710" s="98" t="s">
        <v>9755</v>
      </c>
      <c r="B710" s="53" t="s">
        <v>2879</v>
      </c>
      <c r="C710" s="59" t="s">
        <v>3169</v>
      </c>
      <c r="D710" s="60"/>
      <c r="E710" s="61"/>
      <c r="F710" s="61"/>
      <c r="G710" s="61"/>
      <c r="H710" s="61"/>
    </row>
    <row r="711" spans="1:8" s="39" customFormat="1" ht="18" customHeight="1">
      <c r="A711" s="98" t="s">
        <v>6357</v>
      </c>
      <c r="B711" s="53" t="s">
        <v>8093</v>
      </c>
      <c r="C711" s="59" t="s">
        <v>4578</v>
      </c>
      <c r="D711" s="60"/>
      <c r="E711" s="61"/>
      <c r="F711" s="61"/>
      <c r="G711" s="61"/>
      <c r="H711" s="61"/>
    </row>
    <row r="712" spans="1:8" s="39" customFormat="1" ht="18" customHeight="1">
      <c r="A712" s="98" t="s">
        <v>6358</v>
      </c>
      <c r="B712" s="53" t="s">
        <v>2881</v>
      </c>
      <c r="C712" s="59" t="s">
        <v>4578</v>
      </c>
      <c r="D712" s="60"/>
      <c r="E712" s="61"/>
      <c r="F712" s="61"/>
      <c r="G712" s="61"/>
      <c r="H712" s="61"/>
    </row>
    <row r="713" spans="1:8" s="39" customFormat="1" ht="18" customHeight="1">
      <c r="A713" s="98" t="s">
        <v>6359</v>
      </c>
      <c r="B713" s="53" t="s">
        <v>5467</v>
      </c>
      <c r="C713" s="59" t="s">
        <v>176</v>
      </c>
      <c r="D713" s="60"/>
      <c r="E713" s="61"/>
      <c r="F713" s="61"/>
      <c r="G713" s="61"/>
      <c r="H713" s="61"/>
    </row>
    <row r="714" spans="1:8" s="39" customFormat="1" ht="18" customHeight="1">
      <c r="A714" s="98" t="s">
        <v>6360</v>
      </c>
      <c r="B714" s="53" t="s">
        <v>5468</v>
      </c>
      <c r="C714" s="59" t="s">
        <v>176</v>
      </c>
      <c r="D714" s="60"/>
      <c r="E714" s="61"/>
      <c r="F714" s="61"/>
      <c r="G714" s="61"/>
      <c r="H714" s="61"/>
    </row>
    <row r="715" spans="1:8" s="39" customFormat="1" ht="18" customHeight="1">
      <c r="A715" s="98" t="s">
        <v>6362</v>
      </c>
      <c r="B715" s="53" t="s">
        <v>8703</v>
      </c>
      <c r="C715" s="59" t="s">
        <v>3169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8" t="s">
        <v>6363</v>
      </c>
      <c r="B716" s="53" t="s">
        <v>8704</v>
      </c>
      <c r="C716" s="59" t="s">
        <v>3169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8" t="s">
        <v>6364</v>
      </c>
      <c r="B717" s="53" t="s">
        <v>8701</v>
      </c>
      <c r="C717" s="59" t="s">
        <v>183</v>
      </c>
      <c r="D717" s="60"/>
      <c r="E717" s="61"/>
      <c r="F717" s="61"/>
      <c r="G717" s="61"/>
      <c r="H717" s="61"/>
    </row>
    <row r="718" spans="1:8" s="39" customFormat="1" ht="18" customHeight="1">
      <c r="A718" s="98" t="s">
        <v>6365</v>
      </c>
      <c r="B718" s="53" t="s">
        <v>8702</v>
      </c>
      <c r="C718" s="59" t="s">
        <v>183</v>
      </c>
      <c r="D718" s="60"/>
      <c r="E718" s="61"/>
      <c r="F718" s="61"/>
      <c r="G718" s="61"/>
      <c r="H718" s="61"/>
    </row>
    <row r="719" spans="1:8" s="39" customFormat="1" ht="18" customHeight="1">
      <c r="A719" s="98" t="s">
        <v>6367</v>
      </c>
      <c r="B719" s="53" t="s">
        <v>8705</v>
      </c>
      <c r="C719" s="59" t="s">
        <v>176</v>
      </c>
      <c r="D719" s="60"/>
      <c r="E719" s="61"/>
      <c r="F719" s="61"/>
      <c r="G719" s="61"/>
      <c r="H719" s="61"/>
    </row>
    <row r="720" spans="1:8" s="39" customFormat="1" ht="18" customHeight="1">
      <c r="A720" s="98" t="s">
        <v>6368</v>
      </c>
      <c r="B720" s="53" t="s">
        <v>8706</v>
      </c>
      <c r="C720" s="59" t="s">
        <v>176</v>
      </c>
      <c r="D720" s="60"/>
      <c r="E720" s="61"/>
      <c r="F720" s="61"/>
      <c r="G720" s="61"/>
      <c r="H720" s="61"/>
    </row>
    <row r="721" spans="1:8" s="39" customFormat="1" ht="18" customHeight="1">
      <c r="A721" s="98" t="s">
        <v>6370</v>
      </c>
      <c r="B721" s="53" t="s">
        <v>2888</v>
      </c>
      <c r="C721" s="59" t="s">
        <v>174</v>
      </c>
      <c r="D721" s="60"/>
      <c r="E721" s="61"/>
      <c r="F721" s="61"/>
      <c r="G721" s="61"/>
      <c r="H721" s="61"/>
    </row>
    <row r="722" spans="1:8" s="39" customFormat="1" ht="18" customHeight="1">
      <c r="A722" s="98" t="s">
        <v>6371</v>
      </c>
      <c r="B722" s="53" t="s">
        <v>2889</v>
      </c>
      <c r="C722" s="59" t="s">
        <v>174</v>
      </c>
      <c r="D722" s="60"/>
      <c r="E722" s="61"/>
      <c r="F722" s="61"/>
      <c r="G722" s="61"/>
      <c r="H722" s="61"/>
    </row>
    <row r="723" spans="1:8" s="39" customFormat="1" ht="18" customHeight="1">
      <c r="A723" s="98" t="s">
        <v>9756</v>
      </c>
      <c r="B723" s="53" t="s">
        <v>2890</v>
      </c>
      <c r="C723" s="59" t="s">
        <v>174</v>
      </c>
      <c r="D723" s="60"/>
      <c r="E723" s="61"/>
      <c r="F723" s="61"/>
      <c r="G723" s="61" t="s">
        <v>8943</v>
      </c>
      <c r="H723" s="61"/>
    </row>
    <row r="724" spans="1:8" s="39" customFormat="1" ht="18" customHeight="1">
      <c r="A724" s="98" t="s">
        <v>9757</v>
      </c>
      <c r="B724" s="53" t="s">
        <v>7920</v>
      </c>
      <c r="C724" s="59" t="s">
        <v>187</v>
      </c>
      <c r="D724" s="60" t="s">
        <v>167</v>
      </c>
      <c r="E724" s="61"/>
      <c r="F724" s="61"/>
      <c r="G724" s="61"/>
      <c r="H724" s="61"/>
    </row>
    <row r="725" spans="1:8" s="39" customFormat="1" ht="18" customHeight="1">
      <c r="A725" s="98" t="s">
        <v>9758</v>
      </c>
      <c r="B725" s="53" t="s">
        <v>2894</v>
      </c>
      <c r="C725" s="59" t="s">
        <v>187</v>
      </c>
      <c r="D725" s="60" t="s">
        <v>167</v>
      </c>
      <c r="E725" s="61"/>
      <c r="F725" s="61"/>
      <c r="G725" s="61"/>
      <c r="H725" s="61"/>
    </row>
    <row r="726" spans="1:8" s="39" customFormat="1" ht="18" customHeight="1">
      <c r="A726" s="98" t="s">
        <v>9759</v>
      </c>
      <c r="B726" s="53" t="s">
        <v>9365</v>
      </c>
      <c r="C726" s="59" t="s">
        <v>3171</v>
      </c>
      <c r="D726" s="60"/>
      <c r="E726" s="61"/>
      <c r="F726" s="61"/>
      <c r="G726" s="61"/>
      <c r="H726" s="61"/>
    </row>
    <row r="727" spans="1:8" s="39" customFormat="1" ht="18" customHeight="1">
      <c r="A727" s="98" t="s">
        <v>9760</v>
      </c>
      <c r="B727" s="53" t="s">
        <v>8095</v>
      </c>
      <c r="C727" s="59" t="s">
        <v>3171</v>
      </c>
      <c r="D727" s="60"/>
      <c r="E727" s="61"/>
      <c r="F727" s="61"/>
      <c r="G727" s="61"/>
      <c r="H727" s="61"/>
    </row>
    <row r="728" spans="1:8" s="39" customFormat="1" ht="18" customHeight="1">
      <c r="A728" s="98" t="s">
        <v>9761</v>
      </c>
      <c r="B728" s="53" t="s">
        <v>4475</v>
      </c>
      <c r="C728" s="59" t="s">
        <v>3171</v>
      </c>
      <c r="D728" s="60"/>
      <c r="E728" s="61"/>
      <c r="F728" s="61"/>
      <c r="G728" s="61"/>
      <c r="H728" s="61"/>
    </row>
    <row r="729" spans="1:8" s="39" customFormat="1" ht="18" customHeight="1">
      <c r="A729" s="98" t="s">
        <v>6372</v>
      </c>
      <c r="B729" s="53" t="s">
        <v>7921</v>
      </c>
      <c r="C729" s="59" t="s">
        <v>3176</v>
      </c>
      <c r="D729" s="60"/>
      <c r="E729" s="61"/>
      <c r="F729" s="61"/>
      <c r="G729" s="61"/>
      <c r="H729" s="61"/>
    </row>
    <row r="730" spans="1:8" s="39" customFormat="1" ht="18" customHeight="1">
      <c r="A730" s="98" t="s">
        <v>6373</v>
      </c>
      <c r="B730" s="53" t="s">
        <v>2899</v>
      </c>
      <c r="C730" s="59" t="s">
        <v>3176</v>
      </c>
      <c r="D730" s="60"/>
      <c r="E730" s="61"/>
      <c r="F730" s="61"/>
      <c r="G730" s="61"/>
      <c r="H730" s="61"/>
    </row>
    <row r="731" spans="1:8" s="39" customFormat="1" ht="18" customHeight="1">
      <c r="A731" s="98" t="s">
        <v>10327</v>
      </c>
      <c r="B731" s="53" t="s">
        <v>5515</v>
      </c>
      <c r="C731" s="59" t="s">
        <v>4640</v>
      </c>
      <c r="D731" s="60" t="s">
        <v>2059</v>
      </c>
      <c r="E731" s="61"/>
      <c r="F731" s="61"/>
      <c r="G731" s="61" t="s">
        <v>8944</v>
      </c>
      <c r="H731" s="61"/>
    </row>
    <row r="732" spans="1:8" s="39" customFormat="1" ht="18" customHeight="1">
      <c r="A732" s="98" t="s">
        <v>6376</v>
      </c>
      <c r="B732" s="53" t="s">
        <v>7748</v>
      </c>
      <c r="C732" s="59" t="s">
        <v>169</v>
      </c>
      <c r="D732" s="60" t="s">
        <v>448</v>
      </c>
      <c r="E732" s="61"/>
      <c r="F732" s="61"/>
      <c r="G732" s="61"/>
      <c r="H732" s="61"/>
    </row>
    <row r="733" spans="1:8" s="39" customFormat="1" ht="18" customHeight="1">
      <c r="A733" s="98" t="s">
        <v>6377</v>
      </c>
      <c r="B733" s="53" t="s">
        <v>4589</v>
      </c>
      <c r="C733" s="59" t="s">
        <v>169</v>
      </c>
      <c r="D733" s="60" t="s">
        <v>448</v>
      </c>
      <c r="E733" s="61"/>
      <c r="F733" s="61"/>
      <c r="G733" s="61"/>
      <c r="H733" s="61"/>
    </row>
    <row r="734" spans="1:8" s="39" customFormat="1" ht="18" customHeight="1">
      <c r="A734" s="98" t="s">
        <v>6379</v>
      </c>
      <c r="B734" s="53" t="s">
        <v>2903</v>
      </c>
      <c r="C734" s="59" t="s">
        <v>151</v>
      </c>
      <c r="D734" s="60" t="s">
        <v>3171</v>
      </c>
      <c r="E734" s="61"/>
      <c r="F734" s="61"/>
      <c r="G734" s="61"/>
      <c r="H734" s="61"/>
    </row>
    <row r="735" spans="1:8" s="39" customFormat="1" ht="18" customHeight="1">
      <c r="A735" s="98" t="s">
        <v>6380</v>
      </c>
      <c r="B735" s="53" t="s">
        <v>2904</v>
      </c>
      <c r="C735" s="59" t="s">
        <v>151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8" t="s">
        <v>6382</v>
      </c>
      <c r="B736" s="53" t="s">
        <v>7923</v>
      </c>
      <c r="C736" s="60" t="s">
        <v>180</v>
      </c>
      <c r="D736" s="59" t="s">
        <v>169</v>
      </c>
      <c r="E736" s="61"/>
      <c r="F736" s="61"/>
      <c r="G736" s="61"/>
      <c r="H736" s="61"/>
    </row>
    <row r="737" spans="1:8" s="39" customFormat="1" ht="18" customHeight="1">
      <c r="A737" s="98" t="s">
        <v>6383</v>
      </c>
      <c r="B737" s="53" t="s">
        <v>8435</v>
      </c>
      <c r="C737" s="60" t="s">
        <v>180</v>
      </c>
      <c r="D737" s="59" t="s">
        <v>169</v>
      </c>
      <c r="E737" s="61"/>
      <c r="F737" s="61"/>
      <c r="G737" s="61"/>
      <c r="H737" s="61"/>
    </row>
    <row r="738" spans="1:8" s="39" customFormat="1" ht="18" customHeight="1">
      <c r="A738" s="98" t="s">
        <v>9762</v>
      </c>
      <c r="B738" s="53" t="s">
        <v>7881</v>
      </c>
      <c r="C738" s="60" t="s">
        <v>180</v>
      </c>
      <c r="D738" s="59" t="s">
        <v>169</v>
      </c>
      <c r="E738" s="61"/>
      <c r="F738" s="61"/>
      <c r="G738" s="61" t="s">
        <v>8945</v>
      </c>
      <c r="H738" s="61"/>
    </row>
    <row r="739" spans="1:8" s="39" customFormat="1" ht="18" customHeight="1">
      <c r="A739" s="98" t="s">
        <v>6384</v>
      </c>
      <c r="B739" s="53" t="s">
        <v>2908</v>
      </c>
      <c r="C739" s="59" t="s">
        <v>168</v>
      </c>
      <c r="D739" s="60"/>
      <c r="E739" s="61"/>
      <c r="F739" s="61"/>
      <c r="G739" s="61"/>
      <c r="H739" s="61"/>
    </row>
    <row r="740" spans="1:8" s="39" customFormat="1" ht="18" customHeight="1">
      <c r="A740" s="98" t="s">
        <v>6385</v>
      </c>
      <c r="B740" s="53" t="s">
        <v>2909</v>
      </c>
      <c r="C740" s="59" t="s">
        <v>168</v>
      </c>
      <c r="D740" s="60"/>
      <c r="E740" s="61"/>
      <c r="F740" s="61"/>
      <c r="G740" s="61"/>
      <c r="H740" s="61"/>
    </row>
    <row r="741" spans="1:8" s="39" customFormat="1" ht="18" customHeight="1">
      <c r="A741" s="98" t="s">
        <v>6386</v>
      </c>
      <c r="B741" s="53" t="s">
        <v>3991</v>
      </c>
      <c r="C741" s="59" t="s">
        <v>168</v>
      </c>
      <c r="D741" s="60"/>
      <c r="E741" s="61"/>
      <c r="F741" s="61"/>
      <c r="G741" s="61"/>
      <c r="H741" s="61"/>
    </row>
    <row r="742" spans="1:8" s="39" customFormat="1" ht="18" customHeight="1">
      <c r="A742" s="98" t="s">
        <v>6387</v>
      </c>
      <c r="B742" s="53" t="s">
        <v>1016</v>
      </c>
      <c r="C742" s="59" t="s">
        <v>168</v>
      </c>
      <c r="D742" s="60"/>
      <c r="E742" s="61"/>
      <c r="F742" s="61"/>
      <c r="G742" s="61"/>
      <c r="H742" s="61"/>
    </row>
    <row r="743" spans="1:8" s="39" customFormat="1" ht="18" customHeight="1">
      <c r="A743" s="98" t="s">
        <v>6388</v>
      </c>
      <c r="B743" s="53" t="s">
        <v>8708</v>
      </c>
      <c r="C743" s="59" t="s">
        <v>3169</v>
      </c>
      <c r="D743" s="60" t="s">
        <v>176</v>
      </c>
      <c r="E743" s="61"/>
      <c r="F743" s="61"/>
      <c r="G743" s="61"/>
      <c r="H743" s="61"/>
    </row>
    <row r="744" spans="1:8" s="39" customFormat="1" ht="18" customHeight="1">
      <c r="A744" s="98" t="s">
        <v>6389</v>
      </c>
      <c r="B744" s="53" t="s">
        <v>8707</v>
      </c>
      <c r="C744" s="59" t="s">
        <v>3169</v>
      </c>
      <c r="D744" s="60" t="s">
        <v>176</v>
      </c>
      <c r="E744" s="61"/>
      <c r="F744" s="61"/>
      <c r="G744" s="61"/>
      <c r="H744" s="61"/>
    </row>
    <row r="745" spans="1:8" s="39" customFormat="1" ht="18" customHeight="1">
      <c r="A745" s="98" t="s">
        <v>10328</v>
      </c>
      <c r="B745" s="53" t="s">
        <v>5632</v>
      </c>
      <c r="C745" s="59" t="s">
        <v>2000</v>
      </c>
      <c r="D745" s="60" t="s">
        <v>2059</v>
      </c>
      <c r="E745" s="61"/>
      <c r="F745" s="61"/>
      <c r="G745" s="61" t="s">
        <v>8946</v>
      </c>
      <c r="H745" s="61"/>
    </row>
    <row r="746" spans="1:8" s="39" customFormat="1" ht="18" customHeight="1">
      <c r="A746" s="98" t="s">
        <v>10329</v>
      </c>
      <c r="B746" s="53" t="s">
        <v>5634</v>
      </c>
      <c r="C746" s="59" t="s">
        <v>2022</v>
      </c>
      <c r="D746" s="60"/>
      <c r="E746" s="61"/>
      <c r="F746" s="61"/>
      <c r="G746" s="61" t="s">
        <v>8947</v>
      </c>
      <c r="H746" s="61"/>
    </row>
    <row r="747" spans="1:8" s="39" customFormat="1" ht="18" customHeight="1">
      <c r="A747" s="98" t="s">
        <v>10330</v>
      </c>
      <c r="B747" s="53" t="s">
        <v>2912</v>
      </c>
      <c r="C747" s="59" t="s">
        <v>3179</v>
      </c>
      <c r="D747" s="60"/>
      <c r="E747" s="61"/>
      <c r="F747" s="61"/>
      <c r="G747" s="61"/>
      <c r="H747" s="61"/>
    </row>
    <row r="748" spans="1:8" s="39" customFormat="1" ht="18" customHeight="1">
      <c r="A748" s="98" t="s">
        <v>10331</v>
      </c>
      <c r="B748" s="53" t="s">
        <v>5612</v>
      </c>
      <c r="C748" s="59" t="s">
        <v>5576</v>
      </c>
      <c r="D748" s="60"/>
      <c r="E748" s="61"/>
      <c r="F748" s="61"/>
      <c r="G748" s="61" t="s">
        <v>8948</v>
      </c>
      <c r="H748" s="61"/>
    </row>
    <row r="749" spans="1:8" s="39" customFormat="1" ht="18" customHeight="1">
      <c r="A749" s="98" t="s">
        <v>10332</v>
      </c>
      <c r="B749" s="53" t="s">
        <v>7926</v>
      </c>
      <c r="C749" s="59" t="s">
        <v>2045</v>
      </c>
      <c r="D749" s="60"/>
      <c r="E749" s="61"/>
      <c r="F749" s="61"/>
      <c r="G749" s="61" t="s">
        <v>8949</v>
      </c>
      <c r="H749" s="61"/>
    </row>
    <row r="750" spans="1:8" s="39" customFormat="1" ht="18" customHeight="1">
      <c r="A750" s="98" t="s">
        <v>6402</v>
      </c>
      <c r="B750" s="53" t="s">
        <v>2919</v>
      </c>
      <c r="C750" s="59" t="s">
        <v>168</v>
      </c>
      <c r="D750" s="60" t="s">
        <v>18</v>
      </c>
      <c r="E750" s="61"/>
      <c r="F750" s="61"/>
      <c r="G750" s="61"/>
      <c r="H750" s="61"/>
    </row>
    <row r="751" spans="1:8" s="39" customFormat="1" ht="18" customHeight="1">
      <c r="A751" s="98" t="s">
        <v>6403</v>
      </c>
      <c r="B751" s="53" t="s">
        <v>8625</v>
      </c>
      <c r="C751" s="59" t="s">
        <v>168</v>
      </c>
      <c r="D751" s="60" t="s">
        <v>18</v>
      </c>
      <c r="E751" s="61"/>
      <c r="F751" s="61"/>
      <c r="G751" s="61"/>
      <c r="H751" s="61"/>
    </row>
    <row r="752" spans="1:8" s="39" customFormat="1" ht="18" customHeight="1">
      <c r="A752" s="98" t="s">
        <v>9763</v>
      </c>
      <c r="B752" s="53" t="s">
        <v>3061</v>
      </c>
      <c r="C752" s="59" t="s">
        <v>168</v>
      </c>
      <c r="D752" s="60" t="s">
        <v>18</v>
      </c>
      <c r="E752" s="61"/>
      <c r="F752" s="61"/>
      <c r="G752" s="61"/>
      <c r="H752" s="61"/>
    </row>
    <row r="753" spans="1:8" s="39" customFormat="1" ht="18" customHeight="1">
      <c r="A753" s="98" t="s">
        <v>10333</v>
      </c>
      <c r="B753" s="53" t="s">
        <v>4357</v>
      </c>
      <c r="C753" s="59" t="s">
        <v>20</v>
      </c>
      <c r="D753" s="60" t="s">
        <v>167</v>
      </c>
      <c r="E753" s="61"/>
      <c r="F753" s="61"/>
      <c r="G753" s="61"/>
      <c r="H753" s="61"/>
    </row>
    <row r="754" spans="1:8" s="39" customFormat="1" ht="18" customHeight="1">
      <c r="A754" s="98" t="s">
        <v>6404</v>
      </c>
      <c r="B754" s="53" t="s">
        <v>8476</v>
      </c>
      <c r="C754" s="59" t="s">
        <v>176</v>
      </c>
      <c r="D754" s="60"/>
      <c r="E754" s="61"/>
      <c r="F754" s="61"/>
      <c r="G754" s="61"/>
      <c r="H754" s="61"/>
    </row>
    <row r="755" spans="1:8" s="39" customFormat="1" ht="18" customHeight="1">
      <c r="A755" s="98" t="s">
        <v>6405</v>
      </c>
      <c r="B755" s="53" t="s">
        <v>2922</v>
      </c>
      <c r="C755" s="59" t="s">
        <v>176</v>
      </c>
      <c r="D755" s="60"/>
      <c r="E755" s="61"/>
      <c r="F755" s="61"/>
      <c r="G755" s="61"/>
      <c r="H755" s="61"/>
    </row>
    <row r="756" spans="1:8" s="39" customFormat="1" ht="18" customHeight="1">
      <c r="A756" s="98" t="s">
        <v>6406</v>
      </c>
      <c r="B756" s="53" t="s">
        <v>2923</v>
      </c>
      <c r="C756" s="59" t="s">
        <v>2022</v>
      </c>
      <c r="D756" s="60"/>
      <c r="E756" s="61"/>
      <c r="F756" s="61"/>
      <c r="G756" s="61"/>
      <c r="H756" s="61"/>
    </row>
    <row r="757" spans="1:8" s="39" customFormat="1" ht="18" customHeight="1">
      <c r="A757" s="98" t="s">
        <v>6407</v>
      </c>
      <c r="B757" s="53" t="s">
        <v>2924</v>
      </c>
      <c r="C757" s="59" t="s">
        <v>2022</v>
      </c>
      <c r="D757" s="60"/>
      <c r="E757" s="61"/>
      <c r="F757" s="61"/>
      <c r="G757" s="61"/>
      <c r="H757" s="61"/>
    </row>
    <row r="758" spans="1:8" s="39" customFormat="1" ht="18" customHeight="1">
      <c r="A758" s="98" t="s">
        <v>10334</v>
      </c>
      <c r="B758" s="53" t="s">
        <v>4386</v>
      </c>
      <c r="C758" s="59" t="s">
        <v>432</v>
      </c>
      <c r="D758" s="60"/>
      <c r="E758" s="61"/>
      <c r="F758" s="61"/>
      <c r="G758" s="61"/>
      <c r="H758" s="61"/>
    </row>
    <row r="759" spans="1:8" s="39" customFormat="1" ht="18" customHeight="1">
      <c r="A759" s="98" t="s">
        <v>10335</v>
      </c>
      <c r="B759" s="53" t="s">
        <v>2925</v>
      </c>
      <c r="C759" s="59" t="s">
        <v>20</v>
      </c>
      <c r="D759" s="60"/>
      <c r="E759" s="61"/>
      <c r="F759" s="61"/>
      <c r="G759" s="61"/>
      <c r="H759" s="61"/>
    </row>
    <row r="760" spans="1:8" s="39" customFormat="1" ht="18" customHeight="1">
      <c r="A760" s="98" t="s">
        <v>10336</v>
      </c>
      <c r="B760" s="53" t="s">
        <v>7803</v>
      </c>
      <c r="C760" s="59" t="s">
        <v>176</v>
      </c>
      <c r="D760" s="60"/>
      <c r="E760" s="61"/>
      <c r="F760" s="61"/>
      <c r="G760" s="61"/>
      <c r="H760" s="61"/>
    </row>
    <row r="761" spans="1:8" s="39" customFormat="1" ht="18" customHeight="1">
      <c r="A761" s="98" t="s">
        <v>10337</v>
      </c>
      <c r="B761" s="53" t="s">
        <v>8558</v>
      </c>
      <c r="C761" s="59" t="s">
        <v>4640</v>
      </c>
      <c r="D761" s="60" t="s">
        <v>2059</v>
      </c>
      <c r="E761" s="61"/>
      <c r="F761" s="61"/>
      <c r="G761" s="61" t="s">
        <v>8950</v>
      </c>
      <c r="H761" s="61"/>
    </row>
    <row r="762" spans="1:8" s="39" customFormat="1" ht="18" customHeight="1">
      <c r="A762" s="98" t="s">
        <v>10338</v>
      </c>
      <c r="B762" s="53" t="s">
        <v>8410</v>
      </c>
      <c r="C762" s="59" t="s">
        <v>2038</v>
      </c>
      <c r="D762" s="60"/>
      <c r="E762" s="61"/>
      <c r="F762" s="61"/>
      <c r="G762" s="61" t="s">
        <v>8951</v>
      </c>
      <c r="H762" s="61"/>
    </row>
    <row r="763" spans="1:8" s="39" customFormat="1" ht="18" customHeight="1">
      <c r="A763" s="98" t="s">
        <v>10339</v>
      </c>
      <c r="B763" s="53" t="s">
        <v>8626</v>
      </c>
      <c r="C763" s="59" t="s">
        <v>3179</v>
      </c>
      <c r="D763" s="60"/>
      <c r="E763" s="61"/>
      <c r="F763" s="61"/>
      <c r="G763" s="61"/>
      <c r="H763" s="61"/>
    </row>
    <row r="764" spans="1:8" s="39" customFormat="1" ht="18" customHeight="1">
      <c r="A764" s="98" t="s">
        <v>10340</v>
      </c>
      <c r="B764" s="53" t="s">
        <v>3994</v>
      </c>
      <c r="C764" s="59" t="s">
        <v>176</v>
      </c>
      <c r="D764" s="60"/>
      <c r="E764" s="61"/>
      <c r="F764" s="61"/>
      <c r="G764" s="61"/>
      <c r="H764" s="61"/>
    </row>
    <row r="765" spans="1:8" s="39" customFormat="1" ht="18" customHeight="1">
      <c r="A765" s="98" t="s">
        <v>10341</v>
      </c>
      <c r="B765" s="53" t="s">
        <v>2934</v>
      </c>
      <c r="C765" s="59" t="s">
        <v>3169</v>
      </c>
      <c r="D765" s="60" t="s">
        <v>180</v>
      </c>
      <c r="E765" s="61"/>
      <c r="F765" s="61" t="str">
        <f>$B$45&amp;" 之 "&amp;"分支衍相"</f>
        <v>覆環爾 之 分支衍相</v>
      </c>
      <c r="G765" s="61"/>
      <c r="H765" s="61"/>
    </row>
    <row r="766" spans="1:8" s="39" customFormat="1" ht="18" customHeight="1">
      <c r="A766" s="98" t="s">
        <v>10342</v>
      </c>
      <c r="B766" s="53" t="s">
        <v>4576</v>
      </c>
      <c r="C766" s="59" t="s">
        <v>3171</v>
      </c>
      <c r="D766" s="60" t="s">
        <v>18</v>
      </c>
      <c r="E766" s="61"/>
      <c r="F766" s="61" t="str">
        <f>$B$45&amp;" 之 "&amp;"分支衍相"</f>
        <v>覆環爾 之 分支衍相</v>
      </c>
      <c r="G766" s="61"/>
      <c r="H766" s="61"/>
    </row>
    <row r="767" spans="1:8" s="39" customFormat="1" ht="18" customHeight="1">
      <c r="A767" s="98" t="s">
        <v>10343</v>
      </c>
      <c r="B767" s="53" t="s">
        <v>2936</v>
      </c>
      <c r="C767" s="59" t="s">
        <v>147</v>
      </c>
      <c r="D767" s="60" t="s">
        <v>432</v>
      </c>
      <c r="E767" s="61"/>
      <c r="F767" s="61" t="str">
        <f>$B$45&amp;" 之 "&amp;"分支衍相"</f>
        <v>覆環爾 之 分支衍相</v>
      </c>
      <c r="G767" s="61"/>
      <c r="H767" s="61"/>
    </row>
    <row r="768" spans="1:8" s="39" customFormat="1" ht="18" customHeight="1">
      <c r="A768" s="98" t="s">
        <v>6421</v>
      </c>
      <c r="B768" s="53" t="s">
        <v>4577</v>
      </c>
      <c r="C768" s="59" t="s">
        <v>391</v>
      </c>
      <c r="D768" s="60"/>
      <c r="E768" s="61"/>
      <c r="F768" s="61"/>
      <c r="G768" s="61"/>
      <c r="H768" s="61"/>
    </row>
    <row r="769" spans="1:8" s="39" customFormat="1" ht="18" customHeight="1">
      <c r="A769" s="98" t="s">
        <v>6422</v>
      </c>
      <c r="B769" s="53" t="s">
        <v>8096</v>
      </c>
      <c r="C769" s="59" t="s">
        <v>391</v>
      </c>
      <c r="D769" s="60"/>
      <c r="E769" s="61"/>
      <c r="F769" s="61"/>
      <c r="G769" s="61"/>
      <c r="H769" s="61"/>
    </row>
    <row r="770" spans="1:8" s="39" customFormat="1" ht="18" customHeight="1">
      <c r="A770" s="98" t="s">
        <v>9764</v>
      </c>
      <c r="B770" s="53" t="s">
        <v>2938</v>
      </c>
      <c r="C770" s="59" t="s">
        <v>391</v>
      </c>
      <c r="D770" s="60"/>
      <c r="E770" s="61"/>
      <c r="F770" s="61"/>
      <c r="G770" s="61"/>
      <c r="H770" s="61"/>
    </row>
    <row r="771" spans="1:8" s="39" customFormat="1" ht="18" customHeight="1">
      <c r="A771" s="98" t="s">
        <v>9765</v>
      </c>
      <c r="B771" s="53" t="s">
        <v>2939</v>
      </c>
      <c r="C771" s="59" t="s">
        <v>20</v>
      </c>
      <c r="D771" s="60"/>
      <c r="E771" s="61"/>
      <c r="F771" s="61"/>
      <c r="G771" s="61"/>
      <c r="H771" s="61"/>
    </row>
    <row r="772" spans="1:8" s="39" customFormat="1" ht="18" customHeight="1">
      <c r="A772" s="98" t="s">
        <v>9766</v>
      </c>
      <c r="B772" s="53" t="s">
        <v>2940</v>
      </c>
      <c r="C772" s="59" t="s">
        <v>20</v>
      </c>
      <c r="D772" s="60"/>
      <c r="E772" s="61"/>
      <c r="F772" s="61"/>
      <c r="G772" s="61" t="s">
        <v>8952</v>
      </c>
      <c r="H772" s="61"/>
    </row>
    <row r="773" spans="1:8" s="39" customFormat="1" ht="18" customHeight="1">
      <c r="A773" s="98" t="s">
        <v>10344</v>
      </c>
      <c r="B773" s="53" t="s">
        <v>5517</v>
      </c>
      <c r="C773" s="59" t="s">
        <v>5493</v>
      </c>
      <c r="D773" s="60" t="s">
        <v>2059</v>
      </c>
      <c r="E773" s="61"/>
      <c r="F773" s="61"/>
      <c r="G773" s="61" t="s">
        <v>8953</v>
      </c>
      <c r="H773" s="61"/>
    </row>
    <row r="774" spans="1:8" s="39" customFormat="1" ht="18" customHeight="1">
      <c r="A774" s="98" t="s">
        <v>10345</v>
      </c>
      <c r="B774" s="53" t="s">
        <v>5609</v>
      </c>
      <c r="C774" s="59" t="s">
        <v>2133</v>
      </c>
      <c r="D774" s="60"/>
      <c r="E774" s="61"/>
      <c r="F774" s="61"/>
      <c r="G774" s="61" t="s">
        <v>8954</v>
      </c>
      <c r="H774" s="61"/>
    </row>
    <row r="775" spans="1:8" s="39" customFormat="1" ht="18" customHeight="1">
      <c r="A775" s="98" t="s">
        <v>9767</v>
      </c>
      <c r="B775" s="53" t="s">
        <v>8097</v>
      </c>
      <c r="C775" s="59" t="s">
        <v>3179</v>
      </c>
      <c r="D775" s="60"/>
      <c r="E775" s="61"/>
      <c r="F775" s="61"/>
      <c r="G775" s="61"/>
      <c r="H775" s="61"/>
    </row>
    <row r="776" spans="1:8" s="39" customFormat="1" ht="18" customHeight="1">
      <c r="A776" s="98" t="s">
        <v>9768</v>
      </c>
      <c r="B776" s="53" t="s">
        <v>2944</v>
      </c>
      <c r="C776" s="59" t="s">
        <v>3179</v>
      </c>
      <c r="D776" s="60"/>
      <c r="E776" s="61"/>
      <c r="F776" s="61"/>
      <c r="G776" s="61"/>
      <c r="H776" s="61"/>
    </row>
    <row r="777" spans="1:8" s="39" customFormat="1" ht="18" customHeight="1">
      <c r="A777" s="98" t="s">
        <v>9769</v>
      </c>
      <c r="B777" s="53" t="s">
        <v>8098</v>
      </c>
      <c r="C777" s="59" t="s">
        <v>3179</v>
      </c>
      <c r="D777" s="60"/>
      <c r="E777" s="61"/>
      <c r="F777" s="61"/>
      <c r="G777" s="61"/>
      <c r="H777" s="61"/>
    </row>
    <row r="778" spans="1:8" s="39" customFormat="1" ht="18" customHeight="1">
      <c r="A778" s="98" t="s">
        <v>6426</v>
      </c>
      <c r="B778" s="53" t="s">
        <v>8099</v>
      </c>
      <c r="C778" s="59" t="s">
        <v>3137</v>
      </c>
      <c r="D778" s="60"/>
      <c r="E778" s="61"/>
      <c r="F778" s="61"/>
      <c r="G778" s="61"/>
      <c r="H778" s="61"/>
    </row>
    <row r="779" spans="1:8" s="39" customFormat="1" ht="18" customHeight="1">
      <c r="A779" s="98" t="s">
        <v>6427</v>
      </c>
      <c r="B779" s="53" t="s">
        <v>2947</v>
      </c>
      <c r="C779" s="59" t="s">
        <v>3137</v>
      </c>
      <c r="D779" s="60"/>
      <c r="E779" s="61"/>
      <c r="F779" s="61"/>
      <c r="G779" s="61" t="s">
        <v>8955</v>
      </c>
      <c r="H779" s="61"/>
    </row>
    <row r="780" spans="1:8" s="39" customFormat="1" ht="18" customHeight="1">
      <c r="A780" s="98" t="s">
        <v>6428</v>
      </c>
      <c r="B780" s="53" t="s">
        <v>1096</v>
      </c>
      <c r="C780" s="59" t="s">
        <v>391</v>
      </c>
      <c r="D780" s="60"/>
      <c r="E780" s="61"/>
      <c r="F780" s="61"/>
      <c r="G780" s="61"/>
      <c r="H780" s="61"/>
    </row>
    <row r="781" spans="1:8" s="39" customFormat="1" ht="18" customHeight="1">
      <c r="A781" s="98" t="s">
        <v>6429</v>
      </c>
      <c r="B781" s="53" t="s">
        <v>8627</v>
      </c>
      <c r="C781" s="59" t="s">
        <v>391</v>
      </c>
      <c r="D781" s="60"/>
      <c r="E781" s="61"/>
      <c r="F781" s="61"/>
      <c r="G781" s="61"/>
      <c r="H781" s="61"/>
    </row>
    <row r="782" spans="1:8" s="39" customFormat="1" ht="18" customHeight="1">
      <c r="A782" s="98" t="s">
        <v>9770</v>
      </c>
      <c r="B782" s="53" t="s">
        <v>8628</v>
      </c>
      <c r="C782" s="59" t="s">
        <v>391</v>
      </c>
      <c r="D782" s="60"/>
      <c r="E782" s="61"/>
      <c r="F782" s="61"/>
      <c r="G782" s="61"/>
      <c r="H782" s="61"/>
    </row>
    <row r="783" spans="1:8" s="39" customFormat="1" ht="18" customHeight="1">
      <c r="A783" s="98" t="s">
        <v>9771</v>
      </c>
      <c r="B783" s="53" t="s">
        <v>2951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8" t="s">
        <v>9772</v>
      </c>
      <c r="B784" s="53" t="s">
        <v>3055</v>
      </c>
      <c r="C784" s="59" t="s">
        <v>176</v>
      </c>
      <c r="D784" s="60"/>
      <c r="E784" s="61"/>
      <c r="F784" s="61"/>
      <c r="G784" s="61"/>
      <c r="H784" s="61"/>
    </row>
    <row r="785" spans="1:8" s="39" customFormat="1" ht="18" customHeight="1">
      <c r="A785" s="98" t="s">
        <v>10346</v>
      </c>
      <c r="B785" s="53" t="s">
        <v>7855</v>
      </c>
      <c r="C785" s="59" t="s">
        <v>3176</v>
      </c>
      <c r="D785" s="60" t="s">
        <v>188</v>
      </c>
      <c r="E785" s="61"/>
      <c r="F785" s="61"/>
      <c r="G785" s="61"/>
      <c r="H785" s="61"/>
    </row>
    <row r="786" spans="1:8" s="39" customFormat="1" ht="18" customHeight="1">
      <c r="A786" s="98" t="s">
        <v>9773</v>
      </c>
      <c r="B786" s="53" t="s">
        <v>8400</v>
      </c>
      <c r="C786" s="59" t="s">
        <v>172</v>
      </c>
      <c r="D786" s="60"/>
      <c r="E786" s="61"/>
      <c r="F786" s="61"/>
      <c r="G786" s="61"/>
      <c r="H786" s="61"/>
    </row>
    <row r="787" spans="1:8" s="39" customFormat="1" ht="18" customHeight="1">
      <c r="A787" s="98" t="s">
        <v>9774</v>
      </c>
      <c r="B787" s="53" t="s">
        <v>2953</v>
      </c>
      <c r="C787" s="59" t="s">
        <v>172</v>
      </c>
      <c r="D787" s="60"/>
      <c r="E787" s="61"/>
      <c r="F787" s="61"/>
      <c r="G787" s="61"/>
      <c r="H787" s="61"/>
    </row>
    <row r="788" spans="1:8" s="39" customFormat="1" ht="18" customHeight="1">
      <c r="A788" s="98" t="s">
        <v>10347</v>
      </c>
      <c r="B788" s="53" t="s">
        <v>8516</v>
      </c>
      <c r="C788" s="59" t="s">
        <v>149</v>
      </c>
      <c r="D788" s="60" t="s">
        <v>174</v>
      </c>
      <c r="E788" s="61"/>
      <c r="F788" s="61"/>
      <c r="G788" s="61"/>
      <c r="H788" s="61"/>
    </row>
    <row r="789" spans="1:8" s="39" customFormat="1" ht="18" customHeight="1">
      <c r="A789" s="98" t="s">
        <v>9775</v>
      </c>
      <c r="B789" s="53" t="s">
        <v>2954</v>
      </c>
      <c r="C789" s="59" t="s">
        <v>4578</v>
      </c>
      <c r="D789" s="60"/>
      <c r="E789" s="61"/>
      <c r="F789" s="61"/>
      <c r="G789" s="61"/>
      <c r="H789" s="61"/>
    </row>
    <row r="790" spans="1:8" s="39" customFormat="1" ht="18" customHeight="1">
      <c r="A790" s="98" t="s">
        <v>9776</v>
      </c>
      <c r="B790" s="53" t="s">
        <v>7649</v>
      </c>
      <c r="C790" s="59" t="s">
        <v>4578</v>
      </c>
      <c r="D790" s="60"/>
      <c r="E790" s="61"/>
      <c r="F790" s="61"/>
      <c r="G790" s="61"/>
      <c r="H790" s="61"/>
    </row>
    <row r="791" spans="1:8" s="39" customFormat="1" ht="18" customHeight="1">
      <c r="A791" s="98" t="s">
        <v>10348</v>
      </c>
      <c r="B791" s="53" t="s">
        <v>8764</v>
      </c>
      <c r="C791" s="59" t="s">
        <v>151</v>
      </c>
      <c r="D791" s="60"/>
      <c r="E791" s="61"/>
      <c r="F791" s="61"/>
      <c r="G791" s="61"/>
      <c r="H791" s="61"/>
    </row>
    <row r="792" spans="1:8" s="39" customFormat="1" ht="18" customHeight="1">
      <c r="A792" s="98" t="s">
        <v>9777</v>
      </c>
      <c r="B792" s="53" t="s">
        <v>8401</v>
      </c>
      <c r="C792" s="59" t="s">
        <v>3175</v>
      </c>
      <c r="D792" s="60"/>
      <c r="E792" s="61"/>
      <c r="F792" s="61"/>
      <c r="G792" s="61"/>
      <c r="H792" s="61"/>
    </row>
    <row r="793" spans="1:8" s="39" customFormat="1" ht="18" customHeight="1">
      <c r="A793" s="98" t="s">
        <v>9778</v>
      </c>
      <c r="B793" s="53" t="s">
        <v>8711</v>
      </c>
      <c r="C793" s="59" t="s">
        <v>3175</v>
      </c>
      <c r="D793" s="60" t="s">
        <v>3171</v>
      </c>
      <c r="E793" s="61"/>
      <c r="F793" s="61"/>
      <c r="G793" s="61"/>
      <c r="H793" s="61"/>
    </row>
    <row r="794" spans="1:8" s="39" customFormat="1" ht="18" customHeight="1">
      <c r="A794" s="98" t="s">
        <v>9779</v>
      </c>
      <c r="B794" s="53" t="s">
        <v>8556</v>
      </c>
      <c r="C794" s="59" t="s">
        <v>3175</v>
      </c>
      <c r="D794" s="60" t="s">
        <v>3171</v>
      </c>
      <c r="E794" s="61"/>
      <c r="F794" s="61"/>
      <c r="G794" s="61" t="s">
        <v>8956</v>
      </c>
      <c r="H794" s="61"/>
    </row>
    <row r="795" spans="1:8" s="39" customFormat="1" ht="18" customHeight="1">
      <c r="A795" s="98" t="s">
        <v>10349</v>
      </c>
      <c r="B795" s="53" t="s">
        <v>2959</v>
      </c>
      <c r="C795" s="59" t="s">
        <v>3176</v>
      </c>
      <c r="D795" s="60" t="s">
        <v>4578</v>
      </c>
      <c r="E795" s="61"/>
      <c r="F795" s="61"/>
      <c r="G795" s="61"/>
      <c r="H795" s="61"/>
    </row>
    <row r="796" spans="1:8" s="39" customFormat="1" ht="18" customHeight="1">
      <c r="A796" s="98" t="s">
        <v>9780</v>
      </c>
      <c r="B796" s="53" t="s">
        <v>4608</v>
      </c>
      <c r="C796" s="59" t="s">
        <v>432</v>
      </c>
      <c r="D796" s="60" t="s">
        <v>169</v>
      </c>
      <c r="E796" s="61"/>
      <c r="F796" s="61"/>
      <c r="G796" s="61"/>
      <c r="H796" s="61"/>
    </row>
    <row r="797" spans="1:8" s="39" customFormat="1" ht="18" customHeight="1">
      <c r="A797" s="98" t="s">
        <v>9781</v>
      </c>
      <c r="B797" s="53" t="s">
        <v>4607</v>
      </c>
      <c r="C797" s="59" t="s">
        <v>432</v>
      </c>
      <c r="D797" s="60" t="s">
        <v>187</v>
      </c>
      <c r="E797" s="61"/>
      <c r="F797" s="61"/>
      <c r="G797" s="61"/>
      <c r="H797" s="61"/>
    </row>
    <row r="798" spans="1:8" s="39" customFormat="1" ht="18" customHeight="1">
      <c r="A798" s="98" t="s">
        <v>9782</v>
      </c>
      <c r="B798" s="53" t="s">
        <v>2961</v>
      </c>
      <c r="C798" s="59" t="s">
        <v>3168</v>
      </c>
      <c r="D798" s="60"/>
      <c r="E798" s="61"/>
      <c r="F798" s="61"/>
      <c r="G798" s="61"/>
      <c r="H798" s="61"/>
    </row>
    <row r="799" spans="1:8" s="39" customFormat="1" ht="18" customHeight="1">
      <c r="A799" s="98" t="s">
        <v>9783</v>
      </c>
      <c r="B799" s="53" t="s">
        <v>5665</v>
      </c>
      <c r="C799" s="59" t="s">
        <v>3168</v>
      </c>
      <c r="D799" s="60"/>
      <c r="E799" s="61"/>
      <c r="F799" s="61"/>
      <c r="G799" s="61"/>
      <c r="H799" s="61"/>
    </row>
    <row r="800" spans="1:8" s="39" customFormat="1" ht="18" customHeight="1">
      <c r="A800" s="98" t="s">
        <v>6430</v>
      </c>
      <c r="B800" s="53" t="s">
        <v>8760</v>
      </c>
      <c r="C800" s="59" t="s">
        <v>3141</v>
      </c>
      <c r="D800" s="60"/>
      <c r="E800" s="61"/>
      <c r="F800" s="61"/>
      <c r="G800" s="61"/>
      <c r="H800" s="61"/>
    </row>
    <row r="801" spans="1:8" s="39" customFormat="1" ht="18" customHeight="1">
      <c r="A801" s="98" t="s">
        <v>6431</v>
      </c>
      <c r="B801" s="53" t="s">
        <v>8710</v>
      </c>
      <c r="C801" s="59" t="s">
        <v>3141</v>
      </c>
      <c r="D801" s="60"/>
      <c r="E801" s="61"/>
      <c r="F801" s="61"/>
      <c r="G801" s="61"/>
      <c r="H801" s="61"/>
    </row>
    <row r="802" spans="1:8" s="39" customFormat="1" ht="18" customHeight="1">
      <c r="A802" s="98" t="s">
        <v>6433</v>
      </c>
      <c r="B802" s="53" t="s">
        <v>2965</v>
      </c>
      <c r="C802" s="59" t="s">
        <v>18</v>
      </c>
      <c r="D802" s="60"/>
      <c r="E802" s="61"/>
      <c r="F802" s="61"/>
      <c r="G802" s="61"/>
      <c r="H802" s="61"/>
    </row>
    <row r="803" spans="1:8" s="39" customFormat="1" ht="18" customHeight="1">
      <c r="A803" s="98" t="s">
        <v>6434</v>
      </c>
      <c r="B803" s="53" t="s">
        <v>9308</v>
      </c>
      <c r="C803" s="59" t="s">
        <v>18</v>
      </c>
      <c r="D803" s="60" t="s">
        <v>147</v>
      </c>
      <c r="E803" s="61"/>
      <c r="F803" s="61"/>
      <c r="G803" s="61"/>
      <c r="H803" s="61"/>
    </row>
    <row r="804" spans="1:8" s="39" customFormat="1" ht="18" customHeight="1">
      <c r="A804" s="98" t="s">
        <v>9784</v>
      </c>
      <c r="B804" s="53" t="s">
        <v>4762</v>
      </c>
      <c r="C804" s="59" t="s">
        <v>167</v>
      </c>
      <c r="D804" s="60" t="s">
        <v>4578</v>
      </c>
      <c r="E804" s="61"/>
      <c r="F804" s="61"/>
      <c r="G804" s="61"/>
      <c r="H804" s="61"/>
    </row>
    <row r="805" spans="1:8" s="39" customFormat="1" ht="18" customHeight="1">
      <c r="A805" s="98" t="s">
        <v>9785</v>
      </c>
      <c r="B805" s="53" t="s">
        <v>5443</v>
      </c>
      <c r="C805" s="59" t="s">
        <v>167</v>
      </c>
      <c r="D805" s="60" t="s">
        <v>4578</v>
      </c>
      <c r="E805" s="61"/>
      <c r="F805" s="61"/>
      <c r="G805" s="61"/>
      <c r="H805" s="61"/>
    </row>
    <row r="806" spans="1:8" s="39" customFormat="1" ht="18" customHeight="1">
      <c r="A806" s="98" t="s">
        <v>9786</v>
      </c>
      <c r="B806" s="53" t="s">
        <v>4620</v>
      </c>
      <c r="C806" s="59" t="s">
        <v>167</v>
      </c>
      <c r="D806" s="60" t="s">
        <v>4578</v>
      </c>
      <c r="E806" s="61"/>
      <c r="F806" s="61"/>
      <c r="G806" s="61"/>
      <c r="H806" s="61"/>
    </row>
    <row r="807" spans="1:8" s="39" customFormat="1" ht="18" customHeight="1">
      <c r="A807" s="98" t="s">
        <v>9787</v>
      </c>
      <c r="B807" s="53" t="s">
        <v>4384</v>
      </c>
      <c r="C807" s="59" t="s">
        <v>18</v>
      </c>
      <c r="D807" s="60"/>
      <c r="E807" s="61"/>
      <c r="F807" s="61"/>
      <c r="G807" s="61"/>
      <c r="H807" s="61"/>
    </row>
    <row r="808" spans="1:8" s="39" customFormat="1" ht="18" customHeight="1">
      <c r="A808" s="98" t="s">
        <v>9788</v>
      </c>
      <c r="B808" s="53" t="s">
        <v>2971</v>
      </c>
      <c r="C808" s="59" t="s">
        <v>18</v>
      </c>
      <c r="D808" s="60"/>
      <c r="E808" s="61"/>
      <c r="F808" s="61"/>
      <c r="G808" s="61"/>
      <c r="H808" s="61"/>
    </row>
    <row r="809" spans="1:8" s="39" customFormat="1" ht="18" customHeight="1">
      <c r="A809" s="98" t="s">
        <v>9789</v>
      </c>
      <c r="B809" s="53" t="s">
        <v>2973</v>
      </c>
      <c r="C809" s="59" t="s">
        <v>391</v>
      </c>
      <c r="D809" s="60"/>
      <c r="E809" s="61"/>
      <c r="F809" s="61"/>
      <c r="G809" s="61"/>
      <c r="H809" s="61"/>
    </row>
    <row r="810" spans="1:8" s="39" customFormat="1" ht="18" customHeight="1">
      <c r="A810" s="98" t="s">
        <v>9790</v>
      </c>
      <c r="B810" s="53" t="s">
        <v>8102</v>
      </c>
      <c r="C810" s="59" t="s">
        <v>391</v>
      </c>
      <c r="D810" s="60"/>
      <c r="E810" s="61"/>
      <c r="F810" s="61"/>
      <c r="G810" s="61"/>
      <c r="H810" s="61"/>
    </row>
    <row r="811" spans="1:8" s="39" customFormat="1" ht="18" customHeight="1">
      <c r="A811" s="98" t="s">
        <v>9791</v>
      </c>
      <c r="B811" s="53" t="s">
        <v>2974</v>
      </c>
      <c r="C811" s="59" t="s">
        <v>391</v>
      </c>
      <c r="D811" s="60"/>
      <c r="E811" s="61"/>
      <c r="F811" s="61"/>
      <c r="G811" s="61"/>
      <c r="H811" s="61"/>
    </row>
    <row r="812" spans="1:8" s="39" customFormat="1" ht="18" customHeight="1">
      <c r="A812" s="98" t="s">
        <v>6435</v>
      </c>
      <c r="B812" s="53" t="s">
        <v>2975</v>
      </c>
      <c r="C812" s="59" t="s">
        <v>149</v>
      </c>
      <c r="D812" s="60" t="s">
        <v>3175</v>
      </c>
      <c r="E812" s="61"/>
      <c r="F812" s="61"/>
      <c r="G812" s="61"/>
      <c r="H812" s="61"/>
    </row>
    <row r="813" spans="1:8" s="39" customFormat="1" ht="18" customHeight="1">
      <c r="A813" s="98" t="s">
        <v>6436</v>
      </c>
      <c r="B813" s="53" t="s">
        <v>8761</v>
      </c>
      <c r="C813" s="59" t="s">
        <v>149</v>
      </c>
      <c r="D813" s="60" t="s">
        <v>3175</v>
      </c>
      <c r="E813" s="61"/>
      <c r="F813" s="61"/>
      <c r="G813" s="61"/>
      <c r="H813" s="61"/>
    </row>
    <row r="814" spans="1:8" s="39" customFormat="1" ht="18" customHeight="1">
      <c r="A814" s="98" t="s">
        <v>6438</v>
      </c>
      <c r="B814" s="53" t="s">
        <v>2977</v>
      </c>
      <c r="C814" s="59" t="s">
        <v>18</v>
      </c>
      <c r="D814" s="60" t="s">
        <v>169</v>
      </c>
      <c r="E814" s="61"/>
      <c r="F814" s="61"/>
      <c r="G814" s="61"/>
      <c r="H814" s="61"/>
    </row>
    <row r="815" spans="1:8" s="39" customFormat="1" ht="18" customHeight="1">
      <c r="A815" s="98" t="s">
        <v>6439</v>
      </c>
      <c r="B815" s="53" t="s">
        <v>2985</v>
      </c>
      <c r="C815" s="59" t="s">
        <v>18</v>
      </c>
      <c r="D815" s="60" t="s">
        <v>169</v>
      </c>
      <c r="E815" s="61"/>
      <c r="F815" s="61"/>
      <c r="G815" s="61"/>
      <c r="H815" s="61"/>
    </row>
    <row r="816" spans="1:8" s="39" customFormat="1" ht="18" customHeight="1">
      <c r="A816" s="98" t="s">
        <v>6440</v>
      </c>
      <c r="B816" s="53" t="s">
        <v>8103</v>
      </c>
      <c r="C816" s="59" t="s">
        <v>3175</v>
      </c>
      <c r="D816" s="60"/>
      <c r="E816" s="61"/>
      <c r="F816" s="61"/>
      <c r="G816" s="61"/>
      <c r="H816" s="61"/>
    </row>
    <row r="817" spans="1:8" s="39" customFormat="1" ht="18" customHeight="1">
      <c r="A817" s="98" t="s">
        <v>6441</v>
      </c>
      <c r="B817" s="53" t="s">
        <v>7934</v>
      </c>
      <c r="C817" s="59" t="s">
        <v>3175</v>
      </c>
      <c r="D817" s="60"/>
      <c r="E817" s="61"/>
      <c r="F817" s="61"/>
      <c r="G817" s="61"/>
      <c r="H817" s="61"/>
    </row>
    <row r="818" spans="1:8" s="39" customFormat="1" ht="18" customHeight="1">
      <c r="A818" s="98" t="s">
        <v>6442</v>
      </c>
      <c r="B818" s="53" t="s">
        <v>8540</v>
      </c>
      <c r="C818" s="59" t="s">
        <v>3175</v>
      </c>
      <c r="D818" s="60"/>
      <c r="E818" s="61"/>
      <c r="F818" s="61"/>
      <c r="G818" s="61" t="s">
        <v>9249</v>
      </c>
      <c r="H818" s="61"/>
    </row>
    <row r="819" spans="1:8" s="39" customFormat="1" ht="18" customHeight="1">
      <c r="A819" s="98" t="s">
        <v>6443</v>
      </c>
      <c r="B819" s="53" t="s">
        <v>4780</v>
      </c>
      <c r="C819" s="59" t="s">
        <v>149</v>
      </c>
      <c r="D819" s="60"/>
      <c r="E819" s="61"/>
      <c r="F819" s="61"/>
      <c r="G819" s="61"/>
      <c r="H819" s="61"/>
    </row>
    <row r="820" spans="1:8" s="39" customFormat="1" ht="18" customHeight="1">
      <c r="A820" s="98" t="s">
        <v>6444</v>
      </c>
      <c r="B820" s="53" t="s">
        <v>2981</v>
      </c>
      <c r="C820" s="59" t="s">
        <v>149</v>
      </c>
      <c r="D820" s="60"/>
      <c r="E820" s="61"/>
      <c r="F820" s="61"/>
      <c r="G820" s="61"/>
      <c r="H820" s="61"/>
    </row>
    <row r="821" spans="1:8" s="39" customFormat="1" ht="18" customHeight="1">
      <c r="A821" s="98" t="s">
        <v>9792</v>
      </c>
      <c r="B821" s="53" t="s">
        <v>2982</v>
      </c>
      <c r="C821" s="59" t="s">
        <v>149</v>
      </c>
      <c r="D821" s="60" t="s">
        <v>180</v>
      </c>
      <c r="E821" s="61"/>
      <c r="F821" s="61"/>
      <c r="G821" s="61"/>
      <c r="H821" s="61"/>
    </row>
    <row r="822" spans="1:8" s="39" customFormat="1" ht="18" customHeight="1">
      <c r="A822" s="98" t="s">
        <v>9793</v>
      </c>
      <c r="B822" s="53" t="s">
        <v>2983</v>
      </c>
      <c r="C822" s="59" t="s">
        <v>3141</v>
      </c>
      <c r="D822" s="60"/>
      <c r="E822" s="61"/>
      <c r="F822" s="61"/>
      <c r="G822" s="61"/>
      <c r="H822" s="61"/>
    </row>
    <row r="823" spans="1:8" s="39" customFormat="1" ht="18" customHeight="1">
      <c r="A823" s="98" t="s">
        <v>9794</v>
      </c>
      <c r="B823" s="53" t="s">
        <v>2984</v>
      </c>
      <c r="C823" s="59" t="s">
        <v>3141</v>
      </c>
      <c r="D823" s="60"/>
      <c r="E823" s="61"/>
      <c r="F823" s="61"/>
      <c r="G823" s="61"/>
      <c r="H823" s="61"/>
    </row>
    <row r="824" spans="1:8" s="39" customFormat="1" ht="18" customHeight="1">
      <c r="A824" s="98" t="s">
        <v>10350</v>
      </c>
      <c r="B824" s="53" t="s">
        <v>2986</v>
      </c>
      <c r="C824" s="59" t="s">
        <v>169</v>
      </c>
      <c r="D824" s="60"/>
      <c r="E824" s="61"/>
      <c r="F824" s="61"/>
      <c r="G824" s="61"/>
      <c r="H824" s="61"/>
    </row>
    <row r="825" spans="1:8" s="39" customFormat="1" ht="18" customHeight="1">
      <c r="A825" s="98" t="s">
        <v>10351</v>
      </c>
      <c r="B825" s="53" t="s">
        <v>2987</v>
      </c>
      <c r="C825" s="59" t="s">
        <v>169</v>
      </c>
      <c r="D825" s="60"/>
      <c r="E825" s="61"/>
      <c r="F825" s="61" t="str">
        <f>$B$824&amp;" 之 "&amp;"潮"&amp;" 分支衍相"</f>
        <v>江河子 之 潮 分支衍相</v>
      </c>
      <c r="G825" s="61"/>
      <c r="H825" s="61"/>
    </row>
    <row r="826" spans="1:8" s="39" customFormat="1" ht="18" customHeight="1">
      <c r="A826" s="98" t="s">
        <v>10352</v>
      </c>
      <c r="B826" s="53" t="s">
        <v>7725</v>
      </c>
      <c r="C826" s="59" t="s">
        <v>169</v>
      </c>
      <c r="D826" s="60"/>
      <c r="E826" s="61"/>
      <c r="F826" s="61" t="str">
        <f>$B$824&amp;" 之 "&amp;"汐"&amp;" 分支衍相"</f>
        <v>江河子 之 汐 分支衍相</v>
      </c>
      <c r="G826" s="61"/>
      <c r="H826" s="61"/>
    </row>
    <row r="827" spans="1:8" s="39" customFormat="1" ht="18" customHeight="1">
      <c r="A827" s="98" t="s">
        <v>9795</v>
      </c>
      <c r="B827" s="53" t="s">
        <v>7907</v>
      </c>
      <c r="C827" s="59" t="s">
        <v>186</v>
      </c>
      <c r="D827" s="60"/>
      <c r="E827" s="61"/>
      <c r="F827" s="61"/>
      <c r="G827" s="61"/>
      <c r="H827" s="61"/>
    </row>
    <row r="828" spans="1:8" s="39" customFormat="1" ht="18" customHeight="1">
      <c r="A828" s="98" t="s">
        <v>9796</v>
      </c>
      <c r="B828" s="53" t="s">
        <v>8404</v>
      </c>
      <c r="C828" s="59" t="s">
        <v>186</v>
      </c>
      <c r="D828" s="60"/>
      <c r="E828" s="61"/>
      <c r="F828" s="61"/>
      <c r="G828" s="61"/>
      <c r="H828" s="61"/>
    </row>
    <row r="829" spans="1:8" s="39" customFormat="1" ht="18" customHeight="1">
      <c r="A829" s="98" t="s">
        <v>6449</v>
      </c>
      <c r="B829" s="53" t="s">
        <v>8561</v>
      </c>
      <c r="C829" s="59" t="s">
        <v>20</v>
      </c>
      <c r="D829" s="60" t="s">
        <v>151</v>
      </c>
      <c r="E829" s="61"/>
      <c r="F829" s="61"/>
      <c r="G829" s="61"/>
      <c r="H829" s="61"/>
    </row>
    <row r="830" spans="1:8" s="39" customFormat="1" ht="18" customHeight="1">
      <c r="A830" s="98" t="s">
        <v>6450</v>
      </c>
      <c r="B830" s="53" t="s">
        <v>4434</v>
      </c>
      <c r="C830" s="59" t="s">
        <v>20</v>
      </c>
      <c r="D830" s="60" t="s">
        <v>151</v>
      </c>
      <c r="E830" s="61"/>
      <c r="F830" s="61"/>
      <c r="G830" s="61" t="s">
        <v>8957</v>
      </c>
      <c r="H830" s="61"/>
    </row>
    <row r="831" spans="1:8" s="39" customFormat="1" ht="18" customHeight="1">
      <c r="A831" s="98" t="s">
        <v>9797</v>
      </c>
      <c r="B831" s="53" t="s">
        <v>7936</v>
      </c>
      <c r="C831" s="59" t="s">
        <v>169</v>
      </c>
      <c r="D831" s="60" t="s">
        <v>3137</v>
      </c>
      <c r="E831" s="61"/>
      <c r="F831" s="61"/>
      <c r="G831" s="61"/>
      <c r="H831" s="61"/>
    </row>
    <row r="832" spans="1:8" s="39" customFormat="1" ht="18" customHeight="1">
      <c r="A832" s="98" t="s">
        <v>9798</v>
      </c>
      <c r="B832" s="53" t="s">
        <v>8105</v>
      </c>
      <c r="C832" s="59" t="s">
        <v>169</v>
      </c>
      <c r="D832" s="60" t="s">
        <v>3137</v>
      </c>
      <c r="E832" s="61"/>
      <c r="F832" s="61"/>
      <c r="G832" s="61" t="s">
        <v>8958</v>
      </c>
      <c r="H832" s="61"/>
    </row>
    <row r="833" spans="1:8" s="39" customFormat="1" ht="18" customHeight="1">
      <c r="A833" s="98" t="s">
        <v>10353</v>
      </c>
      <c r="B833" s="53" t="s">
        <v>5495</v>
      </c>
      <c r="C833" s="59" t="s">
        <v>5435</v>
      </c>
      <c r="D833" s="60" t="s">
        <v>5493</v>
      </c>
      <c r="E833" s="61"/>
      <c r="F833" s="61"/>
      <c r="G833" s="61" t="s">
        <v>8959</v>
      </c>
      <c r="H833" s="61"/>
    </row>
    <row r="834" spans="1:8" s="39" customFormat="1" ht="18" customHeight="1">
      <c r="A834" s="98" t="s">
        <v>6454</v>
      </c>
      <c r="B834" s="53" t="s">
        <v>7937</v>
      </c>
      <c r="C834" s="59" t="s">
        <v>169</v>
      </c>
      <c r="D834" s="60"/>
      <c r="E834" s="61"/>
      <c r="F834" s="61"/>
      <c r="G834" s="61"/>
      <c r="H834" s="61"/>
    </row>
    <row r="835" spans="1:8" s="39" customFormat="1" ht="18" customHeight="1">
      <c r="A835" s="98" t="s">
        <v>6455</v>
      </c>
      <c r="B835" s="53" t="s">
        <v>4469</v>
      </c>
      <c r="C835" s="59" t="s">
        <v>169</v>
      </c>
      <c r="D835" s="60"/>
      <c r="E835" s="61"/>
      <c r="F835" s="61"/>
      <c r="G835" s="61"/>
      <c r="H835" s="61"/>
    </row>
    <row r="836" spans="1:8" s="39" customFormat="1" ht="18" customHeight="1">
      <c r="A836" s="98" t="s">
        <v>10354</v>
      </c>
      <c r="B836" s="53" t="s">
        <v>8574</v>
      </c>
      <c r="C836" s="59" t="s">
        <v>3141</v>
      </c>
      <c r="D836" s="60"/>
      <c r="E836" s="61"/>
      <c r="F836" s="61"/>
      <c r="G836" s="61"/>
      <c r="H836" s="61"/>
    </row>
    <row r="837" spans="1:8" s="39" customFormat="1" ht="18" customHeight="1">
      <c r="A837" s="98" t="s">
        <v>6458</v>
      </c>
      <c r="B837" s="53" t="s">
        <v>1133</v>
      </c>
      <c r="C837" s="59" t="s">
        <v>4578</v>
      </c>
      <c r="D837" s="60"/>
      <c r="E837" s="61"/>
      <c r="F837" s="61"/>
      <c r="G837" s="61"/>
      <c r="H837" s="61"/>
    </row>
    <row r="838" spans="1:8" s="39" customFormat="1" ht="18" customHeight="1">
      <c r="A838" s="98" t="s">
        <v>6459</v>
      </c>
      <c r="B838" s="53" t="s">
        <v>3064</v>
      </c>
      <c r="C838" s="59" t="s">
        <v>4578</v>
      </c>
      <c r="D838" s="60"/>
      <c r="E838" s="61"/>
      <c r="F838" s="61"/>
      <c r="G838" s="61"/>
      <c r="H838" s="61"/>
    </row>
    <row r="839" spans="1:8" s="39" customFormat="1" ht="18" customHeight="1">
      <c r="A839" s="98" t="s">
        <v>9799</v>
      </c>
      <c r="B839" s="53" t="s">
        <v>2998</v>
      </c>
      <c r="C839" s="59" t="s">
        <v>4578</v>
      </c>
      <c r="D839" s="60" t="s">
        <v>3169</v>
      </c>
      <c r="E839" s="61"/>
      <c r="F839" s="61"/>
      <c r="G839" s="61"/>
      <c r="H839" s="61"/>
    </row>
    <row r="840" spans="1:8" s="39" customFormat="1" ht="18" customHeight="1">
      <c r="A840" s="98" t="s">
        <v>9800</v>
      </c>
      <c r="B840" s="53" t="s">
        <v>3996</v>
      </c>
      <c r="C840" s="59" t="s">
        <v>4578</v>
      </c>
      <c r="D840" s="60" t="s">
        <v>3169</v>
      </c>
      <c r="E840" s="61"/>
      <c r="F840" s="61"/>
      <c r="G840" s="61"/>
      <c r="H840" s="61"/>
    </row>
    <row r="841" spans="1:8" s="39" customFormat="1" ht="18" customHeight="1">
      <c r="A841" s="98" t="s">
        <v>6460</v>
      </c>
      <c r="B841" s="53" t="s">
        <v>2999</v>
      </c>
      <c r="C841" s="59" t="s">
        <v>149</v>
      </c>
      <c r="D841" s="60"/>
      <c r="E841" s="61"/>
      <c r="F841" s="61"/>
      <c r="G841" s="61"/>
      <c r="H841" s="61"/>
    </row>
    <row r="842" spans="1:8" s="39" customFormat="1" ht="18" customHeight="1">
      <c r="A842" s="98" t="s">
        <v>6461</v>
      </c>
      <c r="B842" s="53" t="s">
        <v>8423</v>
      </c>
      <c r="C842" s="59" t="s">
        <v>149</v>
      </c>
      <c r="D842" s="60" t="s">
        <v>4640</v>
      </c>
      <c r="E842" s="61"/>
      <c r="F842" s="61"/>
      <c r="G842" s="61"/>
      <c r="H842" s="61"/>
    </row>
    <row r="843" spans="1:8" s="39" customFormat="1" ht="18" customHeight="1">
      <c r="A843" s="98" t="s">
        <v>6463</v>
      </c>
      <c r="B843" s="53" t="s">
        <v>7938</v>
      </c>
      <c r="C843" s="59" t="s">
        <v>20</v>
      </c>
      <c r="D843" s="60" t="s">
        <v>169</v>
      </c>
      <c r="E843" s="61"/>
      <c r="F843" s="61"/>
      <c r="G843" s="61"/>
      <c r="H843" s="61"/>
    </row>
    <row r="844" spans="1:8" s="39" customFormat="1" ht="18" customHeight="1">
      <c r="A844" s="98" t="s">
        <v>6464</v>
      </c>
      <c r="B844" s="53" t="s">
        <v>5331</v>
      </c>
      <c r="C844" s="59" t="s">
        <v>20</v>
      </c>
      <c r="D844" s="60" t="s">
        <v>169</v>
      </c>
      <c r="E844" s="61"/>
      <c r="F844" s="61"/>
      <c r="G844" s="61"/>
      <c r="H844" s="61"/>
    </row>
    <row r="845" spans="1:8" s="39" customFormat="1" ht="18" customHeight="1">
      <c r="A845" s="98" t="s">
        <v>9801</v>
      </c>
      <c r="B845" s="53" t="s">
        <v>5661</v>
      </c>
      <c r="C845" s="59" t="s">
        <v>20</v>
      </c>
      <c r="D845" s="60" t="s">
        <v>169</v>
      </c>
      <c r="E845" s="61"/>
      <c r="F845" s="61"/>
      <c r="G845" s="61" t="s">
        <v>8960</v>
      </c>
      <c r="H845" s="61"/>
    </row>
    <row r="846" spans="1:8" s="39" customFormat="1" ht="18" customHeight="1">
      <c r="A846" s="98" t="s">
        <v>10355</v>
      </c>
      <c r="B846" s="53" t="s">
        <v>8428</v>
      </c>
      <c r="C846" s="59" t="s">
        <v>5435</v>
      </c>
      <c r="D846" s="60" t="s">
        <v>4640</v>
      </c>
      <c r="E846" s="61"/>
      <c r="F846" s="61"/>
      <c r="G846" s="61" t="s">
        <v>8961</v>
      </c>
      <c r="H846" s="61"/>
    </row>
    <row r="847" spans="1:8" s="39" customFormat="1" ht="18" customHeight="1">
      <c r="A847" s="98" t="s">
        <v>6468</v>
      </c>
      <c r="B847" s="53" t="s">
        <v>8106</v>
      </c>
      <c r="C847" s="59" t="s">
        <v>169</v>
      </c>
      <c r="D847" s="60"/>
      <c r="E847" s="61"/>
      <c r="F847" s="61"/>
      <c r="G847" s="61"/>
      <c r="H847" s="61"/>
    </row>
    <row r="848" spans="1:8" s="39" customFormat="1" ht="18" customHeight="1">
      <c r="A848" s="98" t="s">
        <v>6469</v>
      </c>
      <c r="B848" s="53" t="s">
        <v>3003</v>
      </c>
      <c r="C848" s="59" t="s">
        <v>169</v>
      </c>
      <c r="D848" s="60"/>
      <c r="E848" s="61"/>
      <c r="F848" s="61"/>
      <c r="G848" s="61" t="s">
        <v>5299</v>
      </c>
      <c r="H848" s="61"/>
    </row>
    <row r="849" spans="1:8" s="39" customFormat="1" ht="18" customHeight="1">
      <c r="A849" s="98" t="s">
        <v>6470</v>
      </c>
      <c r="B849" s="53" t="s">
        <v>8402</v>
      </c>
      <c r="C849" s="59" t="s">
        <v>3175</v>
      </c>
      <c r="D849" s="60" t="s">
        <v>174</v>
      </c>
      <c r="E849" s="61"/>
      <c r="F849" s="61"/>
      <c r="G849" s="61"/>
      <c r="H849" s="61"/>
    </row>
    <row r="850" spans="1:8" s="39" customFormat="1" ht="18" customHeight="1">
      <c r="A850" s="98" t="s">
        <v>6471</v>
      </c>
      <c r="B850" s="53" t="s">
        <v>3005</v>
      </c>
      <c r="C850" s="59" t="s">
        <v>3175</v>
      </c>
      <c r="D850" s="60" t="s">
        <v>448</v>
      </c>
      <c r="E850" s="61"/>
      <c r="F850" s="61"/>
      <c r="G850" s="61" t="s">
        <v>8962</v>
      </c>
      <c r="H850" s="61"/>
    </row>
    <row r="851" spans="1:8" s="39" customFormat="1" ht="18" customHeight="1">
      <c r="A851" s="98" t="s">
        <v>6472</v>
      </c>
      <c r="B851" s="53" t="s">
        <v>3006</v>
      </c>
      <c r="C851" s="59" t="s">
        <v>18</v>
      </c>
      <c r="D851" s="60" t="s">
        <v>432</v>
      </c>
      <c r="E851" s="61"/>
      <c r="F851" s="61"/>
      <c r="G851" s="61"/>
      <c r="H851" s="61"/>
    </row>
    <row r="852" spans="1:8" s="39" customFormat="1" ht="18" customHeight="1">
      <c r="A852" s="98" t="s">
        <v>6473</v>
      </c>
      <c r="B852" s="53" t="s">
        <v>3626</v>
      </c>
      <c r="C852" s="59" t="s">
        <v>18</v>
      </c>
      <c r="D852" s="60" t="s">
        <v>432</v>
      </c>
      <c r="E852" s="61"/>
      <c r="F852" s="61"/>
      <c r="G852" s="61"/>
      <c r="H852" s="61"/>
    </row>
    <row r="853" spans="1:8" s="39" customFormat="1" ht="18" customHeight="1">
      <c r="A853" s="98" t="s">
        <v>6474</v>
      </c>
      <c r="B853" s="53" t="s">
        <v>3025</v>
      </c>
      <c r="C853" s="59" t="s">
        <v>18</v>
      </c>
      <c r="D853" s="60" t="s">
        <v>432</v>
      </c>
      <c r="E853" s="61"/>
      <c r="F853" s="61"/>
      <c r="G853" s="61"/>
      <c r="H853" s="61"/>
    </row>
    <row r="854" spans="1:8" s="39" customFormat="1" ht="18" customHeight="1">
      <c r="A854" s="98" t="s">
        <v>6475</v>
      </c>
      <c r="B854" s="53" t="s">
        <v>4798</v>
      </c>
      <c r="C854" s="59" t="s">
        <v>3175</v>
      </c>
      <c r="D854" s="60"/>
      <c r="E854" s="61"/>
      <c r="F854" s="61"/>
      <c r="G854" s="61"/>
      <c r="H854" s="61"/>
    </row>
    <row r="855" spans="1:8" s="39" customFormat="1" ht="18" customHeight="1">
      <c r="A855" s="98" t="s">
        <v>6476</v>
      </c>
      <c r="B855" s="53" t="s">
        <v>4706</v>
      </c>
      <c r="C855" s="59" t="s">
        <v>3175</v>
      </c>
      <c r="D855" s="60"/>
      <c r="E855" s="61"/>
      <c r="F855" s="61"/>
      <c r="G855" s="61"/>
      <c r="H855" s="61"/>
    </row>
    <row r="856" spans="1:8" s="39" customFormat="1" ht="18" customHeight="1">
      <c r="A856" s="98" t="s">
        <v>6477</v>
      </c>
      <c r="B856" s="53" t="s">
        <v>8508</v>
      </c>
      <c r="C856" s="59" t="s">
        <v>3175</v>
      </c>
      <c r="D856" s="60"/>
      <c r="E856" s="61"/>
      <c r="F856" s="61"/>
      <c r="G856" s="61" t="s">
        <v>8963</v>
      </c>
      <c r="H856" s="61"/>
    </row>
    <row r="857" spans="1:8" s="39" customFormat="1" ht="18" customHeight="1">
      <c r="A857" s="98" t="s">
        <v>9802</v>
      </c>
      <c r="B857" s="53" t="s">
        <v>8108</v>
      </c>
      <c r="C857" s="59" t="s">
        <v>18</v>
      </c>
      <c r="D857" s="60"/>
      <c r="E857" s="61"/>
      <c r="F857" s="61"/>
      <c r="G857" s="61"/>
      <c r="H857" s="61"/>
    </row>
    <row r="858" spans="1:8" s="39" customFormat="1" ht="18" customHeight="1">
      <c r="A858" s="98" t="s">
        <v>9803</v>
      </c>
      <c r="B858" s="53" t="s">
        <v>8518</v>
      </c>
      <c r="C858" s="59" t="s">
        <v>18</v>
      </c>
      <c r="D858" s="60"/>
      <c r="E858" s="61"/>
      <c r="F858" s="61"/>
      <c r="G858" s="61"/>
      <c r="H858" s="61"/>
    </row>
    <row r="859" spans="1:8" s="39" customFormat="1" ht="18" customHeight="1">
      <c r="A859" s="98" t="s">
        <v>9804</v>
      </c>
      <c r="B859" s="53" t="s">
        <v>4708</v>
      </c>
      <c r="C859" s="59" t="s">
        <v>18</v>
      </c>
      <c r="D859" s="60"/>
      <c r="E859" s="61"/>
      <c r="F859" s="61"/>
      <c r="G859" s="61"/>
      <c r="H859" s="61"/>
    </row>
    <row r="860" spans="1:8" s="39" customFormat="1" ht="18" customHeight="1">
      <c r="A860" s="98" t="s">
        <v>6478</v>
      </c>
      <c r="B860" s="53" t="s">
        <v>9350</v>
      </c>
      <c r="C860" s="59" t="s">
        <v>3175</v>
      </c>
      <c r="D860" s="60"/>
      <c r="E860" s="61"/>
      <c r="F860" s="61"/>
      <c r="G860" s="61"/>
      <c r="H860" s="61"/>
    </row>
    <row r="861" spans="1:8" s="39" customFormat="1" ht="18" customHeight="1">
      <c r="A861" s="98" t="s">
        <v>6479</v>
      </c>
      <c r="B861" s="53" t="s">
        <v>7809</v>
      </c>
      <c r="C861" s="59" t="s">
        <v>3175</v>
      </c>
      <c r="D861" s="60"/>
      <c r="E861" s="61"/>
      <c r="F861" s="61"/>
      <c r="G861" s="61"/>
      <c r="H861" s="61"/>
    </row>
    <row r="862" spans="1:8" s="39" customFormat="1" ht="18" customHeight="1">
      <c r="A862" s="98" t="s">
        <v>9805</v>
      </c>
      <c r="B862" s="53" t="s">
        <v>7866</v>
      </c>
      <c r="C862" s="59" t="s">
        <v>3175</v>
      </c>
      <c r="D862" s="60"/>
      <c r="E862" s="61"/>
      <c r="F862" s="61"/>
      <c r="G862" s="61" t="s">
        <v>8964</v>
      </c>
      <c r="H862" s="61"/>
    </row>
    <row r="863" spans="1:8" s="39" customFormat="1" ht="18" customHeight="1">
      <c r="A863" s="98" t="s">
        <v>9806</v>
      </c>
      <c r="B863" s="53" t="s">
        <v>4265</v>
      </c>
      <c r="C863" s="59" t="s">
        <v>3179</v>
      </c>
      <c r="D863" s="60"/>
      <c r="E863" s="61"/>
      <c r="F863" s="61"/>
      <c r="G863" s="61"/>
      <c r="H863" s="61"/>
    </row>
    <row r="864" spans="1:8" s="39" customFormat="1" ht="18" customHeight="1">
      <c r="A864" s="98" t="s">
        <v>9807</v>
      </c>
      <c r="B864" s="53" t="s">
        <v>8109</v>
      </c>
      <c r="C864" s="59" t="s">
        <v>3179</v>
      </c>
      <c r="D864" s="60"/>
      <c r="E864" s="61"/>
      <c r="F864" s="61"/>
      <c r="G864" s="61"/>
      <c r="H864" s="61"/>
    </row>
    <row r="865" spans="1:8" s="39" customFormat="1" ht="18" customHeight="1">
      <c r="A865" s="98" t="s">
        <v>9808</v>
      </c>
      <c r="B865" s="53" t="s">
        <v>8640</v>
      </c>
      <c r="C865" s="59" t="s">
        <v>3137</v>
      </c>
      <c r="D865" s="60"/>
      <c r="E865" s="61"/>
      <c r="F865" s="61"/>
      <c r="G865" s="61"/>
      <c r="H865" s="61"/>
    </row>
    <row r="866" spans="1:8" s="39" customFormat="1" ht="18" customHeight="1">
      <c r="A866" s="98" t="s">
        <v>9809</v>
      </c>
      <c r="B866" s="53" t="s">
        <v>3018</v>
      </c>
      <c r="C866" s="59" t="s">
        <v>3137</v>
      </c>
      <c r="D866" s="60"/>
      <c r="E866" s="61"/>
      <c r="F866" s="61"/>
      <c r="G866" s="61"/>
      <c r="H866" s="61"/>
    </row>
    <row r="867" spans="1:8" s="39" customFormat="1" ht="18" customHeight="1">
      <c r="A867" s="98" t="s">
        <v>9810</v>
      </c>
      <c r="B867" s="53" t="s">
        <v>8560</v>
      </c>
      <c r="C867" s="59" t="s">
        <v>3137</v>
      </c>
      <c r="D867" s="60"/>
      <c r="E867" s="61"/>
      <c r="F867" s="61"/>
      <c r="G867" s="61"/>
      <c r="H867" s="61"/>
    </row>
    <row r="868" spans="1:8" s="39" customFormat="1" ht="18" customHeight="1">
      <c r="A868" s="98" t="s">
        <v>10356</v>
      </c>
      <c r="B868" s="53" t="s">
        <v>3020</v>
      </c>
      <c r="C868" s="59" t="s">
        <v>149</v>
      </c>
      <c r="D868" s="60"/>
      <c r="E868" s="61"/>
      <c r="F868" s="61"/>
      <c r="G868" s="61"/>
      <c r="H868" s="61"/>
    </row>
    <row r="869" spans="1:8" s="39" customFormat="1" ht="18" customHeight="1">
      <c r="A869" s="98" t="s">
        <v>10357</v>
      </c>
      <c r="B869" s="53" t="s">
        <v>5616</v>
      </c>
      <c r="C869" s="59" t="s">
        <v>2045</v>
      </c>
      <c r="D869" s="60"/>
      <c r="E869" s="61"/>
      <c r="F869" s="61"/>
      <c r="G869" s="61" t="s">
        <v>8965</v>
      </c>
      <c r="H869" s="61"/>
    </row>
    <row r="870" spans="1:8" s="39" customFormat="1" ht="18" customHeight="1">
      <c r="A870" s="98" t="s">
        <v>10358</v>
      </c>
      <c r="B870" s="53" t="s">
        <v>5623</v>
      </c>
      <c r="C870" s="59" t="s">
        <v>2076</v>
      </c>
      <c r="D870" s="60"/>
      <c r="E870" s="61"/>
      <c r="F870" s="61"/>
      <c r="G870" s="61" t="s">
        <v>8966</v>
      </c>
      <c r="H870" s="61"/>
    </row>
    <row r="871" spans="1:8" s="39" customFormat="1" ht="18" customHeight="1">
      <c r="A871" s="98" t="s">
        <v>10359</v>
      </c>
      <c r="B871" s="53" t="s">
        <v>5662</v>
      </c>
      <c r="C871" s="59" t="s">
        <v>2133</v>
      </c>
      <c r="D871" s="60"/>
      <c r="E871" s="61"/>
      <c r="F871" s="61"/>
      <c r="G871" s="61" t="s">
        <v>8967</v>
      </c>
      <c r="H871" s="61"/>
    </row>
    <row r="872" spans="1:8" s="39" customFormat="1" ht="18" customHeight="1">
      <c r="A872" s="98" t="s">
        <v>10360</v>
      </c>
      <c r="B872" s="53" t="s">
        <v>7603</v>
      </c>
      <c r="C872" s="59" t="s">
        <v>2000</v>
      </c>
      <c r="D872" s="60"/>
      <c r="E872" s="61"/>
      <c r="F872" s="61"/>
      <c r="G872" s="61" t="s">
        <v>8968</v>
      </c>
      <c r="H872" s="61"/>
    </row>
    <row r="873" spans="1:8" s="39" customFormat="1" ht="18" customHeight="1">
      <c r="A873" s="98" t="s">
        <v>10361</v>
      </c>
      <c r="B873" s="53" t="s">
        <v>7784</v>
      </c>
      <c r="C873" s="59" t="s">
        <v>149</v>
      </c>
      <c r="D873" s="60" t="s">
        <v>186</v>
      </c>
      <c r="E873" s="61"/>
      <c r="F873" s="61"/>
      <c r="G873" s="61"/>
      <c r="H873" s="61"/>
    </row>
    <row r="874" spans="1:8" s="39" customFormat="1" ht="18" customHeight="1">
      <c r="A874" s="98" t="s">
        <v>10362</v>
      </c>
      <c r="B874" s="53" t="s">
        <v>7604</v>
      </c>
      <c r="C874" s="59" t="s">
        <v>4062</v>
      </c>
      <c r="D874" s="60"/>
      <c r="E874" s="61"/>
      <c r="F874" s="61"/>
      <c r="G874" s="61" t="s">
        <v>8969</v>
      </c>
      <c r="H874" s="61"/>
    </row>
    <row r="875" spans="1:8" s="39" customFormat="1" ht="18" customHeight="1">
      <c r="A875" s="98" t="s">
        <v>10363</v>
      </c>
      <c r="B875" s="53" t="s">
        <v>8524</v>
      </c>
      <c r="C875" s="59" t="s">
        <v>5493</v>
      </c>
      <c r="D875" s="60"/>
      <c r="E875" s="61"/>
      <c r="F875" s="61"/>
      <c r="G875" s="61" t="s">
        <v>8970</v>
      </c>
      <c r="H875" s="61"/>
    </row>
    <row r="876" spans="1:8" s="39" customFormat="1" ht="18" customHeight="1">
      <c r="A876" s="98" t="s">
        <v>10364</v>
      </c>
      <c r="B876" s="53" t="s">
        <v>7351</v>
      </c>
      <c r="C876" s="59" t="s">
        <v>147</v>
      </c>
      <c r="D876" s="60"/>
      <c r="E876" s="61"/>
      <c r="F876" s="61"/>
      <c r="G876" s="61" t="s">
        <v>8971</v>
      </c>
      <c r="H876" s="61"/>
    </row>
    <row r="877" spans="1:8" s="39" customFormat="1" ht="18" customHeight="1">
      <c r="A877" s="98" t="s">
        <v>10365</v>
      </c>
      <c r="B877" s="53" t="s">
        <v>7352</v>
      </c>
      <c r="C877" s="59" t="s">
        <v>175</v>
      </c>
      <c r="D877" s="60"/>
      <c r="E877" s="61"/>
      <c r="F877" s="61"/>
      <c r="G877" s="61" t="s">
        <v>8972</v>
      </c>
      <c r="H877" s="61"/>
    </row>
    <row r="878" spans="1:8" s="39" customFormat="1" ht="18" customHeight="1">
      <c r="A878" s="98" t="s">
        <v>9811</v>
      </c>
      <c r="B878" s="53" t="s">
        <v>8317</v>
      </c>
      <c r="C878" s="59" t="s">
        <v>169</v>
      </c>
      <c r="D878" s="60" t="s">
        <v>18</v>
      </c>
      <c r="E878" s="61"/>
      <c r="F878" s="61"/>
      <c r="G878" s="61"/>
      <c r="H878" s="61"/>
    </row>
    <row r="879" spans="1:8" s="39" customFormat="1" ht="18" customHeight="1">
      <c r="A879" s="98" t="s">
        <v>9812</v>
      </c>
      <c r="B879" s="53" t="s">
        <v>3069</v>
      </c>
      <c r="C879" s="59" t="s">
        <v>169</v>
      </c>
      <c r="D879" s="60" t="s">
        <v>18</v>
      </c>
      <c r="E879" s="61"/>
      <c r="F879" s="61"/>
      <c r="G879" s="61"/>
      <c r="H879" s="61"/>
    </row>
    <row r="880" spans="1:8" s="39" customFormat="1" ht="18" customHeight="1">
      <c r="A880" s="98" t="s">
        <v>6497</v>
      </c>
      <c r="B880" s="53" t="s">
        <v>7703</v>
      </c>
      <c r="C880" s="59" t="s">
        <v>3176</v>
      </c>
      <c r="D880" s="60" t="s">
        <v>189</v>
      </c>
      <c r="E880" s="61"/>
      <c r="F880" s="61"/>
      <c r="G880" s="61"/>
      <c r="H880" s="61"/>
    </row>
    <row r="881" spans="1:8" s="39" customFormat="1" ht="18" customHeight="1">
      <c r="A881" s="98" t="s">
        <v>6498</v>
      </c>
      <c r="B881" s="53" t="s">
        <v>7704</v>
      </c>
      <c r="C881" s="59" t="s">
        <v>3176</v>
      </c>
      <c r="D881" s="60" t="s">
        <v>189</v>
      </c>
      <c r="E881" s="61"/>
      <c r="F881" s="61"/>
      <c r="G881" s="61"/>
      <c r="H881" s="61"/>
    </row>
    <row r="882" spans="1:8" s="39" customFormat="1" ht="18" customHeight="1">
      <c r="A882" s="98" t="s">
        <v>9813</v>
      </c>
      <c r="B882" s="53" t="s">
        <v>8112</v>
      </c>
      <c r="C882" s="59" t="s">
        <v>3176</v>
      </c>
      <c r="D882" s="60" t="s">
        <v>189</v>
      </c>
      <c r="E882" s="61"/>
      <c r="F882" s="61"/>
      <c r="G882" s="61"/>
      <c r="H882" s="61"/>
    </row>
    <row r="883" spans="1:8" s="39" customFormat="1" ht="18" customHeight="1">
      <c r="A883" s="98" t="s">
        <v>6499</v>
      </c>
      <c r="B883" s="53" t="s">
        <v>3075</v>
      </c>
      <c r="C883" s="59" t="s">
        <v>168</v>
      </c>
      <c r="D883" s="60"/>
      <c r="E883" s="61"/>
      <c r="F883" s="61"/>
      <c r="G883" s="61"/>
      <c r="H883" s="61"/>
    </row>
    <row r="884" spans="1:8" s="39" customFormat="1" ht="18" customHeight="1">
      <c r="A884" s="98" t="s">
        <v>6500</v>
      </c>
      <c r="B884" s="53" t="s">
        <v>1229</v>
      </c>
      <c r="C884" s="59" t="s">
        <v>168</v>
      </c>
      <c r="D884" s="60"/>
      <c r="E884" s="61"/>
      <c r="F884" s="61"/>
      <c r="G884" s="61"/>
      <c r="H884" s="61"/>
    </row>
    <row r="885" spans="1:8" s="39" customFormat="1" ht="18" customHeight="1">
      <c r="A885" s="98" t="s">
        <v>6501</v>
      </c>
      <c r="B885" s="53" t="s">
        <v>8113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8" t="s">
        <v>6502</v>
      </c>
      <c r="B886" s="53" t="s">
        <v>4003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8" t="s">
        <v>6504</v>
      </c>
      <c r="B887" s="53" t="s">
        <v>8712</v>
      </c>
      <c r="C887" s="59" t="s">
        <v>167</v>
      </c>
      <c r="D887" s="60"/>
      <c r="E887" s="61"/>
      <c r="F887" s="61"/>
      <c r="G887" s="61"/>
      <c r="H887" s="61"/>
    </row>
    <row r="888" spans="1:8" s="39" customFormat="1" ht="18" customHeight="1">
      <c r="A888" s="98" t="s">
        <v>6505</v>
      </c>
      <c r="B888" s="53" t="s">
        <v>4004</v>
      </c>
      <c r="C888" s="59" t="s">
        <v>167</v>
      </c>
      <c r="D888" s="60"/>
      <c r="E888" s="61"/>
      <c r="F888" s="61"/>
      <c r="G888" s="61"/>
      <c r="H888" s="61"/>
    </row>
    <row r="889" spans="1:8" s="39" customFormat="1" ht="18" customHeight="1">
      <c r="A889" s="98" t="s">
        <v>6506</v>
      </c>
      <c r="B889" s="53" t="s">
        <v>1907</v>
      </c>
      <c r="C889" s="59" t="s">
        <v>167</v>
      </c>
      <c r="D889" s="60"/>
      <c r="E889" s="61"/>
      <c r="F889" s="61"/>
      <c r="G889" s="61"/>
      <c r="H889" s="61"/>
    </row>
    <row r="890" spans="1:8" s="39" customFormat="1" ht="18" customHeight="1">
      <c r="A890" s="98" t="s">
        <v>9814</v>
      </c>
      <c r="B890" s="53" t="s">
        <v>3077</v>
      </c>
      <c r="C890" s="59" t="s">
        <v>3175</v>
      </c>
      <c r="D890" s="60"/>
      <c r="E890" s="61"/>
      <c r="F890" s="61"/>
      <c r="G890" s="61"/>
      <c r="H890" s="61"/>
    </row>
    <row r="891" spans="1:8" s="39" customFormat="1" ht="18" customHeight="1">
      <c r="A891" s="98" t="s">
        <v>9815</v>
      </c>
      <c r="B891" s="53" t="s">
        <v>8114</v>
      </c>
      <c r="C891" s="59" t="s">
        <v>3175</v>
      </c>
      <c r="D891" s="60"/>
      <c r="E891" s="61"/>
      <c r="F891" s="61"/>
      <c r="G891" s="61"/>
      <c r="H891" s="61"/>
    </row>
    <row r="892" spans="1:8" s="39" customFormat="1" ht="18" customHeight="1">
      <c r="A892" s="98" t="s">
        <v>9816</v>
      </c>
      <c r="B892" s="53" t="s">
        <v>8307</v>
      </c>
      <c r="C892" s="59" t="s">
        <v>3175</v>
      </c>
      <c r="D892" s="60"/>
      <c r="E892" s="61"/>
      <c r="F892" s="61"/>
      <c r="G892" s="61" t="s">
        <v>9226</v>
      </c>
      <c r="H892" s="61"/>
    </row>
    <row r="893" spans="1:8" s="39" customFormat="1" ht="18" customHeight="1">
      <c r="A893" s="98" t="s">
        <v>6507</v>
      </c>
      <c r="B893" s="53" t="s">
        <v>3079</v>
      </c>
      <c r="C893" s="59" t="s">
        <v>149</v>
      </c>
      <c r="D893" s="60"/>
      <c r="E893" s="61"/>
      <c r="F893" s="61"/>
      <c r="G893" s="61"/>
      <c r="H893" s="61"/>
    </row>
    <row r="894" spans="1:8" s="39" customFormat="1" ht="18" customHeight="1">
      <c r="A894" s="98" t="s">
        <v>6508</v>
      </c>
      <c r="B894" s="53" t="s">
        <v>3080</v>
      </c>
      <c r="C894" s="59" t="s">
        <v>149</v>
      </c>
      <c r="D894" s="60"/>
      <c r="E894" s="61"/>
      <c r="F894" s="61"/>
      <c r="G894" s="61"/>
      <c r="H894" s="61"/>
    </row>
    <row r="895" spans="1:8" s="39" customFormat="1" ht="18" customHeight="1">
      <c r="A895" s="98" t="s">
        <v>6510</v>
      </c>
      <c r="B895" s="53" t="s">
        <v>4005</v>
      </c>
      <c r="C895" s="59" t="s">
        <v>176</v>
      </c>
      <c r="D895" s="60"/>
      <c r="E895" s="61"/>
      <c r="F895" s="61"/>
      <c r="G895" s="61"/>
      <c r="H895" s="61"/>
    </row>
    <row r="896" spans="1:8" s="39" customFormat="1" ht="18" customHeight="1">
      <c r="A896" s="98" t="s">
        <v>6511</v>
      </c>
      <c r="B896" s="53" t="s">
        <v>8116</v>
      </c>
      <c r="C896" s="59" t="s">
        <v>176</v>
      </c>
      <c r="D896" s="60"/>
      <c r="E896" s="61"/>
      <c r="F896" s="61"/>
      <c r="G896" s="61"/>
      <c r="H896" s="61"/>
    </row>
    <row r="897" spans="1:8" s="39" customFormat="1" ht="18" customHeight="1">
      <c r="A897" s="98" t="s">
        <v>6513</v>
      </c>
      <c r="B897" s="53" t="s">
        <v>4671</v>
      </c>
      <c r="C897" s="59" t="s">
        <v>3176</v>
      </c>
      <c r="D897" s="60" t="s">
        <v>167</v>
      </c>
      <c r="E897" s="61"/>
      <c r="F897" s="61"/>
      <c r="G897" s="61"/>
      <c r="H897" s="61"/>
    </row>
    <row r="898" spans="1:8" s="39" customFormat="1" ht="18" customHeight="1">
      <c r="A898" s="98" t="s">
        <v>6514</v>
      </c>
      <c r="B898" s="53" t="s">
        <v>6031</v>
      </c>
      <c r="C898" s="59" t="s">
        <v>3176</v>
      </c>
      <c r="D898" s="60" t="s">
        <v>167</v>
      </c>
      <c r="E898" s="61"/>
      <c r="F898" s="61"/>
      <c r="G898" s="61"/>
      <c r="H898" s="61"/>
    </row>
    <row r="899" spans="1:8" s="39" customFormat="1" ht="18" customHeight="1">
      <c r="A899" s="98" t="s">
        <v>6515</v>
      </c>
      <c r="B899" s="53" t="s">
        <v>1207</v>
      </c>
      <c r="C899" s="59" t="s">
        <v>3179</v>
      </c>
      <c r="D899" s="60"/>
      <c r="E899" s="61"/>
      <c r="F899" s="61"/>
      <c r="G899" s="61"/>
      <c r="H899" s="61"/>
    </row>
    <row r="900" spans="1:8" s="39" customFormat="1" ht="18" customHeight="1">
      <c r="A900" s="98" t="s">
        <v>6516</v>
      </c>
      <c r="B900" s="53" t="s">
        <v>8117</v>
      </c>
      <c r="C900" s="59" t="s">
        <v>3179</v>
      </c>
      <c r="D900" s="60"/>
      <c r="E900" s="61"/>
      <c r="F900" s="61"/>
      <c r="G900" s="61"/>
      <c r="H900" s="61"/>
    </row>
    <row r="901" spans="1:8" s="39" customFormat="1" ht="18" customHeight="1">
      <c r="A901" s="98" t="s">
        <v>9817</v>
      </c>
      <c r="B901" s="53" t="s">
        <v>5496</v>
      </c>
      <c r="C901" s="59" t="s">
        <v>5435</v>
      </c>
      <c r="D901" s="60" t="s">
        <v>4063</v>
      </c>
      <c r="E901" s="61"/>
      <c r="F901" s="61"/>
      <c r="G901" s="61"/>
      <c r="H901" s="61"/>
    </row>
    <row r="902" spans="1:8" s="39" customFormat="1" ht="18" customHeight="1">
      <c r="A902" s="98" t="s">
        <v>9818</v>
      </c>
      <c r="B902" s="53" t="s">
        <v>5497</v>
      </c>
      <c r="C902" s="59" t="s">
        <v>5435</v>
      </c>
      <c r="D902" s="60" t="s">
        <v>4063</v>
      </c>
      <c r="E902" s="61"/>
      <c r="F902" s="61"/>
      <c r="G902" s="61" t="s">
        <v>8973</v>
      </c>
      <c r="H902" s="61"/>
    </row>
    <row r="903" spans="1:8" s="39" customFormat="1" ht="18" customHeight="1">
      <c r="A903" s="98" t="s">
        <v>10366</v>
      </c>
      <c r="B903" s="53" t="s">
        <v>8807</v>
      </c>
      <c r="C903" s="59" t="s">
        <v>18</v>
      </c>
      <c r="D903" s="60" t="s">
        <v>167</v>
      </c>
      <c r="E903" s="61"/>
      <c r="F903" s="61"/>
      <c r="G903" s="61" t="s">
        <v>9320</v>
      </c>
      <c r="H903" s="61"/>
    </row>
    <row r="904" spans="1:8" s="39" customFormat="1" ht="18" customHeight="1">
      <c r="A904" s="98" t="s">
        <v>10367</v>
      </c>
      <c r="B904" s="53" t="s">
        <v>8412</v>
      </c>
      <c r="C904" s="59" t="s">
        <v>4591</v>
      </c>
      <c r="D904" s="60"/>
      <c r="E904" s="61"/>
      <c r="F904" s="61"/>
      <c r="G904" s="61"/>
      <c r="H904" s="61"/>
    </row>
    <row r="905" spans="1:8" s="39" customFormat="1" ht="18" customHeight="1">
      <c r="A905" s="98" t="s">
        <v>10368</v>
      </c>
      <c r="B905" s="53" t="s">
        <v>5570</v>
      </c>
      <c r="C905" s="59" t="s">
        <v>190</v>
      </c>
      <c r="D905" s="60"/>
      <c r="E905" s="61" t="s">
        <v>5562</v>
      </c>
      <c r="F905" s="61" t="str">
        <f>$B$904&amp;" 之 "&amp;"成相"</f>
        <v>畱靈犢 之 成相</v>
      </c>
      <c r="G905" s="61"/>
      <c r="H905" s="61"/>
    </row>
    <row r="906" spans="1:8" s="39" customFormat="1" ht="18" customHeight="1">
      <c r="A906" s="98" t="s">
        <v>9819</v>
      </c>
      <c r="B906" s="53" t="s">
        <v>8392</v>
      </c>
      <c r="C906" s="59" t="s">
        <v>147</v>
      </c>
      <c r="D906" s="60" t="s">
        <v>20</v>
      </c>
      <c r="E906" s="61"/>
      <c r="F906" s="61"/>
      <c r="G906" s="61"/>
      <c r="H906" s="61"/>
    </row>
    <row r="907" spans="1:8" s="39" customFormat="1" ht="18" customHeight="1">
      <c r="A907" s="98" t="s">
        <v>9820</v>
      </c>
      <c r="B907" s="53" t="s">
        <v>8393</v>
      </c>
      <c r="C907" s="59" t="s">
        <v>147</v>
      </c>
      <c r="D907" s="60" t="s">
        <v>20</v>
      </c>
      <c r="E907" s="61"/>
      <c r="F907" s="61"/>
      <c r="G907" s="61"/>
      <c r="H907" s="61"/>
    </row>
    <row r="908" spans="1:8" s="39" customFormat="1" ht="18" customHeight="1">
      <c r="A908" s="98" t="s">
        <v>9821</v>
      </c>
      <c r="B908" s="53" t="s">
        <v>8118</v>
      </c>
      <c r="C908" s="59" t="s">
        <v>147</v>
      </c>
      <c r="D908" s="60" t="s">
        <v>20</v>
      </c>
      <c r="E908" s="61"/>
      <c r="F908" s="61"/>
      <c r="G908" s="61" t="s">
        <v>7521</v>
      </c>
      <c r="H908" s="61"/>
    </row>
    <row r="909" spans="1:8" s="39" customFormat="1" ht="18" customHeight="1">
      <c r="A909" s="98" t="s">
        <v>9822</v>
      </c>
      <c r="B909" s="53" t="s">
        <v>8380</v>
      </c>
      <c r="C909" s="59" t="s">
        <v>18</v>
      </c>
      <c r="D909" s="60"/>
      <c r="E909" s="61"/>
      <c r="F909" s="61"/>
      <c r="G909" s="61"/>
      <c r="H909" s="61"/>
    </row>
    <row r="910" spans="1:8" s="39" customFormat="1" ht="18" customHeight="1">
      <c r="A910" s="98" t="s">
        <v>9823</v>
      </c>
      <c r="B910" s="53" t="s">
        <v>8381</v>
      </c>
      <c r="C910" s="59" t="s">
        <v>18</v>
      </c>
      <c r="D910" s="60"/>
      <c r="E910" s="61"/>
      <c r="F910" s="61"/>
      <c r="G910" s="61"/>
      <c r="H910" s="61"/>
    </row>
    <row r="911" spans="1:8" s="39" customFormat="1" ht="18" customHeight="1">
      <c r="A911" s="98" t="s">
        <v>9824</v>
      </c>
      <c r="B911" s="53" t="s">
        <v>3089</v>
      </c>
      <c r="C911" s="59" t="s">
        <v>18</v>
      </c>
      <c r="D911" s="60"/>
      <c r="E911" s="61"/>
      <c r="F911" s="61"/>
      <c r="G911" s="61"/>
      <c r="H911" s="61"/>
    </row>
    <row r="912" spans="1:8" s="39" customFormat="1" ht="18" customHeight="1">
      <c r="A912" s="98" t="s">
        <v>9825</v>
      </c>
      <c r="B912" s="53" t="s">
        <v>8382</v>
      </c>
      <c r="C912" s="59" t="s">
        <v>149</v>
      </c>
      <c r="D912" s="60"/>
      <c r="E912" s="61"/>
      <c r="F912" s="61"/>
      <c r="G912" s="61"/>
      <c r="H912" s="61"/>
    </row>
    <row r="913" spans="1:8" s="39" customFormat="1" ht="18" customHeight="1">
      <c r="A913" s="98" t="s">
        <v>9826</v>
      </c>
      <c r="B913" s="53" t="s">
        <v>4393</v>
      </c>
      <c r="C913" s="59" t="s">
        <v>149</v>
      </c>
      <c r="D913" s="60" t="s">
        <v>180</v>
      </c>
      <c r="E913" s="61"/>
      <c r="F913" s="61"/>
      <c r="G913" s="61"/>
      <c r="H913" s="61"/>
    </row>
    <row r="914" spans="1:8" s="39" customFormat="1" ht="18" customHeight="1">
      <c r="A914" s="98" t="s">
        <v>9827</v>
      </c>
      <c r="B914" s="53" t="s">
        <v>8383</v>
      </c>
      <c r="C914" s="59" t="s">
        <v>149</v>
      </c>
      <c r="D914" s="60"/>
      <c r="E914" s="61"/>
      <c r="F914" s="61"/>
      <c r="G914" s="61"/>
      <c r="H914" s="61"/>
    </row>
    <row r="915" spans="1:8" s="39" customFormat="1" ht="18" customHeight="1">
      <c r="A915" s="98" t="s">
        <v>9828</v>
      </c>
      <c r="B915" s="53" t="s">
        <v>7687</v>
      </c>
      <c r="C915" s="59" t="s">
        <v>149</v>
      </c>
      <c r="D915" s="60" t="s">
        <v>167</v>
      </c>
      <c r="E915" s="61"/>
      <c r="F915" s="61"/>
      <c r="G915" s="61"/>
      <c r="H915" s="61"/>
    </row>
    <row r="916" spans="1:8" s="39" customFormat="1" ht="18" customHeight="1">
      <c r="A916" s="98" t="s">
        <v>10369</v>
      </c>
      <c r="B916" s="53" t="s">
        <v>5520</v>
      </c>
      <c r="C916" s="59" t="s">
        <v>2022</v>
      </c>
      <c r="D916" s="60"/>
      <c r="E916" s="61"/>
      <c r="F916" s="61"/>
      <c r="G916" s="61" t="s">
        <v>8974</v>
      </c>
      <c r="H916" s="61"/>
    </row>
    <row r="917" spans="1:8" s="39" customFormat="1" ht="18" customHeight="1">
      <c r="A917" s="98" t="s">
        <v>10370</v>
      </c>
      <c r="B917" s="53" t="s">
        <v>5522</v>
      </c>
      <c r="C917" s="59" t="s">
        <v>2164</v>
      </c>
      <c r="D917" s="60" t="s">
        <v>1986</v>
      </c>
      <c r="E917" s="61"/>
      <c r="F917" s="61"/>
      <c r="G917" s="61" t="s">
        <v>8975</v>
      </c>
      <c r="H917" s="61"/>
    </row>
    <row r="918" spans="1:8" s="39" customFormat="1" ht="18" customHeight="1">
      <c r="A918" s="98" t="s">
        <v>9829</v>
      </c>
      <c r="B918" s="53" t="s">
        <v>8121</v>
      </c>
      <c r="C918" s="59" t="s">
        <v>20</v>
      </c>
      <c r="D918" s="60" t="s">
        <v>186</v>
      </c>
      <c r="E918" s="61"/>
      <c r="F918" s="61"/>
      <c r="G918" s="61"/>
      <c r="H918" s="61"/>
    </row>
    <row r="919" spans="1:8" s="39" customFormat="1" ht="18" customHeight="1">
      <c r="A919" s="98" t="s">
        <v>9830</v>
      </c>
      <c r="B919" s="53" t="s">
        <v>4549</v>
      </c>
      <c r="C919" s="59" t="s">
        <v>20</v>
      </c>
      <c r="D919" s="60" t="s">
        <v>186</v>
      </c>
      <c r="E919" s="61"/>
      <c r="F919" s="61"/>
      <c r="G919" s="61"/>
      <c r="H919" s="61"/>
    </row>
    <row r="920" spans="1:8" s="39" customFormat="1" ht="18" customHeight="1">
      <c r="A920" s="98" t="s">
        <v>9831</v>
      </c>
      <c r="B920" s="53" t="s">
        <v>8805</v>
      </c>
      <c r="C920" s="59" t="s">
        <v>169</v>
      </c>
      <c r="D920" s="60" t="s">
        <v>168</v>
      </c>
      <c r="E920" s="61"/>
      <c r="F920" s="61"/>
      <c r="G920" s="61"/>
      <c r="H920" s="61"/>
    </row>
    <row r="921" spans="1:8" s="39" customFormat="1" ht="18" customHeight="1">
      <c r="A921" s="98" t="s">
        <v>9832</v>
      </c>
      <c r="B921" s="53" t="s">
        <v>8806</v>
      </c>
      <c r="C921" s="59" t="s">
        <v>169</v>
      </c>
      <c r="D921" s="60" t="s">
        <v>189</v>
      </c>
      <c r="E921" s="61"/>
      <c r="F921" s="61"/>
      <c r="G921" s="61"/>
      <c r="H921" s="61"/>
    </row>
    <row r="922" spans="1:8" s="39" customFormat="1" ht="18" customHeight="1">
      <c r="A922" s="98" t="s">
        <v>9833</v>
      </c>
      <c r="B922" s="53" t="s">
        <v>4757</v>
      </c>
      <c r="C922" s="59" t="s">
        <v>169</v>
      </c>
      <c r="D922" s="60" t="s">
        <v>189</v>
      </c>
      <c r="E922" s="61"/>
      <c r="F922" s="61"/>
      <c r="G922" s="61"/>
      <c r="H922" s="61"/>
    </row>
    <row r="923" spans="1:8" s="39" customFormat="1" ht="18" customHeight="1">
      <c r="A923" s="98" t="s">
        <v>6518</v>
      </c>
      <c r="B923" s="53" t="s">
        <v>7812</v>
      </c>
      <c r="C923" s="59" t="s">
        <v>151</v>
      </c>
      <c r="D923" s="60" t="s">
        <v>188</v>
      </c>
      <c r="E923" s="61"/>
      <c r="F923" s="61"/>
      <c r="G923" s="61"/>
      <c r="H923" s="61"/>
    </row>
    <row r="924" spans="1:8" s="39" customFormat="1" ht="18" customHeight="1">
      <c r="A924" s="98" t="s">
        <v>6519</v>
      </c>
      <c r="B924" s="53" t="s">
        <v>3097</v>
      </c>
      <c r="C924" s="59" t="s">
        <v>151</v>
      </c>
      <c r="D924" s="60" t="s">
        <v>3176</v>
      </c>
      <c r="E924" s="61"/>
      <c r="F924" s="61"/>
      <c r="G924" s="61"/>
      <c r="H924" s="61"/>
    </row>
    <row r="925" spans="1:8" s="39" customFormat="1" ht="18" customHeight="1">
      <c r="A925" s="98" t="s">
        <v>10371</v>
      </c>
      <c r="B925" s="53" t="s">
        <v>7608</v>
      </c>
      <c r="C925" s="59" t="s">
        <v>4063</v>
      </c>
      <c r="D925" s="60" t="s">
        <v>4598</v>
      </c>
      <c r="E925" s="61" t="s">
        <v>8802</v>
      </c>
      <c r="F925" s="61"/>
      <c r="G925" s="61" t="s">
        <v>8976</v>
      </c>
      <c r="H925" s="61"/>
    </row>
    <row r="926" spans="1:8" s="39" customFormat="1" ht="18" customHeight="1">
      <c r="A926" s="98" t="s">
        <v>10372</v>
      </c>
      <c r="B926" s="53" t="s">
        <v>8314</v>
      </c>
      <c r="C926" s="59" t="s">
        <v>4596</v>
      </c>
      <c r="D926" s="60" t="s">
        <v>4598</v>
      </c>
      <c r="E926" s="61" t="s">
        <v>8802</v>
      </c>
      <c r="F926" s="61"/>
      <c r="G926" s="61" t="s">
        <v>8977</v>
      </c>
      <c r="H926" s="61"/>
    </row>
    <row r="927" spans="1:8" s="39" customFormat="1" ht="18" customHeight="1">
      <c r="A927" s="98" t="s">
        <v>10373</v>
      </c>
      <c r="B927" s="53" t="s">
        <v>8629</v>
      </c>
      <c r="C927" s="59" t="s">
        <v>1989</v>
      </c>
      <c r="D927" s="60" t="s">
        <v>4598</v>
      </c>
      <c r="E927" s="61" t="s">
        <v>8802</v>
      </c>
      <c r="F927" s="61"/>
      <c r="G927" s="61" t="s">
        <v>8978</v>
      </c>
      <c r="H927" s="61"/>
    </row>
    <row r="928" spans="1:8" s="39" customFormat="1" ht="18" customHeight="1">
      <c r="A928" s="98" t="s">
        <v>10374</v>
      </c>
      <c r="B928" s="53" t="s">
        <v>7606</v>
      </c>
      <c r="C928" s="59" t="s">
        <v>2055</v>
      </c>
      <c r="D928" s="60"/>
      <c r="E928" s="61"/>
      <c r="F928" s="61"/>
      <c r="G928" s="61" t="s">
        <v>7848</v>
      </c>
      <c r="H928" s="61"/>
    </row>
    <row r="929" spans="1:8" s="39" customFormat="1" ht="18" customHeight="1">
      <c r="A929" s="98" t="s">
        <v>10375</v>
      </c>
      <c r="B929" s="53" t="s">
        <v>7472</v>
      </c>
      <c r="C929" s="59" t="s">
        <v>2053</v>
      </c>
      <c r="D929" s="60"/>
      <c r="E929" s="61"/>
      <c r="F929" s="61"/>
      <c r="G929" s="61" t="s">
        <v>8979</v>
      </c>
      <c r="H929" s="61"/>
    </row>
    <row r="930" spans="1:8" s="39" customFormat="1" ht="18" customHeight="1">
      <c r="A930" s="98" t="s">
        <v>10376</v>
      </c>
      <c r="B930" s="53" t="s">
        <v>7473</v>
      </c>
      <c r="C930" s="59" t="s">
        <v>4194</v>
      </c>
      <c r="D930" s="60"/>
      <c r="E930" s="61"/>
      <c r="F930" s="61"/>
      <c r="G930" s="61" t="s">
        <v>8980</v>
      </c>
      <c r="H930" s="61"/>
    </row>
    <row r="931" spans="1:8" s="39" customFormat="1" ht="18" customHeight="1">
      <c r="A931" s="98" t="s">
        <v>10377</v>
      </c>
      <c r="B931" s="53" t="s">
        <v>5412</v>
      </c>
      <c r="C931" s="59" t="s">
        <v>5576</v>
      </c>
      <c r="D931" s="60" t="s">
        <v>2064</v>
      </c>
      <c r="E931" s="61" t="s">
        <v>5423</v>
      </c>
      <c r="F931" s="61"/>
      <c r="G931" s="61" t="s">
        <v>8981</v>
      </c>
      <c r="H931" s="61"/>
    </row>
    <row r="932" spans="1:8" s="39" customFormat="1" ht="18" customHeight="1">
      <c r="A932" s="98" t="s">
        <v>10378</v>
      </c>
      <c r="B932" s="53" t="s">
        <v>8345</v>
      </c>
      <c r="C932" s="59" t="s">
        <v>2000</v>
      </c>
      <c r="D932" s="60" t="s">
        <v>2064</v>
      </c>
      <c r="E932" s="61" t="s">
        <v>5423</v>
      </c>
      <c r="F932" s="61"/>
      <c r="G932" s="61" t="s">
        <v>8982</v>
      </c>
      <c r="H932" s="61"/>
    </row>
    <row r="933" spans="1:8" s="39" customFormat="1" ht="18" customHeight="1">
      <c r="A933" s="98" t="s">
        <v>10379</v>
      </c>
      <c r="B933" s="53" t="s">
        <v>5413</v>
      </c>
      <c r="C933" s="59" t="s">
        <v>2059</v>
      </c>
      <c r="D933" s="60" t="s">
        <v>2064</v>
      </c>
      <c r="E933" s="61" t="s">
        <v>5423</v>
      </c>
      <c r="F933" s="61"/>
      <c r="G933" s="61" t="s">
        <v>8983</v>
      </c>
      <c r="H933" s="61"/>
    </row>
    <row r="934" spans="1:8" s="39" customFormat="1" ht="18" customHeight="1">
      <c r="A934" s="98" t="s">
        <v>10380</v>
      </c>
      <c r="B934" s="53" t="s">
        <v>5414</v>
      </c>
      <c r="C934" s="59" t="s">
        <v>2045</v>
      </c>
      <c r="D934" s="60" t="s">
        <v>2064</v>
      </c>
      <c r="E934" s="61" t="s">
        <v>5423</v>
      </c>
      <c r="F934" s="61"/>
      <c r="G934" s="61" t="s">
        <v>8984</v>
      </c>
      <c r="H934" s="61"/>
    </row>
    <row r="935" spans="1:8" s="39" customFormat="1" ht="18" customHeight="1">
      <c r="A935" s="98" t="s">
        <v>10381</v>
      </c>
      <c r="B935" s="53" t="s">
        <v>5415</v>
      </c>
      <c r="C935" s="59" t="s">
        <v>2076</v>
      </c>
      <c r="D935" s="60" t="s">
        <v>2064</v>
      </c>
      <c r="E935" s="61" t="s">
        <v>5423</v>
      </c>
      <c r="F935" s="61"/>
      <c r="G935" s="61" t="s">
        <v>8985</v>
      </c>
      <c r="H935" s="61"/>
    </row>
    <row r="936" spans="1:8" s="39" customFormat="1" ht="18" customHeight="1">
      <c r="A936" s="98" t="s">
        <v>6543</v>
      </c>
      <c r="B936" s="53" t="s">
        <v>7904</v>
      </c>
      <c r="C936" s="59" t="s">
        <v>169</v>
      </c>
      <c r="D936" s="60"/>
      <c r="E936" s="61"/>
      <c r="F936" s="61"/>
      <c r="G936" s="61"/>
      <c r="H936" s="61"/>
    </row>
    <row r="937" spans="1:8" s="39" customFormat="1" ht="18" customHeight="1">
      <c r="A937" s="98" t="s">
        <v>6544</v>
      </c>
      <c r="B937" s="53" t="s">
        <v>7420</v>
      </c>
      <c r="C937" s="59" t="s">
        <v>169</v>
      </c>
      <c r="D937" s="60"/>
      <c r="E937" s="61"/>
      <c r="F937" s="61"/>
      <c r="G937" s="61" t="s">
        <v>8986</v>
      </c>
      <c r="H937" s="61"/>
    </row>
    <row r="938" spans="1:8" s="39" customFormat="1" ht="18" customHeight="1">
      <c r="A938" s="98" t="s">
        <v>6545</v>
      </c>
      <c r="B938" s="53" t="s">
        <v>3118</v>
      </c>
      <c r="C938" s="59" t="s">
        <v>187</v>
      </c>
      <c r="D938" s="60" t="s">
        <v>167</v>
      </c>
      <c r="E938" s="61"/>
      <c r="F938" s="61"/>
      <c r="G938" s="61"/>
      <c r="H938" s="61"/>
    </row>
    <row r="939" spans="1:8" s="39" customFormat="1" ht="18" customHeight="1">
      <c r="A939" s="98" t="s">
        <v>6546</v>
      </c>
      <c r="B939" s="53" t="s">
        <v>7650</v>
      </c>
      <c r="C939" s="59" t="s">
        <v>187</v>
      </c>
      <c r="D939" s="60" t="s">
        <v>167</v>
      </c>
      <c r="E939" s="61"/>
      <c r="F939" s="61"/>
      <c r="G939" s="61"/>
      <c r="H939" s="61"/>
    </row>
    <row r="940" spans="1:8" s="39" customFormat="1" ht="18" customHeight="1">
      <c r="A940" s="98" t="s">
        <v>6547</v>
      </c>
      <c r="B940" s="53" t="s">
        <v>4081</v>
      </c>
      <c r="C940" s="60" t="s">
        <v>175</v>
      </c>
      <c r="D940" s="60" t="s">
        <v>448</v>
      </c>
      <c r="E940" s="61"/>
      <c r="F940" s="61"/>
      <c r="G940" s="61"/>
      <c r="H940" s="61"/>
    </row>
    <row r="941" spans="1:8" s="39" customFormat="1" ht="18" customHeight="1">
      <c r="A941" s="98" t="s">
        <v>6548</v>
      </c>
      <c r="B941" s="53" t="s">
        <v>8411</v>
      </c>
      <c r="C941" s="60" t="s">
        <v>175</v>
      </c>
      <c r="D941" s="60" t="s">
        <v>448</v>
      </c>
      <c r="E941" s="61"/>
      <c r="F941" s="61"/>
      <c r="G941" s="61"/>
      <c r="H941" s="61"/>
    </row>
    <row r="942" spans="1:8" s="39" customFormat="1" ht="18" customHeight="1">
      <c r="A942" s="98" t="s">
        <v>9834</v>
      </c>
      <c r="B942" s="53" t="s">
        <v>8344</v>
      </c>
      <c r="C942" s="60" t="s">
        <v>175</v>
      </c>
      <c r="D942" s="60" t="s">
        <v>448</v>
      </c>
      <c r="E942" s="61"/>
      <c r="F942" s="61"/>
      <c r="G942" s="61"/>
      <c r="H942" s="61"/>
    </row>
    <row r="943" spans="1:8" s="39" customFormat="1" ht="18" customHeight="1">
      <c r="A943" s="98" t="s">
        <v>9835</v>
      </c>
      <c r="B943" s="53" t="s">
        <v>4550</v>
      </c>
      <c r="C943" s="59" t="s">
        <v>175</v>
      </c>
      <c r="D943" s="60" t="s">
        <v>172</v>
      </c>
      <c r="E943" s="61"/>
      <c r="F943" s="61"/>
      <c r="G943" s="61"/>
      <c r="H943" s="61"/>
    </row>
    <row r="944" spans="1:8" s="39" customFormat="1" ht="18" customHeight="1">
      <c r="A944" s="98" t="s">
        <v>9836</v>
      </c>
      <c r="B944" s="53" t="s">
        <v>8346</v>
      </c>
      <c r="C944" s="59" t="s">
        <v>175</v>
      </c>
      <c r="D944" s="60" t="s">
        <v>172</v>
      </c>
      <c r="E944" s="61"/>
      <c r="F944" s="61"/>
      <c r="G944" s="61"/>
      <c r="H944" s="61"/>
    </row>
    <row r="945" spans="1:8" s="39" customFormat="1" ht="18" customHeight="1">
      <c r="A945" s="98" t="s">
        <v>9837</v>
      </c>
      <c r="B945" s="53" t="s">
        <v>8347</v>
      </c>
      <c r="C945" s="59" t="s">
        <v>175</v>
      </c>
      <c r="D945" s="60" t="s">
        <v>172</v>
      </c>
      <c r="E945" s="61"/>
      <c r="F945" s="61"/>
      <c r="G945" s="61"/>
      <c r="H945" s="61"/>
    </row>
    <row r="946" spans="1:8" s="39" customFormat="1" ht="18" customHeight="1">
      <c r="A946" s="98" t="s">
        <v>9838</v>
      </c>
      <c r="B946" s="53" t="s">
        <v>8541</v>
      </c>
      <c r="C946" s="59" t="s">
        <v>432</v>
      </c>
      <c r="D946" s="60" t="s">
        <v>18</v>
      </c>
      <c r="E946" s="61"/>
      <c r="F946" s="61"/>
      <c r="G946" s="61"/>
      <c r="H946" s="61"/>
    </row>
    <row r="947" spans="1:8" s="39" customFormat="1" ht="18" customHeight="1">
      <c r="A947" s="98" t="s">
        <v>9839</v>
      </c>
      <c r="B947" s="53" t="s">
        <v>3228</v>
      </c>
      <c r="C947" s="59" t="s">
        <v>432</v>
      </c>
      <c r="D947" s="60" t="s">
        <v>18</v>
      </c>
      <c r="E947" s="61"/>
      <c r="F947" s="61"/>
      <c r="G947" s="61"/>
      <c r="H947" s="61"/>
    </row>
    <row r="948" spans="1:8" s="39" customFormat="1" ht="18" customHeight="1">
      <c r="A948" s="98" t="s">
        <v>9840</v>
      </c>
      <c r="B948" s="53" t="s">
        <v>7433</v>
      </c>
      <c r="C948" s="59" t="s">
        <v>432</v>
      </c>
      <c r="D948" s="60" t="s">
        <v>18</v>
      </c>
      <c r="E948" s="61"/>
      <c r="F948" s="61"/>
      <c r="G948" s="61"/>
      <c r="H948" s="61"/>
    </row>
    <row r="949" spans="1:8" s="39" customFormat="1" ht="18" customHeight="1">
      <c r="A949" s="98" t="s">
        <v>9841</v>
      </c>
      <c r="B949" s="53" t="s">
        <v>7941</v>
      </c>
      <c r="C949" s="59" t="s">
        <v>20</v>
      </c>
      <c r="D949" s="60"/>
      <c r="E949" s="61"/>
      <c r="F949" s="61"/>
      <c r="G949" s="61"/>
      <c r="H949" s="61"/>
    </row>
    <row r="950" spans="1:8" s="39" customFormat="1" ht="18" customHeight="1">
      <c r="A950" s="98" t="s">
        <v>9842</v>
      </c>
      <c r="B950" s="53" t="s">
        <v>4761</v>
      </c>
      <c r="C950" s="59" t="s">
        <v>20</v>
      </c>
      <c r="D950" s="60"/>
      <c r="E950" s="61"/>
      <c r="F950" s="61"/>
      <c r="G950" s="61"/>
      <c r="H950" s="61"/>
    </row>
    <row r="951" spans="1:8" s="39" customFormat="1" ht="18" customHeight="1">
      <c r="A951" s="98" t="s">
        <v>6549</v>
      </c>
      <c r="B951" s="53" t="s">
        <v>8713</v>
      </c>
      <c r="C951" s="59" t="s">
        <v>3176</v>
      </c>
      <c r="D951" s="60"/>
      <c r="E951" s="61"/>
      <c r="F951" s="61"/>
      <c r="G951" s="61"/>
      <c r="H951" s="61"/>
    </row>
    <row r="952" spans="1:8" s="39" customFormat="1" ht="18" customHeight="1">
      <c r="A952" s="98" t="s">
        <v>6550</v>
      </c>
      <c r="B952" s="53" t="s">
        <v>3944</v>
      </c>
      <c r="C952" s="59" t="s">
        <v>3176</v>
      </c>
      <c r="D952" s="60"/>
      <c r="E952" s="61"/>
      <c r="F952" s="61"/>
      <c r="G952" s="61"/>
      <c r="H952" s="61"/>
    </row>
    <row r="953" spans="1:8" s="39" customFormat="1" ht="18" customHeight="1">
      <c r="A953" s="98" t="s">
        <v>10382</v>
      </c>
      <c r="B953" s="53" t="s">
        <v>4555</v>
      </c>
      <c r="C953" s="59" t="s">
        <v>448</v>
      </c>
      <c r="D953" s="60" t="s">
        <v>3171</v>
      </c>
      <c r="E953" s="61"/>
      <c r="F953" s="61"/>
      <c r="G953" s="61"/>
      <c r="H953" s="61"/>
    </row>
    <row r="954" spans="1:8" s="39" customFormat="1" ht="18" customHeight="1">
      <c r="A954" s="98" t="s">
        <v>10383</v>
      </c>
      <c r="B954" s="53" t="s">
        <v>4792</v>
      </c>
      <c r="C954" s="59" t="s">
        <v>2045</v>
      </c>
      <c r="D954" s="60"/>
      <c r="E954" s="61"/>
      <c r="F954" s="61"/>
      <c r="G954" s="61" t="s">
        <v>8987</v>
      </c>
      <c r="H954" s="61"/>
    </row>
    <row r="955" spans="1:8" s="39" customFormat="1" ht="18" customHeight="1">
      <c r="A955" s="98" t="s">
        <v>6556</v>
      </c>
      <c r="B955" s="53" t="s">
        <v>8714</v>
      </c>
      <c r="C955" s="59" t="s">
        <v>151</v>
      </c>
      <c r="D955" s="60" t="s">
        <v>168</v>
      </c>
      <c r="E955" s="61"/>
      <c r="F955" s="61"/>
      <c r="G955" s="61"/>
      <c r="H955" s="61"/>
    </row>
    <row r="956" spans="1:8" s="39" customFormat="1" ht="18" customHeight="1">
      <c r="A956" s="98" t="s">
        <v>6557</v>
      </c>
      <c r="B956" s="53" t="s">
        <v>8715</v>
      </c>
      <c r="C956" s="59" t="s">
        <v>151</v>
      </c>
      <c r="D956" s="60" t="s">
        <v>168</v>
      </c>
      <c r="E956" s="61"/>
      <c r="F956" s="61"/>
      <c r="G956" s="61"/>
      <c r="H956" s="61"/>
    </row>
    <row r="957" spans="1:8" s="39" customFormat="1" ht="18" customHeight="1">
      <c r="A957" s="98" t="s">
        <v>10384</v>
      </c>
      <c r="B957" s="53" t="s">
        <v>8716</v>
      </c>
      <c r="C957" s="59" t="s">
        <v>3176</v>
      </c>
      <c r="D957" s="60"/>
      <c r="E957" s="61"/>
      <c r="F957" s="61"/>
      <c r="G957" s="61"/>
      <c r="H957" s="61"/>
    </row>
    <row r="958" spans="1:8" s="39" customFormat="1" ht="18" customHeight="1">
      <c r="A958" s="98" t="s">
        <v>10385</v>
      </c>
      <c r="B958" s="53" t="s">
        <v>7377</v>
      </c>
      <c r="C958" s="59" t="s">
        <v>5493</v>
      </c>
      <c r="D958" s="60"/>
      <c r="E958" s="61"/>
      <c r="F958" s="61"/>
      <c r="G958" s="61" t="s">
        <v>9227</v>
      </c>
      <c r="H958" s="61"/>
    </row>
    <row r="959" spans="1:8" s="39" customFormat="1" ht="18" customHeight="1">
      <c r="A959" s="98" t="s">
        <v>10386</v>
      </c>
      <c r="B959" s="53" t="s">
        <v>8630</v>
      </c>
      <c r="C959" s="59" t="s">
        <v>180</v>
      </c>
      <c r="D959" s="60" t="s">
        <v>3169</v>
      </c>
      <c r="E959" s="61"/>
      <c r="F959" s="61"/>
      <c r="G959" s="61"/>
      <c r="H959" s="61"/>
    </row>
    <row r="960" spans="1:8" s="39" customFormat="1" ht="18" customHeight="1">
      <c r="A960" s="98" t="s">
        <v>10387</v>
      </c>
      <c r="B960" s="53" t="s">
        <v>7518</v>
      </c>
      <c r="C960" s="59" t="s">
        <v>4062</v>
      </c>
      <c r="D960" s="60"/>
      <c r="E960" s="61"/>
      <c r="F960" s="61"/>
      <c r="G960" s="61" t="s">
        <v>9321</v>
      </c>
      <c r="H960" s="61"/>
    </row>
    <row r="961" spans="1:8" s="39" customFormat="1" ht="18" customHeight="1">
      <c r="A961" s="98" t="s">
        <v>10388</v>
      </c>
      <c r="B961" s="53" t="s">
        <v>7526</v>
      </c>
      <c r="C961" s="59" t="s">
        <v>2076</v>
      </c>
      <c r="D961" s="60"/>
      <c r="E961" s="61"/>
      <c r="F961" s="61"/>
      <c r="G961" s="61" t="s">
        <v>9322</v>
      </c>
      <c r="H961" s="61"/>
    </row>
    <row r="962" spans="1:8" s="39" customFormat="1" ht="18" customHeight="1">
      <c r="A962" s="98" t="s">
        <v>10389</v>
      </c>
      <c r="B962" s="53" t="s">
        <v>7643</v>
      </c>
      <c r="C962" s="59" t="s">
        <v>5493</v>
      </c>
      <c r="D962" s="60"/>
      <c r="E962" s="61"/>
      <c r="F962" s="61"/>
      <c r="G962" s="61" t="s">
        <v>9323</v>
      </c>
      <c r="H962" s="61"/>
    </row>
    <row r="963" spans="1:8" s="39" customFormat="1" ht="18" customHeight="1">
      <c r="A963" s="98" t="s">
        <v>10390</v>
      </c>
      <c r="B963" s="53" t="s">
        <v>7471</v>
      </c>
      <c r="C963" s="59" t="s">
        <v>4063</v>
      </c>
      <c r="D963" s="60"/>
      <c r="E963" s="61"/>
      <c r="F963" s="61"/>
      <c r="G963" s="61" t="s">
        <v>8988</v>
      </c>
      <c r="H963" s="61"/>
    </row>
    <row r="964" spans="1:8" s="39" customFormat="1" ht="18" customHeight="1">
      <c r="A964" s="98" t="s">
        <v>10391</v>
      </c>
      <c r="B964" s="53" t="s">
        <v>8772</v>
      </c>
      <c r="C964" s="59" t="s">
        <v>2000</v>
      </c>
      <c r="D964" s="60" t="s">
        <v>1981</v>
      </c>
      <c r="E964" s="61"/>
      <c r="F964" s="61"/>
      <c r="G964" s="61" t="s">
        <v>8989</v>
      </c>
      <c r="H964" s="61"/>
    </row>
    <row r="965" spans="1:8" s="39" customFormat="1" ht="18" customHeight="1">
      <c r="A965" s="98" t="s">
        <v>10392</v>
      </c>
      <c r="B965" s="53" t="s">
        <v>5654</v>
      </c>
      <c r="C965" s="59" t="s">
        <v>2045</v>
      </c>
      <c r="D965" s="60" t="s">
        <v>2059</v>
      </c>
      <c r="E965" s="61"/>
      <c r="F965" s="61"/>
      <c r="G965" s="61" t="s">
        <v>8990</v>
      </c>
      <c r="H965" s="61"/>
    </row>
    <row r="966" spans="1:8" s="39" customFormat="1" ht="18" customHeight="1">
      <c r="A966" s="98" t="s">
        <v>10393</v>
      </c>
      <c r="B966" s="53" t="s">
        <v>5644</v>
      </c>
      <c r="C966" s="59" t="s">
        <v>2022</v>
      </c>
      <c r="D966" s="60"/>
      <c r="E966" s="61"/>
      <c r="F966" s="61"/>
      <c r="G966" s="61" t="s">
        <v>9231</v>
      </c>
      <c r="H966" s="61"/>
    </row>
    <row r="967" spans="1:8" s="39" customFormat="1" ht="18" customHeight="1">
      <c r="A967" s="98" t="s">
        <v>10394</v>
      </c>
      <c r="B967" s="53" t="s">
        <v>5650</v>
      </c>
      <c r="C967" s="59" t="s">
        <v>2036</v>
      </c>
      <c r="D967" s="60"/>
      <c r="E967" s="61"/>
      <c r="F967" s="61"/>
      <c r="G967" s="61" t="s">
        <v>8991</v>
      </c>
      <c r="H967" s="61"/>
    </row>
    <row r="968" spans="1:8" s="39" customFormat="1" ht="18" customHeight="1">
      <c r="A968" s="98" t="s">
        <v>10395</v>
      </c>
      <c r="B968" s="53" t="s">
        <v>5652</v>
      </c>
      <c r="C968" s="59" t="s">
        <v>4062</v>
      </c>
      <c r="D968" s="60" t="s">
        <v>1989</v>
      </c>
      <c r="E968" s="61"/>
      <c r="F968" s="61"/>
      <c r="G968" s="61" t="s">
        <v>8992</v>
      </c>
      <c r="H968" s="61"/>
    </row>
    <row r="969" spans="1:8" s="39" customFormat="1" ht="18" customHeight="1">
      <c r="A969" s="98" t="s">
        <v>10396</v>
      </c>
      <c r="B969" s="53" t="s">
        <v>7810</v>
      </c>
      <c r="C969" s="59" t="s">
        <v>3179</v>
      </c>
      <c r="D969" s="60"/>
      <c r="E969" s="61"/>
      <c r="F969" s="61"/>
      <c r="G969" s="61"/>
      <c r="H969" s="61"/>
    </row>
    <row r="970" spans="1:8" s="39" customFormat="1" ht="18" customHeight="1">
      <c r="A970" s="98" t="s">
        <v>10397</v>
      </c>
      <c r="B970" s="53" t="s">
        <v>7785</v>
      </c>
      <c r="C970" s="59" t="s">
        <v>169</v>
      </c>
      <c r="D970" s="60" t="s">
        <v>432</v>
      </c>
      <c r="E970" s="61"/>
      <c r="F970" s="61"/>
      <c r="G970" s="61"/>
      <c r="H970" s="61"/>
    </row>
    <row r="971" spans="1:8" s="39" customFormat="1" ht="18" customHeight="1">
      <c r="A971" s="98" t="s">
        <v>9843</v>
      </c>
      <c r="B971" s="53" t="s">
        <v>3364</v>
      </c>
      <c r="C971" s="59" t="s">
        <v>3137</v>
      </c>
      <c r="D971" s="60"/>
      <c r="E971" s="61"/>
      <c r="F971" s="61"/>
      <c r="G971" s="61"/>
      <c r="H971" s="61"/>
    </row>
    <row r="972" spans="1:8" s="39" customFormat="1" ht="18" customHeight="1">
      <c r="A972" s="98" t="s">
        <v>9844</v>
      </c>
      <c r="B972" s="53" t="s">
        <v>4301</v>
      </c>
      <c r="C972" s="59" t="s">
        <v>188</v>
      </c>
      <c r="D972" s="60" t="s">
        <v>3137</v>
      </c>
      <c r="E972" s="61"/>
      <c r="F972" s="61"/>
      <c r="G972" s="61"/>
      <c r="H972" s="61"/>
    </row>
    <row r="973" spans="1:8" s="39" customFormat="1" ht="18" customHeight="1">
      <c r="A973" s="98" t="s">
        <v>9845</v>
      </c>
      <c r="B973" s="53" t="s">
        <v>7814</v>
      </c>
      <c r="C973" s="59" t="s">
        <v>169</v>
      </c>
      <c r="D973" s="60" t="s">
        <v>188</v>
      </c>
      <c r="E973" s="61"/>
      <c r="F973" s="61"/>
      <c r="G973" s="61"/>
      <c r="H973" s="61"/>
    </row>
    <row r="974" spans="1:8" s="39" customFormat="1" ht="18" customHeight="1">
      <c r="A974" s="98" t="s">
        <v>9846</v>
      </c>
      <c r="B974" s="53" t="s">
        <v>8321</v>
      </c>
      <c r="C974" s="59" t="s">
        <v>167</v>
      </c>
      <c r="D974" s="60" t="s">
        <v>18</v>
      </c>
      <c r="E974" s="61"/>
      <c r="F974" s="61"/>
      <c r="G974" s="61"/>
      <c r="H974" s="61"/>
    </row>
    <row r="975" spans="1:8" s="39" customFormat="1" ht="18" customHeight="1">
      <c r="A975" s="98" t="s">
        <v>9847</v>
      </c>
      <c r="B975" s="53" t="s">
        <v>8320</v>
      </c>
      <c r="C975" s="59" t="s">
        <v>167</v>
      </c>
      <c r="D975" s="60" t="s">
        <v>18</v>
      </c>
      <c r="E975" s="61"/>
      <c r="F975" s="61"/>
      <c r="G975" s="61"/>
      <c r="H975" s="61"/>
    </row>
    <row r="976" spans="1:8" s="39" customFormat="1" ht="18" customHeight="1">
      <c r="A976" s="98" t="s">
        <v>9848</v>
      </c>
      <c r="B976" s="53" t="s">
        <v>8322</v>
      </c>
      <c r="C976" s="59" t="s">
        <v>167</v>
      </c>
      <c r="D976" s="60" t="s">
        <v>18</v>
      </c>
      <c r="E976" s="61"/>
      <c r="F976" s="61"/>
      <c r="G976" s="61"/>
      <c r="H976" s="61"/>
    </row>
    <row r="977" spans="1:8" s="39" customFormat="1" ht="18" customHeight="1">
      <c r="A977" s="98" t="s">
        <v>9849</v>
      </c>
      <c r="B977" s="53" t="s">
        <v>4373</v>
      </c>
      <c r="C977" s="59" t="s">
        <v>3171</v>
      </c>
      <c r="D977" s="60" t="s">
        <v>186</v>
      </c>
      <c r="E977" s="61"/>
      <c r="F977" s="61"/>
      <c r="G977" s="61"/>
      <c r="H977" s="61"/>
    </row>
    <row r="978" spans="1:8" s="39" customFormat="1" ht="18" customHeight="1">
      <c r="A978" s="98" t="s">
        <v>9850</v>
      </c>
      <c r="B978" s="53" t="s">
        <v>3251</v>
      </c>
      <c r="C978" s="59" t="s">
        <v>3171</v>
      </c>
      <c r="D978" s="60" t="s">
        <v>186</v>
      </c>
      <c r="E978" s="61"/>
      <c r="F978" s="61"/>
      <c r="G978" s="61"/>
      <c r="H978" s="61"/>
    </row>
    <row r="979" spans="1:8" s="39" customFormat="1" ht="18" customHeight="1">
      <c r="A979" s="98" t="s">
        <v>9851</v>
      </c>
      <c r="B979" s="53" t="s">
        <v>4376</v>
      </c>
      <c r="C979" s="59" t="s">
        <v>3171</v>
      </c>
      <c r="D979" s="60" t="s">
        <v>186</v>
      </c>
      <c r="E979" s="61"/>
      <c r="F979" s="61"/>
      <c r="G979" s="61"/>
      <c r="H979" s="61"/>
    </row>
    <row r="980" spans="1:8" s="39" customFormat="1" ht="18" customHeight="1">
      <c r="A980" s="98" t="s">
        <v>9852</v>
      </c>
      <c r="B980" s="53" t="s">
        <v>3253</v>
      </c>
      <c r="C980" s="59" t="s">
        <v>3179</v>
      </c>
      <c r="D980" s="60"/>
      <c r="E980" s="61"/>
      <c r="F980" s="61"/>
      <c r="G980" s="61"/>
      <c r="H980" s="61"/>
    </row>
    <row r="981" spans="1:8" s="39" customFormat="1" ht="18" customHeight="1">
      <c r="A981" s="98" t="s">
        <v>9853</v>
      </c>
      <c r="B981" s="53" t="s">
        <v>3255</v>
      </c>
      <c r="C981" s="59" t="s">
        <v>3179</v>
      </c>
      <c r="D981" s="60"/>
      <c r="E981" s="61"/>
      <c r="F981" s="61"/>
      <c r="G981" s="61"/>
      <c r="H981" s="61"/>
    </row>
    <row r="982" spans="1:8" s="39" customFormat="1" ht="18" customHeight="1">
      <c r="A982" s="98" t="s">
        <v>9854</v>
      </c>
      <c r="B982" s="53" t="s">
        <v>4010</v>
      </c>
      <c r="C982" s="59" t="s">
        <v>2053</v>
      </c>
      <c r="D982" s="60"/>
      <c r="E982" s="61"/>
      <c r="F982" s="61"/>
      <c r="G982" s="61"/>
      <c r="H982" s="61"/>
    </row>
    <row r="983" spans="1:8" s="39" customFormat="1" ht="18" customHeight="1">
      <c r="A983" s="98" t="s">
        <v>9855</v>
      </c>
      <c r="B983" s="53" t="s">
        <v>8129</v>
      </c>
      <c r="C983" s="59" t="s">
        <v>2053</v>
      </c>
      <c r="D983" s="60"/>
      <c r="E983" s="61"/>
      <c r="F983" s="61"/>
      <c r="G983" s="61"/>
      <c r="H983" s="61"/>
    </row>
    <row r="984" spans="1:8" s="39" customFormat="1" ht="18" customHeight="1">
      <c r="A984" s="98" t="s">
        <v>9856</v>
      </c>
      <c r="B984" s="53" t="s">
        <v>8557</v>
      </c>
      <c r="C984" s="59" t="s">
        <v>2053</v>
      </c>
      <c r="D984" s="60"/>
      <c r="E984" s="61"/>
      <c r="F984" s="61"/>
      <c r="G984" s="61"/>
      <c r="H984" s="61"/>
    </row>
    <row r="985" spans="1:8" s="39" customFormat="1" ht="18" customHeight="1">
      <c r="A985" s="98" t="s">
        <v>9857</v>
      </c>
      <c r="B985" s="53" t="s">
        <v>5501</v>
      </c>
      <c r="C985" s="60" t="s">
        <v>174</v>
      </c>
      <c r="D985" s="60"/>
      <c r="E985" s="61"/>
      <c r="F985" s="61"/>
      <c r="G985" s="61"/>
      <c r="H985" s="61"/>
    </row>
    <row r="986" spans="1:8" s="39" customFormat="1" ht="18" customHeight="1">
      <c r="A986" s="98" t="s">
        <v>9858</v>
      </c>
      <c r="B986" s="53" t="s">
        <v>8485</v>
      </c>
      <c r="C986" s="60" t="s">
        <v>174</v>
      </c>
      <c r="D986" s="60"/>
      <c r="E986" s="61"/>
      <c r="F986" s="61"/>
      <c r="G986" s="61"/>
      <c r="H986" s="61"/>
    </row>
    <row r="987" spans="1:8" s="39" customFormat="1" ht="18" customHeight="1">
      <c r="A987" s="98" t="s">
        <v>9859</v>
      </c>
      <c r="B987" s="53" t="s">
        <v>4691</v>
      </c>
      <c r="C987" s="59" t="s">
        <v>167</v>
      </c>
      <c r="D987" s="60"/>
      <c r="E987" s="61"/>
      <c r="F987" s="61"/>
      <c r="G987" s="61"/>
      <c r="H987" s="61"/>
    </row>
    <row r="988" spans="1:8" s="39" customFormat="1" ht="18" customHeight="1">
      <c r="A988" s="98" t="s">
        <v>9860</v>
      </c>
      <c r="B988" s="53" t="s">
        <v>3153</v>
      </c>
      <c r="C988" s="59" t="s">
        <v>167</v>
      </c>
      <c r="D988" s="60"/>
      <c r="E988" s="61"/>
      <c r="F988" s="61"/>
      <c r="G988" s="61"/>
      <c r="H988" s="61"/>
    </row>
    <row r="989" spans="1:8" s="39" customFormat="1" ht="18" customHeight="1">
      <c r="A989" s="98" t="s">
        <v>9861</v>
      </c>
      <c r="B989" s="53" t="s">
        <v>8563</v>
      </c>
      <c r="C989" s="59" t="s">
        <v>149</v>
      </c>
      <c r="D989" s="60" t="s">
        <v>20</v>
      </c>
      <c r="E989" s="61"/>
      <c r="F989" s="61"/>
      <c r="G989" s="61"/>
      <c r="H989" s="61"/>
    </row>
    <row r="990" spans="1:8" s="39" customFormat="1" ht="18" customHeight="1">
      <c r="A990" s="98" t="s">
        <v>9862</v>
      </c>
      <c r="B990" s="53" t="s">
        <v>8564</v>
      </c>
      <c r="C990" s="59" t="s">
        <v>149</v>
      </c>
      <c r="D990" s="60" t="s">
        <v>20</v>
      </c>
      <c r="E990" s="61"/>
      <c r="F990" s="61"/>
      <c r="G990" s="61"/>
      <c r="H990" s="61"/>
    </row>
    <row r="991" spans="1:8" s="39" customFormat="1" ht="18" customHeight="1">
      <c r="A991" s="98" t="s">
        <v>9863</v>
      </c>
      <c r="B991" s="53" t="s">
        <v>8562</v>
      </c>
      <c r="C991" s="59" t="s">
        <v>149</v>
      </c>
      <c r="D991" s="60" t="s">
        <v>20</v>
      </c>
      <c r="E991" s="61"/>
      <c r="F991" s="61"/>
      <c r="G991" s="61"/>
      <c r="H991" s="61"/>
    </row>
    <row r="992" spans="1:8" s="39" customFormat="1" ht="18" customHeight="1">
      <c r="A992" s="98" t="s">
        <v>9864</v>
      </c>
      <c r="B992" s="53" t="s">
        <v>3261</v>
      </c>
      <c r="C992" s="59" t="s">
        <v>3176</v>
      </c>
      <c r="D992" s="60"/>
      <c r="E992" s="61"/>
      <c r="F992" s="61"/>
      <c r="G992" s="61"/>
      <c r="H992" s="61"/>
    </row>
    <row r="993" spans="1:8" s="39" customFormat="1" ht="18" customHeight="1">
      <c r="A993" s="98" t="s">
        <v>9865</v>
      </c>
      <c r="B993" s="53" t="s">
        <v>2083</v>
      </c>
      <c r="C993" s="59" t="s">
        <v>3176</v>
      </c>
      <c r="D993" s="60"/>
      <c r="E993" s="61"/>
      <c r="F993" s="61"/>
      <c r="G993" s="61"/>
      <c r="H993" s="61"/>
    </row>
    <row r="994" spans="1:8" s="39" customFormat="1" ht="18" customHeight="1">
      <c r="A994" s="98" t="s">
        <v>10398</v>
      </c>
      <c r="B994" s="53" t="s">
        <v>3262</v>
      </c>
      <c r="C994" s="59" t="s">
        <v>18</v>
      </c>
      <c r="D994" s="60"/>
      <c r="E994" s="61"/>
      <c r="F994" s="61"/>
      <c r="G994" s="61"/>
      <c r="H994" s="61"/>
    </row>
    <row r="995" spans="1:8" s="39" customFormat="1" ht="18" customHeight="1">
      <c r="A995" s="98" t="s">
        <v>10399</v>
      </c>
      <c r="B995" s="53" t="s">
        <v>2271</v>
      </c>
      <c r="C995" s="59" t="s">
        <v>2064</v>
      </c>
      <c r="D995" s="60"/>
      <c r="E995" s="61"/>
      <c r="F995" s="61"/>
      <c r="G995" s="61"/>
      <c r="H995" s="61"/>
    </row>
    <row r="996" spans="1:8" s="39" customFormat="1" ht="18" customHeight="1">
      <c r="A996" s="98" t="s">
        <v>10400</v>
      </c>
      <c r="B996" s="53" t="s">
        <v>4425</v>
      </c>
      <c r="C996" s="59" t="s">
        <v>1989</v>
      </c>
      <c r="D996" s="60" t="s">
        <v>2064</v>
      </c>
      <c r="E996" s="61"/>
      <c r="F996" s="61" t="str">
        <f>$B$995&amp;" 之 分支衍相"</f>
        <v>十幽 之 分支衍相</v>
      </c>
      <c r="G996" s="61"/>
      <c r="H996" s="61"/>
    </row>
    <row r="997" spans="1:8" s="39" customFormat="1" ht="18" customHeight="1">
      <c r="A997" s="98" t="s">
        <v>10401</v>
      </c>
      <c r="B997" s="53" t="s">
        <v>7944</v>
      </c>
      <c r="C997" s="59" t="s">
        <v>3141</v>
      </c>
      <c r="D997" s="60" t="s">
        <v>2064</v>
      </c>
      <c r="E997" s="61"/>
      <c r="F997" s="61" t="str">
        <f>$B$995&amp;" 之 分支衍相"</f>
        <v>十幽 之 分支衍相</v>
      </c>
      <c r="G997" s="61"/>
      <c r="H997" s="61"/>
    </row>
    <row r="998" spans="1:8" s="39" customFormat="1" ht="18" customHeight="1">
      <c r="A998" s="98" t="s">
        <v>6576</v>
      </c>
      <c r="B998" s="53" t="s">
        <v>4629</v>
      </c>
      <c r="C998" s="59" t="s">
        <v>2064</v>
      </c>
      <c r="D998" s="60" t="s">
        <v>1988</v>
      </c>
      <c r="E998" s="61"/>
      <c r="F998" s="61"/>
      <c r="G998" s="61"/>
      <c r="H998" s="61"/>
    </row>
    <row r="999" spans="1:8" s="39" customFormat="1" ht="18" customHeight="1">
      <c r="A999" s="98" t="s">
        <v>6577</v>
      </c>
      <c r="B999" s="53" t="s">
        <v>4630</v>
      </c>
      <c r="C999" s="59" t="s">
        <v>2064</v>
      </c>
      <c r="D999" s="60" t="s">
        <v>1988</v>
      </c>
      <c r="E999" s="61"/>
      <c r="F999" s="61"/>
      <c r="G999" s="61"/>
      <c r="H999" s="61"/>
    </row>
    <row r="1000" spans="1:8" s="39" customFormat="1" ht="18" customHeight="1">
      <c r="A1000" s="98" t="s">
        <v>10402</v>
      </c>
      <c r="B1000" s="53" t="s">
        <v>7749</v>
      </c>
      <c r="C1000" s="59" t="s">
        <v>169</v>
      </c>
      <c r="D1000" s="60"/>
      <c r="E1000" s="61"/>
      <c r="F1000" s="61"/>
      <c r="G1000" s="61"/>
      <c r="H1000" s="61"/>
    </row>
    <row r="1001" spans="1:8" s="39" customFormat="1" ht="18" customHeight="1">
      <c r="A1001" s="98" t="s">
        <v>6582</v>
      </c>
      <c r="B1001" s="53" t="s">
        <v>8577</v>
      </c>
      <c r="C1001" s="59" t="s">
        <v>3169</v>
      </c>
      <c r="D1001" s="60" t="s">
        <v>169</v>
      </c>
      <c r="E1001" s="61"/>
      <c r="F1001" s="61"/>
      <c r="G1001" s="61"/>
      <c r="H1001" s="61"/>
    </row>
    <row r="1002" spans="1:8" s="39" customFormat="1" ht="18" customHeight="1">
      <c r="A1002" s="98" t="s">
        <v>6583</v>
      </c>
      <c r="B1002" s="53" t="s">
        <v>7741</v>
      </c>
      <c r="C1002" s="59" t="s">
        <v>3169</v>
      </c>
      <c r="D1002" s="60" t="s">
        <v>169</v>
      </c>
      <c r="E1002" s="61"/>
      <c r="F1002" s="61"/>
      <c r="G1002" s="61"/>
      <c r="H1002" s="61"/>
    </row>
    <row r="1003" spans="1:8" s="39" customFormat="1" ht="18" customHeight="1">
      <c r="A1003" s="98" t="s">
        <v>6584</v>
      </c>
      <c r="B1003" s="53" t="s">
        <v>7740</v>
      </c>
      <c r="C1003" s="59" t="s">
        <v>3169</v>
      </c>
      <c r="D1003" s="60" t="s">
        <v>169</v>
      </c>
      <c r="E1003" s="61"/>
      <c r="F1003" s="61"/>
      <c r="G1003" s="61"/>
      <c r="H1003" s="61"/>
    </row>
    <row r="1004" spans="1:8" s="39" customFormat="1" ht="18" customHeight="1">
      <c r="A1004" s="98" t="s">
        <v>10403</v>
      </c>
      <c r="B1004" s="53" t="s">
        <v>3270</v>
      </c>
      <c r="C1004" s="59" t="s">
        <v>2022</v>
      </c>
      <c r="D1004" s="60" t="s">
        <v>2000</v>
      </c>
      <c r="E1004" s="61"/>
      <c r="F1004" s="61"/>
      <c r="G1004" s="61"/>
      <c r="H1004" s="61"/>
    </row>
    <row r="1005" spans="1:8" s="39" customFormat="1" ht="18" customHeight="1">
      <c r="A1005" s="98" t="s">
        <v>6587</v>
      </c>
      <c r="B1005" s="53" t="s">
        <v>7795</v>
      </c>
      <c r="C1005" s="59" t="s">
        <v>151</v>
      </c>
      <c r="D1005" s="60" t="s">
        <v>3176</v>
      </c>
      <c r="E1005" s="61"/>
      <c r="F1005" s="61"/>
      <c r="G1005" s="61"/>
      <c r="H1005" s="61"/>
    </row>
    <row r="1006" spans="1:8" s="39" customFormat="1" ht="18" customHeight="1">
      <c r="A1006" s="98" t="s">
        <v>6588</v>
      </c>
      <c r="B1006" s="53" t="s">
        <v>7796</v>
      </c>
      <c r="C1006" s="59" t="s">
        <v>151</v>
      </c>
      <c r="D1006" s="60" t="s">
        <v>3176</v>
      </c>
      <c r="E1006" s="61"/>
      <c r="F1006" s="61"/>
      <c r="G1006" s="61"/>
      <c r="H1006" s="61"/>
    </row>
    <row r="1007" spans="1:8" s="39" customFormat="1" ht="18" customHeight="1">
      <c r="A1007" s="98" t="s">
        <v>9866</v>
      </c>
      <c r="B1007" s="53" t="s">
        <v>3274</v>
      </c>
      <c r="C1007" s="59" t="s">
        <v>186</v>
      </c>
      <c r="D1007" s="60"/>
      <c r="E1007" s="61"/>
      <c r="F1007" s="61"/>
      <c r="G1007" s="61"/>
      <c r="H1007" s="61"/>
    </row>
    <row r="1008" spans="1:8" s="39" customFormat="1" ht="18" customHeight="1">
      <c r="A1008" s="98" t="s">
        <v>9867</v>
      </c>
      <c r="B1008" s="53" t="s">
        <v>7873</v>
      </c>
      <c r="C1008" s="59" t="s">
        <v>186</v>
      </c>
      <c r="D1008" s="60"/>
      <c r="E1008" s="61"/>
      <c r="F1008" s="61"/>
      <c r="G1008" s="61"/>
      <c r="H1008" s="61"/>
    </row>
    <row r="1009" spans="1:8" s="39" customFormat="1" ht="18" customHeight="1">
      <c r="A1009" s="98" t="s">
        <v>9868</v>
      </c>
      <c r="B1009" s="53" t="s">
        <v>3275</v>
      </c>
      <c r="C1009" s="59" t="s">
        <v>3179</v>
      </c>
      <c r="D1009" s="60"/>
      <c r="E1009" s="61"/>
      <c r="F1009" s="61"/>
      <c r="G1009" s="61"/>
      <c r="H1009" s="61"/>
    </row>
    <row r="1010" spans="1:8" s="39" customFormat="1" ht="18" customHeight="1">
      <c r="A1010" s="98" t="s">
        <v>9869</v>
      </c>
      <c r="B1010" s="53" t="s">
        <v>8133</v>
      </c>
      <c r="C1010" s="59" t="s">
        <v>3179</v>
      </c>
      <c r="D1010" s="60"/>
      <c r="E1010" s="61"/>
      <c r="F1010" s="61"/>
      <c r="G1010" s="61"/>
      <c r="H1010" s="61"/>
    </row>
    <row r="1011" spans="1:8" s="39" customFormat="1" ht="18" customHeight="1">
      <c r="A1011" s="98" t="s">
        <v>6589</v>
      </c>
      <c r="B1011" s="53" t="s">
        <v>8718</v>
      </c>
      <c r="C1011" s="59" t="s">
        <v>3179</v>
      </c>
      <c r="D1011" s="60"/>
      <c r="E1011" s="61"/>
      <c r="F1011" s="61"/>
      <c r="G1011" s="61"/>
      <c r="H1011" s="61"/>
    </row>
    <row r="1012" spans="1:8" s="39" customFormat="1" ht="18" customHeight="1">
      <c r="A1012" s="98" t="s">
        <v>6590</v>
      </c>
      <c r="B1012" s="53" t="s">
        <v>8719</v>
      </c>
      <c r="C1012" s="59" t="s">
        <v>3179</v>
      </c>
      <c r="D1012" s="60"/>
      <c r="E1012" s="61"/>
      <c r="F1012" s="61"/>
      <c r="G1012" s="61"/>
      <c r="H1012" s="61"/>
    </row>
    <row r="1013" spans="1:8" s="39" customFormat="1" ht="18" customHeight="1">
      <c r="A1013" s="98" t="s">
        <v>9870</v>
      </c>
      <c r="B1013" s="53" t="s">
        <v>8502</v>
      </c>
      <c r="C1013" s="59" t="s">
        <v>3169</v>
      </c>
      <c r="D1013" s="60" t="s">
        <v>20</v>
      </c>
      <c r="E1013" s="61"/>
      <c r="F1013" s="61"/>
      <c r="G1013" s="61"/>
      <c r="H1013" s="61"/>
    </row>
    <row r="1014" spans="1:8" s="39" customFormat="1" ht="18" customHeight="1">
      <c r="A1014" s="98" t="s">
        <v>9871</v>
      </c>
      <c r="B1014" s="53" t="s">
        <v>8263</v>
      </c>
      <c r="C1014" s="59" t="s">
        <v>3169</v>
      </c>
      <c r="D1014" s="60" t="s">
        <v>20</v>
      </c>
      <c r="E1014" s="61"/>
      <c r="F1014" s="61"/>
      <c r="G1014" s="61" t="s">
        <v>8993</v>
      </c>
      <c r="H1014" s="61"/>
    </row>
    <row r="1015" spans="1:8" s="39" customFormat="1" ht="18" customHeight="1">
      <c r="A1015" s="98" t="s">
        <v>9872</v>
      </c>
      <c r="B1015" s="53" t="s">
        <v>7730</v>
      </c>
      <c r="C1015" s="59" t="s">
        <v>149</v>
      </c>
      <c r="D1015" s="60"/>
      <c r="E1015" s="61"/>
      <c r="F1015" s="61"/>
      <c r="G1015" s="61"/>
      <c r="H1015" s="61"/>
    </row>
    <row r="1016" spans="1:8" s="39" customFormat="1" ht="18" customHeight="1">
      <c r="A1016" s="98" t="s">
        <v>9873</v>
      </c>
      <c r="B1016" s="53" t="s">
        <v>8477</v>
      </c>
      <c r="C1016" s="59" t="s">
        <v>149</v>
      </c>
      <c r="D1016" s="60" t="s">
        <v>168</v>
      </c>
      <c r="E1016" s="61"/>
      <c r="F1016" s="61"/>
      <c r="G1016" s="61"/>
      <c r="H1016" s="61"/>
    </row>
    <row r="1017" spans="1:8" s="39" customFormat="1" ht="18" customHeight="1">
      <c r="A1017" s="98" t="s">
        <v>9874</v>
      </c>
      <c r="B1017" s="53" t="s">
        <v>8631</v>
      </c>
      <c r="C1017" s="59" t="s">
        <v>149</v>
      </c>
      <c r="D1017" s="60"/>
      <c r="E1017" s="61"/>
      <c r="F1017" s="61"/>
      <c r="G1017" s="61"/>
      <c r="H1017" s="61"/>
    </row>
    <row r="1018" spans="1:8" s="39" customFormat="1" ht="18" customHeight="1">
      <c r="A1018" s="98" t="s">
        <v>9875</v>
      </c>
      <c r="B1018" s="53" t="s">
        <v>4558</v>
      </c>
      <c r="C1018" s="59" t="s">
        <v>20</v>
      </c>
      <c r="D1018" s="60"/>
      <c r="E1018" s="61"/>
      <c r="F1018" s="61"/>
      <c r="G1018" s="61"/>
      <c r="H1018" s="61"/>
    </row>
    <row r="1019" spans="1:8" s="39" customFormat="1" ht="18" customHeight="1">
      <c r="A1019" s="98" t="s">
        <v>9876</v>
      </c>
      <c r="B1019" s="53" t="s">
        <v>8134</v>
      </c>
      <c r="C1019" s="59" t="s">
        <v>20</v>
      </c>
      <c r="D1019" s="60"/>
      <c r="E1019" s="61"/>
      <c r="F1019" s="61"/>
      <c r="G1019" s="61"/>
      <c r="H1019" s="61"/>
    </row>
    <row r="1020" spans="1:8" s="39" customFormat="1" ht="18" customHeight="1">
      <c r="A1020" s="98" t="s">
        <v>9877</v>
      </c>
      <c r="B1020" s="53" t="s">
        <v>1325</v>
      </c>
      <c r="C1020" s="60" t="s">
        <v>149</v>
      </c>
      <c r="D1020" s="60"/>
      <c r="E1020" s="61"/>
      <c r="F1020" s="61"/>
      <c r="G1020" s="61"/>
      <c r="H1020" s="61"/>
    </row>
    <row r="1021" spans="1:8" s="39" customFormat="1" ht="18" customHeight="1">
      <c r="A1021" s="98" t="s">
        <v>9878</v>
      </c>
      <c r="B1021" s="53" t="s">
        <v>8135</v>
      </c>
      <c r="C1021" s="60" t="s">
        <v>149</v>
      </c>
      <c r="D1021" s="60"/>
      <c r="E1021" s="61"/>
      <c r="F1021" s="61"/>
      <c r="G1021" s="61" t="s">
        <v>8994</v>
      </c>
      <c r="H1021" s="61"/>
    </row>
    <row r="1022" spans="1:8" s="39" customFormat="1" ht="18" customHeight="1">
      <c r="A1022" s="98" t="s">
        <v>9879</v>
      </c>
      <c r="B1022" s="53" t="s">
        <v>8466</v>
      </c>
      <c r="C1022" s="59" t="s">
        <v>168</v>
      </c>
      <c r="D1022" s="60"/>
      <c r="E1022" s="61"/>
      <c r="F1022" s="61"/>
      <c r="G1022" s="61"/>
      <c r="H1022" s="61"/>
    </row>
    <row r="1023" spans="1:8" s="39" customFormat="1" ht="18" customHeight="1">
      <c r="A1023" s="98" t="s">
        <v>9880</v>
      </c>
      <c r="B1023" s="53" t="s">
        <v>8467</v>
      </c>
      <c r="C1023" s="59" t="s">
        <v>168</v>
      </c>
      <c r="D1023" s="60"/>
      <c r="E1023" s="61"/>
      <c r="F1023" s="61"/>
      <c r="G1023" s="61"/>
      <c r="H1023" s="61"/>
    </row>
    <row r="1024" spans="1:8" s="39" customFormat="1" ht="18" customHeight="1">
      <c r="A1024" s="98" t="s">
        <v>9881</v>
      </c>
      <c r="B1024" s="53" t="s">
        <v>8720</v>
      </c>
      <c r="C1024" s="59" t="s">
        <v>168</v>
      </c>
      <c r="D1024" s="60"/>
      <c r="E1024" s="61"/>
      <c r="F1024" s="61"/>
      <c r="G1024" s="61"/>
      <c r="H1024" s="61"/>
    </row>
    <row r="1025" spans="1:8" s="39" customFormat="1" ht="18" customHeight="1">
      <c r="A1025" s="98" t="s">
        <v>9882</v>
      </c>
      <c r="B1025" s="53" t="s">
        <v>8566</v>
      </c>
      <c r="C1025" s="59" t="s">
        <v>3168</v>
      </c>
      <c r="D1025" s="60" t="s">
        <v>5493</v>
      </c>
      <c r="E1025" s="61"/>
      <c r="F1025" s="61"/>
      <c r="G1025" s="61"/>
      <c r="H1025" s="61"/>
    </row>
    <row r="1026" spans="1:8" s="39" customFormat="1" ht="18" customHeight="1">
      <c r="A1026" s="98" t="s">
        <v>9883</v>
      </c>
      <c r="B1026" s="53" t="s">
        <v>8565</v>
      </c>
      <c r="C1026" s="59" t="s">
        <v>3168</v>
      </c>
      <c r="D1026" s="60" t="s">
        <v>5493</v>
      </c>
      <c r="E1026" s="61"/>
      <c r="F1026" s="61"/>
      <c r="G1026" s="61"/>
      <c r="H1026" s="61"/>
    </row>
    <row r="1027" spans="1:8" s="39" customFormat="1" ht="18" customHeight="1">
      <c r="A1027" s="98" t="s">
        <v>9884</v>
      </c>
      <c r="B1027" s="53" t="s">
        <v>8478</v>
      </c>
      <c r="C1027" s="59" t="s">
        <v>3168</v>
      </c>
      <c r="D1027" s="60" t="s">
        <v>5493</v>
      </c>
      <c r="E1027" s="61"/>
      <c r="F1027" s="61"/>
      <c r="G1027" s="61"/>
      <c r="H1027" s="61"/>
    </row>
    <row r="1028" spans="1:8" s="39" customFormat="1" ht="18" customHeight="1">
      <c r="A1028" s="98" t="s">
        <v>9885</v>
      </c>
      <c r="B1028" s="53" t="s">
        <v>8137</v>
      </c>
      <c r="C1028" s="59" t="s">
        <v>169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8" t="s">
        <v>9886</v>
      </c>
      <c r="B1029" s="53" t="s">
        <v>8138</v>
      </c>
      <c r="C1029" s="59" t="s">
        <v>169</v>
      </c>
      <c r="D1029" s="60" t="s">
        <v>18</v>
      </c>
      <c r="E1029" s="61"/>
      <c r="F1029" s="61"/>
      <c r="G1029" s="61"/>
      <c r="H1029" s="61"/>
    </row>
    <row r="1030" spans="1:8" s="39" customFormat="1" ht="18" customHeight="1">
      <c r="A1030" s="98" t="s">
        <v>10404</v>
      </c>
      <c r="B1030" s="53" t="s">
        <v>8544</v>
      </c>
      <c r="C1030" s="59" t="s">
        <v>4640</v>
      </c>
      <c r="D1030" s="60" t="s">
        <v>2053</v>
      </c>
      <c r="E1030" s="61"/>
      <c r="F1030" s="61"/>
      <c r="G1030" s="61"/>
      <c r="H1030" s="61"/>
    </row>
    <row r="1031" spans="1:8" s="39" customFormat="1" ht="18" customHeight="1">
      <c r="A1031" s="98" t="s">
        <v>9887</v>
      </c>
      <c r="B1031" s="53" t="s">
        <v>8419</v>
      </c>
      <c r="C1031" s="59" t="s">
        <v>149</v>
      </c>
      <c r="D1031" s="60"/>
      <c r="E1031" s="61"/>
      <c r="F1031" s="61"/>
      <c r="G1031" s="61"/>
      <c r="H1031" s="61"/>
    </row>
    <row r="1032" spans="1:8" s="39" customFormat="1" ht="18" customHeight="1">
      <c r="A1032" s="98" t="s">
        <v>9888</v>
      </c>
      <c r="B1032" s="53" t="s">
        <v>5692</v>
      </c>
      <c r="C1032" s="59" t="s">
        <v>149</v>
      </c>
      <c r="D1032" s="60"/>
      <c r="E1032" s="61"/>
      <c r="F1032" s="61"/>
      <c r="G1032" s="61"/>
      <c r="H1032" s="61"/>
    </row>
    <row r="1033" spans="1:8" s="39" customFormat="1" ht="18" customHeight="1">
      <c r="A1033" s="98" t="s">
        <v>10405</v>
      </c>
      <c r="B1033" s="53" t="s">
        <v>3361</v>
      </c>
      <c r="C1033" s="59" t="s">
        <v>147</v>
      </c>
      <c r="D1033" s="60"/>
      <c r="E1033" s="61"/>
      <c r="F1033" s="61"/>
      <c r="G1033" s="61"/>
      <c r="H1033" s="61"/>
    </row>
    <row r="1034" spans="1:8" s="39" customFormat="1" ht="18" customHeight="1">
      <c r="A1034" s="98" t="s">
        <v>10406</v>
      </c>
      <c r="B1034" s="53" t="s">
        <v>8139</v>
      </c>
      <c r="C1034" s="59" t="s">
        <v>149</v>
      </c>
      <c r="D1034" s="60"/>
      <c r="E1034" s="61"/>
      <c r="F1034" s="61"/>
      <c r="G1034" s="61"/>
      <c r="H1034" s="61"/>
    </row>
    <row r="1035" spans="1:8" s="39" customFormat="1" ht="18" customHeight="1">
      <c r="A1035" s="98" t="s">
        <v>10407</v>
      </c>
      <c r="B1035" s="53" t="s">
        <v>3292</v>
      </c>
      <c r="C1035" s="59" t="s">
        <v>169</v>
      </c>
      <c r="D1035" s="60"/>
      <c r="E1035" s="61"/>
      <c r="F1035" s="61"/>
      <c r="G1035" s="61"/>
      <c r="H1035" s="61"/>
    </row>
    <row r="1036" spans="1:8" s="39" customFormat="1" ht="18" customHeight="1">
      <c r="A1036" s="98" t="s">
        <v>9889</v>
      </c>
      <c r="B1036" s="53" t="s">
        <v>3294</v>
      </c>
      <c r="C1036" s="60" t="s">
        <v>168</v>
      </c>
      <c r="D1036" s="60"/>
      <c r="E1036" s="61"/>
      <c r="F1036" s="61"/>
      <c r="G1036" s="61"/>
      <c r="H1036" s="61"/>
    </row>
    <row r="1037" spans="1:8" s="39" customFormat="1" ht="18" customHeight="1">
      <c r="A1037" s="98" t="s">
        <v>9890</v>
      </c>
      <c r="B1037" s="53" t="s">
        <v>3293</v>
      </c>
      <c r="C1037" s="60" t="s">
        <v>168</v>
      </c>
      <c r="D1037" s="60"/>
      <c r="E1037" s="61"/>
      <c r="F1037" s="61"/>
      <c r="G1037" s="61"/>
      <c r="H1037" s="61"/>
    </row>
    <row r="1038" spans="1:8" s="39" customFormat="1" ht="18" customHeight="1">
      <c r="A1038" s="98" t="s">
        <v>9891</v>
      </c>
      <c r="B1038" s="53" t="s">
        <v>8468</v>
      </c>
      <c r="C1038" s="59" t="s">
        <v>186</v>
      </c>
      <c r="D1038" s="60" t="s">
        <v>168</v>
      </c>
      <c r="E1038" s="61"/>
      <c r="F1038" s="61"/>
      <c r="G1038" s="61"/>
      <c r="H1038" s="61"/>
    </row>
    <row r="1039" spans="1:8" s="39" customFormat="1" ht="18" customHeight="1">
      <c r="A1039" s="98" t="s">
        <v>9892</v>
      </c>
      <c r="B1039" s="53" t="s">
        <v>8632</v>
      </c>
      <c r="C1039" s="59" t="s">
        <v>20</v>
      </c>
      <c r="D1039" s="60"/>
      <c r="E1039" s="61"/>
      <c r="F1039" s="61"/>
      <c r="G1039" s="61"/>
      <c r="H1039" s="61"/>
    </row>
    <row r="1040" spans="1:8" s="39" customFormat="1" ht="18" customHeight="1">
      <c r="A1040" s="98" t="s">
        <v>9893</v>
      </c>
      <c r="B1040" s="53" t="s">
        <v>8142</v>
      </c>
      <c r="C1040" s="59" t="s">
        <v>20</v>
      </c>
      <c r="D1040" s="60"/>
      <c r="E1040" s="61"/>
      <c r="F1040" s="61"/>
      <c r="G1040" s="61"/>
      <c r="H1040" s="61"/>
    </row>
    <row r="1041" spans="1:8" s="39" customFormat="1" ht="18" customHeight="1">
      <c r="A1041" s="98" t="s">
        <v>9894</v>
      </c>
      <c r="B1041" s="53" t="s">
        <v>8451</v>
      </c>
      <c r="C1041" s="59" t="s">
        <v>3179</v>
      </c>
      <c r="D1041" s="60"/>
      <c r="E1041" s="61"/>
      <c r="F1041" s="61"/>
      <c r="G1041" s="61"/>
      <c r="H1041" s="61"/>
    </row>
    <row r="1042" spans="1:8" s="39" customFormat="1" ht="18" customHeight="1">
      <c r="A1042" s="98" t="s">
        <v>9895</v>
      </c>
      <c r="B1042" s="53" t="s">
        <v>8450</v>
      </c>
      <c r="C1042" s="59" t="s">
        <v>176</v>
      </c>
      <c r="D1042" s="60"/>
      <c r="E1042" s="61"/>
      <c r="F1042" s="61"/>
      <c r="G1042" s="61"/>
      <c r="H1042" s="61"/>
    </row>
    <row r="1043" spans="1:8" s="39" customFormat="1" ht="18" customHeight="1">
      <c r="A1043" s="98" t="s">
        <v>9896</v>
      </c>
      <c r="B1043" s="53" t="s">
        <v>3300</v>
      </c>
      <c r="C1043" s="59" t="s">
        <v>176</v>
      </c>
      <c r="D1043" s="60"/>
      <c r="E1043" s="61"/>
      <c r="F1043" s="61"/>
      <c r="G1043" s="61"/>
      <c r="H1043" s="61"/>
    </row>
    <row r="1044" spans="1:8" s="39" customFormat="1" ht="18" customHeight="1">
      <c r="A1044" s="98" t="s">
        <v>9897</v>
      </c>
      <c r="B1044" s="53" t="s">
        <v>4633</v>
      </c>
      <c r="C1044" s="59" t="s">
        <v>3175</v>
      </c>
      <c r="D1044" s="60" t="s">
        <v>167</v>
      </c>
      <c r="E1044" s="61"/>
      <c r="F1044" s="61"/>
      <c r="G1044" s="61"/>
      <c r="H1044" s="61"/>
    </row>
    <row r="1045" spans="1:8" s="39" customFormat="1" ht="18" customHeight="1">
      <c r="A1045" s="98" t="s">
        <v>9898</v>
      </c>
      <c r="B1045" s="53" t="s">
        <v>4634</v>
      </c>
      <c r="C1045" s="59" t="s">
        <v>3175</v>
      </c>
      <c r="D1045" s="60" t="s">
        <v>167</v>
      </c>
      <c r="E1045" s="61"/>
      <c r="F1045" s="61"/>
      <c r="G1045" s="61"/>
      <c r="H1045" s="61"/>
    </row>
    <row r="1046" spans="1:8" s="39" customFormat="1" ht="18" customHeight="1">
      <c r="A1046" s="98" t="s">
        <v>9899</v>
      </c>
      <c r="B1046" s="53" t="s">
        <v>4674</v>
      </c>
      <c r="C1046" s="59" t="s">
        <v>3175</v>
      </c>
      <c r="D1046" s="60" t="s">
        <v>167</v>
      </c>
      <c r="E1046" s="61"/>
      <c r="F1046" s="61"/>
      <c r="G1046" s="61"/>
      <c r="H1046" s="61"/>
    </row>
    <row r="1047" spans="1:8" s="39" customFormat="1" ht="18" customHeight="1">
      <c r="A1047" s="98" t="s">
        <v>9900</v>
      </c>
      <c r="B1047" s="53" t="s">
        <v>4628</v>
      </c>
      <c r="C1047" s="59" t="s">
        <v>169</v>
      </c>
      <c r="D1047" s="60"/>
      <c r="E1047" s="61"/>
      <c r="F1047" s="61"/>
      <c r="G1047" s="61"/>
      <c r="H1047" s="61"/>
    </row>
    <row r="1048" spans="1:8" s="39" customFormat="1" ht="18" customHeight="1">
      <c r="A1048" s="98" t="s">
        <v>9901</v>
      </c>
      <c r="B1048" s="53" t="s">
        <v>4520</v>
      </c>
      <c r="C1048" s="59" t="s">
        <v>3175</v>
      </c>
      <c r="D1048" s="60" t="s">
        <v>169</v>
      </c>
      <c r="E1048" s="61"/>
      <c r="F1048" s="61"/>
      <c r="G1048" s="61" t="s">
        <v>8995</v>
      </c>
      <c r="H1048" s="61"/>
    </row>
    <row r="1049" spans="1:8" s="39" customFormat="1" ht="18" customHeight="1">
      <c r="A1049" s="98" t="s">
        <v>9902</v>
      </c>
      <c r="B1049" s="53" t="s">
        <v>4521</v>
      </c>
      <c r="C1049" s="59" t="s">
        <v>147</v>
      </c>
      <c r="D1049" s="60" t="s">
        <v>18</v>
      </c>
      <c r="E1049" s="61"/>
      <c r="F1049" s="61"/>
      <c r="G1049" s="61"/>
      <c r="H1049" s="61"/>
    </row>
    <row r="1050" spans="1:8" s="39" customFormat="1" ht="18" customHeight="1">
      <c r="A1050" s="98" t="s">
        <v>9903</v>
      </c>
      <c r="B1050" s="53" t="s">
        <v>4523</v>
      </c>
      <c r="C1050" s="59" t="s">
        <v>147</v>
      </c>
      <c r="D1050" s="60" t="s">
        <v>18</v>
      </c>
      <c r="E1050" s="61"/>
      <c r="F1050" s="61"/>
      <c r="G1050" s="61"/>
      <c r="H1050" s="61"/>
    </row>
    <row r="1051" spans="1:8" s="39" customFormat="1" ht="18" customHeight="1">
      <c r="A1051" s="98" t="s">
        <v>9904</v>
      </c>
      <c r="B1051" s="53" t="s">
        <v>7900</v>
      </c>
      <c r="C1051" s="59" t="s">
        <v>147</v>
      </c>
      <c r="D1051" s="60" t="s">
        <v>18</v>
      </c>
      <c r="E1051" s="61"/>
      <c r="F1051" s="61"/>
      <c r="G1051" s="61"/>
      <c r="H1051" s="61"/>
    </row>
    <row r="1052" spans="1:8" s="39" customFormat="1" ht="18" customHeight="1">
      <c r="A1052" s="98" t="s">
        <v>6595</v>
      </c>
      <c r="B1052" s="53" t="s">
        <v>4672</v>
      </c>
      <c r="C1052" s="59" t="s">
        <v>18</v>
      </c>
      <c r="D1052" s="60" t="s">
        <v>3171</v>
      </c>
      <c r="E1052" s="61"/>
      <c r="F1052" s="61"/>
      <c r="G1052" s="61"/>
      <c r="H1052" s="61"/>
    </row>
    <row r="1053" spans="1:8" s="39" customFormat="1" ht="18" customHeight="1">
      <c r="A1053" s="98" t="s">
        <v>6596</v>
      </c>
      <c r="B1053" s="53" t="s">
        <v>8551</v>
      </c>
      <c r="C1053" s="59" t="s">
        <v>18</v>
      </c>
      <c r="D1053" s="60" t="s">
        <v>3171</v>
      </c>
      <c r="E1053" s="61"/>
      <c r="F1053" s="61"/>
      <c r="G1053" s="61"/>
      <c r="H1053" s="61"/>
    </row>
    <row r="1054" spans="1:8" s="39" customFormat="1" ht="18" customHeight="1">
      <c r="A1054" s="98" t="s">
        <v>6597</v>
      </c>
      <c r="B1054" s="53" t="s">
        <v>4524</v>
      </c>
      <c r="C1054" s="59" t="s">
        <v>18</v>
      </c>
      <c r="D1054" s="60" t="s">
        <v>167</v>
      </c>
      <c r="E1054" s="61"/>
      <c r="F1054" s="61"/>
      <c r="G1054" s="61"/>
      <c r="H1054" s="61"/>
    </row>
    <row r="1055" spans="1:8" s="39" customFormat="1" ht="18" customHeight="1">
      <c r="A1055" s="98" t="s">
        <v>6598</v>
      </c>
      <c r="B1055" s="53" t="s">
        <v>3307</v>
      </c>
      <c r="C1055" s="59" t="s">
        <v>3179</v>
      </c>
      <c r="D1055" s="60"/>
      <c r="E1055" s="61"/>
      <c r="F1055" s="61"/>
      <c r="G1055" s="61"/>
      <c r="H1055" s="61"/>
    </row>
    <row r="1056" spans="1:8" s="39" customFormat="1" ht="18" customHeight="1">
      <c r="A1056" s="98" t="s">
        <v>6599</v>
      </c>
      <c r="B1056" s="53" t="s">
        <v>4011</v>
      </c>
      <c r="C1056" s="59" t="s">
        <v>3179</v>
      </c>
      <c r="D1056" s="60"/>
      <c r="E1056" s="61"/>
      <c r="F1056" s="61"/>
      <c r="G1056" s="61"/>
      <c r="H1056" s="61"/>
    </row>
    <row r="1057" spans="1:8" s="39" customFormat="1" ht="18" customHeight="1">
      <c r="A1057" s="98" t="s">
        <v>6601</v>
      </c>
      <c r="B1057" s="53" t="s">
        <v>4271</v>
      </c>
      <c r="C1057" s="59" t="s">
        <v>167</v>
      </c>
      <c r="D1057" s="60" t="s">
        <v>149</v>
      </c>
      <c r="E1057" s="61"/>
      <c r="F1057" s="61"/>
      <c r="G1057" s="61"/>
      <c r="H1057" s="61"/>
    </row>
    <row r="1058" spans="1:8" s="39" customFormat="1" ht="18" customHeight="1">
      <c r="A1058" s="98" t="s">
        <v>6602</v>
      </c>
      <c r="B1058" s="53" t="s">
        <v>4272</v>
      </c>
      <c r="C1058" s="59" t="s">
        <v>167</v>
      </c>
      <c r="D1058" s="60" t="s">
        <v>180</v>
      </c>
      <c r="E1058" s="61"/>
      <c r="F1058" s="61"/>
      <c r="G1058" s="61"/>
      <c r="H1058" s="61"/>
    </row>
    <row r="1059" spans="1:8" s="39" customFormat="1" ht="18" customHeight="1">
      <c r="A1059" s="98" t="s">
        <v>6603</v>
      </c>
      <c r="B1059" s="53" t="s">
        <v>4273</v>
      </c>
      <c r="C1059" s="59" t="s">
        <v>167</v>
      </c>
      <c r="D1059" s="60" t="s">
        <v>180</v>
      </c>
      <c r="E1059" s="61"/>
      <c r="F1059" s="61"/>
      <c r="G1059" s="61"/>
      <c r="H1059" s="61"/>
    </row>
    <row r="1060" spans="1:8" s="39" customFormat="1" ht="18" customHeight="1">
      <c r="A1060" s="98" t="s">
        <v>6604</v>
      </c>
      <c r="B1060" s="53" t="s">
        <v>7947</v>
      </c>
      <c r="C1060" s="59" t="s">
        <v>3175</v>
      </c>
      <c r="D1060" s="60"/>
      <c r="E1060" s="61"/>
      <c r="F1060" s="61"/>
      <c r="G1060" s="61"/>
      <c r="H1060" s="61"/>
    </row>
    <row r="1061" spans="1:8" s="39" customFormat="1" ht="18" customHeight="1">
      <c r="A1061" s="98" t="s">
        <v>6605</v>
      </c>
      <c r="B1061" s="53" t="s">
        <v>8144</v>
      </c>
      <c r="C1061" s="59" t="s">
        <v>3175</v>
      </c>
      <c r="D1061" s="60" t="s">
        <v>149</v>
      </c>
      <c r="E1061" s="61"/>
      <c r="F1061" s="61"/>
      <c r="G1061" s="61" t="s">
        <v>9232</v>
      </c>
      <c r="H1061" s="61"/>
    </row>
    <row r="1062" spans="1:8" s="39" customFormat="1" ht="18" customHeight="1">
      <c r="A1062" s="98" t="s">
        <v>6607</v>
      </c>
      <c r="B1062" s="53" t="s">
        <v>4561</v>
      </c>
      <c r="C1062" s="59" t="s">
        <v>3176</v>
      </c>
      <c r="D1062" s="60"/>
      <c r="E1062" s="61"/>
      <c r="F1062" s="61"/>
      <c r="G1062" s="61"/>
      <c r="H1062" s="61"/>
    </row>
    <row r="1063" spans="1:8" s="39" customFormat="1" ht="18" customHeight="1">
      <c r="A1063" s="98" t="s">
        <v>6608</v>
      </c>
      <c r="B1063" s="53" t="s">
        <v>4562</v>
      </c>
      <c r="C1063" s="59" t="s">
        <v>3176</v>
      </c>
      <c r="D1063" s="60"/>
      <c r="E1063" s="61"/>
      <c r="F1063" s="61"/>
      <c r="G1063" s="61"/>
      <c r="H1063" s="61"/>
    </row>
    <row r="1064" spans="1:8" s="39" customFormat="1" ht="18" customHeight="1">
      <c r="A1064" s="98" t="s">
        <v>10408</v>
      </c>
      <c r="B1064" s="53" t="s">
        <v>7499</v>
      </c>
      <c r="C1064" s="59" t="s">
        <v>5576</v>
      </c>
      <c r="D1064" s="60"/>
      <c r="E1064" s="61"/>
      <c r="F1064" s="61"/>
      <c r="G1064" s="61" t="s">
        <v>8996</v>
      </c>
      <c r="H1064" s="61"/>
    </row>
    <row r="1065" spans="1:8" s="39" customFormat="1" ht="18" customHeight="1">
      <c r="A1065" s="98" t="s">
        <v>10409</v>
      </c>
      <c r="B1065" s="53" t="s">
        <v>7427</v>
      </c>
      <c r="C1065" s="59" t="s">
        <v>2036</v>
      </c>
      <c r="D1065" s="60"/>
      <c r="E1065" s="61"/>
      <c r="F1065" s="61"/>
      <c r="G1065" s="61" t="s">
        <v>8997</v>
      </c>
      <c r="H1065" s="61"/>
    </row>
    <row r="1066" spans="1:8" s="39" customFormat="1" ht="18" customHeight="1">
      <c r="A1066" s="98" t="s">
        <v>10410</v>
      </c>
      <c r="B1066" s="53" t="s">
        <v>7426</v>
      </c>
      <c r="C1066" s="59" t="s">
        <v>4079</v>
      </c>
      <c r="D1066" s="60"/>
      <c r="E1066" s="61"/>
      <c r="F1066" s="61"/>
      <c r="G1066" s="61" t="s">
        <v>8998</v>
      </c>
      <c r="H1066" s="61"/>
    </row>
    <row r="1067" spans="1:8" s="39" customFormat="1" ht="18" customHeight="1">
      <c r="A1067" s="98" t="s">
        <v>6616</v>
      </c>
      <c r="B1067" s="53" t="s">
        <v>3309</v>
      </c>
      <c r="C1067" s="59" t="s">
        <v>3171</v>
      </c>
      <c r="D1067" s="60"/>
      <c r="E1067" s="61"/>
      <c r="F1067" s="61"/>
      <c r="G1067" s="61"/>
      <c r="H1067" s="61"/>
    </row>
    <row r="1068" spans="1:8" s="39" customFormat="1" ht="18" customHeight="1">
      <c r="A1068" s="98" t="s">
        <v>6617</v>
      </c>
      <c r="B1068" s="53" t="s">
        <v>3310</v>
      </c>
      <c r="C1068" s="59" t="s">
        <v>3171</v>
      </c>
      <c r="D1068" s="60"/>
      <c r="E1068" s="61"/>
      <c r="F1068" s="61"/>
      <c r="G1068" s="61"/>
      <c r="H1068" s="61"/>
    </row>
    <row r="1069" spans="1:8" s="39" customFormat="1" ht="18" customHeight="1">
      <c r="A1069" s="98" t="s">
        <v>6619</v>
      </c>
      <c r="B1069" s="53" t="s">
        <v>954</v>
      </c>
      <c r="C1069" s="59" t="s">
        <v>176</v>
      </c>
      <c r="D1069" s="60" t="s">
        <v>20</v>
      </c>
      <c r="E1069" s="61"/>
      <c r="F1069" s="61"/>
      <c r="G1069" s="61"/>
      <c r="H1069" s="61"/>
    </row>
    <row r="1070" spans="1:8" s="39" customFormat="1" ht="18" customHeight="1">
      <c r="A1070" s="98" t="s">
        <v>6620</v>
      </c>
      <c r="B1070" s="53" t="s">
        <v>3311</v>
      </c>
      <c r="C1070" s="59" t="s">
        <v>176</v>
      </c>
      <c r="D1070" s="60" t="s">
        <v>20</v>
      </c>
      <c r="E1070" s="61"/>
      <c r="F1070" s="61"/>
      <c r="G1070" s="61"/>
      <c r="H1070" s="61"/>
    </row>
    <row r="1071" spans="1:8" s="39" customFormat="1" ht="18" customHeight="1">
      <c r="A1071" s="98" t="s">
        <v>9905</v>
      </c>
      <c r="B1071" s="53" t="s">
        <v>8145</v>
      </c>
      <c r="C1071" s="59" t="s">
        <v>175</v>
      </c>
      <c r="D1071" s="60"/>
      <c r="E1071" s="61"/>
      <c r="F1071" s="61"/>
      <c r="G1071" s="61"/>
      <c r="H1071" s="61"/>
    </row>
    <row r="1072" spans="1:8" s="39" customFormat="1" ht="18" customHeight="1">
      <c r="A1072" s="98" t="s">
        <v>9906</v>
      </c>
      <c r="B1072" s="53" t="s">
        <v>4303</v>
      </c>
      <c r="C1072" s="59" t="s">
        <v>175</v>
      </c>
      <c r="D1072" s="60"/>
      <c r="E1072" s="61"/>
      <c r="F1072" s="61"/>
      <c r="G1072" s="61"/>
      <c r="H1072" s="61"/>
    </row>
    <row r="1073" spans="1:8" s="39" customFormat="1" ht="18" customHeight="1">
      <c r="A1073" s="98" t="s">
        <v>9907</v>
      </c>
      <c r="B1073" s="53" t="s">
        <v>5647</v>
      </c>
      <c r="C1073" s="59" t="s">
        <v>180</v>
      </c>
      <c r="D1073" s="60" t="s">
        <v>18</v>
      </c>
      <c r="E1073" s="61"/>
      <c r="F1073" s="61"/>
      <c r="G1073" s="61"/>
      <c r="H1073" s="61"/>
    </row>
    <row r="1074" spans="1:8" s="39" customFormat="1" ht="18" customHeight="1">
      <c r="A1074" s="98" t="s">
        <v>9908</v>
      </c>
      <c r="B1074" s="53" t="s">
        <v>5648</v>
      </c>
      <c r="C1074" s="59" t="s">
        <v>180</v>
      </c>
      <c r="D1074" s="60" t="s">
        <v>18</v>
      </c>
      <c r="E1074" s="61"/>
      <c r="F1074" s="61"/>
      <c r="G1074" s="61"/>
      <c r="H1074" s="61"/>
    </row>
    <row r="1075" spans="1:8" s="39" customFormat="1" ht="18" customHeight="1">
      <c r="A1075" s="98" t="s">
        <v>9909</v>
      </c>
      <c r="B1075" s="53" t="s">
        <v>8452</v>
      </c>
      <c r="C1075" s="59" t="s">
        <v>180</v>
      </c>
      <c r="D1075" s="60" t="s">
        <v>183</v>
      </c>
      <c r="E1075" s="61"/>
      <c r="F1075" s="61"/>
      <c r="G1075" s="61"/>
      <c r="H1075" s="61"/>
    </row>
    <row r="1076" spans="1:8" s="39" customFormat="1" ht="18" customHeight="1">
      <c r="A1076" s="98" t="s">
        <v>9910</v>
      </c>
      <c r="B1076" s="56" t="s">
        <v>3319</v>
      </c>
      <c r="C1076" s="59" t="s">
        <v>18</v>
      </c>
      <c r="D1076" s="60"/>
      <c r="E1076" s="61"/>
      <c r="F1076" s="61"/>
      <c r="G1076" s="61"/>
      <c r="H1076" s="61"/>
    </row>
    <row r="1077" spans="1:8" s="39" customFormat="1" ht="18" customHeight="1">
      <c r="A1077" s="98" t="s">
        <v>9911</v>
      </c>
      <c r="B1077" s="53" t="s">
        <v>8449</v>
      </c>
      <c r="C1077" s="59" t="s">
        <v>18</v>
      </c>
      <c r="D1077" s="60" t="s">
        <v>391</v>
      </c>
      <c r="E1077" s="61"/>
      <c r="F1077" s="61"/>
      <c r="G1077" s="61"/>
      <c r="H1077" s="61"/>
    </row>
    <row r="1078" spans="1:8" s="39" customFormat="1" ht="18" customHeight="1">
      <c r="A1078" s="98" t="s">
        <v>9912</v>
      </c>
      <c r="B1078" s="53" t="s">
        <v>4726</v>
      </c>
      <c r="C1078" s="59" t="s">
        <v>168</v>
      </c>
      <c r="D1078" s="60" t="s">
        <v>188</v>
      </c>
      <c r="E1078" s="61"/>
      <c r="F1078" s="61"/>
      <c r="G1078" s="61"/>
      <c r="H1078" s="61"/>
    </row>
    <row r="1079" spans="1:8" s="39" customFormat="1" ht="18" customHeight="1">
      <c r="A1079" s="98" t="s">
        <v>9913</v>
      </c>
      <c r="B1079" s="53" t="s">
        <v>5572</v>
      </c>
      <c r="C1079" s="59" t="s">
        <v>168</v>
      </c>
      <c r="D1079" s="60" t="s">
        <v>188</v>
      </c>
      <c r="E1079" s="61"/>
      <c r="F1079" s="61"/>
      <c r="G1079" s="61" t="s">
        <v>8999</v>
      </c>
      <c r="H1079" s="61"/>
    </row>
    <row r="1080" spans="1:8" s="39" customFormat="1" ht="18" customHeight="1">
      <c r="A1080" s="98" t="s">
        <v>6621</v>
      </c>
      <c r="B1080" s="53" t="s">
        <v>1340</v>
      </c>
      <c r="C1080" s="59" t="s">
        <v>169</v>
      </c>
      <c r="D1080" s="60"/>
      <c r="E1080" s="61"/>
      <c r="F1080" s="61"/>
      <c r="G1080" s="61"/>
      <c r="H1080" s="61"/>
    </row>
    <row r="1081" spans="1:8" s="39" customFormat="1" ht="18" customHeight="1">
      <c r="A1081" s="98" t="s">
        <v>6622</v>
      </c>
      <c r="B1081" s="53" t="s">
        <v>8146</v>
      </c>
      <c r="C1081" s="59" t="s">
        <v>169</v>
      </c>
      <c r="D1081" s="60" t="s">
        <v>4578</v>
      </c>
      <c r="E1081" s="61"/>
      <c r="F1081" s="61"/>
      <c r="G1081" s="61"/>
      <c r="H1081" s="61"/>
    </row>
    <row r="1082" spans="1:8" s="39" customFormat="1" ht="18" customHeight="1">
      <c r="A1082" s="98" t="s">
        <v>9914</v>
      </c>
      <c r="B1082" s="53" t="s">
        <v>4663</v>
      </c>
      <c r="C1082" s="59" t="s">
        <v>3176</v>
      </c>
      <c r="D1082" s="60" t="s">
        <v>18</v>
      </c>
      <c r="E1082" s="61"/>
      <c r="F1082" s="61"/>
      <c r="G1082" s="61"/>
      <c r="H1082" s="61"/>
    </row>
    <row r="1083" spans="1:8" s="39" customFormat="1" ht="18" customHeight="1">
      <c r="A1083" s="98" t="s">
        <v>9915</v>
      </c>
      <c r="B1083" s="53" t="s">
        <v>7815</v>
      </c>
      <c r="C1083" s="59" t="s">
        <v>4578</v>
      </c>
      <c r="D1083" s="60" t="s">
        <v>18</v>
      </c>
      <c r="E1083" s="61"/>
      <c r="F1083" s="61"/>
      <c r="G1083" s="61"/>
      <c r="H1083" s="61"/>
    </row>
    <row r="1084" spans="1:8" s="39" customFormat="1" ht="18" customHeight="1">
      <c r="A1084" s="98" t="s">
        <v>6623</v>
      </c>
      <c r="B1084" s="53" t="s">
        <v>7661</v>
      </c>
      <c r="C1084" s="59" t="s">
        <v>3141</v>
      </c>
      <c r="D1084" s="60"/>
      <c r="E1084" s="61"/>
      <c r="F1084" s="61"/>
      <c r="G1084" s="61"/>
      <c r="H1084" s="61"/>
    </row>
    <row r="1085" spans="1:8" s="39" customFormat="1" ht="18" customHeight="1">
      <c r="A1085" s="98" t="s">
        <v>6624</v>
      </c>
      <c r="B1085" s="53" t="s">
        <v>7948</v>
      </c>
      <c r="C1085" s="59" t="s">
        <v>3141</v>
      </c>
      <c r="D1085" s="60"/>
      <c r="E1085" s="61"/>
      <c r="F1085" s="61"/>
      <c r="G1085" s="61"/>
      <c r="H1085" s="61"/>
    </row>
    <row r="1086" spans="1:8" s="39" customFormat="1" ht="18" customHeight="1">
      <c r="A1086" s="98" t="s">
        <v>9916</v>
      </c>
      <c r="B1086" s="53" t="s">
        <v>3329</v>
      </c>
      <c r="C1086" s="59" t="s">
        <v>176</v>
      </c>
      <c r="D1086" s="60"/>
      <c r="E1086" s="61"/>
      <c r="F1086" s="61"/>
      <c r="G1086" s="61"/>
      <c r="H1086" s="61"/>
    </row>
    <row r="1087" spans="1:8" s="39" customFormat="1" ht="18" customHeight="1">
      <c r="A1087" s="98" t="s">
        <v>9917</v>
      </c>
      <c r="B1087" s="53" t="s">
        <v>4755</v>
      </c>
      <c r="C1087" s="59" t="s">
        <v>176</v>
      </c>
      <c r="D1087" s="60"/>
      <c r="E1087" s="61"/>
      <c r="F1087" s="61"/>
      <c r="G1087" s="61"/>
      <c r="H1087" s="61"/>
    </row>
    <row r="1088" spans="1:8" s="39" customFormat="1" ht="18" customHeight="1">
      <c r="A1088" s="98" t="s">
        <v>9918</v>
      </c>
      <c r="B1088" s="53" t="s">
        <v>3352</v>
      </c>
      <c r="C1088" s="59" t="s">
        <v>176</v>
      </c>
      <c r="D1088" s="60"/>
      <c r="E1088" s="61"/>
      <c r="F1088" s="61"/>
      <c r="G1088" s="61"/>
      <c r="H1088" s="61"/>
    </row>
    <row r="1089" spans="1:8" s="39" customFormat="1" ht="18" customHeight="1">
      <c r="A1089" s="98" t="s">
        <v>6626</v>
      </c>
      <c r="B1089" s="53" t="s">
        <v>5409</v>
      </c>
      <c r="C1089" s="59" t="s">
        <v>187</v>
      </c>
      <c r="D1089" s="60" t="s">
        <v>167</v>
      </c>
      <c r="E1089" s="61"/>
      <c r="F1089" s="61"/>
      <c r="G1089" s="61"/>
      <c r="H1089" s="61"/>
    </row>
    <row r="1090" spans="1:8" s="39" customFormat="1" ht="18" customHeight="1">
      <c r="A1090" s="98" t="s">
        <v>6627</v>
      </c>
      <c r="B1090" s="53" t="s">
        <v>3156</v>
      </c>
      <c r="C1090" s="59" t="s">
        <v>187</v>
      </c>
      <c r="D1090" s="60" t="s">
        <v>147</v>
      </c>
      <c r="E1090" s="61"/>
      <c r="F1090" s="61"/>
      <c r="G1090" s="61"/>
      <c r="H1090" s="61"/>
    </row>
    <row r="1091" spans="1:8" s="39" customFormat="1" ht="18" customHeight="1">
      <c r="A1091" s="98" t="s">
        <v>6628</v>
      </c>
      <c r="B1091" s="53" t="s">
        <v>4729</v>
      </c>
      <c r="C1091" s="59" t="s">
        <v>167</v>
      </c>
      <c r="D1091" s="60"/>
      <c r="E1091" s="61"/>
      <c r="F1091" s="61"/>
      <c r="G1091" s="61"/>
      <c r="H1091" s="61"/>
    </row>
    <row r="1092" spans="1:8" s="39" customFormat="1" ht="18" customHeight="1">
      <c r="A1092" s="98" t="s">
        <v>6629</v>
      </c>
      <c r="B1092" s="53" t="s">
        <v>3288</v>
      </c>
      <c r="C1092" s="59" t="s">
        <v>167</v>
      </c>
      <c r="D1092" s="60" t="s">
        <v>147</v>
      </c>
      <c r="E1092" s="61"/>
      <c r="F1092" s="61"/>
      <c r="G1092" s="61"/>
      <c r="H1092" s="61"/>
    </row>
    <row r="1093" spans="1:8" s="39" customFormat="1" ht="18" customHeight="1">
      <c r="A1093" s="98" t="s">
        <v>9919</v>
      </c>
      <c r="B1093" s="53" t="s">
        <v>8147</v>
      </c>
      <c r="C1093" s="59" t="s">
        <v>167</v>
      </c>
      <c r="D1093" s="60" t="s">
        <v>147</v>
      </c>
      <c r="E1093" s="61"/>
      <c r="F1093" s="61"/>
      <c r="G1093" s="61"/>
      <c r="H1093" s="61"/>
    </row>
    <row r="1094" spans="1:8" s="39" customFormat="1" ht="18" customHeight="1">
      <c r="A1094" s="98" t="s">
        <v>6630</v>
      </c>
      <c r="B1094" s="53" t="s">
        <v>8457</v>
      </c>
      <c r="C1094" s="59" t="s">
        <v>151</v>
      </c>
      <c r="D1094" s="60"/>
      <c r="E1094" s="61"/>
      <c r="F1094" s="61"/>
      <c r="G1094" s="61"/>
      <c r="H1094" s="61"/>
    </row>
    <row r="1095" spans="1:8" s="39" customFormat="1" ht="18" customHeight="1">
      <c r="A1095" s="98" t="s">
        <v>6631</v>
      </c>
      <c r="B1095" s="53" t="s">
        <v>8148</v>
      </c>
      <c r="C1095" s="59" t="s">
        <v>151</v>
      </c>
      <c r="D1095" s="60"/>
      <c r="E1095" s="61"/>
      <c r="F1095" s="61"/>
      <c r="G1095" s="61"/>
      <c r="H1095" s="61"/>
    </row>
    <row r="1096" spans="1:8" s="39" customFormat="1" ht="18" customHeight="1">
      <c r="A1096" s="98" t="s">
        <v>9920</v>
      </c>
      <c r="B1096" s="53" t="s">
        <v>4345</v>
      </c>
      <c r="C1096" s="59" t="s">
        <v>151</v>
      </c>
      <c r="D1096" s="60" t="s">
        <v>1986</v>
      </c>
      <c r="E1096" s="61"/>
      <c r="F1096" s="61"/>
      <c r="G1096" s="61"/>
      <c r="H1096" s="61"/>
    </row>
    <row r="1097" spans="1:8" s="39" customFormat="1" ht="18" customHeight="1">
      <c r="A1097" s="98" t="s">
        <v>6632</v>
      </c>
      <c r="B1097" s="53" t="s">
        <v>5445</v>
      </c>
      <c r="C1097" s="59" t="s">
        <v>3179</v>
      </c>
      <c r="D1097" s="60" t="s">
        <v>448</v>
      </c>
      <c r="E1097" s="61"/>
      <c r="F1097" s="61"/>
      <c r="G1097" s="61"/>
      <c r="H1097" s="61"/>
    </row>
    <row r="1098" spans="1:8" s="39" customFormat="1" ht="18" customHeight="1">
      <c r="A1098" s="98" t="s">
        <v>6633</v>
      </c>
      <c r="B1098" s="53" t="s">
        <v>8149</v>
      </c>
      <c r="C1098" s="59" t="s">
        <v>3179</v>
      </c>
      <c r="D1098" s="60" t="s">
        <v>448</v>
      </c>
      <c r="E1098" s="61"/>
      <c r="F1098" s="61"/>
      <c r="G1098" s="61"/>
      <c r="H1098" s="61"/>
    </row>
    <row r="1099" spans="1:8" s="39" customFormat="1" ht="18" customHeight="1">
      <c r="A1099" s="98" t="s">
        <v>9921</v>
      </c>
      <c r="B1099" s="53" t="s">
        <v>8579</v>
      </c>
      <c r="C1099" s="59" t="s">
        <v>149</v>
      </c>
      <c r="D1099" s="60"/>
      <c r="E1099" s="61"/>
      <c r="F1099" s="61"/>
      <c r="G1099" s="61"/>
      <c r="H1099" s="61"/>
    </row>
    <row r="1100" spans="1:8" s="39" customFormat="1" ht="18" customHeight="1">
      <c r="A1100" s="98" t="s">
        <v>9922</v>
      </c>
      <c r="B1100" s="53" t="s">
        <v>3350</v>
      </c>
      <c r="C1100" s="59" t="s">
        <v>149</v>
      </c>
      <c r="D1100" s="60" t="s">
        <v>3176</v>
      </c>
      <c r="E1100" s="61"/>
      <c r="F1100" s="61"/>
      <c r="G1100" s="61"/>
      <c r="H1100" s="61"/>
    </row>
    <row r="1101" spans="1:8" s="39" customFormat="1" ht="18" customHeight="1">
      <c r="A1101" s="98" t="s">
        <v>6634</v>
      </c>
      <c r="B1101" s="53" t="s">
        <v>8150</v>
      </c>
      <c r="C1101" s="59" t="s">
        <v>168</v>
      </c>
      <c r="D1101" s="60"/>
      <c r="E1101" s="61"/>
      <c r="F1101" s="61"/>
      <c r="G1101" s="61"/>
      <c r="H1101" s="61"/>
    </row>
    <row r="1102" spans="1:8" s="39" customFormat="1" ht="18" customHeight="1">
      <c r="A1102" s="98" t="s">
        <v>6635</v>
      </c>
      <c r="B1102" s="53" t="s">
        <v>7594</v>
      </c>
      <c r="C1102" s="59" t="s">
        <v>168</v>
      </c>
      <c r="D1102" s="60"/>
      <c r="E1102" s="61"/>
      <c r="F1102" s="61"/>
      <c r="G1102" s="61"/>
      <c r="H1102" s="61"/>
    </row>
    <row r="1103" spans="1:8" s="39" customFormat="1" ht="18" customHeight="1">
      <c r="A1103" s="98" t="s">
        <v>6636</v>
      </c>
      <c r="B1103" s="53" t="s">
        <v>7644</v>
      </c>
      <c r="C1103" s="59" t="s">
        <v>168</v>
      </c>
      <c r="D1103" s="60" t="s">
        <v>174</v>
      </c>
      <c r="E1103" s="61"/>
      <c r="F1103" s="61"/>
      <c r="G1103" s="61"/>
      <c r="H1103" s="61"/>
    </row>
    <row r="1104" spans="1:8" s="39" customFormat="1" ht="18" customHeight="1">
      <c r="A1104" s="98" t="s">
        <v>10411</v>
      </c>
      <c r="B1104" s="53" t="s">
        <v>3954</v>
      </c>
      <c r="C1104" s="59" t="s">
        <v>20</v>
      </c>
      <c r="D1104" s="60"/>
      <c r="E1104" s="61"/>
      <c r="F1104" s="61"/>
      <c r="G1104" s="61"/>
      <c r="H1104" s="61"/>
    </row>
    <row r="1105" spans="1:8" s="39" customFormat="1" ht="18" customHeight="1">
      <c r="A1105" s="98" t="s">
        <v>6639</v>
      </c>
      <c r="B1105" s="53" t="s">
        <v>1161</v>
      </c>
      <c r="C1105" s="59" t="s">
        <v>176</v>
      </c>
      <c r="D1105" s="60"/>
      <c r="E1105" s="61"/>
      <c r="F1105" s="61"/>
      <c r="G1105" s="61"/>
      <c r="H1105" s="61"/>
    </row>
    <row r="1106" spans="1:8" s="39" customFormat="1" ht="18" customHeight="1">
      <c r="A1106" s="98" t="s">
        <v>6640</v>
      </c>
      <c r="B1106" s="53" t="s">
        <v>8587</v>
      </c>
      <c r="C1106" s="59" t="s">
        <v>176</v>
      </c>
      <c r="D1106" s="60"/>
      <c r="E1106" s="61"/>
      <c r="F1106" s="61"/>
      <c r="G1106" s="61" t="s">
        <v>9000</v>
      </c>
      <c r="H1106" s="61"/>
    </row>
    <row r="1107" spans="1:8" s="39" customFormat="1" ht="18" customHeight="1">
      <c r="A1107" s="98" t="s">
        <v>6641</v>
      </c>
      <c r="B1107" s="53" t="s">
        <v>7817</v>
      </c>
      <c r="C1107" s="59" t="s">
        <v>167</v>
      </c>
      <c r="D1107" s="60" t="s">
        <v>151</v>
      </c>
      <c r="E1107" s="61"/>
      <c r="F1107" s="61"/>
      <c r="G1107" s="61"/>
      <c r="H1107" s="61"/>
    </row>
    <row r="1108" spans="1:8" s="39" customFormat="1" ht="18" customHeight="1">
      <c r="A1108" s="98" t="s">
        <v>6642</v>
      </c>
      <c r="B1108" s="53" t="s">
        <v>7818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8" t="s">
        <v>6643</v>
      </c>
      <c r="B1109" s="53" t="s">
        <v>831</v>
      </c>
      <c r="C1109" s="59" t="s">
        <v>147</v>
      </c>
      <c r="D1109" s="60" t="s">
        <v>149</v>
      </c>
      <c r="E1109" s="61"/>
      <c r="F1109" s="61"/>
      <c r="G1109" s="61"/>
      <c r="H1109" s="61"/>
    </row>
    <row r="1110" spans="1:8" s="39" customFormat="1" ht="18" customHeight="1">
      <c r="A1110" s="98" t="s">
        <v>6644</v>
      </c>
      <c r="B1110" s="53" t="s">
        <v>8744</v>
      </c>
      <c r="C1110" s="59" t="s">
        <v>167</v>
      </c>
      <c r="D1110" s="60"/>
      <c r="E1110" s="61"/>
      <c r="F1110" s="61"/>
      <c r="G1110" s="61"/>
      <c r="H1110" s="61"/>
    </row>
    <row r="1111" spans="1:8" s="39" customFormat="1" ht="18" customHeight="1">
      <c r="A1111" s="98" t="s">
        <v>6645</v>
      </c>
      <c r="B1111" s="53" t="s">
        <v>3157</v>
      </c>
      <c r="C1111" s="59" t="s">
        <v>167</v>
      </c>
      <c r="D1111" s="60"/>
      <c r="E1111" s="61"/>
      <c r="F1111" s="61"/>
      <c r="G1111" s="61"/>
      <c r="H1111" s="61"/>
    </row>
    <row r="1112" spans="1:8" s="39" customFormat="1" ht="18" customHeight="1">
      <c r="A1112" s="98" t="s">
        <v>6647</v>
      </c>
      <c r="B1112" s="53" t="s">
        <v>8721</v>
      </c>
      <c r="C1112" s="59" t="s">
        <v>18</v>
      </c>
      <c r="D1112" s="60"/>
      <c r="E1112" s="61"/>
      <c r="F1112" s="61"/>
      <c r="G1112" s="61"/>
      <c r="H1112" s="61"/>
    </row>
    <row r="1113" spans="1:8" s="39" customFormat="1" ht="18" customHeight="1">
      <c r="A1113" s="98" t="s">
        <v>6648</v>
      </c>
      <c r="B1113" s="53" t="s">
        <v>8722</v>
      </c>
      <c r="C1113" s="59" t="s">
        <v>18</v>
      </c>
      <c r="D1113" s="60"/>
      <c r="E1113" s="61"/>
      <c r="F1113" s="61"/>
      <c r="G1113" s="61"/>
      <c r="H1113" s="61"/>
    </row>
    <row r="1114" spans="1:8" s="39" customFormat="1" ht="18" customHeight="1">
      <c r="A1114" s="98" t="s">
        <v>9923</v>
      </c>
      <c r="B1114" s="53" t="s">
        <v>8641</v>
      </c>
      <c r="C1114" s="59" t="s">
        <v>18</v>
      </c>
      <c r="D1114" s="60" t="s">
        <v>1989</v>
      </c>
      <c r="E1114" s="61"/>
      <c r="F1114" s="61"/>
      <c r="G1114" s="61"/>
      <c r="H1114" s="61"/>
    </row>
    <row r="1115" spans="1:8" s="39" customFormat="1" ht="18" customHeight="1">
      <c r="A1115" s="98" t="s">
        <v>9924</v>
      </c>
      <c r="B1115" s="53" t="s">
        <v>3893</v>
      </c>
      <c r="C1115" s="59" t="s">
        <v>20</v>
      </c>
      <c r="D1115" s="60"/>
      <c r="E1115" s="61"/>
      <c r="F1115" s="61"/>
      <c r="G1115" s="61"/>
      <c r="H1115" s="61"/>
    </row>
    <row r="1116" spans="1:8" s="39" customFormat="1" ht="18" customHeight="1">
      <c r="A1116" s="98" t="s">
        <v>9925</v>
      </c>
      <c r="B1116" s="53" t="s">
        <v>9382</v>
      </c>
      <c r="C1116" s="59" t="s">
        <v>20</v>
      </c>
      <c r="D1116" s="60"/>
      <c r="E1116" s="61"/>
      <c r="F1116" s="61"/>
      <c r="G1116" s="61"/>
      <c r="H1116" s="61"/>
    </row>
    <row r="1117" spans="1:8" s="39" customFormat="1" ht="18" customHeight="1">
      <c r="A1117" s="98" t="s">
        <v>9926</v>
      </c>
      <c r="B1117" s="53" t="s">
        <v>5410</v>
      </c>
      <c r="C1117" s="59" t="s">
        <v>20</v>
      </c>
      <c r="D1117" s="60" t="s">
        <v>187</v>
      </c>
      <c r="E1117" s="61"/>
      <c r="F1117" s="61"/>
      <c r="G1117" s="61"/>
      <c r="H1117" s="61"/>
    </row>
    <row r="1118" spans="1:8" s="39" customFormat="1" ht="18" customHeight="1">
      <c r="A1118" s="98" t="s">
        <v>10412</v>
      </c>
      <c r="B1118" s="53" t="s">
        <v>8535</v>
      </c>
      <c r="C1118" s="59" t="s">
        <v>176</v>
      </c>
      <c r="D1118" s="60" t="s">
        <v>151</v>
      </c>
      <c r="E1118" s="61"/>
      <c r="F1118" s="61"/>
      <c r="G1118" s="61"/>
      <c r="H1118" s="61"/>
    </row>
    <row r="1119" spans="1:8" s="39" customFormat="1" ht="18" customHeight="1">
      <c r="A1119" s="98" t="s">
        <v>10413</v>
      </c>
      <c r="B1119" s="53" t="s">
        <v>8152</v>
      </c>
      <c r="C1119" s="59" t="s">
        <v>4591</v>
      </c>
      <c r="D1119" s="60"/>
      <c r="E1119" s="61"/>
      <c r="F1119" s="61"/>
      <c r="G1119" s="61" t="s">
        <v>9001</v>
      </c>
      <c r="H1119" s="61"/>
    </row>
    <row r="1120" spans="1:8" s="39" customFormat="1" ht="18" customHeight="1">
      <c r="A1120" s="98" t="s">
        <v>10414</v>
      </c>
      <c r="B1120" s="53" t="s">
        <v>8153</v>
      </c>
      <c r="C1120" s="60" t="s">
        <v>18</v>
      </c>
      <c r="D1120" s="60"/>
      <c r="E1120" s="61"/>
      <c r="F1120" s="61" t="str">
        <f>$B$1119&amp;" 之 分支衍相"</f>
        <v>緩游儋輪 之 分支衍相</v>
      </c>
      <c r="G1120" s="61" t="s">
        <v>5056</v>
      </c>
      <c r="H1120" s="61"/>
    </row>
    <row r="1121" spans="1:8" s="39" customFormat="1" ht="18" customHeight="1">
      <c r="A1121" s="98" t="s">
        <v>10415</v>
      </c>
      <c r="B1121" s="53" t="s">
        <v>8588</v>
      </c>
      <c r="C1121" s="60" t="s">
        <v>1988</v>
      </c>
      <c r="D1121" s="60"/>
      <c r="E1121" s="61"/>
      <c r="F1121" s="61" t="str">
        <f>$B$1119&amp;" 之 分支衍相"</f>
        <v>緩游儋輪 之 分支衍相</v>
      </c>
      <c r="G1121" s="61" t="s">
        <v>9234</v>
      </c>
      <c r="H1121" s="61"/>
    </row>
    <row r="1122" spans="1:8" s="39" customFormat="1" ht="18" customHeight="1">
      <c r="A1122" s="98" t="s">
        <v>10416</v>
      </c>
      <c r="B1122" s="53" t="s">
        <v>3342</v>
      </c>
      <c r="C1122" s="59" t="s">
        <v>174</v>
      </c>
      <c r="D1122" s="60"/>
      <c r="E1122" s="61"/>
      <c r="F1122" s="61" t="str">
        <f>$B$1119&amp;" 之 分支衍相"</f>
        <v>緩游儋輪 之 分支衍相</v>
      </c>
      <c r="G1122" s="61" t="s">
        <v>9002</v>
      </c>
      <c r="H1122" s="61"/>
    </row>
    <row r="1123" spans="1:8" s="39" customFormat="1" ht="18" customHeight="1">
      <c r="A1123" s="98" t="s">
        <v>10417</v>
      </c>
      <c r="B1123" s="53" t="s">
        <v>7681</v>
      </c>
      <c r="C1123" s="59" t="s">
        <v>4591</v>
      </c>
      <c r="D1123" s="60"/>
      <c r="E1123" s="61"/>
      <c r="F1123" s="61" t="str">
        <f>$B$1119&amp;" 之 分支衍相"</f>
        <v>緩游儋輪 之 分支衍相</v>
      </c>
      <c r="G1123" s="61" t="s">
        <v>9003</v>
      </c>
      <c r="H1123" s="61"/>
    </row>
    <row r="1124" spans="1:8" s="39" customFormat="1" ht="18" customHeight="1">
      <c r="A1124" s="98" t="s">
        <v>10418</v>
      </c>
      <c r="B1124" s="53" t="s">
        <v>7953</v>
      </c>
      <c r="C1124" s="60" t="s">
        <v>448</v>
      </c>
      <c r="D1124" s="60"/>
      <c r="E1124" s="61"/>
      <c r="F1124" s="61" t="str">
        <f>$B$1123&amp;" 之 分支衍相"</f>
        <v>頸環面槃 之 分支衍相</v>
      </c>
      <c r="G1124" s="61" t="s">
        <v>5318</v>
      </c>
      <c r="H1124" s="61"/>
    </row>
    <row r="1125" spans="1:8" s="39" customFormat="1" ht="18" customHeight="1">
      <c r="A1125" s="98" t="s">
        <v>10419</v>
      </c>
      <c r="B1125" s="53" t="s">
        <v>3381</v>
      </c>
      <c r="C1125" s="60" t="s">
        <v>1986</v>
      </c>
      <c r="D1125" s="60"/>
      <c r="E1125" s="61"/>
      <c r="F1125" s="61" t="str">
        <f>$B$1123&amp;" 之 分支衍相"</f>
        <v>頸環面槃 之 分支衍相</v>
      </c>
      <c r="G1125" s="61" t="s">
        <v>9004</v>
      </c>
      <c r="H1125" s="61"/>
    </row>
    <row r="1126" spans="1:8" s="39" customFormat="1" ht="18" customHeight="1">
      <c r="A1126" s="98" t="s">
        <v>10420</v>
      </c>
      <c r="B1126" s="53" t="s">
        <v>44</v>
      </c>
      <c r="C1126" s="60" t="s">
        <v>3171</v>
      </c>
      <c r="D1126" s="60"/>
      <c r="E1126" s="61"/>
      <c r="F1126" s="61" t="str">
        <f>$B$1125&amp;" 之 分支衍相"</f>
        <v>內壘 之 分支衍相</v>
      </c>
      <c r="G1126" s="61" t="s">
        <v>9005</v>
      </c>
      <c r="H1126" s="61"/>
    </row>
    <row r="1127" spans="1:8" s="39" customFormat="1" ht="18" customHeight="1">
      <c r="A1127" s="98" t="s">
        <v>10421</v>
      </c>
      <c r="B1127" s="53" t="s">
        <v>45</v>
      </c>
      <c r="C1127" s="60" t="s">
        <v>186</v>
      </c>
      <c r="D1127" s="60"/>
      <c r="E1127" s="61"/>
      <c r="F1127" s="61" t="str">
        <f>$B$1125&amp;" 之 分支衍相"</f>
        <v>內壘 之 分支衍相</v>
      </c>
      <c r="G1127" s="61" t="s">
        <v>9006</v>
      </c>
      <c r="H1127" s="61"/>
    </row>
    <row r="1128" spans="1:8" s="39" customFormat="1" ht="18" customHeight="1">
      <c r="A1128" s="98" t="s">
        <v>10422</v>
      </c>
      <c r="B1128" s="53" t="s">
        <v>7587</v>
      </c>
      <c r="C1128" s="60" t="s">
        <v>2064</v>
      </c>
      <c r="D1128" s="60"/>
      <c r="E1128" s="61"/>
      <c r="F1128" s="61" t="str">
        <f>$B$1124&amp;" 之 分支衍相"</f>
        <v>月鉤版 之 分支衍相</v>
      </c>
      <c r="G1128" s="61" t="s">
        <v>9007</v>
      </c>
      <c r="H1128" s="61"/>
    </row>
    <row r="1129" spans="1:8" s="39" customFormat="1" ht="18" customHeight="1">
      <c r="A1129" s="98" t="s">
        <v>10423</v>
      </c>
      <c r="B1129" s="53" t="s">
        <v>8429</v>
      </c>
      <c r="C1129" s="60" t="s">
        <v>4596</v>
      </c>
      <c r="D1129" s="60"/>
      <c r="E1129" s="61"/>
      <c r="F1129" s="61" t="str">
        <f>$B$1124&amp;" 之 分支衍相"</f>
        <v>月鉤版 之 分支衍相</v>
      </c>
      <c r="G1129" s="61" t="s">
        <v>9008</v>
      </c>
      <c r="H1129" s="61"/>
    </row>
    <row r="1130" spans="1:8" s="39" customFormat="1" ht="18" customHeight="1">
      <c r="A1130" s="98" t="s">
        <v>10424</v>
      </c>
      <c r="B1130" s="53" t="s">
        <v>8430</v>
      </c>
      <c r="C1130" s="60" t="s">
        <v>4598</v>
      </c>
      <c r="D1130" s="60"/>
      <c r="E1130" s="61"/>
      <c r="F1130" s="61" t="str">
        <f>$B$1124&amp;" 之 分支衍相"</f>
        <v>月鉤版 之 分支衍相</v>
      </c>
      <c r="G1130" s="61" t="s">
        <v>9009</v>
      </c>
      <c r="H1130" s="61"/>
    </row>
    <row r="1131" spans="1:8" s="39" customFormat="1" ht="18" customHeight="1">
      <c r="A1131" s="98" t="s">
        <v>10425</v>
      </c>
      <c r="B1131" s="53" t="s">
        <v>3389</v>
      </c>
      <c r="C1131" s="60" t="s">
        <v>2022</v>
      </c>
      <c r="D1131" s="60"/>
      <c r="E1131" s="61"/>
      <c r="F1131" s="61" t="str">
        <f>$B$1124&amp;" 之 分支衍相"</f>
        <v>月鉤版 之 分支衍相</v>
      </c>
      <c r="G1131" s="61" t="s">
        <v>9010</v>
      </c>
      <c r="H1131" s="61"/>
    </row>
    <row r="1132" spans="1:8" s="39" customFormat="1" ht="18" customHeight="1">
      <c r="A1132" s="98" t="s">
        <v>10426</v>
      </c>
      <c r="B1132" s="53" t="s">
        <v>3356</v>
      </c>
      <c r="C1132" s="60" t="s">
        <v>168</v>
      </c>
      <c r="D1132" s="60"/>
      <c r="E1132" s="61"/>
      <c r="F1132" s="61" t="str">
        <f>$B$1131&amp;" 之 分支衍相"</f>
        <v>黏帶渙 之 分支衍相</v>
      </c>
      <c r="G1132" s="61" t="s">
        <v>7682</v>
      </c>
      <c r="H1132" s="61"/>
    </row>
    <row r="1133" spans="1:8" s="39" customFormat="1" ht="18" customHeight="1">
      <c r="A1133" s="98" t="s">
        <v>10427</v>
      </c>
      <c r="B1133" s="53" t="s">
        <v>7955</v>
      </c>
      <c r="C1133" s="60" t="s">
        <v>149</v>
      </c>
      <c r="D1133" s="60"/>
      <c r="E1133" s="61"/>
      <c r="F1133" s="61" t="str">
        <f>$B$1131&amp;" 之 分支衍相"</f>
        <v>黏帶渙 之 分支衍相</v>
      </c>
      <c r="G1133" s="61" t="s">
        <v>9011</v>
      </c>
      <c r="H1133" s="61"/>
    </row>
    <row r="1134" spans="1:8" s="39" customFormat="1" ht="18" customHeight="1">
      <c r="A1134" s="98" t="s">
        <v>10428</v>
      </c>
      <c r="B1134" s="53" t="s">
        <v>8324</v>
      </c>
      <c r="C1134" s="60" t="s">
        <v>188</v>
      </c>
      <c r="D1134" s="60"/>
      <c r="E1134" s="61"/>
      <c r="F1134" s="61" t="str">
        <f>$B$1131&amp;" 之 分支衍相"</f>
        <v>黏帶渙 之 分支衍相</v>
      </c>
      <c r="G1134" s="61" t="s">
        <v>9012</v>
      </c>
      <c r="H1134" s="61"/>
    </row>
    <row r="1135" spans="1:8" s="39" customFormat="1" ht="18" customHeight="1">
      <c r="A1135" s="98" t="s">
        <v>10429</v>
      </c>
      <c r="B1135" s="53" t="s">
        <v>7693</v>
      </c>
      <c r="C1135" s="60" t="s">
        <v>187</v>
      </c>
      <c r="D1135" s="60"/>
      <c r="E1135" s="61"/>
      <c r="F1135" s="61" t="str">
        <f>$B$1131&amp;" 之 分支衍相"</f>
        <v>黏帶渙 之 分支衍相</v>
      </c>
      <c r="G1135" s="61" t="s">
        <v>5325</v>
      </c>
      <c r="H1135" s="61"/>
    </row>
    <row r="1136" spans="1:8" s="39" customFormat="1" ht="18" customHeight="1">
      <c r="A1136" s="98" t="s">
        <v>6679</v>
      </c>
      <c r="B1136" s="53" t="s">
        <v>7820</v>
      </c>
      <c r="C1136" s="59" t="s">
        <v>18</v>
      </c>
      <c r="D1136" s="60"/>
      <c r="E1136" s="61"/>
      <c r="F1136" s="61"/>
      <c r="G1136" s="61"/>
      <c r="H1136" s="61"/>
    </row>
    <row r="1137" spans="1:8" s="39" customFormat="1" ht="18" customHeight="1">
      <c r="A1137" s="98" t="s">
        <v>6680</v>
      </c>
      <c r="B1137" s="53" t="s">
        <v>8384</v>
      </c>
      <c r="C1137" s="59" t="s">
        <v>167</v>
      </c>
      <c r="D1137" s="60"/>
      <c r="E1137" s="61"/>
      <c r="F1137" s="61"/>
      <c r="G1137" s="61"/>
      <c r="H1137" s="61"/>
    </row>
    <row r="1138" spans="1:8" s="39" customFormat="1" ht="18" customHeight="1">
      <c r="A1138" s="98" t="s">
        <v>9927</v>
      </c>
      <c r="B1138" s="53" t="s">
        <v>7822</v>
      </c>
      <c r="C1138" s="59" t="s">
        <v>448</v>
      </c>
      <c r="D1138" s="60"/>
      <c r="E1138" s="61"/>
      <c r="F1138" s="61"/>
      <c r="G1138" s="61"/>
      <c r="H1138" s="61"/>
    </row>
    <row r="1139" spans="1:8" s="39" customFormat="1" ht="18" customHeight="1">
      <c r="A1139" s="98" t="s">
        <v>10430</v>
      </c>
      <c r="B1139" s="53" t="s">
        <v>4705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8" t="s">
        <v>10431</v>
      </c>
      <c r="B1140" s="53" t="s">
        <v>5451</v>
      </c>
      <c r="C1140" s="59" t="s">
        <v>2125</v>
      </c>
      <c r="D1140" s="60"/>
      <c r="E1140" s="61" t="s">
        <v>5562</v>
      </c>
      <c r="F1140" s="61"/>
      <c r="G1140" s="61" t="s">
        <v>9013</v>
      </c>
      <c r="H1140" s="61"/>
    </row>
    <row r="1141" spans="1:8" s="39" customFormat="1" ht="18" customHeight="1">
      <c r="A1141" s="98" t="s">
        <v>6685</v>
      </c>
      <c r="B1141" s="53" t="s">
        <v>57</v>
      </c>
      <c r="C1141" s="59" t="s">
        <v>169</v>
      </c>
      <c r="D1141" s="60"/>
      <c r="E1141" s="61"/>
      <c r="F1141" s="61"/>
      <c r="G1141" s="61"/>
      <c r="H1141" s="61"/>
    </row>
    <row r="1142" spans="1:8" s="39" customFormat="1" ht="18" customHeight="1">
      <c r="A1142" s="98" t="s">
        <v>6686</v>
      </c>
      <c r="B1142" s="53" t="s">
        <v>3398</v>
      </c>
      <c r="C1142" s="59" t="s">
        <v>169</v>
      </c>
      <c r="D1142" s="60" t="s">
        <v>149</v>
      </c>
      <c r="E1142" s="61"/>
      <c r="F1142" s="61"/>
      <c r="G1142" s="61"/>
      <c r="H1142" s="61"/>
    </row>
    <row r="1143" spans="1:8" s="39" customFormat="1" ht="18" customHeight="1">
      <c r="A1143" s="98" t="s">
        <v>10432</v>
      </c>
      <c r="B1143" s="53" t="s">
        <v>4518</v>
      </c>
      <c r="C1143" s="59" t="s">
        <v>20</v>
      </c>
      <c r="D1143" s="60"/>
      <c r="E1143" s="61"/>
      <c r="F1143" s="61"/>
      <c r="G1143" s="61"/>
      <c r="H1143" s="61"/>
    </row>
    <row r="1144" spans="1:8" s="39" customFormat="1" ht="18" customHeight="1">
      <c r="A1144" s="98" t="s">
        <v>10433</v>
      </c>
      <c r="B1144" s="53" t="s">
        <v>5693</v>
      </c>
      <c r="C1144" s="59" t="s">
        <v>169</v>
      </c>
      <c r="D1144" s="60"/>
      <c r="E1144" s="61"/>
      <c r="F1144" s="61"/>
      <c r="G1144" s="61"/>
      <c r="H1144" s="61"/>
    </row>
    <row r="1145" spans="1:8" s="39" customFormat="1" ht="18" customHeight="1">
      <c r="A1145" s="98" t="s">
        <v>10434</v>
      </c>
      <c r="B1145" s="53" t="s">
        <v>1357</v>
      </c>
      <c r="C1145" s="59" t="s">
        <v>151</v>
      </c>
      <c r="D1145" s="60"/>
      <c r="E1145" s="61"/>
      <c r="F1145" s="61"/>
      <c r="G1145" s="61"/>
      <c r="H1145" s="61"/>
    </row>
    <row r="1146" spans="1:8" s="39" customFormat="1" ht="18" customHeight="1">
      <c r="A1146" s="98" t="s">
        <v>6694</v>
      </c>
      <c r="B1146" s="53" t="s">
        <v>4517</v>
      </c>
      <c r="C1146" s="59" t="s">
        <v>18</v>
      </c>
      <c r="D1146" s="60"/>
      <c r="E1146" s="61"/>
      <c r="F1146" s="61"/>
      <c r="G1146" s="61"/>
      <c r="H1146" s="61"/>
    </row>
    <row r="1147" spans="1:8" s="39" customFormat="1" ht="18" customHeight="1">
      <c r="A1147" s="98" t="s">
        <v>6695</v>
      </c>
      <c r="B1147" s="53" t="s">
        <v>5469</v>
      </c>
      <c r="C1147" s="59" t="s">
        <v>18</v>
      </c>
      <c r="D1147" s="60" t="s">
        <v>183</v>
      </c>
      <c r="E1147" s="61"/>
      <c r="F1147" s="61"/>
      <c r="G1147" s="61"/>
      <c r="H1147" s="61"/>
    </row>
    <row r="1148" spans="1:8" s="39" customFormat="1" ht="18" customHeight="1">
      <c r="A1148" s="98" t="s">
        <v>6696</v>
      </c>
      <c r="B1148" s="53" t="s">
        <v>8463</v>
      </c>
      <c r="C1148" s="59" t="s">
        <v>448</v>
      </c>
      <c r="D1148" s="60"/>
      <c r="E1148" s="61"/>
      <c r="F1148" s="61"/>
      <c r="G1148" s="61"/>
      <c r="H1148" s="61"/>
    </row>
    <row r="1149" spans="1:8" s="39" customFormat="1" ht="18" customHeight="1">
      <c r="A1149" s="98" t="s">
        <v>6697</v>
      </c>
      <c r="B1149" s="53" t="s">
        <v>8155</v>
      </c>
      <c r="C1149" s="59" t="s">
        <v>448</v>
      </c>
      <c r="D1149" s="60" t="s">
        <v>149</v>
      </c>
      <c r="E1149" s="61"/>
      <c r="F1149" s="61"/>
      <c r="G1149" s="61"/>
      <c r="H1149" s="61"/>
    </row>
    <row r="1150" spans="1:8" s="39" customFormat="1" ht="18" customHeight="1">
      <c r="A1150" s="98" t="s">
        <v>6698</v>
      </c>
      <c r="B1150" s="53" t="s">
        <v>4560</v>
      </c>
      <c r="C1150" s="59" t="s">
        <v>3176</v>
      </c>
      <c r="D1150" s="60"/>
      <c r="E1150" s="61"/>
      <c r="F1150" s="61"/>
      <c r="G1150" s="61"/>
      <c r="H1150" s="61"/>
    </row>
    <row r="1151" spans="1:8" s="39" customFormat="1" ht="18" customHeight="1">
      <c r="A1151" s="98" t="s">
        <v>6699</v>
      </c>
      <c r="B1151" s="53" t="s">
        <v>8323</v>
      </c>
      <c r="C1151" s="59" t="s">
        <v>3176</v>
      </c>
      <c r="D1151" s="60"/>
      <c r="E1151" s="61"/>
      <c r="F1151" s="61"/>
      <c r="G1151" s="61"/>
      <c r="H1151" s="61"/>
    </row>
    <row r="1152" spans="1:8" s="39" customFormat="1" ht="18" customHeight="1">
      <c r="A1152" s="98" t="s">
        <v>6700</v>
      </c>
      <c r="B1152" s="53" t="s">
        <v>8156</v>
      </c>
      <c r="C1152" s="59" t="s">
        <v>3179</v>
      </c>
      <c r="D1152" s="60"/>
      <c r="E1152" s="61"/>
      <c r="F1152" s="61"/>
      <c r="G1152" s="61"/>
      <c r="H1152" s="61"/>
    </row>
    <row r="1153" spans="1:8" s="39" customFormat="1" ht="18" customHeight="1">
      <c r="A1153" s="98" t="s">
        <v>6701</v>
      </c>
      <c r="B1153" s="53" t="s">
        <v>8157</v>
      </c>
      <c r="C1153" s="59" t="s">
        <v>174</v>
      </c>
      <c r="D1153" s="60"/>
      <c r="E1153" s="61"/>
      <c r="F1153" s="61"/>
      <c r="G1153" s="61"/>
      <c r="H1153" s="61"/>
    </row>
    <row r="1154" spans="1:8" s="39" customFormat="1" ht="18" customHeight="1">
      <c r="A1154" s="98" t="s">
        <v>6703</v>
      </c>
      <c r="B1154" s="53" t="s">
        <v>3405</v>
      </c>
      <c r="C1154" s="59" t="s">
        <v>391</v>
      </c>
      <c r="D1154" s="60"/>
      <c r="E1154" s="61"/>
      <c r="F1154" s="61"/>
      <c r="G1154" s="61"/>
      <c r="H1154" s="61"/>
    </row>
    <row r="1155" spans="1:8" s="39" customFormat="1" ht="18" customHeight="1">
      <c r="A1155" s="98" t="s">
        <v>6704</v>
      </c>
      <c r="B1155" s="53" t="s">
        <v>3407</v>
      </c>
      <c r="C1155" s="59" t="s">
        <v>3179</v>
      </c>
      <c r="D1155" s="60"/>
      <c r="E1155" s="61"/>
      <c r="F1155" s="61"/>
      <c r="G1155" s="61"/>
      <c r="H1155" s="61"/>
    </row>
    <row r="1156" spans="1:8" s="39" customFormat="1" ht="18" customHeight="1">
      <c r="A1156" s="98" t="s">
        <v>9928</v>
      </c>
      <c r="B1156" s="53" t="s">
        <v>216</v>
      </c>
      <c r="C1156" s="59" t="s">
        <v>3176</v>
      </c>
      <c r="D1156" s="60"/>
      <c r="E1156" s="61"/>
      <c r="F1156" s="61"/>
      <c r="G1156" s="61"/>
      <c r="H1156" s="61"/>
    </row>
    <row r="1157" spans="1:8" s="39" customFormat="1" ht="18" customHeight="1">
      <c r="A1157" s="98" t="s">
        <v>6705</v>
      </c>
      <c r="B1157" s="53" t="s">
        <v>4067</v>
      </c>
      <c r="C1157" s="59" t="s">
        <v>147</v>
      </c>
      <c r="D1157" s="60" t="s">
        <v>151</v>
      </c>
      <c r="E1157" s="61"/>
      <c r="F1157" s="61"/>
      <c r="G1157" s="61"/>
      <c r="H1157" s="61"/>
    </row>
    <row r="1158" spans="1:8" s="39" customFormat="1" ht="18" customHeight="1">
      <c r="A1158" s="98" t="s">
        <v>6706</v>
      </c>
      <c r="B1158" s="53" t="s">
        <v>7879</v>
      </c>
      <c r="C1158" s="59" t="s">
        <v>147</v>
      </c>
      <c r="D1158" s="60" t="s">
        <v>18</v>
      </c>
      <c r="E1158" s="61"/>
      <c r="F1158" s="61"/>
      <c r="G1158" s="61"/>
      <c r="H1158" s="61"/>
    </row>
    <row r="1159" spans="1:8" s="39" customFormat="1" ht="18" customHeight="1">
      <c r="A1159" s="98" t="s">
        <v>10435</v>
      </c>
      <c r="B1159" s="53" t="s">
        <v>3408</v>
      </c>
      <c r="C1159" s="59" t="s">
        <v>183</v>
      </c>
      <c r="D1159" s="60"/>
      <c r="E1159" s="61"/>
      <c r="F1159" s="61"/>
      <c r="G1159" s="61"/>
      <c r="H1159" s="61"/>
    </row>
    <row r="1160" spans="1:8" s="39" customFormat="1" ht="18" customHeight="1">
      <c r="A1160" s="98" t="s">
        <v>6710</v>
      </c>
      <c r="B1160" s="53" t="s">
        <v>8532</v>
      </c>
      <c r="C1160" s="59" t="s">
        <v>3168</v>
      </c>
      <c r="D1160" s="60" t="s">
        <v>2053</v>
      </c>
      <c r="E1160" s="61"/>
      <c r="F1160" s="61"/>
      <c r="G1160" s="61"/>
      <c r="H1160" s="61"/>
    </row>
    <row r="1161" spans="1:8" s="39" customFormat="1" ht="18" customHeight="1">
      <c r="A1161" s="98" t="s">
        <v>6711</v>
      </c>
      <c r="B1161" s="53" t="s">
        <v>8533</v>
      </c>
      <c r="C1161" s="59" t="s">
        <v>3168</v>
      </c>
      <c r="D1161" s="60" t="s">
        <v>2053</v>
      </c>
      <c r="E1161" s="61"/>
      <c r="F1161" s="61"/>
      <c r="G1161" s="61"/>
      <c r="H1161" s="61"/>
    </row>
    <row r="1162" spans="1:8" s="39" customFormat="1" ht="18" customHeight="1">
      <c r="A1162" s="98" t="s">
        <v>9929</v>
      </c>
      <c r="B1162" s="53" t="s">
        <v>3410</v>
      </c>
      <c r="C1162" s="59" t="s">
        <v>3168</v>
      </c>
      <c r="D1162" s="60" t="s">
        <v>2053</v>
      </c>
      <c r="E1162" s="61"/>
      <c r="F1162" s="61"/>
      <c r="G1162" s="61"/>
      <c r="H1162" s="61"/>
    </row>
    <row r="1163" spans="1:8" s="39" customFormat="1" ht="18" customHeight="1">
      <c r="A1163" s="98" t="s">
        <v>6712</v>
      </c>
      <c r="B1163" s="53" t="s">
        <v>4803</v>
      </c>
      <c r="C1163" s="59" t="s">
        <v>168</v>
      </c>
      <c r="D1163" s="60" t="s">
        <v>167</v>
      </c>
      <c r="E1163" s="61"/>
      <c r="F1163" s="61"/>
      <c r="G1163" s="61"/>
      <c r="H1163" s="61"/>
    </row>
    <row r="1164" spans="1:8" s="39" customFormat="1" ht="18" customHeight="1">
      <c r="A1164" s="98" t="s">
        <v>6713</v>
      </c>
      <c r="B1164" s="53" t="s">
        <v>6034</v>
      </c>
      <c r="C1164" s="59" t="s">
        <v>20</v>
      </c>
      <c r="D1164" s="60" t="s">
        <v>167</v>
      </c>
      <c r="E1164" s="61"/>
      <c r="F1164" s="61"/>
      <c r="G1164" s="61" t="s">
        <v>5327</v>
      </c>
      <c r="H1164" s="61"/>
    </row>
    <row r="1165" spans="1:8" s="39" customFormat="1" ht="18" customHeight="1">
      <c r="A1165" s="98" t="s">
        <v>6714</v>
      </c>
      <c r="B1165" s="53" t="s">
        <v>3388</v>
      </c>
      <c r="C1165" s="59" t="s">
        <v>169</v>
      </c>
      <c r="D1165" s="60"/>
      <c r="E1165" s="61"/>
      <c r="F1165" s="61"/>
      <c r="G1165" s="61"/>
      <c r="H1165" s="61"/>
    </row>
    <row r="1166" spans="1:8" s="39" customFormat="1" ht="18" customHeight="1">
      <c r="A1166" s="98" t="s">
        <v>6715</v>
      </c>
      <c r="B1166" s="53" t="s">
        <v>4889</v>
      </c>
      <c r="C1166" s="59" t="s">
        <v>169</v>
      </c>
      <c r="D1166" s="60" t="s">
        <v>172</v>
      </c>
      <c r="E1166" s="61"/>
      <c r="F1166" s="61"/>
      <c r="G1166" s="61" t="s">
        <v>9014</v>
      </c>
      <c r="H1166" s="61"/>
    </row>
    <row r="1167" spans="1:8" s="39" customFormat="1" ht="18" customHeight="1">
      <c r="A1167" s="98" t="s">
        <v>9930</v>
      </c>
      <c r="B1167" s="53" t="s">
        <v>8431</v>
      </c>
      <c r="C1167" s="59" t="s">
        <v>3175</v>
      </c>
      <c r="D1167" s="60" t="s">
        <v>168</v>
      </c>
      <c r="E1167" s="61"/>
      <c r="F1167" s="61"/>
      <c r="G1167" s="61"/>
      <c r="H1167" s="61"/>
    </row>
    <row r="1168" spans="1:8" s="39" customFormat="1" ht="18" customHeight="1">
      <c r="A1168" s="98" t="s">
        <v>9931</v>
      </c>
      <c r="B1168" s="53" t="s">
        <v>4585</v>
      </c>
      <c r="C1168" s="59" t="s">
        <v>3175</v>
      </c>
      <c r="D1168" s="60" t="s">
        <v>187</v>
      </c>
      <c r="E1168" s="61"/>
      <c r="F1168" s="61"/>
      <c r="G1168" s="61" t="s">
        <v>9015</v>
      </c>
      <c r="H1168" s="61"/>
    </row>
    <row r="1169" spans="1:8" s="39" customFormat="1" ht="18" customHeight="1">
      <c r="A1169" s="98" t="s">
        <v>10436</v>
      </c>
      <c r="B1169" s="53" t="s">
        <v>5500</v>
      </c>
      <c r="C1169" s="59" t="s">
        <v>432</v>
      </c>
      <c r="D1169" s="60"/>
      <c r="E1169" s="61"/>
      <c r="F1169" s="61"/>
      <c r="G1169" s="61"/>
      <c r="H1169" s="61"/>
    </row>
    <row r="1170" spans="1:8" s="39" customFormat="1" ht="18" customHeight="1">
      <c r="A1170" s="98" t="s">
        <v>6719</v>
      </c>
      <c r="B1170" s="53" t="s">
        <v>8340</v>
      </c>
      <c r="C1170" s="59" t="s">
        <v>176</v>
      </c>
      <c r="D1170" s="60"/>
      <c r="E1170" s="61"/>
      <c r="F1170" s="61"/>
      <c r="G1170" s="61"/>
      <c r="H1170" s="61"/>
    </row>
    <row r="1171" spans="1:8" s="39" customFormat="1" ht="18" customHeight="1">
      <c r="A1171" s="98" t="s">
        <v>6720</v>
      </c>
      <c r="B1171" s="53" t="s">
        <v>8159</v>
      </c>
      <c r="C1171" s="59" t="s">
        <v>176</v>
      </c>
      <c r="D1171" s="60" t="s">
        <v>188</v>
      </c>
      <c r="E1171" s="61"/>
      <c r="F1171" s="61"/>
      <c r="G1171" s="61"/>
      <c r="H1171" s="61"/>
    </row>
    <row r="1172" spans="1:8" s="39" customFormat="1" ht="18" customHeight="1">
      <c r="A1172" s="98" t="s">
        <v>6722</v>
      </c>
      <c r="B1172" s="53" t="s">
        <v>1883</v>
      </c>
      <c r="C1172" s="59" t="s">
        <v>183</v>
      </c>
      <c r="D1172" s="60"/>
      <c r="E1172" s="61"/>
      <c r="F1172" s="61"/>
      <c r="G1172" s="61"/>
      <c r="H1172" s="61"/>
    </row>
    <row r="1173" spans="1:8" s="39" customFormat="1" ht="18" customHeight="1">
      <c r="A1173" s="98" t="s">
        <v>6723</v>
      </c>
      <c r="B1173" s="53" t="s">
        <v>4774</v>
      </c>
      <c r="C1173" s="59" t="s">
        <v>183</v>
      </c>
      <c r="D1173" s="60" t="s">
        <v>180</v>
      </c>
      <c r="E1173" s="61"/>
      <c r="F1173" s="61"/>
      <c r="G1173" s="61"/>
      <c r="H1173" s="61"/>
    </row>
    <row r="1174" spans="1:8" s="39" customFormat="1" ht="18" customHeight="1">
      <c r="A1174" s="98" t="s">
        <v>10437</v>
      </c>
      <c r="B1174" s="53" t="s">
        <v>3418</v>
      </c>
      <c r="C1174" s="59" t="s">
        <v>448</v>
      </c>
      <c r="D1174" s="60" t="s">
        <v>180</v>
      </c>
      <c r="E1174" s="61"/>
      <c r="F1174" s="61"/>
      <c r="G1174" s="61"/>
      <c r="H1174" s="61"/>
    </row>
    <row r="1175" spans="1:8" s="39" customFormat="1" ht="18" customHeight="1">
      <c r="A1175" s="98" t="s">
        <v>6726</v>
      </c>
      <c r="B1175" s="53" t="s">
        <v>3419</v>
      </c>
      <c r="C1175" s="59" t="s">
        <v>3176</v>
      </c>
      <c r="D1175" s="60"/>
      <c r="E1175" s="61"/>
      <c r="F1175" s="61"/>
      <c r="G1175" s="61"/>
      <c r="H1175" s="61"/>
    </row>
    <row r="1176" spans="1:8" s="39" customFormat="1" ht="18" customHeight="1">
      <c r="A1176" s="98" t="s">
        <v>6727</v>
      </c>
      <c r="B1176" s="53" t="s">
        <v>3420</v>
      </c>
      <c r="C1176" s="59" t="s">
        <v>3176</v>
      </c>
      <c r="D1176" s="60" t="s">
        <v>20</v>
      </c>
      <c r="E1176" s="61"/>
      <c r="F1176" s="61"/>
      <c r="G1176" s="61"/>
      <c r="H1176" s="61"/>
    </row>
    <row r="1177" spans="1:8" s="39" customFormat="1" ht="18" customHeight="1">
      <c r="A1177" s="98" t="s">
        <v>9932</v>
      </c>
      <c r="B1177" s="53" t="s">
        <v>3421</v>
      </c>
      <c r="C1177" s="59" t="s">
        <v>168</v>
      </c>
      <c r="D1177" s="60"/>
      <c r="E1177" s="61"/>
      <c r="F1177" s="61"/>
      <c r="G1177" s="61"/>
      <c r="H1177" s="61"/>
    </row>
    <row r="1178" spans="1:8" s="39" customFormat="1" ht="18" customHeight="1">
      <c r="A1178" s="98" t="s">
        <v>9933</v>
      </c>
      <c r="B1178" s="53" t="s">
        <v>80</v>
      </c>
      <c r="C1178" s="59" t="s">
        <v>168</v>
      </c>
      <c r="D1178" s="60"/>
      <c r="E1178" s="61"/>
      <c r="F1178" s="61"/>
      <c r="G1178" s="61"/>
      <c r="H1178" s="61"/>
    </row>
    <row r="1179" spans="1:8" s="39" customFormat="1" ht="18" customHeight="1">
      <c r="A1179" s="98" t="s">
        <v>9934</v>
      </c>
      <c r="B1179" s="53" t="s">
        <v>8633</v>
      </c>
      <c r="C1179" s="59" t="s">
        <v>168</v>
      </c>
      <c r="D1179" s="60" t="s">
        <v>169</v>
      </c>
      <c r="E1179" s="61"/>
      <c r="F1179" s="61"/>
      <c r="G1179" s="61" t="s">
        <v>9016</v>
      </c>
      <c r="H1179" s="61"/>
    </row>
    <row r="1180" spans="1:8" s="39" customFormat="1" ht="18" customHeight="1">
      <c r="A1180" s="98" t="s">
        <v>9935</v>
      </c>
      <c r="B1180" s="53" t="s">
        <v>7956</v>
      </c>
      <c r="C1180" s="59" t="s">
        <v>3175</v>
      </c>
      <c r="D1180" s="60" t="s">
        <v>169</v>
      </c>
      <c r="E1180" s="61"/>
      <c r="F1180" s="61"/>
      <c r="G1180" s="61"/>
      <c r="H1180" s="61"/>
    </row>
    <row r="1181" spans="1:8" s="39" customFormat="1" ht="18" customHeight="1">
      <c r="A1181" s="98" t="s">
        <v>9936</v>
      </c>
      <c r="B1181" s="53" t="s">
        <v>8634</v>
      </c>
      <c r="C1181" s="59" t="s">
        <v>3175</v>
      </c>
      <c r="D1181" s="60" t="s">
        <v>3169</v>
      </c>
      <c r="E1181" s="61"/>
      <c r="F1181" s="61"/>
      <c r="G1181" s="61" t="s">
        <v>9017</v>
      </c>
      <c r="H1181" s="61"/>
    </row>
    <row r="1182" spans="1:8" s="39" customFormat="1" ht="18" customHeight="1">
      <c r="A1182" s="98" t="s">
        <v>9937</v>
      </c>
      <c r="B1182" s="53" t="s">
        <v>8160</v>
      </c>
      <c r="C1182" s="59" t="s">
        <v>169</v>
      </c>
      <c r="D1182" s="60"/>
      <c r="E1182" s="61"/>
      <c r="F1182" s="61"/>
      <c r="G1182" s="61"/>
      <c r="H1182" s="61"/>
    </row>
    <row r="1183" spans="1:8" s="39" customFormat="1" ht="18" customHeight="1">
      <c r="A1183" s="98" t="s">
        <v>9938</v>
      </c>
      <c r="B1183" s="53" t="s">
        <v>7711</v>
      </c>
      <c r="C1183" s="59" t="s">
        <v>169</v>
      </c>
      <c r="D1183" s="60" t="s">
        <v>189</v>
      </c>
      <c r="E1183" s="61"/>
      <c r="F1183" s="61"/>
      <c r="G1183" s="61" t="s">
        <v>9018</v>
      </c>
      <c r="H1183" s="61"/>
    </row>
    <row r="1184" spans="1:8" s="39" customFormat="1" ht="18" customHeight="1">
      <c r="A1184" s="98" t="s">
        <v>9939</v>
      </c>
      <c r="B1184" s="53" t="s">
        <v>4626</v>
      </c>
      <c r="C1184" s="59" t="s">
        <v>4591</v>
      </c>
      <c r="D1184" s="60"/>
      <c r="E1184" s="61"/>
      <c r="F1184" s="61"/>
      <c r="G1184" s="61"/>
      <c r="H1184" s="61"/>
    </row>
    <row r="1185" spans="1:8" s="39" customFormat="1" ht="18" customHeight="1">
      <c r="A1185" s="98" t="s">
        <v>9940</v>
      </c>
      <c r="B1185" s="53" t="s">
        <v>4627</v>
      </c>
      <c r="C1185" s="59" t="s">
        <v>4591</v>
      </c>
      <c r="D1185" s="60"/>
      <c r="E1185" s="61"/>
      <c r="F1185" s="61"/>
      <c r="G1185" s="61" t="s">
        <v>9019</v>
      </c>
      <c r="H1185" s="61"/>
    </row>
    <row r="1186" spans="1:8" s="39" customFormat="1" ht="18" customHeight="1">
      <c r="A1186" s="98" t="s">
        <v>10438</v>
      </c>
      <c r="B1186" s="53" t="s">
        <v>5478</v>
      </c>
      <c r="C1186" s="59" t="s">
        <v>2045</v>
      </c>
      <c r="D1186" s="60" t="s">
        <v>2059</v>
      </c>
      <c r="E1186" s="61"/>
      <c r="F1186" s="61"/>
      <c r="G1186" s="61" t="s">
        <v>9324</v>
      </c>
      <c r="H1186" s="61"/>
    </row>
    <row r="1187" spans="1:8" s="39" customFormat="1" ht="18" customHeight="1">
      <c r="A1187" s="98" t="s">
        <v>10439</v>
      </c>
      <c r="B1187" s="53" t="s">
        <v>5505</v>
      </c>
      <c r="C1187" s="59" t="s">
        <v>5435</v>
      </c>
      <c r="D1187" s="60" t="s">
        <v>1986</v>
      </c>
      <c r="E1187" s="61" t="s">
        <v>5498</v>
      </c>
      <c r="F1187" s="61"/>
      <c r="G1187" s="61" t="s">
        <v>9020</v>
      </c>
      <c r="H1187" s="61"/>
    </row>
    <row r="1188" spans="1:8" s="39" customFormat="1" ht="18" customHeight="1">
      <c r="A1188" s="98" t="s">
        <v>10440</v>
      </c>
      <c r="B1188" s="53" t="s">
        <v>5502</v>
      </c>
      <c r="C1188" s="59" t="s">
        <v>5435</v>
      </c>
      <c r="D1188" s="60" t="s">
        <v>2022</v>
      </c>
      <c r="E1188" s="61" t="s">
        <v>5504</v>
      </c>
      <c r="F1188" s="61"/>
      <c r="G1188" s="61" t="s">
        <v>9021</v>
      </c>
      <c r="H1188" s="61"/>
    </row>
    <row r="1189" spans="1:8" s="39" customFormat="1" ht="18" customHeight="1">
      <c r="A1189" s="98" t="s">
        <v>10441</v>
      </c>
      <c r="B1189" s="53" t="s">
        <v>5503</v>
      </c>
      <c r="C1189" s="59" t="s">
        <v>5435</v>
      </c>
      <c r="D1189" s="60" t="s">
        <v>2038</v>
      </c>
      <c r="E1189" s="61" t="s">
        <v>5498</v>
      </c>
      <c r="F1189" s="61"/>
      <c r="G1189" s="61" t="s">
        <v>9022</v>
      </c>
      <c r="H1189" s="61"/>
    </row>
    <row r="1190" spans="1:8" s="39" customFormat="1" ht="18" customHeight="1">
      <c r="A1190" s="98" t="s">
        <v>10442</v>
      </c>
      <c r="B1190" s="53" t="s">
        <v>2233</v>
      </c>
      <c r="C1190" s="59" t="s">
        <v>20</v>
      </c>
      <c r="D1190" s="60"/>
      <c r="E1190" s="61"/>
      <c r="F1190" s="61"/>
      <c r="G1190" s="61"/>
      <c r="H1190" s="61"/>
    </row>
    <row r="1191" spans="1:8" s="39" customFormat="1" ht="18" customHeight="1">
      <c r="A1191" s="98" t="s">
        <v>10443</v>
      </c>
      <c r="B1191" s="53" t="s">
        <v>8161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8" t="s">
        <v>10444</v>
      </c>
      <c r="B1192" s="53" t="s">
        <v>8434</v>
      </c>
      <c r="C1192" s="59" t="s">
        <v>151</v>
      </c>
      <c r="D1192" s="60"/>
      <c r="E1192" s="61"/>
      <c r="F1192" s="61"/>
      <c r="G1192" s="61"/>
      <c r="H1192" s="61"/>
    </row>
    <row r="1193" spans="1:8" s="39" customFormat="1" ht="18" customHeight="1">
      <c r="A1193" s="98" t="s">
        <v>9941</v>
      </c>
      <c r="B1193" s="53" t="s">
        <v>8510</v>
      </c>
      <c r="C1193" s="59" t="s">
        <v>3141</v>
      </c>
      <c r="D1193" s="60"/>
      <c r="E1193" s="61"/>
      <c r="F1193" s="61"/>
      <c r="G1193" s="61"/>
      <c r="H1193" s="61"/>
    </row>
    <row r="1194" spans="1:8" s="39" customFormat="1" ht="18" customHeight="1">
      <c r="A1194" s="98" t="s">
        <v>9942</v>
      </c>
      <c r="B1194" s="53" t="s">
        <v>1369</v>
      </c>
      <c r="C1194" s="59" t="s">
        <v>3141</v>
      </c>
      <c r="D1194" s="60"/>
      <c r="E1194" s="61"/>
      <c r="F1194" s="61"/>
      <c r="G1194" s="61"/>
      <c r="H1194" s="61"/>
    </row>
    <row r="1195" spans="1:8" s="39" customFormat="1" ht="18" customHeight="1">
      <c r="A1195" s="98" t="s">
        <v>9943</v>
      </c>
      <c r="B1195" s="53" t="s">
        <v>8453</v>
      </c>
      <c r="C1195" s="59" t="s">
        <v>3141</v>
      </c>
      <c r="D1195" s="60" t="s">
        <v>168</v>
      </c>
      <c r="E1195" s="61"/>
      <c r="F1195" s="61"/>
      <c r="G1195" s="61"/>
      <c r="H1195" s="61"/>
    </row>
    <row r="1196" spans="1:8" s="39" customFormat="1" ht="18" customHeight="1">
      <c r="A1196" s="98" t="s">
        <v>9944</v>
      </c>
      <c r="B1196" s="53" t="s">
        <v>5470</v>
      </c>
      <c r="C1196" s="59" t="s">
        <v>3141</v>
      </c>
      <c r="D1196" s="60" t="s">
        <v>168</v>
      </c>
      <c r="E1196" s="61"/>
      <c r="F1196" s="61"/>
      <c r="G1196" s="61"/>
      <c r="H1196" s="61"/>
    </row>
    <row r="1197" spans="1:8" s="39" customFormat="1" ht="18" customHeight="1">
      <c r="A1197" s="98" t="s">
        <v>9945</v>
      </c>
      <c r="B1197" s="53" t="s">
        <v>7957</v>
      </c>
      <c r="C1197" s="59" t="s">
        <v>169</v>
      </c>
      <c r="D1197" s="60" t="s">
        <v>149</v>
      </c>
      <c r="E1197" s="61"/>
      <c r="F1197" s="61"/>
      <c r="G1197" s="61"/>
      <c r="H1197" s="61"/>
    </row>
    <row r="1198" spans="1:8" s="39" customFormat="1" ht="18" customHeight="1">
      <c r="A1198" s="98" t="s">
        <v>9946</v>
      </c>
      <c r="B1198" s="53" t="s">
        <v>7958</v>
      </c>
      <c r="C1198" s="59" t="s">
        <v>149</v>
      </c>
      <c r="D1198" s="60"/>
      <c r="E1198" s="61"/>
      <c r="F1198" s="61"/>
      <c r="G1198" s="61"/>
      <c r="H1198" s="61"/>
    </row>
    <row r="1199" spans="1:8" s="39" customFormat="1" ht="18" customHeight="1">
      <c r="A1199" s="98" t="s">
        <v>9947</v>
      </c>
      <c r="B1199" s="53" t="s">
        <v>1378</v>
      </c>
      <c r="C1199" s="59" t="s">
        <v>149</v>
      </c>
      <c r="D1199" s="60" t="s">
        <v>3141</v>
      </c>
      <c r="E1199" s="61"/>
      <c r="F1199" s="61"/>
      <c r="G1199" s="61"/>
      <c r="H1199" s="61"/>
    </row>
    <row r="1200" spans="1:8" s="39" customFormat="1" ht="18" customHeight="1">
      <c r="A1200" s="98" t="s">
        <v>9948</v>
      </c>
      <c r="B1200" s="53" t="s">
        <v>1380</v>
      </c>
      <c r="C1200" s="59" t="s">
        <v>1981</v>
      </c>
      <c r="D1200" s="60" t="s">
        <v>3141</v>
      </c>
      <c r="E1200" s="61"/>
      <c r="F1200" s="61"/>
      <c r="G1200" s="61"/>
      <c r="H1200" s="61"/>
    </row>
    <row r="1201" spans="1:8" s="39" customFormat="1" ht="18" customHeight="1">
      <c r="A1201" s="98" t="s">
        <v>9949</v>
      </c>
      <c r="B1201" s="53" t="s">
        <v>1379</v>
      </c>
      <c r="C1201" s="59" t="s">
        <v>149</v>
      </c>
      <c r="D1201" s="60" t="s">
        <v>3141</v>
      </c>
      <c r="E1201" s="61"/>
      <c r="F1201" s="61"/>
      <c r="G1201" s="61"/>
      <c r="H1201" s="61"/>
    </row>
    <row r="1202" spans="1:8" s="39" customFormat="1" ht="18" customHeight="1">
      <c r="A1202" s="98" t="s">
        <v>9950</v>
      </c>
      <c r="B1202" s="53" t="s">
        <v>3126</v>
      </c>
      <c r="C1202" s="59" t="s">
        <v>18</v>
      </c>
      <c r="D1202" s="60"/>
      <c r="E1202" s="61"/>
      <c r="F1202" s="61"/>
      <c r="G1202" s="61"/>
      <c r="H1202" s="61"/>
    </row>
    <row r="1203" spans="1:8" s="39" customFormat="1" ht="18" customHeight="1">
      <c r="A1203" s="98" t="s">
        <v>9951</v>
      </c>
      <c r="B1203" s="53" t="s">
        <v>8789</v>
      </c>
      <c r="C1203" s="59" t="s">
        <v>18</v>
      </c>
      <c r="D1203" s="60"/>
      <c r="E1203" s="61"/>
      <c r="F1203" s="61"/>
      <c r="G1203" s="61"/>
      <c r="H1203" s="61"/>
    </row>
    <row r="1204" spans="1:8" s="39" customFormat="1" ht="18" customHeight="1">
      <c r="A1204" s="98" t="s">
        <v>9952</v>
      </c>
      <c r="B1204" s="53" t="s">
        <v>4516</v>
      </c>
      <c r="C1204" s="59" t="s">
        <v>169</v>
      </c>
      <c r="D1204" s="60" t="s">
        <v>167</v>
      </c>
      <c r="E1204" s="61"/>
      <c r="F1204" s="61"/>
      <c r="G1204" s="61"/>
      <c r="H1204" s="61"/>
    </row>
    <row r="1205" spans="1:8" s="39" customFormat="1" ht="18" customHeight="1">
      <c r="A1205" s="98" t="s">
        <v>9953</v>
      </c>
      <c r="B1205" s="53" t="s">
        <v>7824</v>
      </c>
      <c r="C1205" s="59" t="s">
        <v>169</v>
      </c>
      <c r="D1205" s="60" t="s">
        <v>167</v>
      </c>
      <c r="E1205" s="61"/>
      <c r="F1205" s="61"/>
      <c r="G1205" s="61"/>
      <c r="H1205" s="61"/>
    </row>
    <row r="1206" spans="1:8" s="39" customFormat="1" ht="18" customHeight="1">
      <c r="A1206" s="98" t="s">
        <v>9954</v>
      </c>
      <c r="B1206" s="53" t="s">
        <v>1383</v>
      </c>
      <c r="C1206" s="59" t="s">
        <v>3137</v>
      </c>
      <c r="D1206" s="60" t="s">
        <v>167</v>
      </c>
      <c r="E1206" s="61"/>
      <c r="F1206" s="61"/>
      <c r="G1206" s="61"/>
      <c r="H1206" s="61"/>
    </row>
    <row r="1207" spans="1:8" s="39" customFormat="1" ht="18" customHeight="1">
      <c r="A1207" s="98" t="s">
        <v>9955</v>
      </c>
      <c r="B1207" s="53" t="s">
        <v>4807</v>
      </c>
      <c r="C1207" s="59" t="s">
        <v>4079</v>
      </c>
      <c r="D1207" s="60" t="s">
        <v>167</v>
      </c>
      <c r="E1207" s="61"/>
      <c r="F1207" s="61"/>
      <c r="G1207" s="61" t="s">
        <v>9023</v>
      </c>
      <c r="H1207" s="61"/>
    </row>
    <row r="1208" spans="1:8" s="39" customFormat="1" ht="18" customHeight="1">
      <c r="A1208" s="98" t="s">
        <v>6728</v>
      </c>
      <c r="B1208" s="53" t="s">
        <v>3431</v>
      </c>
      <c r="C1208" s="59" t="s">
        <v>3141</v>
      </c>
      <c r="D1208" s="60"/>
      <c r="E1208" s="61"/>
      <c r="F1208" s="61"/>
      <c r="G1208" s="61"/>
      <c r="H1208" s="61"/>
    </row>
    <row r="1209" spans="1:8" s="39" customFormat="1" ht="18" customHeight="1">
      <c r="A1209" s="98" t="s">
        <v>6729</v>
      </c>
      <c r="B1209" s="53" t="s">
        <v>8162</v>
      </c>
      <c r="C1209" s="59" t="s">
        <v>3141</v>
      </c>
      <c r="D1209" s="60"/>
      <c r="E1209" s="61"/>
      <c r="F1209" s="61"/>
      <c r="G1209" s="61"/>
      <c r="H1209" s="61"/>
    </row>
    <row r="1210" spans="1:8" s="39" customFormat="1" ht="18" customHeight="1">
      <c r="A1210" s="98" t="s">
        <v>9956</v>
      </c>
      <c r="B1210" s="53" t="s">
        <v>1978</v>
      </c>
      <c r="C1210" s="59" t="s">
        <v>172</v>
      </c>
      <c r="D1210" s="60"/>
      <c r="E1210" s="61"/>
      <c r="F1210" s="61"/>
      <c r="G1210" s="61"/>
      <c r="H1210" s="61"/>
    </row>
    <row r="1211" spans="1:8" s="39" customFormat="1" ht="18" customHeight="1">
      <c r="A1211" s="98" t="s">
        <v>9957</v>
      </c>
      <c r="B1211" s="53" t="s">
        <v>3223</v>
      </c>
      <c r="C1211" s="59" t="s">
        <v>172</v>
      </c>
      <c r="D1211" s="60"/>
      <c r="E1211" s="61"/>
      <c r="F1211" s="61"/>
      <c r="G1211" s="61"/>
      <c r="H1211" s="61"/>
    </row>
    <row r="1212" spans="1:8" s="39" customFormat="1" ht="18" customHeight="1">
      <c r="A1212" s="98" t="s">
        <v>9958</v>
      </c>
      <c r="B1212" s="53" t="s">
        <v>1977</v>
      </c>
      <c r="C1212" s="59" t="s">
        <v>172</v>
      </c>
      <c r="D1212" s="60"/>
      <c r="E1212" s="61"/>
      <c r="F1212" s="61"/>
      <c r="G1212" s="61"/>
      <c r="H1212" s="61"/>
    </row>
    <row r="1213" spans="1:8" s="39" customFormat="1" ht="18" customHeight="1">
      <c r="A1213" s="98" t="s">
        <v>9959</v>
      </c>
      <c r="B1213" s="53" t="s">
        <v>8783</v>
      </c>
      <c r="C1213" s="59" t="s">
        <v>3141</v>
      </c>
      <c r="D1213" s="60"/>
      <c r="E1213" s="61"/>
      <c r="F1213" s="61"/>
      <c r="G1213" s="61"/>
      <c r="H1213" s="61"/>
    </row>
    <row r="1214" spans="1:8" s="39" customFormat="1" ht="18" customHeight="1">
      <c r="A1214" s="98" t="s">
        <v>9960</v>
      </c>
      <c r="B1214" s="53" t="s">
        <v>8356</v>
      </c>
      <c r="C1214" s="59" t="s">
        <v>3141</v>
      </c>
      <c r="D1214" s="60"/>
      <c r="E1214" s="61"/>
      <c r="F1214" s="61"/>
      <c r="G1214" s="61"/>
      <c r="H1214" s="61"/>
    </row>
    <row r="1215" spans="1:8" s="39" customFormat="1" ht="18" customHeight="1">
      <c r="A1215" s="98" t="s">
        <v>6731</v>
      </c>
      <c r="B1215" s="53" t="s">
        <v>8779</v>
      </c>
      <c r="C1215" s="59" t="s">
        <v>167</v>
      </c>
      <c r="D1215" s="60" t="s">
        <v>3176</v>
      </c>
      <c r="E1215" s="61"/>
      <c r="F1215" s="61"/>
      <c r="G1215" s="61"/>
      <c r="H1215" s="61"/>
    </row>
    <row r="1216" spans="1:8" s="39" customFormat="1" ht="18" customHeight="1">
      <c r="A1216" s="98" t="s">
        <v>6732</v>
      </c>
      <c r="B1216" s="53" t="s">
        <v>8780</v>
      </c>
      <c r="C1216" s="59" t="s">
        <v>167</v>
      </c>
      <c r="D1216" s="60" t="s">
        <v>3176</v>
      </c>
      <c r="E1216" s="61"/>
      <c r="F1216" s="61"/>
      <c r="G1216" s="61"/>
      <c r="H1216" s="61"/>
    </row>
    <row r="1217" spans="1:8" s="39" customFormat="1" ht="18" customHeight="1">
      <c r="A1217" s="98" t="s">
        <v>9961</v>
      </c>
      <c r="B1217" s="53" t="s">
        <v>7787</v>
      </c>
      <c r="C1217" s="59" t="s">
        <v>18</v>
      </c>
      <c r="D1217" s="60"/>
      <c r="E1217" s="61"/>
      <c r="F1217" s="61"/>
      <c r="G1217" s="61"/>
      <c r="H1217" s="61"/>
    </row>
    <row r="1218" spans="1:8" s="39" customFormat="1" ht="18" customHeight="1">
      <c r="A1218" s="98" t="s">
        <v>9962</v>
      </c>
      <c r="B1218" s="53" t="s">
        <v>8164</v>
      </c>
      <c r="C1218" s="59" t="s">
        <v>18</v>
      </c>
      <c r="D1218" s="60"/>
      <c r="E1218" s="61"/>
      <c r="F1218" s="61"/>
      <c r="G1218" s="61"/>
      <c r="H1218" s="61"/>
    </row>
    <row r="1219" spans="1:8" s="39" customFormat="1" ht="18" customHeight="1">
      <c r="A1219" s="98" t="s">
        <v>10445</v>
      </c>
      <c r="B1219" s="53" t="s">
        <v>5678</v>
      </c>
      <c r="C1219" s="59" t="s">
        <v>20</v>
      </c>
      <c r="D1219" s="60" t="s">
        <v>187</v>
      </c>
      <c r="E1219" s="61"/>
      <c r="F1219" s="61"/>
      <c r="G1219" s="61" t="s">
        <v>9024</v>
      </c>
      <c r="H1219" s="61"/>
    </row>
    <row r="1220" spans="1:8" s="39" customFormat="1" ht="18" customHeight="1">
      <c r="A1220" s="98" t="s">
        <v>9963</v>
      </c>
      <c r="B1220" s="53" t="s">
        <v>4451</v>
      </c>
      <c r="C1220" s="59" t="s">
        <v>18</v>
      </c>
      <c r="D1220" s="60"/>
      <c r="E1220" s="61"/>
      <c r="F1220" s="61"/>
      <c r="G1220" s="61"/>
      <c r="H1220" s="61"/>
    </row>
    <row r="1221" spans="1:8" s="39" customFormat="1" ht="18" customHeight="1">
      <c r="A1221" s="98" t="s">
        <v>9964</v>
      </c>
      <c r="B1221" s="53" t="s">
        <v>8374</v>
      </c>
      <c r="C1221" s="59" t="s">
        <v>18</v>
      </c>
      <c r="D1221" s="60"/>
      <c r="E1221" s="61"/>
      <c r="F1221" s="61"/>
      <c r="G1221" s="61"/>
      <c r="H1221" s="61"/>
    </row>
    <row r="1222" spans="1:8" s="39" customFormat="1" ht="18" customHeight="1">
      <c r="A1222" s="98" t="s">
        <v>10446</v>
      </c>
      <c r="B1222" s="53" t="s">
        <v>8781</v>
      </c>
      <c r="C1222" s="59" t="s">
        <v>151</v>
      </c>
      <c r="D1222" s="60" t="s">
        <v>167</v>
      </c>
      <c r="E1222" s="61"/>
      <c r="F1222" s="61"/>
      <c r="G1222" s="61"/>
      <c r="H1222" s="61"/>
    </row>
    <row r="1223" spans="1:8" s="39" customFormat="1" ht="18" customHeight="1">
      <c r="A1223" s="98" t="s">
        <v>10447</v>
      </c>
      <c r="B1223" s="53" t="s">
        <v>5430</v>
      </c>
      <c r="C1223" s="59" t="s">
        <v>2133</v>
      </c>
      <c r="D1223" s="60" t="s">
        <v>2053</v>
      </c>
      <c r="E1223" s="61" t="s">
        <v>5437</v>
      </c>
      <c r="F1223" s="61"/>
      <c r="G1223" s="61" t="s">
        <v>9025</v>
      </c>
      <c r="H1223" s="61"/>
    </row>
    <row r="1224" spans="1:8" s="39" customFormat="1" ht="18" customHeight="1">
      <c r="A1224" s="98" t="s">
        <v>10448</v>
      </c>
      <c r="B1224" s="53" t="s">
        <v>5431</v>
      </c>
      <c r="C1224" s="59" t="s">
        <v>2022</v>
      </c>
      <c r="D1224" s="60" t="s">
        <v>2053</v>
      </c>
      <c r="E1224" s="61" t="s">
        <v>5437</v>
      </c>
      <c r="F1224" s="61"/>
      <c r="G1224" s="61" t="s">
        <v>5428</v>
      </c>
      <c r="H1224" s="61"/>
    </row>
    <row r="1225" spans="1:8" s="39" customFormat="1" ht="18" customHeight="1">
      <c r="A1225" s="98" t="s">
        <v>10449</v>
      </c>
      <c r="B1225" s="53" t="s">
        <v>5426</v>
      </c>
      <c r="C1225" s="59" t="s">
        <v>1989</v>
      </c>
      <c r="D1225" s="60" t="s">
        <v>2053</v>
      </c>
      <c r="E1225" s="61" t="s">
        <v>5437</v>
      </c>
      <c r="F1225" s="61"/>
      <c r="G1225" s="61" t="s">
        <v>9026</v>
      </c>
      <c r="H1225" s="61"/>
    </row>
    <row r="1226" spans="1:8" s="39" customFormat="1" ht="18" customHeight="1">
      <c r="A1226" s="98" t="s">
        <v>10450</v>
      </c>
      <c r="B1226" s="53" t="s">
        <v>5492</v>
      </c>
      <c r="C1226" s="59" t="s">
        <v>5435</v>
      </c>
      <c r="D1226" s="60"/>
      <c r="E1226" s="61"/>
      <c r="F1226" s="61"/>
      <c r="G1226" s="61" t="s">
        <v>9027</v>
      </c>
      <c r="H1226" s="61"/>
    </row>
    <row r="1227" spans="1:8" s="39" customFormat="1" ht="18" customHeight="1">
      <c r="A1227" s="98" t="s">
        <v>6744</v>
      </c>
      <c r="B1227" s="53" t="s">
        <v>5424</v>
      </c>
      <c r="C1227" s="59" t="s">
        <v>187</v>
      </c>
      <c r="D1227" s="60"/>
      <c r="E1227" s="61"/>
      <c r="F1227" s="61"/>
      <c r="G1227" s="61"/>
      <c r="H1227" s="61"/>
    </row>
    <row r="1228" spans="1:8" s="39" customFormat="1" ht="18" customHeight="1">
      <c r="A1228" s="98" t="s">
        <v>6745</v>
      </c>
      <c r="B1228" s="53" t="s">
        <v>3455</v>
      </c>
      <c r="C1228" s="59" t="s">
        <v>187</v>
      </c>
      <c r="D1228" s="60"/>
      <c r="E1228" s="61"/>
      <c r="F1228" s="61"/>
      <c r="G1228" s="61"/>
      <c r="H1228" s="61"/>
    </row>
    <row r="1229" spans="1:8" s="39" customFormat="1" ht="18" customHeight="1">
      <c r="A1229" s="98" t="s">
        <v>9965</v>
      </c>
      <c r="B1229" s="53" t="s">
        <v>4395</v>
      </c>
      <c r="C1229" s="59" t="s">
        <v>151</v>
      </c>
      <c r="D1229" s="60"/>
      <c r="E1229" s="61"/>
      <c r="F1229" s="61"/>
      <c r="G1229" s="61"/>
      <c r="H1229" s="61"/>
    </row>
    <row r="1230" spans="1:8" s="39" customFormat="1" ht="18" customHeight="1">
      <c r="A1230" s="98" t="s">
        <v>9966</v>
      </c>
      <c r="B1230" s="53" t="s">
        <v>5447</v>
      </c>
      <c r="C1230" s="59" t="s">
        <v>151</v>
      </c>
      <c r="D1230" s="60"/>
      <c r="E1230" s="61"/>
      <c r="F1230" s="61"/>
      <c r="G1230" s="61"/>
      <c r="H1230" s="61"/>
    </row>
    <row r="1231" spans="1:8" s="39" customFormat="1" ht="18" customHeight="1">
      <c r="A1231" s="98" t="s">
        <v>6746</v>
      </c>
      <c r="B1231" s="53" t="s">
        <v>7717</v>
      </c>
      <c r="C1231" s="59" t="s">
        <v>149</v>
      </c>
      <c r="D1231" s="60"/>
      <c r="E1231" s="61"/>
      <c r="F1231" s="61"/>
      <c r="G1231" s="61"/>
      <c r="H1231" s="61"/>
    </row>
    <row r="1232" spans="1:8" s="39" customFormat="1" ht="18" customHeight="1">
      <c r="A1232" s="98" t="s">
        <v>6747</v>
      </c>
      <c r="B1232" s="53" t="s">
        <v>7718</v>
      </c>
      <c r="C1232" s="59" t="s">
        <v>149</v>
      </c>
      <c r="D1232" s="60"/>
      <c r="E1232" s="61"/>
      <c r="F1232" s="61"/>
      <c r="G1232" s="61"/>
      <c r="H1232" s="61"/>
    </row>
    <row r="1233" spans="1:8" s="39" customFormat="1" ht="18" customHeight="1">
      <c r="A1233" s="98" t="s">
        <v>6749</v>
      </c>
      <c r="B1233" s="53" t="s">
        <v>9345</v>
      </c>
      <c r="C1233" s="59" t="s">
        <v>167</v>
      </c>
      <c r="D1233" s="60" t="s">
        <v>149</v>
      </c>
      <c r="E1233" s="61"/>
      <c r="F1233" s="61"/>
      <c r="G1233" s="61"/>
      <c r="H1233" s="61"/>
    </row>
    <row r="1234" spans="1:8" s="39" customFormat="1" ht="18" customHeight="1">
      <c r="A1234" s="98" t="s">
        <v>6750</v>
      </c>
      <c r="B1234" s="53" t="s">
        <v>7652</v>
      </c>
      <c r="C1234" s="59" t="s">
        <v>167</v>
      </c>
      <c r="D1234" s="60" t="s">
        <v>149</v>
      </c>
      <c r="E1234" s="61"/>
      <c r="F1234" s="61"/>
      <c r="G1234" s="61"/>
      <c r="H1234" s="61"/>
    </row>
    <row r="1235" spans="1:8" s="39" customFormat="1" ht="18" customHeight="1">
      <c r="A1235" s="98" t="s">
        <v>9967</v>
      </c>
      <c r="B1235" s="53" t="s">
        <v>8534</v>
      </c>
      <c r="C1235" s="59" t="s">
        <v>167</v>
      </c>
      <c r="D1235" s="60" t="s">
        <v>149</v>
      </c>
      <c r="E1235" s="61"/>
      <c r="F1235" s="61"/>
      <c r="G1235" s="61"/>
      <c r="H1235" s="61"/>
    </row>
    <row r="1236" spans="1:8" s="39" customFormat="1" ht="18" customHeight="1">
      <c r="A1236" s="98" t="s">
        <v>6751</v>
      </c>
      <c r="B1236" s="53" t="s">
        <v>4614</v>
      </c>
      <c r="C1236" s="59" t="s">
        <v>3176</v>
      </c>
      <c r="D1236" s="60" t="s">
        <v>168</v>
      </c>
      <c r="E1236" s="61"/>
      <c r="F1236" s="61"/>
      <c r="G1236" s="61"/>
      <c r="H1236" s="61"/>
    </row>
    <row r="1237" spans="1:8" s="39" customFormat="1" ht="18" customHeight="1">
      <c r="A1237" s="98" t="s">
        <v>6752</v>
      </c>
      <c r="B1237" s="53" t="s">
        <v>8166</v>
      </c>
      <c r="C1237" s="59" t="s">
        <v>3176</v>
      </c>
      <c r="D1237" s="60" t="s">
        <v>168</v>
      </c>
      <c r="E1237" s="61"/>
      <c r="F1237" s="61"/>
      <c r="G1237" s="61"/>
      <c r="H1237" s="61"/>
    </row>
    <row r="1238" spans="1:8" s="39" customFormat="1" ht="18" customHeight="1">
      <c r="A1238" s="98" t="s">
        <v>6753</v>
      </c>
      <c r="B1238" s="53" t="s">
        <v>6035</v>
      </c>
      <c r="C1238" s="59" t="s">
        <v>180</v>
      </c>
      <c r="D1238" s="60"/>
      <c r="E1238" s="61"/>
      <c r="F1238" s="61"/>
      <c r="G1238" s="61"/>
      <c r="H1238" s="61"/>
    </row>
    <row r="1239" spans="1:8" s="39" customFormat="1" ht="18" customHeight="1">
      <c r="A1239" s="98" t="s">
        <v>6754</v>
      </c>
      <c r="B1239" s="53" t="s">
        <v>9344</v>
      </c>
      <c r="C1239" s="59" t="s">
        <v>180</v>
      </c>
      <c r="D1239" s="60"/>
      <c r="E1239" s="61"/>
      <c r="F1239" s="61"/>
      <c r="G1239" s="61"/>
      <c r="H1239" s="61"/>
    </row>
    <row r="1240" spans="1:8" s="39" customFormat="1" ht="18" customHeight="1">
      <c r="A1240" s="98" t="s">
        <v>9968</v>
      </c>
      <c r="B1240" s="53" t="s">
        <v>5676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8" t="s">
        <v>9969</v>
      </c>
      <c r="B1241" s="53" t="s">
        <v>5677</v>
      </c>
      <c r="C1241" s="59" t="s">
        <v>20</v>
      </c>
      <c r="D1241" s="60"/>
      <c r="E1241" s="61"/>
      <c r="F1241" s="61"/>
      <c r="G1241" s="61"/>
      <c r="H1241" s="61"/>
    </row>
    <row r="1242" spans="1:8" s="39" customFormat="1" ht="18" customHeight="1">
      <c r="A1242" s="98" t="s">
        <v>9970</v>
      </c>
      <c r="B1242" s="53" t="s">
        <v>5674</v>
      </c>
      <c r="C1242" s="59" t="s">
        <v>20</v>
      </c>
      <c r="D1242" s="60" t="s">
        <v>180</v>
      </c>
      <c r="E1242" s="61"/>
      <c r="F1242" s="61"/>
      <c r="G1242" s="61" t="s">
        <v>9028</v>
      </c>
      <c r="H1242" s="61"/>
    </row>
    <row r="1243" spans="1:8" s="39" customFormat="1" ht="18" customHeight="1">
      <c r="A1243" s="98" t="s">
        <v>6755</v>
      </c>
      <c r="B1243" s="53" t="s">
        <v>3382</v>
      </c>
      <c r="C1243" s="60" t="s">
        <v>4578</v>
      </c>
      <c r="D1243" s="60"/>
      <c r="E1243" s="61"/>
      <c r="F1243" s="61"/>
      <c r="G1243" s="61"/>
      <c r="H1243" s="61"/>
    </row>
    <row r="1244" spans="1:8" s="39" customFormat="1" ht="18" customHeight="1">
      <c r="A1244" s="98" t="s">
        <v>6756</v>
      </c>
      <c r="B1244" s="53" t="s">
        <v>8420</v>
      </c>
      <c r="C1244" s="60" t="s">
        <v>4578</v>
      </c>
      <c r="D1244" s="60"/>
      <c r="E1244" s="61"/>
      <c r="F1244" s="61"/>
      <c r="G1244" s="61"/>
      <c r="H1244" s="61"/>
    </row>
    <row r="1245" spans="1:8" s="39" customFormat="1" ht="18" customHeight="1">
      <c r="A1245" s="98" t="s">
        <v>6757</v>
      </c>
      <c r="B1245" s="53" t="s">
        <v>9343</v>
      </c>
      <c r="C1245" s="59" t="s">
        <v>432</v>
      </c>
      <c r="D1245" s="60"/>
      <c r="E1245" s="61"/>
      <c r="F1245" s="61"/>
      <c r="G1245" s="61"/>
      <c r="H1245" s="61"/>
    </row>
    <row r="1246" spans="1:8" s="39" customFormat="1" ht="18" customHeight="1">
      <c r="A1246" s="98" t="s">
        <v>6758</v>
      </c>
      <c r="B1246" s="53" t="s">
        <v>1058</v>
      </c>
      <c r="C1246" s="59" t="s">
        <v>432</v>
      </c>
      <c r="D1246" s="60"/>
      <c r="E1246" s="61"/>
      <c r="F1246" s="61"/>
      <c r="G1246" s="61"/>
      <c r="H1246" s="61"/>
    </row>
    <row r="1247" spans="1:8" s="39" customFormat="1" ht="18" customHeight="1">
      <c r="A1247" s="98" t="s">
        <v>9971</v>
      </c>
      <c r="B1247" s="53" t="s">
        <v>4776</v>
      </c>
      <c r="C1247" s="59" t="s">
        <v>186</v>
      </c>
      <c r="D1247" s="60"/>
      <c r="E1247" s="61"/>
      <c r="F1247" s="61"/>
      <c r="G1247" s="61"/>
      <c r="H1247" s="61"/>
    </row>
    <row r="1248" spans="1:8" s="39" customFormat="1" ht="18" customHeight="1">
      <c r="A1248" s="98" t="s">
        <v>9972</v>
      </c>
      <c r="B1248" s="53" t="s">
        <v>8723</v>
      </c>
      <c r="C1248" s="59" t="s">
        <v>186</v>
      </c>
      <c r="D1248" s="60"/>
      <c r="E1248" s="61"/>
      <c r="F1248" s="61"/>
      <c r="G1248" s="61"/>
      <c r="H1248" s="61"/>
    </row>
    <row r="1249" spans="1:8" s="39" customFormat="1" ht="18" customHeight="1">
      <c r="A1249" s="98" t="s">
        <v>10451</v>
      </c>
      <c r="B1249" s="53" t="s">
        <v>5471</v>
      </c>
      <c r="C1249" s="59" t="s">
        <v>3169</v>
      </c>
      <c r="D1249" s="60"/>
      <c r="E1249" s="61"/>
      <c r="F1249" s="61"/>
      <c r="G1249" s="61"/>
      <c r="H1249" s="61"/>
    </row>
    <row r="1250" spans="1:8" s="39" customFormat="1" ht="18" customHeight="1">
      <c r="A1250" s="98" t="s">
        <v>6761</v>
      </c>
      <c r="B1250" s="53" t="s">
        <v>3467</v>
      </c>
      <c r="C1250" s="59" t="s">
        <v>172</v>
      </c>
      <c r="D1250" s="60"/>
      <c r="E1250" s="61"/>
      <c r="F1250" s="61"/>
      <c r="G1250" s="61"/>
      <c r="H1250" s="61"/>
    </row>
    <row r="1251" spans="1:8" s="39" customFormat="1" ht="18" customHeight="1">
      <c r="A1251" s="98" t="s">
        <v>6762</v>
      </c>
      <c r="B1251" s="53" t="s">
        <v>9340</v>
      </c>
      <c r="C1251" s="59" t="s">
        <v>172</v>
      </c>
      <c r="D1251" s="60"/>
      <c r="E1251" s="61"/>
      <c r="F1251" s="61"/>
      <c r="G1251" s="61"/>
      <c r="H1251" s="61"/>
    </row>
    <row r="1252" spans="1:8" s="39" customFormat="1" ht="18" customHeight="1">
      <c r="A1252" s="98" t="s">
        <v>6764</v>
      </c>
      <c r="B1252" s="53" t="s">
        <v>9346</v>
      </c>
      <c r="C1252" s="59" t="s">
        <v>3171</v>
      </c>
      <c r="D1252" s="60"/>
      <c r="E1252" s="61"/>
      <c r="F1252" s="61"/>
      <c r="G1252" s="61"/>
      <c r="H1252" s="61"/>
    </row>
    <row r="1253" spans="1:8" s="39" customFormat="1" ht="18" customHeight="1">
      <c r="A1253" s="98" t="s">
        <v>6765</v>
      </c>
      <c r="B1253" s="53" t="s">
        <v>9341</v>
      </c>
      <c r="C1253" s="59" t="s">
        <v>3171</v>
      </c>
      <c r="D1253" s="60"/>
      <c r="E1253" s="61"/>
      <c r="F1253" s="61"/>
      <c r="G1253" s="61"/>
      <c r="H1253" s="61"/>
    </row>
    <row r="1254" spans="1:8" s="39" customFormat="1" ht="18" customHeight="1">
      <c r="A1254" s="98" t="s">
        <v>9973</v>
      </c>
      <c r="B1254" s="53" t="s">
        <v>9342</v>
      </c>
      <c r="C1254" s="59" t="s">
        <v>3171</v>
      </c>
      <c r="D1254" s="60"/>
      <c r="E1254" s="61"/>
      <c r="F1254" s="61"/>
      <c r="G1254" s="61"/>
      <c r="H1254" s="61"/>
    </row>
    <row r="1255" spans="1:8" s="39" customFormat="1" ht="18" customHeight="1">
      <c r="A1255" s="98" t="s">
        <v>6766</v>
      </c>
      <c r="B1255" s="53" t="s">
        <v>8724</v>
      </c>
      <c r="C1255" s="59" t="s">
        <v>147</v>
      </c>
      <c r="D1255" s="60"/>
      <c r="E1255" s="61"/>
      <c r="F1255" s="61"/>
      <c r="G1255" s="61"/>
      <c r="H1255" s="61"/>
    </row>
    <row r="1256" spans="1:8" s="39" customFormat="1" ht="18" customHeight="1">
      <c r="A1256" s="98" t="s">
        <v>6767</v>
      </c>
      <c r="B1256" s="53" t="s">
        <v>9347</v>
      </c>
      <c r="C1256" s="59" t="s">
        <v>147</v>
      </c>
      <c r="D1256" s="60"/>
      <c r="E1256" s="61"/>
      <c r="F1256" s="61"/>
      <c r="G1256" s="61"/>
      <c r="H1256" s="61"/>
    </row>
    <row r="1257" spans="1:8" s="39" customFormat="1" ht="18" customHeight="1">
      <c r="A1257" s="98" t="s">
        <v>6768</v>
      </c>
      <c r="B1257" s="53" t="s">
        <v>8726</v>
      </c>
      <c r="C1257" s="59" t="s">
        <v>183</v>
      </c>
      <c r="D1257" s="60"/>
      <c r="E1257" s="61"/>
      <c r="F1257" s="61"/>
      <c r="G1257" s="61"/>
      <c r="H1257" s="61"/>
    </row>
    <row r="1258" spans="1:8" s="39" customFormat="1" ht="18" customHeight="1">
      <c r="A1258" s="98" t="s">
        <v>6769</v>
      </c>
      <c r="B1258" s="53" t="s">
        <v>8725</v>
      </c>
      <c r="C1258" s="59" t="s">
        <v>183</v>
      </c>
      <c r="D1258" s="60"/>
      <c r="E1258" s="61"/>
      <c r="F1258" s="61"/>
      <c r="G1258" s="61"/>
      <c r="H1258" s="61"/>
    </row>
    <row r="1259" spans="1:8" s="39" customFormat="1" ht="18" customHeight="1">
      <c r="A1259" s="98" t="s">
        <v>10452</v>
      </c>
      <c r="B1259" s="53" t="s">
        <v>3129</v>
      </c>
      <c r="C1259" s="59" t="s">
        <v>2133</v>
      </c>
      <c r="D1259" s="60"/>
      <c r="E1259" s="61"/>
      <c r="F1259" s="61"/>
      <c r="G1259" s="61"/>
      <c r="H1259" s="61"/>
    </row>
    <row r="1260" spans="1:8" s="39" customFormat="1" ht="18" customHeight="1">
      <c r="A1260" s="98" t="s">
        <v>10453</v>
      </c>
      <c r="B1260" s="53" t="s">
        <v>8782</v>
      </c>
      <c r="C1260" s="59" t="s">
        <v>168</v>
      </c>
      <c r="D1260" s="60"/>
      <c r="E1260" s="61"/>
      <c r="F1260" s="61"/>
      <c r="G1260" s="61"/>
      <c r="H1260" s="61"/>
    </row>
    <row r="1261" spans="1:8" s="39" customFormat="1" ht="18" customHeight="1">
      <c r="A1261" s="98" t="s">
        <v>10454</v>
      </c>
      <c r="B1261" s="53" t="s">
        <v>8591</v>
      </c>
      <c r="C1261" s="59" t="s">
        <v>3141</v>
      </c>
      <c r="D1261" s="60"/>
      <c r="E1261" s="61"/>
      <c r="F1261" s="61"/>
      <c r="G1261" s="61"/>
      <c r="H1261" s="61"/>
    </row>
    <row r="1262" spans="1:8" s="39" customFormat="1" ht="18" customHeight="1">
      <c r="A1262" s="98" t="s">
        <v>10455</v>
      </c>
      <c r="B1262" s="53" t="s">
        <v>9351</v>
      </c>
      <c r="C1262" s="59" t="s">
        <v>169</v>
      </c>
      <c r="D1262" s="60" t="s">
        <v>168</v>
      </c>
      <c r="E1262" s="61"/>
      <c r="F1262" s="61"/>
      <c r="G1262" s="61"/>
      <c r="H1262" s="61"/>
    </row>
    <row r="1263" spans="1:8" s="39" customFormat="1" ht="18" customHeight="1">
      <c r="A1263" s="98" t="s">
        <v>9974</v>
      </c>
      <c r="B1263" s="53" t="s">
        <v>9349</v>
      </c>
      <c r="C1263" s="59" t="s">
        <v>189</v>
      </c>
      <c r="D1263" s="60"/>
      <c r="E1263" s="61"/>
      <c r="F1263" s="61"/>
      <c r="G1263" s="61"/>
      <c r="H1263" s="61"/>
    </row>
    <row r="1264" spans="1:8" s="39" customFormat="1" ht="18" customHeight="1">
      <c r="A1264" s="98" t="s">
        <v>9975</v>
      </c>
      <c r="B1264" s="53" t="s">
        <v>9348</v>
      </c>
      <c r="C1264" s="59" t="s">
        <v>189</v>
      </c>
      <c r="D1264" s="60"/>
      <c r="E1264" s="61"/>
      <c r="F1264" s="61"/>
      <c r="G1264" s="61"/>
      <c r="H1264" s="61"/>
    </row>
    <row r="1265" spans="1:8" s="39" customFormat="1" ht="18" customHeight="1">
      <c r="A1265" s="98" t="s">
        <v>9976</v>
      </c>
      <c r="B1265" s="53" t="s">
        <v>8171</v>
      </c>
      <c r="C1265" s="59" t="s">
        <v>189</v>
      </c>
      <c r="D1265" s="60"/>
      <c r="E1265" s="61"/>
      <c r="F1265" s="61"/>
      <c r="G1265" s="61"/>
      <c r="H1265" s="61"/>
    </row>
    <row r="1266" spans="1:8" s="39" customFormat="1" ht="18" customHeight="1">
      <c r="A1266" s="98" t="s">
        <v>9977</v>
      </c>
      <c r="B1266" s="53" t="s">
        <v>8325</v>
      </c>
      <c r="C1266" s="59" t="s">
        <v>3179</v>
      </c>
      <c r="D1266" s="60"/>
      <c r="E1266" s="61"/>
      <c r="F1266" s="61"/>
      <c r="G1266" s="61"/>
      <c r="H1266" s="61"/>
    </row>
    <row r="1267" spans="1:8" s="39" customFormat="1" ht="18" customHeight="1">
      <c r="A1267" s="98" t="s">
        <v>9978</v>
      </c>
      <c r="B1267" s="53" t="s">
        <v>8174</v>
      </c>
      <c r="C1267" s="59" t="s">
        <v>187</v>
      </c>
      <c r="D1267" s="60"/>
      <c r="E1267" s="61"/>
      <c r="F1267" s="61"/>
      <c r="G1267" s="61"/>
      <c r="H1267" s="61"/>
    </row>
    <row r="1268" spans="1:8" s="39" customFormat="1" ht="18" customHeight="1">
      <c r="A1268" s="98" t="s">
        <v>10456</v>
      </c>
      <c r="B1268" s="53" t="s">
        <v>4305</v>
      </c>
      <c r="C1268" s="59" t="s">
        <v>3179</v>
      </c>
      <c r="D1268" s="60"/>
      <c r="E1268" s="61"/>
      <c r="F1268" s="61"/>
      <c r="G1268" s="61"/>
      <c r="H1268" s="61"/>
    </row>
    <row r="1269" spans="1:8" s="39" customFormat="1" ht="18" customHeight="1">
      <c r="A1269" s="98" t="s">
        <v>10457</v>
      </c>
      <c r="B1269" s="53" t="s">
        <v>4019</v>
      </c>
      <c r="C1269" s="59" t="s">
        <v>3176</v>
      </c>
      <c r="D1269" s="60"/>
      <c r="E1269" s="61"/>
      <c r="F1269" s="61" t="str">
        <f>$B$1268&amp;" 之 分支衍相"</f>
        <v>揖禮兒 之 分支衍相</v>
      </c>
      <c r="G1269" s="61"/>
      <c r="H1269" s="61"/>
    </row>
    <row r="1270" spans="1:8" s="39" customFormat="1" ht="18" customHeight="1">
      <c r="A1270" s="98" t="s">
        <v>10458</v>
      </c>
      <c r="B1270" s="53" t="s">
        <v>8175</v>
      </c>
      <c r="C1270" s="59" t="s">
        <v>186</v>
      </c>
      <c r="D1270" s="60"/>
      <c r="E1270" s="61"/>
      <c r="F1270" s="61" t="str">
        <f>$B$1268&amp;" 之 分支衍相"</f>
        <v>揖禮兒 之 分支衍相</v>
      </c>
      <c r="G1270" s="61"/>
      <c r="H1270" s="61"/>
    </row>
    <row r="1271" spans="1:8" s="39" customFormat="1" ht="18" customHeight="1">
      <c r="A1271" s="98" t="s">
        <v>10459</v>
      </c>
      <c r="B1271" s="53" t="s">
        <v>4684</v>
      </c>
      <c r="C1271" s="59" t="s">
        <v>18</v>
      </c>
      <c r="D1271" s="60"/>
      <c r="E1271" s="61"/>
      <c r="F1271" s="61" t="str">
        <f>$B$1268&amp;" 之 分支衍相"</f>
        <v>揖禮兒 之 分支衍相</v>
      </c>
      <c r="G1271" s="61"/>
      <c r="H1271" s="61"/>
    </row>
    <row r="1272" spans="1:8" s="39" customFormat="1" ht="18" customHeight="1">
      <c r="A1272" s="98" t="s">
        <v>6776</v>
      </c>
      <c r="B1272" s="53" t="s">
        <v>7721</v>
      </c>
      <c r="C1272" s="59" t="s">
        <v>168</v>
      </c>
      <c r="D1272" s="60" t="s">
        <v>169</v>
      </c>
      <c r="E1272" s="61"/>
      <c r="F1272" s="61"/>
      <c r="G1272" s="61"/>
      <c r="H1272" s="61"/>
    </row>
    <row r="1273" spans="1:8" s="39" customFormat="1" ht="18" customHeight="1">
      <c r="A1273" s="98" t="s">
        <v>6777</v>
      </c>
      <c r="B1273" s="53" t="s">
        <v>7700</v>
      </c>
      <c r="C1273" s="59" t="s">
        <v>168</v>
      </c>
      <c r="D1273" s="60" t="s">
        <v>188</v>
      </c>
      <c r="E1273" s="61"/>
      <c r="F1273" s="61"/>
      <c r="G1273" s="61" t="s">
        <v>5251</v>
      </c>
      <c r="H1273" s="61"/>
    </row>
    <row r="1274" spans="1:8" s="39" customFormat="1" ht="18" customHeight="1">
      <c r="A1274" s="98" t="s">
        <v>10460</v>
      </c>
      <c r="B1274" s="53" t="s">
        <v>8176</v>
      </c>
      <c r="C1274" s="59" t="s">
        <v>3175</v>
      </c>
      <c r="D1274" s="60" t="s">
        <v>391</v>
      </c>
      <c r="E1274" s="61"/>
      <c r="F1274" s="61"/>
      <c r="G1274" s="61"/>
      <c r="H1274" s="61"/>
    </row>
    <row r="1275" spans="1:8" s="39" customFormat="1" ht="18" customHeight="1">
      <c r="A1275" s="98" t="s">
        <v>6781</v>
      </c>
      <c r="B1275" s="53" t="s">
        <v>7813</v>
      </c>
      <c r="C1275" s="59" t="s">
        <v>149</v>
      </c>
      <c r="D1275" s="60"/>
      <c r="E1275" s="61"/>
      <c r="F1275" s="61"/>
      <c r="G1275" s="61"/>
      <c r="H1275" s="61"/>
    </row>
    <row r="1276" spans="1:8" s="39" customFormat="1" ht="18" customHeight="1">
      <c r="A1276" s="98" t="s">
        <v>6782</v>
      </c>
      <c r="B1276" s="53" t="s">
        <v>3485</v>
      </c>
      <c r="C1276" s="59" t="s">
        <v>149</v>
      </c>
      <c r="D1276" s="60"/>
      <c r="E1276" s="61"/>
      <c r="F1276" s="61"/>
      <c r="G1276" s="61"/>
      <c r="H1276" s="61"/>
    </row>
    <row r="1277" spans="1:8" s="39" customFormat="1" ht="18" customHeight="1">
      <c r="A1277" s="98" t="s">
        <v>6783</v>
      </c>
      <c r="B1277" s="53" t="s">
        <v>4748</v>
      </c>
      <c r="C1277" s="59" t="s">
        <v>3137</v>
      </c>
      <c r="D1277" s="60"/>
      <c r="E1277" s="61"/>
      <c r="F1277" s="61"/>
      <c r="G1277" s="61"/>
      <c r="H1277" s="61"/>
    </row>
    <row r="1278" spans="1:8" s="39" customFormat="1" ht="18" customHeight="1">
      <c r="A1278" s="98" t="s">
        <v>6784</v>
      </c>
      <c r="B1278" s="53" t="s">
        <v>8376</v>
      </c>
      <c r="C1278" s="59" t="s">
        <v>3137</v>
      </c>
      <c r="D1278" s="60"/>
      <c r="E1278" s="61"/>
      <c r="F1278" s="61"/>
      <c r="G1278" s="61"/>
      <c r="H1278" s="61"/>
    </row>
    <row r="1279" spans="1:8" s="39" customFormat="1" ht="18" customHeight="1">
      <c r="A1279" s="98" t="s">
        <v>6785</v>
      </c>
      <c r="B1279" s="53" t="s">
        <v>4380</v>
      </c>
      <c r="C1279" s="59" t="s">
        <v>189</v>
      </c>
      <c r="D1279" s="60" t="s">
        <v>3176</v>
      </c>
      <c r="E1279" s="61"/>
      <c r="F1279" s="61"/>
      <c r="G1279" s="61"/>
      <c r="H1279" s="61"/>
    </row>
    <row r="1280" spans="1:8" s="39" customFormat="1" ht="18" customHeight="1">
      <c r="A1280" s="98" t="s">
        <v>6786</v>
      </c>
      <c r="B1280" s="53" t="s">
        <v>8486</v>
      </c>
      <c r="C1280" s="59" t="s">
        <v>189</v>
      </c>
      <c r="D1280" s="60" t="s">
        <v>3176</v>
      </c>
      <c r="E1280" s="61"/>
      <c r="F1280" s="61"/>
      <c r="G1280" s="61"/>
      <c r="H1280" s="61"/>
    </row>
    <row r="1281" spans="1:8" s="39" customFormat="1" ht="18" customHeight="1">
      <c r="A1281" s="98" t="s">
        <v>9979</v>
      </c>
      <c r="B1281" s="53" t="s">
        <v>7595</v>
      </c>
      <c r="C1281" s="59" t="s">
        <v>189</v>
      </c>
      <c r="D1281" s="60" t="s">
        <v>3176</v>
      </c>
      <c r="E1281" s="61"/>
      <c r="F1281" s="61"/>
      <c r="G1281" s="61"/>
      <c r="H1281" s="61"/>
    </row>
    <row r="1282" spans="1:8" s="39" customFormat="1" ht="18" customHeight="1">
      <c r="A1282" s="98" t="s">
        <v>10461</v>
      </c>
      <c r="B1282" s="53" t="s">
        <v>7902</v>
      </c>
      <c r="C1282" s="59" t="s">
        <v>5435</v>
      </c>
      <c r="D1282" s="60" t="s">
        <v>2164</v>
      </c>
      <c r="E1282" s="61"/>
      <c r="F1282" s="61"/>
      <c r="G1282" s="61" t="s">
        <v>9029</v>
      </c>
      <c r="H1282" s="61"/>
    </row>
    <row r="1283" spans="1:8" s="39" customFormat="1" ht="18" customHeight="1">
      <c r="A1283" s="98" t="s">
        <v>10462</v>
      </c>
      <c r="B1283" s="53" t="s">
        <v>5491</v>
      </c>
      <c r="C1283" s="59" t="s">
        <v>5435</v>
      </c>
      <c r="D1283" s="60" t="s">
        <v>1989</v>
      </c>
      <c r="E1283" s="61"/>
      <c r="F1283" s="61"/>
      <c r="G1283" s="61" t="s">
        <v>9030</v>
      </c>
      <c r="H1283" s="61"/>
    </row>
    <row r="1284" spans="1:8" s="39" customFormat="1" ht="18" customHeight="1">
      <c r="A1284" s="98" t="s">
        <v>10463</v>
      </c>
      <c r="B1284" s="53" t="s">
        <v>8862</v>
      </c>
      <c r="C1284" s="59" t="s">
        <v>2036</v>
      </c>
      <c r="D1284" s="60" t="s">
        <v>5576</v>
      </c>
      <c r="E1284" s="61"/>
      <c r="F1284" s="61"/>
      <c r="G1284" s="61" t="s">
        <v>8808</v>
      </c>
      <c r="H1284" s="61"/>
    </row>
    <row r="1285" spans="1:8" s="39" customFormat="1" ht="18" customHeight="1">
      <c r="A1285" s="98" t="s">
        <v>6794</v>
      </c>
      <c r="B1285" s="53" t="s">
        <v>7962</v>
      </c>
      <c r="C1285" s="59" t="s">
        <v>18</v>
      </c>
      <c r="D1285" s="60"/>
      <c r="E1285" s="61"/>
      <c r="F1285" s="61"/>
      <c r="G1285" s="61"/>
      <c r="H1285" s="61"/>
    </row>
    <row r="1286" spans="1:8" s="39" customFormat="1" ht="18" customHeight="1">
      <c r="A1286" s="98" t="s">
        <v>6795</v>
      </c>
      <c r="B1286" s="53" t="s">
        <v>3492</v>
      </c>
      <c r="C1286" s="59" t="s">
        <v>18</v>
      </c>
      <c r="D1286" s="60"/>
      <c r="E1286" s="61"/>
      <c r="F1286" s="61"/>
      <c r="G1286" s="61"/>
      <c r="H1286" s="61"/>
    </row>
    <row r="1287" spans="1:8" s="39" customFormat="1" ht="18" customHeight="1">
      <c r="A1287" s="98" t="s">
        <v>10464</v>
      </c>
      <c r="B1287" s="53" t="s">
        <v>8635</v>
      </c>
      <c r="C1287" s="59" t="s">
        <v>4791</v>
      </c>
      <c r="D1287" s="59" t="s">
        <v>2164</v>
      </c>
      <c r="E1287" s="61"/>
      <c r="F1287" s="61"/>
      <c r="G1287" s="61" t="s">
        <v>9031</v>
      </c>
      <c r="H1287" s="61"/>
    </row>
    <row r="1288" spans="1:8" s="39" customFormat="1" ht="18" customHeight="1">
      <c r="A1288" s="98" t="s">
        <v>6796</v>
      </c>
      <c r="B1288" s="53" t="s">
        <v>8526</v>
      </c>
      <c r="C1288" s="59" t="s">
        <v>3179</v>
      </c>
      <c r="D1288" s="60"/>
      <c r="E1288" s="61"/>
      <c r="F1288" s="61"/>
      <c r="G1288" s="61"/>
      <c r="H1288" s="61"/>
    </row>
    <row r="1289" spans="1:8" s="39" customFormat="1" ht="18" customHeight="1">
      <c r="A1289" s="98" t="s">
        <v>6797</v>
      </c>
      <c r="B1289" s="53" t="s">
        <v>8386</v>
      </c>
      <c r="C1289" s="59" t="s">
        <v>187</v>
      </c>
      <c r="D1289" s="60"/>
      <c r="E1289" s="61"/>
      <c r="F1289" s="61"/>
      <c r="G1289" s="61"/>
      <c r="H1289" s="61"/>
    </row>
    <row r="1290" spans="1:8" s="39" customFormat="1" ht="18" customHeight="1">
      <c r="A1290" s="98" t="s">
        <v>9980</v>
      </c>
      <c r="B1290" s="53" t="s">
        <v>8385</v>
      </c>
      <c r="C1290" s="59" t="s">
        <v>187</v>
      </c>
      <c r="D1290" s="60"/>
      <c r="E1290" s="61"/>
      <c r="F1290" s="61"/>
      <c r="G1290" s="61"/>
      <c r="H1290" s="61"/>
    </row>
    <row r="1291" spans="1:8" s="39" customFormat="1" ht="18" customHeight="1">
      <c r="A1291" s="98" t="s">
        <v>9981</v>
      </c>
      <c r="B1291" s="53" t="s">
        <v>4261</v>
      </c>
      <c r="C1291" s="59" t="s">
        <v>3171</v>
      </c>
      <c r="D1291" s="60" t="s">
        <v>18</v>
      </c>
      <c r="E1291" s="61"/>
      <c r="F1291" s="61"/>
      <c r="G1291" s="61"/>
      <c r="H1291" s="61"/>
    </row>
    <row r="1292" spans="1:8" s="39" customFormat="1" ht="18" customHeight="1">
      <c r="A1292" s="98" t="s">
        <v>9982</v>
      </c>
      <c r="B1292" s="53" t="s">
        <v>8178</v>
      </c>
      <c r="C1292" s="59" t="s">
        <v>3171</v>
      </c>
      <c r="D1292" s="60" t="s">
        <v>18</v>
      </c>
      <c r="E1292" s="61"/>
      <c r="F1292" s="61"/>
      <c r="G1292" s="61"/>
      <c r="H1292" s="61"/>
    </row>
    <row r="1293" spans="1:8" s="39" customFormat="1" ht="18" customHeight="1">
      <c r="A1293" s="98" t="s">
        <v>9983</v>
      </c>
      <c r="B1293" s="53" t="s">
        <v>3497</v>
      </c>
      <c r="C1293" s="59" t="s">
        <v>3175</v>
      </c>
      <c r="D1293" s="60"/>
      <c r="E1293" s="61"/>
      <c r="F1293" s="61"/>
      <c r="G1293" s="61"/>
      <c r="H1293" s="61"/>
    </row>
    <row r="1294" spans="1:8" s="39" customFormat="1" ht="18" customHeight="1">
      <c r="A1294" s="98" t="s">
        <v>9984</v>
      </c>
      <c r="B1294" s="53" t="s">
        <v>3499</v>
      </c>
      <c r="C1294" s="59" t="s">
        <v>3175</v>
      </c>
      <c r="D1294" s="60"/>
      <c r="E1294" s="61"/>
      <c r="F1294" s="61"/>
      <c r="G1294" s="61"/>
      <c r="H1294" s="61"/>
    </row>
    <row r="1295" spans="1:8" s="39" customFormat="1" ht="18" customHeight="1">
      <c r="A1295" s="98" t="s">
        <v>9985</v>
      </c>
      <c r="B1295" s="53" t="s">
        <v>3938</v>
      </c>
      <c r="C1295" s="59" t="s">
        <v>3175</v>
      </c>
      <c r="D1295" s="60"/>
      <c r="E1295" s="61"/>
      <c r="F1295" s="61"/>
      <c r="G1295" s="61" t="s">
        <v>9216</v>
      </c>
      <c r="H1295" s="61"/>
    </row>
    <row r="1296" spans="1:8" s="39" customFormat="1" ht="18" customHeight="1">
      <c r="A1296" s="98" t="s">
        <v>9986</v>
      </c>
      <c r="B1296" s="53" t="s">
        <v>3500</v>
      </c>
      <c r="C1296" s="59" t="s">
        <v>149</v>
      </c>
      <c r="D1296" s="60" t="s">
        <v>20</v>
      </c>
      <c r="E1296" s="61"/>
      <c r="F1296" s="61"/>
      <c r="G1296" s="61"/>
      <c r="H1296" s="61"/>
    </row>
    <row r="1297" spans="1:8" s="39" customFormat="1" ht="18" customHeight="1">
      <c r="A1297" s="98" t="s">
        <v>9987</v>
      </c>
      <c r="B1297" s="53" t="s">
        <v>7656</v>
      </c>
      <c r="C1297" s="59" t="s">
        <v>149</v>
      </c>
      <c r="D1297" s="60" t="s">
        <v>20</v>
      </c>
      <c r="E1297" s="61"/>
      <c r="F1297" s="61"/>
      <c r="G1297" s="61"/>
      <c r="H1297" s="61"/>
    </row>
    <row r="1298" spans="1:8" s="39" customFormat="1" ht="18" customHeight="1">
      <c r="A1298" s="98" t="s">
        <v>9988</v>
      </c>
      <c r="B1298" s="53" t="s">
        <v>3501</v>
      </c>
      <c r="C1298" s="59" t="s">
        <v>186</v>
      </c>
      <c r="D1298" s="60"/>
      <c r="E1298" s="61"/>
      <c r="F1298" s="61"/>
      <c r="G1298" s="61"/>
      <c r="H1298" s="61"/>
    </row>
    <row r="1299" spans="1:8" s="39" customFormat="1" ht="18" customHeight="1">
      <c r="A1299" s="98" t="s">
        <v>9989</v>
      </c>
      <c r="B1299" s="53" t="s">
        <v>2077</v>
      </c>
      <c r="C1299" s="59" t="s">
        <v>186</v>
      </c>
      <c r="D1299" s="60"/>
      <c r="E1299" s="61"/>
      <c r="F1299" s="61"/>
      <c r="G1299" s="61"/>
      <c r="H1299" s="61"/>
    </row>
    <row r="1300" spans="1:8" s="39" customFormat="1" ht="18" customHeight="1">
      <c r="A1300" s="98" t="s">
        <v>9990</v>
      </c>
      <c r="B1300" s="53" t="s">
        <v>8387</v>
      </c>
      <c r="C1300" s="59" t="s">
        <v>189</v>
      </c>
      <c r="D1300" s="60"/>
      <c r="E1300" s="61"/>
      <c r="F1300" s="61"/>
      <c r="G1300" s="61"/>
      <c r="H1300" s="61"/>
    </row>
    <row r="1301" spans="1:8" s="39" customFormat="1" ht="18" customHeight="1">
      <c r="A1301" s="98" t="s">
        <v>9991</v>
      </c>
      <c r="B1301" s="53" t="s">
        <v>4532</v>
      </c>
      <c r="C1301" s="59" t="s">
        <v>189</v>
      </c>
      <c r="D1301" s="60"/>
      <c r="E1301" s="61"/>
      <c r="F1301" s="61"/>
      <c r="G1301" s="61"/>
      <c r="H1301" s="61"/>
    </row>
    <row r="1302" spans="1:8" s="39" customFormat="1" ht="18" customHeight="1">
      <c r="A1302" s="98" t="s">
        <v>10465</v>
      </c>
      <c r="B1302" s="53" t="s">
        <v>3502</v>
      </c>
      <c r="C1302" s="59" t="s">
        <v>183</v>
      </c>
      <c r="D1302" s="60" t="s">
        <v>149</v>
      </c>
      <c r="E1302" s="61"/>
      <c r="F1302" s="61"/>
      <c r="G1302" s="61"/>
      <c r="H1302" s="61"/>
    </row>
    <row r="1303" spans="1:8" s="39" customFormat="1" ht="18" customHeight="1">
      <c r="A1303" s="98" t="s">
        <v>10466</v>
      </c>
      <c r="B1303" s="53" t="s">
        <v>8179</v>
      </c>
      <c r="C1303" s="59" t="s">
        <v>147</v>
      </c>
      <c r="D1303" s="60" t="s">
        <v>3171</v>
      </c>
      <c r="E1303" s="61"/>
      <c r="F1303" s="61"/>
      <c r="G1303" s="61"/>
      <c r="H1303" s="61"/>
    </row>
    <row r="1304" spans="1:8" s="39" customFormat="1" ht="18" customHeight="1">
      <c r="A1304" s="98" t="s">
        <v>6802</v>
      </c>
      <c r="B1304" s="53" t="s">
        <v>4024</v>
      </c>
      <c r="C1304" s="59" t="s">
        <v>20</v>
      </c>
      <c r="D1304" s="60"/>
      <c r="E1304" s="61"/>
      <c r="F1304" s="61"/>
      <c r="G1304" s="61"/>
      <c r="H1304" s="61"/>
    </row>
    <row r="1305" spans="1:8" s="39" customFormat="1" ht="18" customHeight="1">
      <c r="A1305" s="98" t="s">
        <v>6803</v>
      </c>
      <c r="B1305" s="53" t="s">
        <v>3503</v>
      </c>
      <c r="C1305" s="59" t="s">
        <v>20</v>
      </c>
      <c r="D1305" s="60"/>
      <c r="E1305" s="61"/>
      <c r="F1305" s="61"/>
      <c r="G1305" s="61"/>
      <c r="H1305" s="61"/>
    </row>
    <row r="1306" spans="1:8" s="39" customFormat="1" ht="18" customHeight="1">
      <c r="A1306" s="98" t="s">
        <v>6805</v>
      </c>
      <c r="B1306" s="53" t="s">
        <v>4503</v>
      </c>
      <c r="C1306" s="59" t="s">
        <v>3176</v>
      </c>
      <c r="D1306" s="60"/>
      <c r="E1306" s="61"/>
      <c r="F1306" s="61"/>
      <c r="G1306" s="61"/>
      <c r="H1306" s="61"/>
    </row>
    <row r="1307" spans="1:8" s="39" customFormat="1" ht="18" customHeight="1">
      <c r="A1307" s="98" t="s">
        <v>6806</v>
      </c>
      <c r="B1307" s="53" t="s">
        <v>4504</v>
      </c>
      <c r="C1307" s="59" t="s">
        <v>3176</v>
      </c>
      <c r="D1307" s="60"/>
      <c r="E1307" s="61"/>
      <c r="F1307" s="61"/>
      <c r="G1307" s="61"/>
      <c r="H1307" s="61"/>
    </row>
    <row r="1308" spans="1:8" s="39" customFormat="1" ht="18" customHeight="1">
      <c r="A1308" s="98" t="s">
        <v>6807</v>
      </c>
      <c r="B1308" s="53" t="s">
        <v>1194</v>
      </c>
      <c r="C1308" s="59" t="s">
        <v>167</v>
      </c>
      <c r="D1308" s="60"/>
      <c r="E1308" s="61"/>
      <c r="F1308" s="61"/>
      <c r="G1308" s="61"/>
      <c r="H1308" s="61"/>
    </row>
    <row r="1309" spans="1:8" s="39" customFormat="1" ht="18" customHeight="1">
      <c r="A1309" s="98" t="s">
        <v>6808</v>
      </c>
      <c r="B1309" s="53" t="s">
        <v>7654</v>
      </c>
      <c r="C1309" s="59" t="s">
        <v>167</v>
      </c>
      <c r="D1309" s="60"/>
      <c r="E1309" s="61"/>
      <c r="F1309" s="61"/>
      <c r="G1309" s="61"/>
      <c r="H1309" s="61"/>
    </row>
    <row r="1310" spans="1:8" s="39" customFormat="1" ht="18" customHeight="1">
      <c r="A1310" s="98" t="s">
        <v>9992</v>
      </c>
      <c r="B1310" s="53" t="s">
        <v>7645</v>
      </c>
      <c r="C1310" s="59" t="s">
        <v>167</v>
      </c>
      <c r="D1310" s="60" t="s">
        <v>175</v>
      </c>
      <c r="E1310" s="61"/>
      <c r="F1310" s="61"/>
      <c r="G1310" s="61"/>
      <c r="H1310" s="61"/>
    </row>
    <row r="1311" spans="1:8" s="39" customFormat="1" ht="18" customHeight="1">
      <c r="A1311" s="98" t="s">
        <v>6809</v>
      </c>
      <c r="B1311" s="53" t="s">
        <v>8636</v>
      </c>
      <c r="C1311" s="59" t="s">
        <v>3175</v>
      </c>
      <c r="D1311" s="60"/>
      <c r="E1311" s="61"/>
      <c r="F1311" s="61"/>
      <c r="G1311" s="61"/>
      <c r="H1311" s="61"/>
    </row>
    <row r="1312" spans="1:8" s="39" customFormat="1" ht="18" customHeight="1">
      <c r="A1312" s="98" t="s">
        <v>6810</v>
      </c>
      <c r="B1312" s="53" t="s">
        <v>8527</v>
      </c>
      <c r="C1312" s="59" t="s">
        <v>3175</v>
      </c>
      <c r="D1312" s="60" t="s">
        <v>391</v>
      </c>
      <c r="E1312" s="61"/>
      <c r="F1312" s="61"/>
      <c r="G1312" s="61" t="s">
        <v>9032</v>
      </c>
      <c r="H1312" s="61"/>
    </row>
    <row r="1313" spans="1:8" s="39" customFormat="1" ht="18" customHeight="1">
      <c r="A1313" s="98" t="s">
        <v>6812</v>
      </c>
      <c r="B1313" s="53" t="s">
        <v>8784</v>
      </c>
      <c r="C1313" s="59" t="s">
        <v>3141</v>
      </c>
      <c r="D1313" s="60"/>
      <c r="E1313" s="61"/>
      <c r="F1313" s="61"/>
      <c r="G1313" s="61"/>
      <c r="H1313" s="61"/>
    </row>
    <row r="1314" spans="1:8" s="39" customFormat="1" ht="18" customHeight="1">
      <c r="A1314" s="98" t="s">
        <v>6813</v>
      </c>
      <c r="B1314" s="53" t="s">
        <v>1822</v>
      </c>
      <c r="C1314" s="59" t="s">
        <v>3141</v>
      </c>
      <c r="D1314" s="60"/>
      <c r="E1314" s="61"/>
      <c r="F1314" s="61"/>
      <c r="G1314" s="61"/>
      <c r="H1314" s="61"/>
    </row>
    <row r="1315" spans="1:8" s="39" customFormat="1" ht="18" customHeight="1">
      <c r="A1315" s="98" t="s">
        <v>6814</v>
      </c>
      <c r="B1315" s="53" t="s">
        <v>128</v>
      </c>
      <c r="C1315" s="59" t="s">
        <v>180</v>
      </c>
      <c r="D1315" s="60" t="s">
        <v>168</v>
      </c>
      <c r="E1315" s="61"/>
      <c r="F1315" s="61"/>
      <c r="G1315" s="61"/>
      <c r="H1315" s="61"/>
    </row>
    <row r="1316" spans="1:8" s="39" customFormat="1" ht="18" customHeight="1">
      <c r="A1316" s="98" t="s">
        <v>6815</v>
      </c>
      <c r="B1316" s="53" t="s">
        <v>3130</v>
      </c>
      <c r="C1316" s="59" t="s">
        <v>180</v>
      </c>
      <c r="D1316" s="60" t="s">
        <v>168</v>
      </c>
      <c r="E1316" s="61"/>
      <c r="F1316" s="61"/>
      <c r="G1316" s="61"/>
      <c r="H1316" s="61"/>
    </row>
    <row r="1317" spans="1:8" s="39" customFormat="1" ht="18" customHeight="1">
      <c r="A1317" s="98" t="s">
        <v>9993</v>
      </c>
      <c r="B1317" s="53" t="s">
        <v>7965</v>
      </c>
      <c r="C1317" s="59" t="s">
        <v>180</v>
      </c>
      <c r="D1317" s="60" t="s">
        <v>151</v>
      </c>
      <c r="E1317" s="61"/>
      <c r="F1317" s="61"/>
      <c r="G1317" s="61"/>
      <c r="H1317" s="61"/>
    </row>
    <row r="1318" spans="1:8" s="39" customFormat="1" ht="18" customHeight="1">
      <c r="A1318" s="98" t="s">
        <v>6816</v>
      </c>
      <c r="B1318" s="53" t="s">
        <v>7829</v>
      </c>
      <c r="C1318" s="59" t="s">
        <v>189</v>
      </c>
      <c r="D1318" s="60"/>
      <c r="E1318" s="61"/>
      <c r="F1318" s="61"/>
      <c r="G1318" s="61"/>
      <c r="H1318" s="61"/>
    </row>
    <row r="1319" spans="1:8" s="39" customFormat="1" ht="18" customHeight="1">
      <c r="A1319" s="98" t="s">
        <v>6817</v>
      </c>
      <c r="B1319" s="53" t="s">
        <v>8465</v>
      </c>
      <c r="C1319" s="59" t="s">
        <v>189</v>
      </c>
      <c r="D1319" s="60"/>
      <c r="E1319" s="61"/>
      <c r="F1319" s="61"/>
      <c r="G1319" s="61"/>
      <c r="H1319" s="61"/>
    </row>
    <row r="1320" spans="1:8" s="39" customFormat="1" ht="18" customHeight="1">
      <c r="A1320" s="98" t="s">
        <v>9994</v>
      </c>
      <c r="B1320" s="53" t="s">
        <v>8464</v>
      </c>
      <c r="C1320" s="59" t="s">
        <v>189</v>
      </c>
      <c r="D1320" s="60" t="s">
        <v>167</v>
      </c>
      <c r="E1320" s="61"/>
      <c r="F1320" s="61"/>
      <c r="G1320" s="61"/>
      <c r="H1320" s="61"/>
    </row>
    <row r="1321" spans="1:8" s="39" customFormat="1" ht="18" customHeight="1">
      <c r="A1321" s="98" t="s">
        <v>9995</v>
      </c>
      <c r="B1321" s="53" t="s">
        <v>3512</v>
      </c>
      <c r="C1321" s="59" t="s">
        <v>176</v>
      </c>
      <c r="D1321" s="60"/>
      <c r="E1321" s="61"/>
      <c r="F1321" s="61"/>
      <c r="G1321" s="61"/>
      <c r="H1321" s="61"/>
    </row>
    <row r="1322" spans="1:8" s="39" customFormat="1" ht="18" customHeight="1">
      <c r="A1322" s="98" t="s">
        <v>9996</v>
      </c>
      <c r="B1322" s="53" t="s">
        <v>7593</v>
      </c>
      <c r="C1322" s="59" t="s">
        <v>5569</v>
      </c>
      <c r="D1322" s="60" t="s">
        <v>2038</v>
      </c>
      <c r="E1322" s="61" t="s">
        <v>3886</v>
      </c>
      <c r="F1322" s="61"/>
      <c r="G1322" s="61" t="s">
        <v>9033</v>
      </c>
      <c r="H1322" s="61"/>
    </row>
    <row r="1323" spans="1:8" s="39" customFormat="1" ht="18" customHeight="1">
      <c r="A1323" s="98" t="s">
        <v>10467</v>
      </c>
      <c r="B1323" s="53" t="s">
        <v>3513</v>
      </c>
      <c r="C1323" s="59" t="s">
        <v>151</v>
      </c>
      <c r="D1323" s="60" t="s">
        <v>187</v>
      </c>
      <c r="E1323" s="61" t="s">
        <v>3886</v>
      </c>
      <c r="F1323" s="61"/>
      <c r="G1323" s="61" t="s">
        <v>9034</v>
      </c>
      <c r="H1323" s="61"/>
    </row>
    <row r="1324" spans="1:8" s="39" customFormat="1" ht="18" customHeight="1">
      <c r="A1324" s="98" t="s">
        <v>10468</v>
      </c>
      <c r="B1324" s="53" t="s">
        <v>388</v>
      </c>
      <c r="C1324" s="59" t="s">
        <v>5569</v>
      </c>
      <c r="D1324" s="60" t="s">
        <v>4194</v>
      </c>
      <c r="E1324" s="61" t="s">
        <v>3886</v>
      </c>
      <c r="F1324" s="61"/>
      <c r="G1324" s="61" t="s">
        <v>4810</v>
      </c>
      <c r="H1324" s="61"/>
    </row>
    <row r="1325" spans="1:8" s="39" customFormat="1" ht="18" customHeight="1">
      <c r="A1325" s="98" t="s">
        <v>6823</v>
      </c>
      <c r="B1325" s="53" t="s">
        <v>8580</v>
      </c>
      <c r="C1325" s="59" t="s">
        <v>189</v>
      </c>
      <c r="D1325" s="60" t="s">
        <v>186</v>
      </c>
      <c r="E1325" s="61"/>
      <c r="F1325" s="61"/>
      <c r="G1325" s="61"/>
      <c r="H1325" s="61"/>
    </row>
    <row r="1326" spans="1:8" s="39" customFormat="1" ht="18" customHeight="1">
      <c r="A1326" s="98" t="s">
        <v>6824</v>
      </c>
      <c r="B1326" s="53" t="s">
        <v>8581</v>
      </c>
      <c r="C1326" s="59" t="s">
        <v>189</v>
      </c>
      <c r="D1326" s="60" t="s">
        <v>3171</v>
      </c>
      <c r="E1326" s="61"/>
      <c r="F1326" s="61"/>
      <c r="G1326" s="61"/>
      <c r="H1326" s="61"/>
    </row>
    <row r="1327" spans="1:8" s="39" customFormat="1" ht="18" customHeight="1">
      <c r="A1327" s="98" t="s">
        <v>6825</v>
      </c>
      <c r="B1327" s="53" t="s">
        <v>8326</v>
      </c>
      <c r="C1327" s="59" t="s">
        <v>149</v>
      </c>
      <c r="D1327" s="60" t="s">
        <v>3175</v>
      </c>
      <c r="E1327" s="61"/>
      <c r="F1327" s="61"/>
      <c r="G1327" s="61"/>
      <c r="H1327" s="61"/>
    </row>
    <row r="1328" spans="1:8" s="39" customFormat="1" ht="18" customHeight="1">
      <c r="A1328" s="98" t="s">
        <v>6826</v>
      </c>
      <c r="B1328" s="53" t="s">
        <v>4289</v>
      </c>
      <c r="C1328" s="59" t="s">
        <v>149</v>
      </c>
      <c r="D1328" s="60"/>
      <c r="E1328" s="61"/>
      <c r="F1328" s="61"/>
      <c r="G1328" s="61"/>
      <c r="H1328" s="61"/>
    </row>
    <row r="1329" spans="1:8" s="39" customFormat="1" ht="18" customHeight="1">
      <c r="A1329" s="98" t="s">
        <v>10469</v>
      </c>
      <c r="B1329" s="53" t="s">
        <v>1866</v>
      </c>
      <c r="C1329" s="59" t="s">
        <v>20</v>
      </c>
      <c r="D1329" s="60" t="s">
        <v>187</v>
      </c>
      <c r="E1329" s="61"/>
      <c r="F1329" s="61"/>
      <c r="G1329" s="61"/>
      <c r="H1329" s="61"/>
    </row>
    <row r="1330" spans="1:8" s="39" customFormat="1" ht="18" customHeight="1">
      <c r="A1330" s="98" t="s">
        <v>9997</v>
      </c>
      <c r="B1330" s="53" t="s">
        <v>1867</v>
      </c>
      <c r="C1330" s="59" t="s">
        <v>3169</v>
      </c>
      <c r="D1330" s="60"/>
      <c r="E1330" s="61"/>
      <c r="F1330" s="61"/>
      <c r="G1330" s="61"/>
      <c r="H1330" s="61"/>
    </row>
    <row r="1331" spans="1:8" s="39" customFormat="1" ht="18" customHeight="1">
      <c r="A1331" s="98" t="s">
        <v>9998</v>
      </c>
      <c r="B1331" s="53" t="s">
        <v>8182</v>
      </c>
      <c r="C1331" s="59" t="s">
        <v>3169</v>
      </c>
      <c r="D1331" s="60"/>
      <c r="E1331" s="61"/>
      <c r="F1331" s="61"/>
      <c r="G1331" s="61"/>
      <c r="H1331" s="61"/>
    </row>
    <row r="1332" spans="1:8" s="39" customFormat="1" ht="18" customHeight="1">
      <c r="A1332" s="98" t="s">
        <v>10470</v>
      </c>
      <c r="B1332" s="53" t="s">
        <v>3515</v>
      </c>
      <c r="C1332" s="59" t="s">
        <v>147</v>
      </c>
      <c r="D1332" s="60"/>
      <c r="E1332" s="61"/>
      <c r="F1332" s="61"/>
      <c r="G1332" s="61"/>
      <c r="H1332" s="61"/>
    </row>
    <row r="1333" spans="1:8" s="39" customFormat="1" ht="18" customHeight="1">
      <c r="A1333" s="98" t="s">
        <v>10471</v>
      </c>
      <c r="B1333" s="53" t="s">
        <v>5680</v>
      </c>
      <c r="C1333" s="59" t="s">
        <v>3141</v>
      </c>
      <c r="D1333" s="60" t="s">
        <v>174</v>
      </c>
      <c r="E1333" s="61"/>
      <c r="F1333" s="61"/>
      <c r="G1333" s="61" t="s">
        <v>9035</v>
      </c>
      <c r="H1333" s="61"/>
    </row>
    <row r="1334" spans="1:8" s="39" customFormat="1" ht="18" customHeight="1">
      <c r="A1334" s="98" t="s">
        <v>6827</v>
      </c>
      <c r="B1334" s="53" t="s">
        <v>5594</v>
      </c>
      <c r="C1334" s="59" t="s">
        <v>3179</v>
      </c>
      <c r="D1334" s="60"/>
      <c r="E1334" s="61"/>
      <c r="F1334" s="61"/>
      <c r="G1334" s="61"/>
      <c r="H1334" s="61"/>
    </row>
    <row r="1335" spans="1:8" s="39" customFormat="1" ht="18" customHeight="1">
      <c r="A1335" s="98" t="s">
        <v>6828</v>
      </c>
      <c r="B1335" s="53" t="s">
        <v>1872</v>
      </c>
      <c r="C1335" s="59" t="s">
        <v>3179</v>
      </c>
      <c r="D1335" s="60"/>
      <c r="E1335" s="61"/>
      <c r="F1335" s="61"/>
      <c r="G1335" s="61"/>
      <c r="H1335" s="61"/>
    </row>
    <row r="1336" spans="1:8" s="39" customFormat="1" ht="18" customHeight="1">
      <c r="A1336" s="98" t="s">
        <v>6829</v>
      </c>
      <c r="B1336" s="53" t="s">
        <v>3519</v>
      </c>
      <c r="C1336" s="59" t="s">
        <v>3179</v>
      </c>
      <c r="D1336" s="60"/>
      <c r="E1336" s="61"/>
      <c r="F1336" s="61"/>
      <c r="G1336" s="61" t="s">
        <v>9036</v>
      </c>
      <c r="H1336" s="61"/>
    </row>
    <row r="1337" spans="1:8" s="39" customFormat="1" ht="18" customHeight="1">
      <c r="A1337" s="98" t="s">
        <v>10472</v>
      </c>
      <c r="B1337" s="53" t="s">
        <v>3931</v>
      </c>
      <c r="C1337" s="59" t="s">
        <v>176</v>
      </c>
      <c r="D1337" s="60" t="s">
        <v>189</v>
      </c>
      <c r="E1337" s="61"/>
      <c r="F1337" s="61"/>
      <c r="G1337" s="61" t="s">
        <v>9037</v>
      </c>
      <c r="H1337" s="61"/>
    </row>
    <row r="1338" spans="1:8" s="39" customFormat="1" ht="18" customHeight="1">
      <c r="A1338" s="98" t="s">
        <v>9999</v>
      </c>
      <c r="B1338" s="53" t="s">
        <v>4308</v>
      </c>
      <c r="C1338" s="59" t="s">
        <v>188</v>
      </c>
      <c r="D1338" s="60"/>
      <c r="E1338" s="61"/>
      <c r="F1338" s="61"/>
      <c r="G1338" s="61"/>
      <c r="H1338" s="61"/>
    </row>
    <row r="1339" spans="1:8" s="39" customFormat="1" ht="18" customHeight="1">
      <c r="A1339" s="98" t="s">
        <v>10000</v>
      </c>
      <c r="B1339" s="53" t="s">
        <v>8183</v>
      </c>
      <c r="C1339" s="59" t="s">
        <v>188</v>
      </c>
      <c r="D1339" s="60"/>
      <c r="E1339" s="61"/>
      <c r="F1339" s="61"/>
      <c r="G1339" s="61"/>
      <c r="H1339" s="61"/>
    </row>
    <row r="1340" spans="1:8" s="39" customFormat="1" ht="18" customHeight="1">
      <c r="A1340" s="98" t="s">
        <v>10001</v>
      </c>
      <c r="B1340" s="53" t="s">
        <v>8517</v>
      </c>
      <c r="C1340" s="59" t="s">
        <v>188</v>
      </c>
      <c r="D1340" s="60"/>
      <c r="E1340" s="61"/>
      <c r="F1340" s="61"/>
      <c r="G1340" s="61"/>
      <c r="H1340" s="61"/>
    </row>
    <row r="1341" spans="1:8" s="39" customFormat="1" ht="18" customHeight="1">
      <c r="A1341" s="98" t="s">
        <v>10002</v>
      </c>
      <c r="B1341" s="53" t="s">
        <v>8785</v>
      </c>
      <c r="C1341" s="59" t="s">
        <v>176</v>
      </c>
      <c r="D1341" s="60"/>
      <c r="E1341" s="61"/>
      <c r="F1341" s="61"/>
      <c r="G1341" s="61"/>
      <c r="H1341" s="61"/>
    </row>
    <row r="1342" spans="1:8" s="39" customFormat="1" ht="18" customHeight="1">
      <c r="A1342" s="98" t="s">
        <v>10003</v>
      </c>
      <c r="B1342" s="53" t="s">
        <v>8786</v>
      </c>
      <c r="C1342" s="59" t="s">
        <v>176</v>
      </c>
      <c r="D1342" s="60"/>
      <c r="E1342" s="61"/>
      <c r="F1342" s="61"/>
      <c r="G1342" s="61"/>
      <c r="H1342" s="61"/>
    </row>
    <row r="1343" spans="1:8" s="39" customFormat="1" ht="18" customHeight="1">
      <c r="A1343" s="98" t="s">
        <v>10004</v>
      </c>
      <c r="B1343" s="53" t="s">
        <v>3526</v>
      </c>
      <c r="C1343" s="59" t="s">
        <v>3137</v>
      </c>
      <c r="D1343" s="60"/>
      <c r="E1343" s="61"/>
      <c r="F1343" s="61"/>
      <c r="G1343" s="61"/>
      <c r="H1343" s="61"/>
    </row>
    <row r="1344" spans="1:8" s="39" customFormat="1" ht="18" customHeight="1">
      <c r="A1344" s="98" t="s">
        <v>10005</v>
      </c>
      <c r="B1344" s="53" t="s">
        <v>3527</v>
      </c>
      <c r="C1344" s="59" t="s">
        <v>3137</v>
      </c>
      <c r="D1344" s="60"/>
      <c r="E1344" s="61"/>
      <c r="F1344" s="61"/>
      <c r="G1344" s="61"/>
      <c r="H1344" s="61"/>
    </row>
    <row r="1345" spans="1:8" s="39" customFormat="1" ht="18" customHeight="1">
      <c r="A1345" s="98" t="s">
        <v>10006</v>
      </c>
      <c r="B1345" s="53" t="s">
        <v>4813</v>
      </c>
      <c r="C1345" s="59" t="s">
        <v>168</v>
      </c>
      <c r="D1345" s="60"/>
      <c r="E1345" s="61"/>
      <c r="F1345" s="61"/>
      <c r="G1345" s="61"/>
      <c r="H1345" s="61"/>
    </row>
    <row r="1346" spans="1:8" s="39" customFormat="1" ht="18" customHeight="1">
      <c r="A1346" s="98" t="s">
        <v>10007</v>
      </c>
      <c r="B1346" s="53" t="s">
        <v>7411</v>
      </c>
      <c r="C1346" s="59" t="s">
        <v>168</v>
      </c>
      <c r="D1346" s="60" t="s">
        <v>3141</v>
      </c>
      <c r="E1346" s="61"/>
      <c r="F1346" s="61"/>
      <c r="G1346" s="61" t="s">
        <v>5253</v>
      </c>
      <c r="H1346" s="61"/>
    </row>
    <row r="1347" spans="1:8" s="39" customFormat="1" ht="18" customHeight="1">
      <c r="A1347" s="98" t="s">
        <v>10473</v>
      </c>
      <c r="B1347" s="53" t="s">
        <v>7523</v>
      </c>
      <c r="C1347" s="59" t="s">
        <v>20</v>
      </c>
      <c r="D1347" s="60" t="s">
        <v>168</v>
      </c>
      <c r="E1347" s="61"/>
      <c r="F1347" s="61"/>
      <c r="G1347" s="61"/>
      <c r="H1347" s="61"/>
    </row>
    <row r="1348" spans="1:8" s="39" customFormat="1" ht="18" customHeight="1">
      <c r="A1348" s="98" t="s">
        <v>10474</v>
      </c>
      <c r="B1348" s="53" t="s">
        <v>4312</v>
      </c>
      <c r="C1348" s="59" t="s">
        <v>151</v>
      </c>
      <c r="D1348" s="60" t="s">
        <v>188</v>
      </c>
      <c r="E1348" s="61"/>
      <c r="F1348" s="61"/>
      <c r="G1348" s="61"/>
      <c r="H1348" s="61"/>
    </row>
    <row r="1349" spans="1:8" s="39" customFormat="1" ht="18" customHeight="1">
      <c r="A1349" s="98" t="s">
        <v>10475</v>
      </c>
      <c r="B1349" s="53" t="s">
        <v>4029</v>
      </c>
      <c r="C1349" s="59" t="s">
        <v>183</v>
      </c>
      <c r="D1349" s="60"/>
      <c r="E1349" s="61" t="s">
        <v>9387</v>
      </c>
      <c r="F1349" s="61" t="str">
        <f>"原型 "&amp;$B$1351</f>
        <v>原型 暗森</v>
      </c>
      <c r="G1349" s="61"/>
      <c r="H1349" s="61"/>
    </row>
    <row r="1350" spans="1:8" s="39" customFormat="1" ht="18" customHeight="1">
      <c r="A1350" s="98" t="s">
        <v>10476</v>
      </c>
      <c r="B1350" s="53" t="s">
        <v>4030</v>
      </c>
      <c r="C1350" s="59" t="s">
        <v>183</v>
      </c>
      <c r="D1350" s="60"/>
      <c r="E1350" s="61" t="s">
        <v>9387</v>
      </c>
      <c r="F1350" s="61" t="str">
        <f>"原型 "&amp;$B$1351</f>
        <v>原型 暗森</v>
      </c>
      <c r="G1350" s="61"/>
      <c r="H1350" s="61"/>
    </row>
    <row r="1351" spans="1:8" s="39" customFormat="1" ht="18" customHeight="1">
      <c r="A1351" s="98" t="s">
        <v>10477</v>
      </c>
      <c r="B1351" s="53" t="s">
        <v>2114</v>
      </c>
      <c r="C1351" s="59" t="s">
        <v>190</v>
      </c>
      <c r="D1351" s="60"/>
      <c r="E1351" s="61" t="s">
        <v>10720</v>
      </c>
      <c r="F1351" s="61" t="str">
        <f>$B$1349&amp;" + "&amp;$B$1350</f>
        <v>宇徵 + 宙徵</v>
      </c>
      <c r="G1351" s="61"/>
      <c r="H1351" s="61"/>
    </row>
    <row r="1352" spans="1:8" s="39" customFormat="1" ht="18" customHeight="1">
      <c r="A1352" s="98" t="s">
        <v>10008</v>
      </c>
      <c r="B1352" s="53" t="s">
        <v>8567</v>
      </c>
      <c r="C1352" s="59" t="s">
        <v>183</v>
      </c>
      <c r="D1352" s="60"/>
      <c r="E1352" s="61"/>
      <c r="F1352" s="61"/>
      <c r="G1352" s="61"/>
      <c r="H1352" s="61"/>
    </row>
    <row r="1353" spans="1:8" s="39" customFormat="1" ht="18" customHeight="1">
      <c r="A1353" s="98" t="s">
        <v>10009</v>
      </c>
      <c r="B1353" s="53" t="s">
        <v>8778</v>
      </c>
      <c r="C1353" s="59" t="s">
        <v>183</v>
      </c>
      <c r="D1353" s="60" t="s">
        <v>172</v>
      </c>
      <c r="E1353" s="61"/>
      <c r="F1353" s="61"/>
      <c r="G1353" s="61"/>
      <c r="H1353" s="61"/>
    </row>
    <row r="1354" spans="1:8" s="39" customFormat="1" ht="18" customHeight="1">
      <c r="A1354" s="98" t="s">
        <v>10010</v>
      </c>
      <c r="B1354" s="53" t="s">
        <v>6038</v>
      </c>
      <c r="C1354" s="60" t="s">
        <v>176</v>
      </c>
      <c r="D1354" s="60"/>
      <c r="E1354" s="61"/>
      <c r="F1354" s="61"/>
      <c r="G1354" s="61"/>
      <c r="H1354" s="61"/>
    </row>
    <row r="1355" spans="1:8" s="39" customFormat="1" ht="18" customHeight="1">
      <c r="A1355" s="98" t="s">
        <v>10011</v>
      </c>
      <c r="B1355" s="53" t="s">
        <v>8682</v>
      </c>
      <c r="C1355" s="60" t="s">
        <v>176</v>
      </c>
      <c r="D1355" s="60"/>
      <c r="E1355" s="61"/>
      <c r="F1355" s="61"/>
      <c r="G1355" s="61" t="s">
        <v>9038</v>
      </c>
      <c r="H1355" s="61"/>
    </row>
    <row r="1356" spans="1:8" s="39" customFormat="1" ht="18" customHeight="1">
      <c r="A1356" s="98" t="s">
        <v>10012</v>
      </c>
      <c r="B1356" s="53" t="s">
        <v>8594</v>
      </c>
      <c r="C1356" s="59" t="s">
        <v>149</v>
      </c>
      <c r="D1356" s="60"/>
      <c r="E1356" s="61"/>
      <c r="F1356" s="61"/>
      <c r="G1356" s="61"/>
      <c r="H1356" s="61"/>
    </row>
    <row r="1357" spans="1:8" s="39" customFormat="1" ht="18" customHeight="1">
      <c r="A1357" s="98" t="s">
        <v>10013</v>
      </c>
      <c r="B1357" s="53" t="s">
        <v>8593</v>
      </c>
      <c r="C1357" s="59" t="s">
        <v>149</v>
      </c>
      <c r="D1357" s="60" t="s">
        <v>3171</v>
      </c>
      <c r="E1357" s="61"/>
      <c r="F1357" s="61"/>
      <c r="G1357" s="61"/>
      <c r="H1357" s="61"/>
    </row>
    <row r="1358" spans="1:8" s="39" customFormat="1" ht="18" customHeight="1">
      <c r="A1358" s="98" t="s">
        <v>10014</v>
      </c>
      <c r="B1358" s="53" t="s">
        <v>143</v>
      </c>
      <c r="C1358" s="59" t="s">
        <v>391</v>
      </c>
      <c r="D1358" s="60"/>
      <c r="E1358" s="61"/>
      <c r="F1358" s="61"/>
      <c r="G1358" s="61"/>
      <c r="H1358" s="61"/>
    </row>
    <row r="1359" spans="1:8" s="39" customFormat="1" ht="18" customHeight="1">
      <c r="A1359" s="98" t="s">
        <v>10015</v>
      </c>
      <c r="B1359" s="53" t="s">
        <v>3911</v>
      </c>
      <c r="C1359" s="59" t="s">
        <v>3179</v>
      </c>
      <c r="D1359" s="60"/>
      <c r="E1359" s="61"/>
      <c r="F1359" s="61"/>
      <c r="G1359" s="61"/>
      <c r="H1359" s="61"/>
    </row>
    <row r="1360" spans="1:8" s="39" customFormat="1" ht="18" customHeight="1">
      <c r="A1360" s="98" t="s">
        <v>10016</v>
      </c>
      <c r="B1360" s="53" t="s">
        <v>3949</v>
      </c>
      <c r="C1360" s="59" t="s">
        <v>3137</v>
      </c>
      <c r="D1360" s="60"/>
      <c r="E1360" s="61"/>
      <c r="F1360" s="61"/>
      <c r="G1360" s="61"/>
      <c r="H1360" s="61"/>
    </row>
    <row r="1361" spans="1:8" s="39" customFormat="1" ht="18" customHeight="1">
      <c r="A1361" s="98" t="s">
        <v>10017</v>
      </c>
      <c r="B1361" s="53" t="s">
        <v>4709</v>
      </c>
      <c r="C1361" s="59" t="s">
        <v>3137</v>
      </c>
      <c r="D1361" s="60" t="s">
        <v>149</v>
      </c>
      <c r="E1361" s="61"/>
      <c r="F1361" s="61"/>
      <c r="G1361" s="61"/>
      <c r="H1361" s="61"/>
    </row>
    <row r="1362" spans="1:8" s="39" customFormat="1" ht="18" customHeight="1">
      <c r="A1362" s="98" t="s">
        <v>10478</v>
      </c>
      <c r="B1362" s="53" t="s">
        <v>8637</v>
      </c>
      <c r="C1362" s="59" t="s">
        <v>187</v>
      </c>
      <c r="D1362" s="60" t="s">
        <v>3176</v>
      </c>
      <c r="E1362" s="61"/>
      <c r="F1362" s="61"/>
      <c r="G1362" s="61"/>
      <c r="H1362" s="61"/>
    </row>
    <row r="1363" spans="1:8" s="39" customFormat="1" ht="18" customHeight="1">
      <c r="A1363" s="98" t="s">
        <v>6841</v>
      </c>
      <c r="B1363" s="53" t="s">
        <v>4378</v>
      </c>
      <c r="C1363" s="59" t="s">
        <v>3141</v>
      </c>
      <c r="D1363" s="60"/>
      <c r="E1363" s="61"/>
      <c r="F1363" s="61"/>
      <c r="G1363" s="61"/>
      <c r="H1363" s="61"/>
    </row>
    <row r="1364" spans="1:8" s="39" customFormat="1" ht="18" customHeight="1">
      <c r="A1364" s="98" t="s">
        <v>6842</v>
      </c>
      <c r="B1364" s="53" t="s">
        <v>1447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8" t="s">
        <v>10018</v>
      </c>
      <c r="B1365" s="53" t="s">
        <v>4379</v>
      </c>
      <c r="C1365" s="59" t="s">
        <v>3176</v>
      </c>
      <c r="D1365" s="60" t="s">
        <v>176</v>
      </c>
      <c r="E1365" s="61"/>
      <c r="F1365" s="61"/>
      <c r="G1365" s="61"/>
      <c r="H1365" s="61"/>
    </row>
    <row r="1366" spans="1:8" s="39" customFormat="1" ht="18" customHeight="1">
      <c r="A1366" s="98" t="s">
        <v>10019</v>
      </c>
      <c r="B1366" s="53" t="s">
        <v>8185</v>
      </c>
      <c r="C1366" s="59" t="s">
        <v>3176</v>
      </c>
      <c r="D1366" s="60" t="s">
        <v>176</v>
      </c>
      <c r="E1366" s="61"/>
      <c r="F1366" s="61"/>
      <c r="G1366" s="61"/>
      <c r="H1366" s="61"/>
    </row>
    <row r="1367" spans="1:8" s="39" customFormat="1" ht="18" customHeight="1">
      <c r="A1367" s="98" t="s">
        <v>10020</v>
      </c>
      <c r="B1367" s="53" t="s">
        <v>1688</v>
      </c>
      <c r="C1367" s="59" t="s">
        <v>3176</v>
      </c>
      <c r="D1367" s="60" t="s">
        <v>176</v>
      </c>
      <c r="E1367" s="61"/>
      <c r="F1367" s="61"/>
      <c r="G1367" s="61"/>
      <c r="H1367" s="61"/>
    </row>
    <row r="1368" spans="1:8" s="39" customFormat="1" ht="18" customHeight="1">
      <c r="A1368" s="98" t="s">
        <v>10479</v>
      </c>
      <c r="B1368" s="53" t="s">
        <v>8417</v>
      </c>
      <c r="C1368" s="59" t="s">
        <v>4640</v>
      </c>
      <c r="D1368" s="60"/>
      <c r="E1368" s="61"/>
      <c r="F1368" s="61"/>
      <c r="G1368" s="61" t="s">
        <v>9039</v>
      </c>
      <c r="H1368" s="61"/>
    </row>
    <row r="1369" spans="1:8" s="39" customFormat="1" ht="18" customHeight="1">
      <c r="A1369" s="98" t="s">
        <v>10480</v>
      </c>
      <c r="B1369" s="53" t="s">
        <v>5657</v>
      </c>
      <c r="C1369" s="59" t="s">
        <v>2045</v>
      </c>
      <c r="D1369" s="60"/>
      <c r="E1369" s="61"/>
      <c r="F1369" s="61"/>
      <c r="G1369" s="61" t="s">
        <v>9040</v>
      </c>
      <c r="H1369" s="61"/>
    </row>
    <row r="1370" spans="1:8" s="39" customFormat="1" ht="18" customHeight="1">
      <c r="A1370" s="98" t="s">
        <v>10481</v>
      </c>
      <c r="B1370" s="53" t="s">
        <v>7607</v>
      </c>
      <c r="C1370" s="59" t="s">
        <v>1986</v>
      </c>
      <c r="D1370" s="60"/>
      <c r="E1370" s="61"/>
      <c r="F1370" s="61"/>
      <c r="G1370" s="61" t="s">
        <v>9041</v>
      </c>
      <c r="H1370" s="61"/>
    </row>
    <row r="1371" spans="1:8" s="39" customFormat="1" ht="18" customHeight="1">
      <c r="A1371" s="98" t="s">
        <v>10482</v>
      </c>
      <c r="B1371" s="53" t="s">
        <v>8667</v>
      </c>
      <c r="C1371" s="59" t="s">
        <v>4791</v>
      </c>
      <c r="D1371" s="60"/>
      <c r="E1371" s="61"/>
      <c r="F1371" s="61"/>
      <c r="G1371" s="61" t="s">
        <v>9042</v>
      </c>
      <c r="H1371" s="61"/>
    </row>
    <row r="1372" spans="1:8" s="39" customFormat="1" ht="18" customHeight="1">
      <c r="A1372" s="98" t="s">
        <v>10483</v>
      </c>
      <c r="B1372" s="53" t="s">
        <v>7531</v>
      </c>
      <c r="C1372" s="59" t="s">
        <v>2038</v>
      </c>
      <c r="D1372" s="60"/>
      <c r="E1372" s="61"/>
      <c r="F1372" s="61"/>
      <c r="G1372" s="61" t="s">
        <v>9325</v>
      </c>
      <c r="H1372" s="61"/>
    </row>
    <row r="1373" spans="1:8" s="39" customFormat="1" ht="18" customHeight="1">
      <c r="A1373" s="98" t="s">
        <v>10484</v>
      </c>
      <c r="B1373" s="53" t="s">
        <v>8187</v>
      </c>
      <c r="C1373" s="59" t="s">
        <v>149</v>
      </c>
      <c r="D1373" s="60"/>
      <c r="E1373" s="61"/>
      <c r="F1373" s="61"/>
      <c r="G1373" s="61" t="s">
        <v>9043</v>
      </c>
      <c r="H1373" s="61"/>
    </row>
    <row r="1374" spans="1:8" s="39" customFormat="1" ht="18" customHeight="1">
      <c r="A1374" s="98" t="s">
        <v>10485</v>
      </c>
      <c r="B1374" s="53" t="s">
        <v>4314</v>
      </c>
      <c r="C1374" s="59" t="s">
        <v>18</v>
      </c>
      <c r="D1374" s="60"/>
      <c r="E1374" s="61"/>
      <c r="F1374" s="61"/>
      <c r="G1374" s="61" t="s">
        <v>9044</v>
      </c>
      <c r="H1374" s="61"/>
    </row>
    <row r="1375" spans="1:8" s="39" customFormat="1" ht="18" customHeight="1">
      <c r="A1375" s="98" t="s">
        <v>10021</v>
      </c>
      <c r="B1375" s="53" t="s">
        <v>7961</v>
      </c>
      <c r="C1375" s="59" t="s">
        <v>18</v>
      </c>
      <c r="D1375" s="60"/>
      <c r="E1375" s="61"/>
      <c r="F1375" s="61"/>
      <c r="G1375" s="61"/>
      <c r="H1375" s="61"/>
    </row>
    <row r="1376" spans="1:8" s="39" customFormat="1" ht="18" customHeight="1">
      <c r="A1376" s="98" t="s">
        <v>10022</v>
      </c>
      <c r="B1376" s="53" t="s">
        <v>3942</v>
      </c>
      <c r="C1376" s="59" t="s">
        <v>18</v>
      </c>
      <c r="D1376" s="60"/>
      <c r="E1376" s="61"/>
      <c r="F1376" s="61"/>
      <c r="G1376" s="61"/>
      <c r="H1376" s="61"/>
    </row>
    <row r="1377" spans="1:8" s="39" customFormat="1" ht="18" customHeight="1">
      <c r="A1377" s="98" t="s">
        <v>10023</v>
      </c>
      <c r="B1377" s="53" t="s">
        <v>3943</v>
      </c>
      <c r="C1377" s="59" t="s">
        <v>18</v>
      </c>
      <c r="D1377" s="60" t="s">
        <v>167</v>
      </c>
      <c r="E1377" s="61"/>
      <c r="F1377" s="61"/>
      <c r="G1377" s="61"/>
      <c r="H1377" s="61"/>
    </row>
    <row r="1378" spans="1:8" s="39" customFormat="1" ht="18" customHeight="1">
      <c r="A1378" s="98" t="s">
        <v>6857</v>
      </c>
      <c r="B1378" s="53" t="s">
        <v>1311</v>
      </c>
      <c r="C1378" s="59" t="s">
        <v>147</v>
      </c>
      <c r="D1378" s="60"/>
      <c r="E1378" s="61"/>
      <c r="F1378" s="61"/>
      <c r="G1378" s="61"/>
      <c r="H1378" s="61"/>
    </row>
    <row r="1379" spans="1:8" s="39" customFormat="1" ht="18" customHeight="1">
      <c r="A1379" s="98" t="s">
        <v>6858</v>
      </c>
      <c r="B1379" s="53" t="s">
        <v>3538</v>
      </c>
      <c r="C1379" s="59" t="s">
        <v>147</v>
      </c>
      <c r="D1379" s="60"/>
      <c r="E1379" s="61"/>
      <c r="F1379" s="61"/>
      <c r="G1379" s="61"/>
      <c r="H1379" s="61"/>
    </row>
    <row r="1380" spans="1:8" s="39" customFormat="1" ht="18" customHeight="1">
      <c r="A1380" s="98" t="s">
        <v>6859</v>
      </c>
      <c r="B1380" s="53" t="s">
        <v>8638</v>
      </c>
      <c r="C1380" s="59" t="s">
        <v>3179</v>
      </c>
      <c r="D1380" s="60"/>
      <c r="E1380" s="61"/>
      <c r="F1380" s="61"/>
      <c r="G1380" s="61"/>
      <c r="H1380" s="61"/>
    </row>
    <row r="1381" spans="1:8" s="39" customFormat="1" ht="18" customHeight="1">
      <c r="A1381" s="98" t="s">
        <v>6860</v>
      </c>
      <c r="B1381" s="53" t="s">
        <v>7832</v>
      </c>
      <c r="C1381" s="59" t="s">
        <v>448</v>
      </c>
      <c r="D1381" s="60"/>
      <c r="E1381" s="61"/>
      <c r="F1381" s="61"/>
      <c r="G1381" s="61"/>
      <c r="H1381" s="61"/>
    </row>
    <row r="1382" spans="1:8" s="39" customFormat="1" ht="18" customHeight="1">
      <c r="A1382" s="98" t="s">
        <v>10024</v>
      </c>
      <c r="B1382" s="53" t="s">
        <v>7833</v>
      </c>
      <c r="C1382" s="59" t="s">
        <v>448</v>
      </c>
      <c r="D1382" s="60" t="s">
        <v>187</v>
      </c>
      <c r="E1382" s="61"/>
      <c r="F1382" s="61"/>
      <c r="G1382" s="61" t="s">
        <v>5256</v>
      </c>
      <c r="H1382" s="61"/>
    </row>
    <row r="1383" spans="1:8" s="39" customFormat="1" ht="18" customHeight="1">
      <c r="A1383" s="98" t="s">
        <v>10486</v>
      </c>
      <c r="B1383" s="53" t="s">
        <v>8189</v>
      </c>
      <c r="C1383" s="59" t="s">
        <v>3179</v>
      </c>
      <c r="D1383" s="60"/>
      <c r="E1383" s="61"/>
      <c r="F1383" s="61"/>
      <c r="G1383" s="61"/>
      <c r="H1383" s="61"/>
    </row>
    <row r="1384" spans="1:8" s="39" customFormat="1" ht="18" customHeight="1">
      <c r="A1384" s="98" t="s">
        <v>6864</v>
      </c>
      <c r="B1384" s="53" t="s">
        <v>8456</v>
      </c>
      <c r="C1384" s="59" t="s">
        <v>391</v>
      </c>
      <c r="D1384" s="60"/>
      <c r="E1384" s="61"/>
      <c r="F1384" s="61"/>
      <c r="G1384" s="61"/>
      <c r="H1384" s="61"/>
    </row>
    <row r="1385" spans="1:8" s="39" customFormat="1" ht="18" customHeight="1">
      <c r="A1385" s="98" t="s">
        <v>6865</v>
      </c>
      <c r="B1385" s="53" t="s">
        <v>8455</v>
      </c>
      <c r="C1385" s="59" t="s">
        <v>391</v>
      </c>
      <c r="D1385" s="60"/>
      <c r="E1385" s="61"/>
      <c r="F1385" s="61"/>
      <c r="G1385" s="61"/>
      <c r="H1385" s="61"/>
    </row>
    <row r="1386" spans="1:8" s="39" customFormat="1" ht="18" customHeight="1">
      <c r="A1386" s="98" t="s">
        <v>6866</v>
      </c>
      <c r="B1386" s="53" t="s">
        <v>9367</v>
      </c>
      <c r="C1386" s="59" t="s">
        <v>169</v>
      </c>
      <c r="D1386" s="60"/>
      <c r="E1386" s="61"/>
      <c r="F1386" s="61"/>
      <c r="G1386" s="61"/>
      <c r="H1386" s="61"/>
    </row>
    <row r="1387" spans="1:8" s="39" customFormat="1" ht="18" customHeight="1">
      <c r="A1387" s="98" t="s">
        <v>6867</v>
      </c>
      <c r="B1387" s="53" t="s">
        <v>9368</v>
      </c>
      <c r="C1387" s="59" t="s">
        <v>3171</v>
      </c>
      <c r="D1387" s="60" t="s">
        <v>169</v>
      </c>
      <c r="E1387" s="61"/>
      <c r="F1387" s="61"/>
      <c r="G1387" s="61"/>
      <c r="H1387" s="61"/>
    </row>
    <row r="1388" spans="1:8" s="39" customFormat="1" ht="18" customHeight="1">
      <c r="A1388" s="98" t="s">
        <v>10487</v>
      </c>
      <c r="B1388" s="53" t="s">
        <v>4547</v>
      </c>
      <c r="C1388" s="59" t="s">
        <v>3175</v>
      </c>
      <c r="D1388" s="60" t="s">
        <v>174</v>
      </c>
      <c r="E1388" s="61"/>
      <c r="F1388" s="61"/>
      <c r="G1388" s="61"/>
      <c r="H1388" s="61"/>
    </row>
    <row r="1389" spans="1:8" s="39" customFormat="1" ht="18" customHeight="1">
      <c r="A1389" s="98" t="s">
        <v>6871</v>
      </c>
      <c r="B1389" s="53" t="s">
        <v>4372</v>
      </c>
      <c r="C1389" s="59" t="s">
        <v>3176</v>
      </c>
      <c r="D1389" s="60"/>
      <c r="E1389" s="61"/>
      <c r="F1389" s="61"/>
      <c r="G1389" s="61"/>
      <c r="H1389" s="61"/>
    </row>
    <row r="1390" spans="1:8" s="39" customFormat="1" ht="18" customHeight="1">
      <c r="A1390" s="98" t="s">
        <v>6872</v>
      </c>
      <c r="B1390" s="53" t="s">
        <v>4370</v>
      </c>
      <c r="C1390" s="59" t="s">
        <v>3176</v>
      </c>
      <c r="D1390" s="60"/>
      <c r="E1390" s="61"/>
      <c r="F1390" s="61"/>
      <c r="G1390" s="61"/>
      <c r="H1390" s="61"/>
    </row>
    <row r="1391" spans="1:8" s="39" customFormat="1" ht="18" customHeight="1">
      <c r="A1391" s="98" t="s">
        <v>6873</v>
      </c>
      <c r="B1391" s="53" t="s">
        <v>4371</v>
      </c>
      <c r="C1391" s="59" t="s">
        <v>3176</v>
      </c>
      <c r="D1391" s="60"/>
      <c r="E1391" s="61"/>
      <c r="F1391" s="61"/>
      <c r="G1391" s="61"/>
      <c r="H1391" s="61"/>
    </row>
    <row r="1392" spans="1:8" s="39" customFormat="1" ht="18" customHeight="1">
      <c r="A1392" s="98" t="s">
        <v>10488</v>
      </c>
      <c r="B1392" s="53" t="s">
        <v>3542</v>
      </c>
      <c r="C1392" s="59" t="s">
        <v>18</v>
      </c>
      <c r="D1392" s="60" t="s">
        <v>172</v>
      </c>
      <c r="E1392" s="61"/>
      <c r="F1392" s="61"/>
      <c r="G1392" s="61"/>
      <c r="H1392" s="61"/>
    </row>
    <row r="1393" spans="1:8" s="39" customFormat="1" ht="18" customHeight="1">
      <c r="A1393" s="98" t="s">
        <v>10025</v>
      </c>
      <c r="B1393" s="53" t="s">
        <v>7804</v>
      </c>
      <c r="C1393" s="59" t="s">
        <v>175</v>
      </c>
      <c r="D1393" s="60"/>
      <c r="E1393" s="61"/>
      <c r="F1393" s="61"/>
      <c r="G1393" s="61"/>
      <c r="H1393" s="61"/>
    </row>
    <row r="1394" spans="1:8" s="39" customFormat="1" ht="18" customHeight="1">
      <c r="A1394" s="98" t="s">
        <v>10026</v>
      </c>
      <c r="B1394" s="53" t="s">
        <v>210</v>
      </c>
      <c r="C1394" s="59" t="s">
        <v>175</v>
      </c>
      <c r="D1394" s="60"/>
      <c r="E1394" s="61"/>
      <c r="F1394" s="61"/>
      <c r="G1394" s="61"/>
      <c r="H1394" s="61"/>
    </row>
    <row r="1395" spans="1:8" s="39" customFormat="1" ht="18" customHeight="1">
      <c r="A1395" s="98" t="s">
        <v>10027</v>
      </c>
      <c r="B1395" s="53" t="s">
        <v>8190</v>
      </c>
      <c r="C1395" s="60" t="s">
        <v>175</v>
      </c>
      <c r="D1395" s="60" t="s">
        <v>2053</v>
      </c>
      <c r="E1395" s="61"/>
      <c r="F1395" s="61"/>
      <c r="G1395" s="61"/>
      <c r="H1395" s="61"/>
    </row>
    <row r="1396" spans="1:8" s="39" customFormat="1" ht="18" customHeight="1">
      <c r="A1396" s="98" t="s">
        <v>10028</v>
      </c>
      <c r="B1396" s="53" t="s">
        <v>3602</v>
      </c>
      <c r="C1396" s="60" t="s">
        <v>175</v>
      </c>
      <c r="D1396" s="60" t="s">
        <v>2053</v>
      </c>
      <c r="E1396" s="61"/>
      <c r="F1396" s="61"/>
      <c r="G1396" s="61"/>
      <c r="H1396" s="61"/>
    </row>
    <row r="1397" spans="1:8" s="39" customFormat="1" ht="18" customHeight="1">
      <c r="A1397" s="98" t="s">
        <v>6876</v>
      </c>
      <c r="B1397" s="53" t="s">
        <v>8642</v>
      </c>
      <c r="C1397" s="59" t="s">
        <v>168</v>
      </c>
      <c r="D1397" s="60" t="s">
        <v>3175</v>
      </c>
      <c r="E1397" s="61"/>
      <c r="F1397" s="61"/>
      <c r="G1397" s="61"/>
      <c r="H1397" s="61"/>
    </row>
    <row r="1398" spans="1:8" s="39" customFormat="1" ht="18" customHeight="1">
      <c r="A1398" s="98" t="s">
        <v>6877</v>
      </c>
      <c r="B1398" s="53" t="s">
        <v>7968</v>
      </c>
      <c r="C1398" s="59" t="s">
        <v>168</v>
      </c>
      <c r="D1398" s="60" t="s">
        <v>3175</v>
      </c>
      <c r="E1398" s="61"/>
      <c r="F1398" s="61"/>
      <c r="G1398" s="61"/>
      <c r="H1398" s="61"/>
    </row>
    <row r="1399" spans="1:8" s="39" customFormat="1" ht="18" customHeight="1">
      <c r="A1399" s="98" t="s">
        <v>6878</v>
      </c>
      <c r="B1399" s="53" t="s">
        <v>3544</v>
      </c>
      <c r="C1399" s="59" t="s">
        <v>151</v>
      </c>
      <c r="D1399" s="60" t="s">
        <v>168</v>
      </c>
      <c r="E1399" s="61"/>
      <c r="F1399" s="61"/>
      <c r="G1399" s="61"/>
      <c r="H1399" s="61"/>
    </row>
    <row r="1400" spans="1:8" s="39" customFormat="1" ht="18" customHeight="1">
      <c r="A1400" s="98" t="s">
        <v>6879</v>
      </c>
      <c r="B1400" s="53" t="s">
        <v>8388</v>
      </c>
      <c r="C1400" s="59" t="s">
        <v>187</v>
      </c>
      <c r="D1400" s="60" t="s">
        <v>151</v>
      </c>
      <c r="E1400" s="61"/>
      <c r="F1400" s="61"/>
      <c r="G1400" s="61"/>
      <c r="H1400" s="61"/>
    </row>
    <row r="1401" spans="1:8" s="39" customFormat="1" ht="18" customHeight="1">
      <c r="A1401" s="98" t="s">
        <v>10029</v>
      </c>
      <c r="B1401" s="53" t="s">
        <v>7688</v>
      </c>
      <c r="C1401" s="59" t="s">
        <v>174</v>
      </c>
      <c r="D1401" s="60"/>
      <c r="E1401" s="61"/>
      <c r="F1401" s="61"/>
      <c r="G1401" s="61"/>
      <c r="H1401" s="61"/>
    </row>
    <row r="1402" spans="1:8" s="39" customFormat="1" ht="18" customHeight="1">
      <c r="A1402" s="98" t="s">
        <v>10030</v>
      </c>
      <c r="B1402" s="53" t="s">
        <v>4267</v>
      </c>
      <c r="C1402" s="59" t="s">
        <v>174</v>
      </c>
      <c r="D1402" s="60"/>
      <c r="E1402" s="61"/>
      <c r="F1402" s="61"/>
      <c r="G1402" s="61"/>
      <c r="H1402" s="61"/>
    </row>
    <row r="1403" spans="1:8" s="39" customFormat="1" ht="18" customHeight="1">
      <c r="A1403" s="98" t="s">
        <v>10031</v>
      </c>
      <c r="B1403" s="53" t="s">
        <v>4268</v>
      </c>
      <c r="C1403" s="59" t="s">
        <v>174</v>
      </c>
      <c r="D1403" s="60"/>
      <c r="E1403" s="61"/>
      <c r="F1403" s="61"/>
      <c r="G1403" s="61"/>
      <c r="H1403" s="61"/>
    </row>
    <row r="1404" spans="1:8" s="39" customFormat="1" ht="18" customHeight="1">
      <c r="A1404" s="98" t="s">
        <v>6880</v>
      </c>
      <c r="B1404" s="53" t="s">
        <v>4454</v>
      </c>
      <c r="C1404" s="59" t="s">
        <v>391</v>
      </c>
      <c r="D1404" s="60" t="s">
        <v>167</v>
      </c>
      <c r="E1404" s="61"/>
      <c r="F1404" s="61"/>
      <c r="G1404" s="61"/>
      <c r="H1404" s="61"/>
    </row>
    <row r="1405" spans="1:8" s="39" customFormat="1" ht="18" customHeight="1">
      <c r="A1405" s="98" t="s">
        <v>6881</v>
      </c>
      <c r="B1405" s="53" t="s">
        <v>5472</v>
      </c>
      <c r="C1405" s="59" t="s">
        <v>391</v>
      </c>
      <c r="D1405" s="60" t="s">
        <v>167</v>
      </c>
      <c r="E1405" s="61"/>
      <c r="F1405" s="61"/>
      <c r="G1405" s="61"/>
      <c r="H1405" s="61"/>
    </row>
    <row r="1406" spans="1:8" s="39" customFormat="1" ht="18" customHeight="1">
      <c r="A1406" s="98" t="s">
        <v>10032</v>
      </c>
      <c r="B1406" s="53" t="s">
        <v>8191</v>
      </c>
      <c r="C1406" s="59" t="s">
        <v>3176</v>
      </c>
      <c r="D1406" s="60" t="s">
        <v>4578</v>
      </c>
      <c r="E1406" s="61"/>
      <c r="F1406" s="61"/>
      <c r="G1406" s="61"/>
      <c r="H1406" s="61"/>
    </row>
    <row r="1407" spans="1:8" s="39" customFormat="1" ht="18" customHeight="1">
      <c r="A1407" s="98" t="s">
        <v>10033</v>
      </c>
      <c r="B1407" s="53" t="s">
        <v>3551</v>
      </c>
      <c r="C1407" s="59" t="s">
        <v>3176</v>
      </c>
      <c r="D1407" s="60" t="s">
        <v>4578</v>
      </c>
      <c r="E1407" s="61"/>
      <c r="F1407" s="61"/>
      <c r="G1407" s="61"/>
      <c r="H1407" s="61"/>
    </row>
    <row r="1408" spans="1:8" s="39" customFormat="1" ht="18" customHeight="1">
      <c r="A1408" s="98" t="s">
        <v>10034</v>
      </c>
      <c r="B1408" s="53" t="s">
        <v>9288</v>
      </c>
      <c r="C1408" s="59" t="s">
        <v>149</v>
      </c>
      <c r="D1408" s="60"/>
      <c r="E1408" s="61"/>
      <c r="F1408" s="61"/>
      <c r="G1408" s="61"/>
      <c r="H1408" s="61"/>
    </row>
    <row r="1409" spans="1:8" s="39" customFormat="1" ht="18" customHeight="1">
      <c r="A1409" s="98" t="s">
        <v>10035</v>
      </c>
      <c r="B1409" s="53" t="s">
        <v>7390</v>
      </c>
      <c r="C1409" s="59" t="s">
        <v>149</v>
      </c>
      <c r="D1409" s="60" t="s">
        <v>147</v>
      </c>
      <c r="E1409" s="61"/>
      <c r="F1409" s="61"/>
      <c r="G1409" s="61" t="s">
        <v>9045</v>
      </c>
      <c r="H1409" s="61"/>
    </row>
    <row r="1410" spans="1:8" s="39" customFormat="1" ht="18" customHeight="1">
      <c r="A1410" s="98" t="s">
        <v>6882</v>
      </c>
      <c r="B1410" s="53" t="s">
        <v>8490</v>
      </c>
      <c r="C1410" s="59" t="s">
        <v>169</v>
      </c>
      <c r="D1410" s="60"/>
      <c r="E1410" s="61"/>
      <c r="F1410" s="61"/>
      <c r="G1410" s="61"/>
      <c r="H1410" s="61"/>
    </row>
    <row r="1411" spans="1:8" s="39" customFormat="1" ht="18" customHeight="1">
      <c r="A1411" s="98" t="s">
        <v>6883</v>
      </c>
      <c r="B1411" s="53" t="s">
        <v>8489</v>
      </c>
      <c r="C1411" s="59" t="s">
        <v>169</v>
      </c>
      <c r="D1411" s="60" t="s">
        <v>448</v>
      </c>
      <c r="E1411" s="61"/>
      <c r="F1411" s="61"/>
      <c r="G1411" s="61" t="s">
        <v>9046</v>
      </c>
      <c r="H1411" s="61"/>
    </row>
    <row r="1412" spans="1:8" s="39" customFormat="1" ht="18" customHeight="1">
      <c r="A1412" s="98" t="s">
        <v>10036</v>
      </c>
      <c r="B1412" s="53" t="s">
        <v>3554</v>
      </c>
      <c r="C1412" s="59" t="s">
        <v>3137</v>
      </c>
      <c r="D1412" s="60"/>
      <c r="E1412" s="61"/>
      <c r="F1412" s="61"/>
      <c r="G1412" s="61"/>
      <c r="H1412" s="61"/>
    </row>
    <row r="1413" spans="1:8" s="39" customFormat="1" ht="18" customHeight="1">
      <c r="A1413" s="98" t="s">
        <v>10037</v>
      </c>
      <c r="B1413" s="53" t="s">
        <v>4746</v>
      </c>
      <c r="C1413" s="59" t="s">
        <v>3137</v>
      </c>
      <c r="D1413" s="60" t="s">
        <v>3171</v>
      </c>
      <c r="E1413" s="61"/>
      <c r="F1413" s="61"/>
      <c r="G1413" s="61" t="s">
        <v>9047</v>
      </c>
      <c r="H1413" s="61"/>
    </row>
    <row r="1414" spans="1:8" s="39" customFormat="1" ht="18" customHeight="1">
      <c r="A1414" s="98" t="s">
        <v>6885</v>
      </c>
      <c r="B1414" s="53" t="s">
        <v>7723</v>
      </c>
      <c r="C1414" s="59" t="s">
        <v>168</v>
      </c>
      <c r="D1414" s="60" t="s">
        <v>172</v>
      </c>
      <c r="E1414" s="61"/>
      <c r="F1414" s="61"/>
      <c r="G1414" s="61"/>
      <c r="H1414" s="61"/>
    </row>
    <row r="1415" spans="1:8" s="39" customFormat="1" ht="18" customHeight="1">
      <c r="A1415" s="98" t="s">
        <v>6886</v>
      </c>
      <c r="B1415" s="53" t="s">
        <v>7724</v>
      </c>
      <c r="C1415" s="59" t="s">
        <v>168</v>
      </c>
      <c r="D1415" s="60" t="s">
        <v>172</v>
      </c>
      <c r="E1415" s="61"/>
      <c r="F1415" s="61"/>
      <c r="G1415" s="61" t="s">
        <v>5077</v>
      </c>
      <c r="H1415" s="61"/>
    </row>
    <row r="1416" spans="1:8" s="39" customFormat="1" ht="18" customHeight="1">
      <c r="A1416" s="98" t="s">
        <v>10489</v>
      </c>
      <c r="B1416" s="53" t="s">
        <v>9286</v>
      </c>
      <c r="C1416" s="60" t="s">
        <v>5493</v>
      </c>
      <c r="D1416" s="60"/>
      <c r="E1416" s="61"/>
      <c r="F1416" s="61"/>
      <c r="G1416" s="61" t="s">
        <v>9289</v>
      </c>
      <c r="H1416" s="61"/>
    </row>
    <row r="1417" spans="1:8" s="39" customFormat="1" ht="18" customHeight="1">
      <c r="A1417" s="98" t="s">
        <v>10490</v>
      </c>
      <c r="B1417" s="53" t="s">
        <v>8668</v>
      </c>
      <c r="C1417" s="59" t="s">
        <v>169</v>
      </c>
      <c r="D1417" s="60"/>
      <c r="E1417" s="61"/>
      <c r="F1417" s="61"/>
      <c r="G1417" s="61"/>
      <c r="H1417" s="61"/>
    </row>
    <row r="1418" spans="1:8" s="39" customFormat="1" ht="18" customHeight="1">
      <c r="A1418" s="98" t="s">
        <v>10491</v>
      </c>
      <c r="B1418" s="53" t="s">
        <v>8669</v>
      </c>
      <c r="C1418" s="59" t="s">
        <v>168</v>
      </c>
      <c r="D1418" s="60"/>
      <c r="E1418" s="61"/>
      <c r="F1418" s="61"/>
      <c r="G1418" s="61"/>
      <c r="H1418" s="61"/>
    </row>
    <row r="1419" spans="1:8" s="39" customFormat="1" ht="18" customHeight="1">
      <c r="A1419" s="98" t="s">
        <v>10038</v>
      </c>
      <c r="B1419" s="53" t="s">
        <v>8193</v>
      </c>
      <c r="C1419" s="59" t="s">
        <v>3171</v>
      </c>
      <c r="D1419" s="60"/>
      <c r="E1419" s="61"/>
      <c r="F1419" s="61"/>
      <c r="G1419" s="61"/>
      <c r="H1419" s="61"/>
    </row>
    <row r="1420" spans="1:8" s="39" customFormat="1" ht="18" customHeight="1">
      <c r="A1420" s="98" t="s">
        <v>10039</v>
      </c>
      <c r="B1420" s="53" t="s">
        <v>4478</v>
      </c>
      <c r="C1420" s="59" t="s">
        <v>3171</v>
      </c>
      <c r="D1420" s="60"/>
      <c r="E1420" s="61"/>
      <c r="F1420" s="61"/>
      <c r="G1420" s="61" t="s">
        <v>9048</v>
      </c>
      <c r="H1420" s="61"/>
    </row>
    <row r="1421" spans="1:8" s="39" customFormat="1" ht="18" customHeight="1">
      <c r="A1421" s="98" t="s">
        <v>10040</v>
      </c>
      <c r="B1421" s="53" t="s">
        <v>8753</v>
      </c>
      <c r="C1421" s="59" t="s">
        <v>3137</v>
      </c>
      <c r="D1421" s="60" t="s">
        <v>172</v>
      </c>
      <c r="E1421" s="61"/>
      <c r="F1421" s="61"/>
      <c r="G1421" s="61"/>
      <c r="H1421" s="61"/>
    </row>
    <row r="1422" spans="1:8" s="39" customFormat="1" ht="18" customHeight="1">
      <c r="A1422" s="98" t="s">
        <v>10041</v>
      </c>
      <c r="B1422" s="53" t="s">
        <v>4428</v>
      </c>
      <c r="C1422" s="59" t="s">
        <v>3137</v>
      </c>
      <c r="D1422" s="60" t="s">
        <v>149</v>
      </c>
      <c r="E1422" s="61"/>
      <c r="F1422" s="61"/>
      <c r="G1422" s="61" t="s">
        <v>9049</v>
      </c>
      <c r="H1422" s="61"/>
    </row>
    <row r="1423" spans="1:8" s="39" customFormat="1" ht="18" customHeight="1">
      <c r="A1423" s="98" t="s">
        <v>10492</v>
      </c>
      <c r="B1423" s="53" t="s">
        <v>8379</v>
      </c>
      <c r="C1423" s="59" t="s">
        <v>189</v>
      </c>
      <c r="D1423" s="60"/>
      <c r="E1423" s="61" t="s">
        <v>7983</v>
      </c>
      <c r="F1423" s="61"/>
      <c r="G1423" s="61"/>
      <c r="H1423" s="61"/>
    </row>
    <row r="1424" spans="1:8" s="39" customFormat="1" ht="18" customHeight="1">
      <c r="A1424" s="98" t="s">
        <v>10493</v>
      </c>
      <c r="B1424" s="53" t="s">
        <v>8643</v>
      </c>
      <c r="C1424" s="59" t="s">
        <v>4791</v>
      </c>
      <c r="D1424" s="60"/>
      <c r="E1424" s="61" t="s">
        <v>7983</v>
      </c>
      <c r="F1424" s="61"/>
      <c r="G1424" s="61"/>
      <c r="H1424" s="61"/>
    </row>
    <row r="1425" spans="1:8" s="39" customFormat="1" ht="18" customHeight="1">
      <c r="A1425" s="98" t="s">
        <v>10494</v>
      </c>
      <c r="B1425" s="53" t="s">
        <v>8377</v>
      </c>
      <c r="C1425" s="59" t="s">
        <v>4640</v>
      </c>
      <c r="D1425" s="60"/>
      <c r="E1425" s="61" t="s">
        <v>7983</v>
      </c>
      <c r="F1425" s="61"/>
      <c r="G1425" s="61"/>
      <c r="H1425" s="61"/>
    </row>
    <row r="1426" spans="1:8" s="39" customFormat="1" ht="18" customHeight="1">
      <c r="A1426" s="98" t="s">
        <v>6894</v>
      </c>
      <c r="B1426" s="53" t="s">
        <v>2528</v>
      </c>
      <c r="C1426" s="59" t="s">
        <v>3175</v>
      </c>
      <c r="D1426" s="60"/>
      <c r="E1426" s="61"/>
      <c r="F1426" s="61"/>
      <c r="G1426" s="61"/>
      <c r="H1426" s="61"/>
    </row>
    <row r="1427" spans="1:8" s="39" customFormat="1" ht="18" customHeight="1">
      <c r="A1427" s="98" t="s">
        <v>6895</v>
      </c>
      <c r="B1427" s="53" t="s">
        <v>8506</v>
      </c>
      <c r="C1427" s="59" t="s">
        <v>3175</v>
      </c>
      <c r="D1427" s="60" t="s">
        <v>1986</v>
      </c>
      <c r="E1427" s="61"/>
      <c r="F1427" s="61"/>
      <c r="G1427" s="61"/>
      <c r="H1427" s="61"/>
    </row>
    <row r="1428" spans="1:8" s="39" customFormat="1" ht="18" customHeight="1">
      <c r="A1428" s="98" t="s">
        <v>10042</v>
      </c>
      <c r="B1428" s="53" t="s">
        <v>8759</v>
      </c>
      <c r="C1428" s="59" t="s">
        <v>3175</v>
      </c>
      <c r="D1428" s="60" t="s">
        <v>1986</v>
      </c>
      <c r="E1428" s="61"/>
      <c r="F1428" s="61"/>
      <c r="G1428" s="61" t="s">
        <v>9050</v>
      </c>
      <c r="H1428" s="61"/>
    </row>
    <row r="1429" spans="1:8" s="39" customFormat="1" ht="18" customHeight="1">
      <c r="A1429" s="98" t="s">
        <v>6896</v>
      </c>
      <c r="B1429" s="53" t="s">
        <v>7386</v>
      </c>
      <c r="C1429" s="59" t="s">
        <v>168</v>
      </c>
      <c r="D1429" s="60"/>
      <c r="E1429" s="61"/>
      <c r="F1429" s="61"/>
      <c r="G1429" s="61"/>
      <c r="H1429" s="61"/>
    </row>
    <row r="1430" spans="1:8" s="39" customFormat="1" ht="18" customHeight="1">
      <c r="A1430" s="98" t="s">
        <v>6897</v>
      </c>
      <c r="B1430" s="53" t="s">
        <v>8414</v>
      </c>
      <c r="C1430" s="59" t="s">
        <v>168</v>
      </c>
      <c r="D1430" s="60" t="s">
        <v>18</v>
      </c>
      <c r="E1430" s="61"/>
      <c r="F1430" s="61"/>
      <c r="G1430" s="61" t="s">
        <v>9051</v>
      </c>
      <c r="H1430" s="61"/>
    </row>
    <row r="1431" spans="1:8" s="39" customFormat="1" ht="18" customHeight="1">
      <c r="A1431" s="98" t="s">
        <v>6898</v>
      </c>
      <c r="B1431" s="53" t="s">
        <v>4360</v>
      </c>
      <c r="C1431" s="59" t="s">
        <v>167</v>
      </c>
      <c r="D1431" s="60"/>
      <c r="E1431" s="61"/>
      <c r="F1431" s="61"/>
      <c r="G1431" s="61"/>
      <c r="H1431" s="61"/>
    </row>
    <row r="1432" spans="1:8" s="39" customFormat="1" ht="18" customHeight="1">
      <c r="A1432" s="98" t="s">
        <v>6899</v>
      </c>
      <c r="B1432" s="53" t="s">
        <v>8196</v>
      </c>
      <c r="C1432" s="59" t="s">
        <v>167</v>
      </c>
      <c r="D1432" s="60" t="s">
        <v>168</v>
      </c>
      <c r="E1432" s="61"/>
      <c r="F1432" s="61"/>
      <c r="G1432" s="61"/>
      <c r="H1432" s="61"/>
    </row>
    <row r="1433" spans="1:8" s="39" customFormat="1" ht="18" customHeight="1">
      <c r="A1433" s="98" t="s">
        <v>10043</v>
      </c>
      <c r="B1433" s="53" t="s">
        <v>4502</v>
      </c>
      <c r="C1433" s="59" t="s">
        <v>167</v>
      </c>
      <c r="D1433" s="60" t="s">
        <v>432</v>
      </c>
      <c r="E1433" s="61"/>
      <c r="F1433" s="61"/>
      <c r="G1433" s="61"/>
      <c r="H1433" s="61"/>
    </row>
    <row r="1434" spans="1:8" s="39" customFormat="1" ht="18" customHeight="1">
      <c r="A1434" s="98" t="s">
        <v>6900</v>
      </c>
      <c r="B1434" s="53" t="s">
        <v>8197</v>
      </c>
      <c r="C1434" s="59" t="s">
        <v>187</v>
      </c>
      <c r="D1434" s="60"/>
      <c r="E1434" s="61"/>
      <c r="F1434" s="61"/>
      <c r="G1434" s="61"/>
      <c r="H1434" s="61"/>
    </row>
    <row r="1435" spans="1:8" s="39" customFormat="1" ht="18" customHeight="1">
      <c r="A1435" s="98" t="s">
        <v>6901</v>
      </c>
      <c r="B1435" s="53" t="s">
        <v>7702</v>
      </c>
      <c r="C1435" s="59" t="s">
        <v>187</v>
      </c>
      <c r="D1435" s="60" t="s">
        <v>3171</v>
      </c>
      <c r="E1435" s="61"/>
      <c r="F1435" s="61"/>
      <c r="G1435" s="61" t="s">
        <v>9052</v>
      </c>
      <c r="H1435" s="61"/>
    </row>
    <row r="1436" spans="1:8" s="39" customFormat="1" ht="18" customHeight="1">
      <c r="A1436" s="98" t="s">
        <v>6902</v>
      </c>
      <c r="B1436" s="53" t="s">
        <v>8596</v>
      </c>
      <c r="C1436" s="59" t="s">
        <v>187</v>
      </c>
      <c r="D1436" s="60" t="s">
        <v>169</v>
      </c>
      <c r="E1436" s="61"/>
      <c r="F1436" s="61"/>
      <c r="G1436" s="61"/>
      <c r="H1436" s="61"/>
    </row>
    <row r="1437" spans="1:8" s="39" customFormat="1" ht="18" customHeight="1">
      <c r="A1437" s="98" t="s">
        <v>6903</v>
      </c>
      <c r="B1437" s="53" t="s">
        <v>8198</v>
      </c>
      <c r="C1437" s="59" t="s">
        <v>187</v>
      </c>
      <c r="D1437" s="60" t="s">
        <v>169</v>
      </c>
      <c r="E1437" s="61"/>
      <c r="F1437" s="61"/>
      <c r="G1437" s="61" t="s">
        <v>5259</v>
      </c>
      <c r="H1437" s="61"/>
    </row>
    <row r="1438" spans="1:8" s="39" customFormat="1" ht="18" customHeight="1">
      <c r="A1438" s="98" t="s">
        <v>10044</v>
      </c>
      <c r="B1438" s="53" t="s">
        <v>7726</v>
      </c>
      <c r="C1438" s="59" t="s">
        <v>187</v>
      </c>
      <c r="D1438" s="60"/>
      <c r="E1438" s="61"/>
      <c r="F1438" s="61"/>
      <c r="G1438" s="61"/>
      <c r="H1438" s="61"/>
    </row>
    <row r="1439" spans="1:8" s="39" customFormat="1" ht="18" customHeight="1">
      <c r="A1439" s="98" t="s">
        <v>10045</v>
      </c>
      <c r="B1439" s="53" t="s">
        <v>234</v>
      </c>
      <c r="C1439" s="59" t="s">
        <v>187</v>
      </c>
      <c r="D1439" s="60" t="s">
        <v>188</v>
      </c>
      <c r="E1439" s="61"/>
      <c r="F1439" s="61"/>
      <c r="G1439" s="61" t="s">
        <v>9053</v>
      </c>
      <c r="H1439" s="61"/>
    </row>
    <row r="1440" spans="1:8" s="39" customFormat="1" ht="18" customHeight="1">
      <c r="A1440" s="98" t="s">
        <v>10495</v>
      </c>
      <c r="B1440" s="53" t="s">
        <v>4069</v>
      </c>
      <c r="C1440" s="59" t="s">
        <v>187</v>
      </c>
      <c r="D1440" s="60" t="s">
        <v>168</v>
      </c>
      <c r="E1440" s="61"/>
      <c r="F1440" s="61"/>
      <c r="G1440" s="61" t="s">
        <v>9054</v>
      </c>
      <c r="H1440" s="61"/>
    </row>
    <row r="1441" spans="1:8" s="39" customFormat="1" ht="18" customHeight="1">
      <c r="A1441" s="98" t="s">
        <v>6906</v>
      </c>
      <c r="B1441" s="53" t="s">
        <v>8595</v>
      </c>
      <c r="C1441" s="59" t="s">
        <v>187</v>
      </c>
      <c r="D1441" s="60" t="s">
        <v>149</v>
      </c>
      <c r="E1441" s="61"/>
      <c r="F1441" s="61"/>
      <c r="G1441" s="61"/>
      <c r="H1441" s="61"/>
    </row>
    <row r="1442" spans="1:8" s="39" customFormat="1" ht="18" customHeight="1">
      <c r="A1442" s="98" t="s">
        <v>6907</v>
      </c>
      <c r="B1442" s="53" t="s">
        <v>8644</v>
      </c>
      <c r="C1442" s="59" t="s">
        <v>187</v>
      </c>
      <c r="D1442" s="60" t="s">
        <v>149</v>
      </c>
      <c r="E1442" s="61"/>
      <c r="F1442" s="61"/>
      <c r="G1442" s="61"/>
      <c r="H1442" s="61"/>
    </row>
    <row r="1443" spans="1:8" s="39" customFormat="1" ht="18" customHeight="1">
      <c r="A1443" s="98" t="s">
        <v>6908</v>
      </c>
      <c r="B1443" s="53" t="s">
        <v>4815</v>
      </c>
      <c r="C1443" s="59" t="s">
        <v>187</v>
      </c>
      <c r="D1443" s="60" t="s">
        <v>149</v>
      </c>
      <c r="E1443" s="61"/>
      <c r="F1443" s="61"/>
      <c r="G1443" s="61" t="s">
        <v>5076</v>
      </c>
      <c r="H1443" s="61"/>
    </row>
    <row r="1444" spans="1:8" s="39" customFormat="1" ht="18" customHeight="1">
      <c r="A1444" s="98" t="s">
        <v>10046</v>
      </c>
      <c r="B1444" s="53" t="s">
        <v>7861</v>
      </c>
      <c r="C1444" s="59" t="s">
        <v>187</v>
      </c>
      <c r="D1444" s="60" t="s">
        <v>168</v>
      </c>
      <c r="E1444" s="61"/>
      <c r="F1444" s="61"/>
      <c r="G1444" s="61"/>
      <c r="H1444" s="61"/>
    </row>
    <row r="1445" spans="1:8" s="39" customFormat="1" ht="18" customHeight="1">
      <c r="A1445" s="98" t="s">
        <v>10047</v>
      </c>
      <c r="B1445" s="53" t="s">
        <v>4716</v>
      </c>
      <c r="C1445" s="59" t="s">
        <v>187</v>
      </c>
      <c r="D1445" s="60"/>
      <c r="E1445" s="61"/>
      <c r="F1445" s="61"/>
      <c r="G1445" s="61" t="s">
        <v>9055</v>
      </c>
      <c r="H1445" s="61"/>
    </row>
    <row r="1446" spans="1:8" s="39" customFormat="1" ht="18" customHeight="1">
      <c r="A1446" s="98" t="s">
        <v>10496</v>
      </c>
      <c r="B1446" s="53" t="s">
        <v>7387</v>
      </c>
      <c r="C1446" s="59" t="s">
        <v>187</v>
      </c>
      <c r="D1446" s="60" t="s">
        <v>169</v>
      </c>
      <c r="E1446" s="61"/>
      <c r="F1446" s="61"/>
      <c r="G1446" s="61" t="s">
        <v>9056</v>
      </c>
      <c r="H1446" s="61"/>
    </row>
    <row r="1447" spans="1:8" s="39" customFormat="1" ht="18" customHeight="1">
      <c r="A1447" s="98" t="s">
        <v>10048</v>
      </c>
      <c r="B1447" s="53" t="s">
        <v>8199</v>
      </c>
      <c r="C1447" s="59" t="s">
        <v>187</v>
      </c>
      <c r="D1447" s="60" t="s">
        <v>169</v>
      </c>
      <c r="E1447" s="61"/>
      <c r="F1447" s="61"/>
      <c r="G1447" s="61"/>
      <c r="H1447" s="61"/>
    </row>
    <row r="1448" spans="1:8" s="39" customFormat="1" ht="18" customHeight="1">
      <c r="A1448" s="98" t="s">
        <v>10049</v>
      </c>
      <c r="B1448" s="53" t="s">
        <v>3612</v>
      </c>
      <c r="C1448" s="59" t="s">
        <v>187</v>
      </c>
      <c r="D1448" s="60" t="s">
        <v>3176</v>
      </c>
      <c r="E1448" s="61"/>
      <c r="F1448" s="61"/>
      <c r="G1448" s="61" t="s">
        <v>9057</v>
      </c>
      <c r="H1448" s="61"/>
    </row>
    <row r="1449" spans="1:8" s="39" customFormat="1" ht="18" customHeight="1">
      <c r="A1449" s="98" t="s">
        <v>10050</v>
      </c>
      <c r="B1449" s="53" t="s">
        <v>7500</v>
      </c>
      <c r="C1449" s="59" t="s">
        <v>3175</v>
      </c>
      <c r="D1449" s="60" t="s">
        <v>187</v>
      </c>
      <c r="E1449" s="61"/>
      <c r="F1449" s="61"/>
      <c r="G1449" s="61"/>
      <c r="H1449" s="61"/>
    </row>
    <row r="1450" spans="1:8" s="39" customFormat="1" ht="18" customHeight="1">
      <c r="A1450" s="98" t="s">
        <v>10051</v>
      </c>
      <c r="B1450" s="53" t="s">
        <v>8728</v>
      </c>
      <c r="C1450" s="59" t="s">
        <v>3175</v>
      </c>
      <c r="D1450" s="60" t="s">
        <v>187</v>
      </c>
      <c r="E1450" s="61"/>
      <c r="F1450" s="61"/>
      <c r="G1450" s="61" t="s">
        <v>9058</v>
      </c>
      <c r="H1450" s="61"/>
    </row>
    <row r="1451" spans="1:8" s="39" customFormat="1" ht="18" customHeight="1">
      <c r="A1451" s="98" t="s">
        <v>10497</v>
      </c>
      <c r="B1451" s="53" t="s">
        <v>7388</v>
      </c>
      <c r="C1451" s="59" t="s">
        <v>149</v>
      </c>
      <c r="D1451" s="60" t="s">
        <v>169</v>
      </c>
      <c r="E1451" s="61"/>
      <c r="F1451" s="61"/>
      <c r="G1451" s="61" t="s">
        <v>5079</v>
      </c>
      <c r="H1451" s="61"/>
    </row>
    <row r="1452" spans="1:8" s="39" customFormat="1" ht="18" customHeight="1">
      <c r="A1452" s="98" t="s">
        <v>10052</v>
      </c>
      <c r="B1452" s="53" t="s">
        <v>3267</v>
      </c>
      <c r="C1452" s="59" t="s">
        <v>2164</v>
      </c>
      <c r="D1452" s="60"/>
      <c r="E1452" s="61"/>
      <c r="F1452" s="61"/>
      <c r="G1452" s="61"/>
      <c r="H1452" s="61"/>
    </row>
    <row r="1453" spans="1:8" s="39" customFormat="1" ht="18" customHeight="1">
      <c r="A1453" s="98" t="s">
        <v>10053</v>
      </c>
      <c r="B1453" s="53" t="s">
        <v>8200</v>
      </c>
      <c r="C1453" s="59" t="s">
        <v>4063</v>
      </c>
      <c r="D1453" s="60" t="s">
        <v>1988</v>
      </c>
      <c r="E1453" s="61"/>
      <c r="F1453" s="61"/>
      <c r="G1453" s="61" t="s">
        <v>9059</v>
      </c>
      <c r="H1453" s="61"/>
    </row>
    <row r="1454" spans="1:8" s="39" customFormat="1" ht="18" customHeight="1">
      <c r="A1454" s="98" t="s">
        <v>10054</v>
      </c>
      <c r="B1454" s="53" t="s">
        <v>7697</v>
      </c>
      <c r="C1454" s="59" t="s">
        <v>172</v>
      </c>
      <c r="D1454" s="60" t="s">
        <v>20</v>
      </c>
      <c r="E1454" s="61"/>
      <c r="F1454" s="61"/>
      <c r="G1454" s="61"/>
      <c r="H1454" s="61"/>
    </row>
    <row r="1455" spans="1:8" s="39" customFormat="1" ht="18" customHeight="1">
      <c r="A1455" s="98" t="s">
        <v>10055</v>
      </c>
      <c r="B1455" s="53" t="s">
        <v>4441</v>
      </c>
      <c r="C1455" s="59" t="s">
        <v>172</v>
      </c>
      <c r="D1455" s="60" t="s">
        <v>168</v>
      </c>
      <c r="E1455" s="61"/>
      <c r="F1455" s="61"/>
      <c r="G1455" s="61"/>
      <c r="H1455" s="61"/>
    </row>
    <row r="1456" spans="1:8" s="39" customFormat="1" ht="18" customHeight="1">
      <c r="A1456" s="98" t="s">
        <v>6909</v>
      </c>
      <c r="B1456" s="53" t="s">
        <v>7969</v>
      </c>
      <c r="C1456" s="59" t="s">
        <v>20</v>
      </c>
      <c r="D1456" s="60"/>
      <c r="E1456" s="61"/>
      <c r="F1456" s="61"/>
      <c r="G1456" s="61"/>
      <c r="H1456" s="61"/>
    </row>
    <row r="1457" spans="1:8" s="39" customFormat="1" ht="18" customHeight="1">
      <c r="A1457" s="98" t="s">
        <v>6910</v>
      </c>
      <c r="B1457" s="53" t="s">
        <v>5682</v>
      </c>
      <c r="C1457" s="59" t="s">
        <v>20</v>
      </c>
      <c r="D1457" s="60" t="s">
        <v>2076</v>
      </c>
      <c r="E1457" s="61"/>
      <c r="F1457" s="61"/>
      <c r="G1457" s="61" t="s">
        <v>9060</v>
      </c>
      <c r="H1457" s="61"/>
    </row>
    <row r="1458" spans="1:8" s="39" customFormat="1" ht="18" customHeight="1">
      <c r="A1458" s="98" t="s">
        <v>6911</v>
      </c>
      <c r="B1458" s="53" t="s">
        <v>8312</v>
      </c>
      <c r="C1458" s="59" t="s">
        <v>151</v>
      </c>
      <c r="D1458" s="60"/>
      <c r="E1458" s="61"/>
      <c r="F1458" s="61"/>
      <c r="G1458" s="61"/>
      <c r="H1458" s="61"/>
    </row>
    <row r="1459" spans="1:8" s="39" customFormat="1" ht="18" customHeight="1">
      <c r="A1459" s="98" t="s">
        <v>6912</v>
      </c>
      <c r="B1459" s="53" t="s">
        <v>7404</v>
      </c>
      <c r="C1459" s="59" t="s">
        <v>151</v>
      </c>
      <c r="D1459" s="60"/>
      <c r="E1459" s="61"/>
      <c r="F1459" s="61"/>
      <c r="G1459" s="61" t="s">
        <v>9061</v>
      </c>
      <c r="H1459" s="61"/>
    </row>
    <row r="1460" spans="1:8" s="39" customFormat="1" ht="18" customHeight="1">
      <c r="A1460" s="98" t="s">
        <v>6913</v>
      </c>
      <c r="B1460" s="53" t="s">
        <v>8202</v>
      </c>
      <c r="C1460" s="59" t="s">
        <v>3171</v>
      </c>
      <c r="D1460" s="60" t="s">
        <v>168</v>
      </c>
      <c r="E1460" s="61"/>
      <c r="F1460" s="61"/>
      <c r="G1460" s="61"/>
      <c r="H1460" s="61"/>
    </row>
    <row r="1461" spans="1:8" s="39" customFormat="1" ht="18" customHeight="1">
      <c r="A1461" s="98" t="s">
        <v>6914</v>
      </c>
      <c r="B1461" s="53" t="s">
        <v>8304</v>
      </c>
      <c r="C1461" s="59" t="s">
        <v>3171</v>
      </c>
      <c r="D1461" s="60" t="s">
        <v>168</v>
      </c>
      <c r="E1461" s="61"/>
      <c r="F1461" s="61"/>
      <c r="G1461" s="61"/>
      <c r="H1461" s="61"/>
    </row>
    <row r="1462" spans="1:8" s="39" customFormat="1" ht="18" customHeight="1">
      <c r="A1462" s="98" t="s">
        <v>6915</v>
      </c>
      <c r="B1462" s="53" t="s">
        <v>8201</v>
      </c>
      <c r="C1462" s="59" t="s">
        <v>3171</v>
      </c>
      <c r="D1462" s="60" t="s">
        <v>168</v>
      </c>
      <c r="E1462" s="61"/>
      <c r="F1462" s="61"/>
      <c r="G1462" s="61" t="s">
        <v>4819</v>
      </c>
      <c r="H1462" s="61"/>
    </row>
    <row r="1463" spans="1:8" s="39" customFormat="1" ht="18" customHeight="1">
      <c r="A1463" s="98" t="s">
        <v>6916</v>
      </c>
      <c r="B1463" s="53" t="s">
        <v>8203</v>
      </c>
      <c r="C1463" s="60" t="s">
        <v>186</v>
      </c>
      <c r="D1463" s="60" t="s">
        <v>2064</v>
      </c>
      <c r="E1463" s="61"/>
      <c r="F1463" s="61"/>
      <c r="G1463" s="61"/>
      <c r="H1463" s="61"/>
    </row>
    <row r="1464" spans="1:8" s="39" customFormat="1" ht="18" customHeight="1">
      <c r="A1464" s="98" t="s">
        <v>6917</v>
      </c>
      <c r="B1464" s="53" t="s">
        <v>3623</v>
      </c>
      <c r="C1464" s="60" t="s">
        <v>186</v>
      </c>
      <c r="D1464" s="60" t="s">
        <v>2064</v>
      </c>
      <c r="E1464" s="61"/>
      <c r="F1464" s="61"/>
      <c r="G1464" s="61" t="s">
        <v>9062</v>
      </c>
      <c r="H1464" s="61"/>
    </row>
    <row r="1465" spans="1:8" s="39" customFormat="1" ht="18" customHeight="1">
      <c r="A1465" s="98" t="s">
        <v>6918</v>
      </c>
      <c r="B1465" s="53" t="s">
        <v>8499</v>
      </c>
      <c r="C1465" s="59" t="s">
        <v>20</v>
      </c>
      <c r="D1465" s="60" t="s">
        <v>151</v>
      </c>
      <c r="E1465" s="61"/>
      <c r="F1465" s="61"/>
      <c r="G1465" s="61"/>
      <c r="H1465" s="61"/>
    </row>
    <row r="1466" spans="1:8" s="39" customFormat="1" ht="18" customHeight="1">
      <c r="A1466" s="98" t="s">
        <v>6919</v>
      </c>
      <c r="B1466" s="53" t="s">
        <v>5672</v>
      </c>
      <c r="C1466" s="59" t="s">
        <v>20</v>
      </c>
      <c r="D1466" s="60" t="s">
        <v>151</v>
      </c>
      <c r="E1466" s="61"/>
      <c r="F1466" s="61"/>
      <c r="G1466" s="61" t="s">
        <v>9063</v>
      </c>
      <c r="H1466" s="61"/>
    </row>
    <row r="1467" spans="1:8" s="39" customFormat="1" ht="18" customHeight="1">
      <c r="A1467" s="98" t="s">
        <v>10056</v>
      </c>
      <c r="B1467" s="53" t="s">
        <v>9310</v>
      </c>
      <c r="C1467" s="59" t="s">
        <v>169</v>
      </c>
      <c r="D1467" s="60"/>
      <c r="E1467" s="61"/>
      <c r="F1467" s="61"/>
      <c r="G1467" s="61"/>
      <c r="H1467" s="61"/>
    </row>
    <row r="1468" spans="1:8" s="39" customFormat="1" ht="18" customHeight="1">
      <c r="A1468" s="98" t="s">
        <v>10057</v>
      </c>
      <c r="B1468" s="53" t="s">
        <v>8514</v>
      </c>
      <c r="C1468" s="59" t="s">
        <v>168</v>
      </c>
      <c r="D1468" s="60" t="s">
        <v>169</v>
      </c>
      <c r="E1468" s="61"/>
      <c r="F1468" s="61"/>
      <c r="G1468" s="61" t="s">
        <v>9064</v>
      </c>
      <c r="H1468" s="61"/>
    </row>
    <row r="1469" spans="1:8" s="39" customFormat="1" ht="18" customHeight="1">
      <c r="A1469" s="98" t="s">
        <v>10498</v>
      </c>
      <c r="B1469" s="53" t="s">
        <v>3628</v>
      </c>
      <c r="C1469" s="59" t="s">
        <v>18</v>
      </c>
      <c r="D1469" s="60" t="s">
        <v>167</v>
      </c>
      <c r="E1469" s="61"/>
      <c r="F1469" s="61"/>
      <c r="G1469" s="61" t="s">
        <v>9065</v>
      </c>
      <c r="H1469" s="61"/>
    </row>
    <row r="1470" spans="1:8" s="39" customFormat="1" ht="18" customHeight="1">
      <c r="A1470" s="98" t="s">
        <v>6923</v>
      </c>
      <c r="B1470" s="53" t="s">
        <v>8717</v>
      </c>
      <c r="C1470" s="59" t="s">
        <v>3175</v>
      </c>
      <c r="D1470" s="60" t="s">
        <v>168</v>
      </c>
      <c r="E1470" s="61"/>
      <c r="F1470" s="61"/>
      <c r="G1470" s="61"/>
      <c r="H1470" s="61"/>
    </row>
    <row r="1471" spans="1:8" s="39" customFormat="1" ht="18" customHeight="1">
      <c r="A1471" s="98" t="s">
        <v>6924</v>
      </c>
      <c r="B1471" s="53" t="s">
        <v>4719</v>
      </c>
      <c r="C1471" s="59" t="s">
        <v>3175</v>
      </c>
      <c r="D1471" s="60" t="s">
        <v>189</v>
      </c>
      <c r="E1471" s="61"/>
      <c r="F1471" s="61"/>
      <c r="G1471" s="61"/>
      <c r="H1471" s="61"/>
    </row>
    <row r="1472" spans="1:8" s="39" customFormat="1" ht="18" customHeight="1">
      <c r="A1472" s="98" t="s">
        <v>10058</v>
      </c>
      <c r="B1472" s="53" t="s">
        <v>4328</v>
      </c>
      <c r="C1472" s="59" t="s">
        <v>3175</v>
      </c>
      <c r="D1472" s="60" t="s">
        <v>168</v>
      </c>
      <c r="E1472" s="61"/>
      <c r="F1472" s="61"/>
      <c r="G1472" s="61" t="s">
        <v>9217</v>
      </c>
      <c r="H1472" s="61"/>
    </row>
    <row r="1473" spans="1:8" s="39" customFormat="1" ht="18" customHeight="1">
      <c r="A1473" s="98" t="s">
        <v>10499</v>
      </c>
      <c r="B1473" s="53" t="s">
        <v>8492</v>
      </c>
      <c r="C1473" s="60" t="s">
        <v>5493</v>
      </c>
      <c r="D1473" s="60" t="s">
        <v>4598</v>
      </c>
      <c r="E1473" s="61"/>
      <c r="F1473" s="61" t="str">
        <f>$B$1474&amp;" 之 "&amp;"成相"</f>
        <v>極畱典 之 成相</v>
      </c>
      <c r="G1473" s="61" t="s">
        <v>9066</v>
      </c>
      <c r="H1473" s="61"/>
    </row>
    <row r="1474" spans="1:8" s="39" customFormat="1" ht="18" customHeight="1">
      <c r="A1474" s="98" t="s">
        <v>10500</v>
      </c>
      <c r="B1474" s="53" t="s">
        <v>8493</v>
      </c>
      <c r="C1474" s="60" t="s">
        <v>5493</v>
      </c>
      <c r="D1474" s="60" t="s">
        <v>2022</v>
      </c>
      <c r="E1474" s="61"/>
      <c r="F1474" s="61" t="str">
        <f>$B$1473&amp;" 之 "&amp;"成相"</f>
        <v>雞畱距 之 成相</v>
      </c>
      <c r="G1474" s="61" t="s">
        <v>9067</v>
      </c>
      <c r="H1474" s="61"/>
    </row>
    <row r="1475" spans="1:8" s="39" customFormat="1" ht="18" customHeight="1">
      <c r="A1475" s="98" t="s">
        <v>10501</v>
      </c>
      <c r="B1475" s="53" t="s">
        <v>8491</v>
      </c>
      <c r="C1475" s="60" t="s">
        <v>448</v>
      </c>
      <c r="D1475" s="60"/>
      <c r="E1475" s="61"/>
      <c r="F1475" s="61"/>
      <c r="G1475" s="61" t="s">
        <v>9068</v>
      </c>
      <c r="H1475" s="61"/>
    </row>
    <row r="1476" spans="1:8" s="39" customFormat="1" ht="18" customHeight="1">
      <c r="A1476" s="98" t="s">
        <v>6928</v>
      </c>
      <c r="B1476" s="53" t="s">
        <v>2123</v>
      </c>
      <c r="C1476" s="59" t="s">
        <v>2076</v>
      </c>
      <c r="D1476" s="60" t="s">
        <v>1988</v>
      </c>
      <c r="E1476" s="61"/>
      <c r="F1476" s="61"/>
      <c r="G1476" s="61"/>
      <c r="H1476" s="61"/>
    </row>
    <row r="1477" spans="1:8" s="39" customFormat="1" ht="18" customHeight="1">
      <c r="A1477" s="98" t="s">
        <v>6929</v>
      </c>
      <c r="B1477" s="53" t="s">
        <v>3635</v>
      </c>
      <c r="C1477" s="59" t="s">
        <v>2038</v>
      </c>
      <c r="D1477" s="60"/>
      <c r="E1477" s="61"/>
      <c r="F1477" s="61"/>
      <c r="G1477" s="61" t="s">
        <v>9069</v>
      </c>
      <c r="H1477" s="61"/>
    </row>
    <row r="1478" spans="1:8" s="39" customFormat="1" ht="18" customHeight="1">
      <c r="A1478" s="98" t="s">
        <v>6930</v>
      </c>
      <c r="B1478" s="53" t="s">
        <v>8597</v>
      </c>
      <c r="C1478" s="59" t="s">
        <v>183</v>
      </c>
      <c r="D1478" s="60"/>
      <c r="E1478" s="61"/>
      <c r="F1478" s="61"/>
      <c r="G1478" s="61"/>
      <c r="H1478" s="61"/>
    </row>
    <row r="1479" spans="1:8" s="39" customFormat="1" ht="18" customHeight="1">
      <c r="A1479" s="98" t="s">
        <v>6931</v>
      </c>
      <c r="B1479" s="53" t="s">
        <v>8327</v>
      </c>
      <c r="C1479" s="59" t="s">
        <v>183</v>
      </c>
      <c r="D1479" s="60" t="s">
        <v>3141</v>
      </c>
      <c r="E1479" s="61"/>
      <c r="F1479" s="61"/>
      <c r="G1479" s="61" t="s">
        <v>9070</v>
      </c>
      <c r="H1479" s="61"/>
    </row>
    <row r="1480" spans="1:8" s="39" customFormat="1" ht="18" customHeight="1">
      <c r="A1480" s="98" t="s">
        <v>10059</v>
      </c>
      <c r="B1480" s="53" t="s">
        <v>3638</v>
      </c>
      <c r="C1480" s="59" t="s">
        <v>174</v>
      </c>
      <c r="D1480" s="60" t="s">
        <v>168</v>
      </c>
      <c r="E1480" s="61"/>
      <c r="F1480" s="61"/>
      <c r="G1480" s="61"/>
      <c r="H1480" s="61"/>
    </row>
    <row r="1481" spans="1:8" s="39" customFormat="1" ht="18" customHeight="1">
      <c r="A1481" s="98" t="s">
        <v>10060</v>
      </c>
      <c r="B1481" s="53" t="s">
        <v>9312</v>
      </c>
      <c r="C1481" s="59" t="s">
        <v>174</v>
      </c>
      <c r="D1481" s="60" t="s">
        <v>168</v>
      </c>
      <c r="E1481" s="61"/>
      <c r="F1481" s="61"/>
      <c r="G1481" s="61"/>
      <c r="H1481" s="61"/>
    </row>
    <row r="1482" spans="1:8" s="39" customFormat="1" ht="18" customHeight="1">
      <c r="A1482" s="98" t="s">
        <v>10061</v>
      </c>
      <c r="B1482" s="53" t="s">
        <v>7707</v>
      </c>
      <c r="C1482" s="60" t="s">
        <v>3175</v>
      </c>
      <c r="D1482" s="60"/>
      <c r="E1482" s="61"/>
      <c r="F1482" s="61"/>
      <c r="G1482" s="61"/>
      <c r="H1482" s="61"/>
    </row>
    <row r="1483" spans="1:8" s="39" customFormat="1" ht="18" customHeight="1">
      <c r="A1483" s="98" t="s">
        <v>10062</v>
      </c>
      <c r="B1483" s="53" t="s">
        <v>8206</v>
      </c>
      <c r="C1483" s="60" t="s">
        <v>3175</v>
      </c>
      <c r="D1483" s="60"/>
      <c r="E1483" s="61"/>
      <c r="F1483" s="61"/>
      <c r="G1483" s="61" t="s">
        <v>9071</v>
      </c>
      <c r="H1483" s="61"/>
    </row>
    <row r="1484" spans="1:8" s="39" customFormat="1" ht="18" customHeight="1">
      <c r="A1484" s="98" t="s">
        <v>10502</v>
      </c>
      <c r="B1484" s="53" t="s">
        <v>3640</v>
      </c>
      <c r="C1484" s="59" t="s">
        <v>18</v>
      </c>
      <c r="D1484" s="60" t="s">
        <v>189</v>
      </c>
      <c r="E1484" s="61"/>
      <c r="F1484" s="61"/>
      <c r="G1484" s="61" t="s">
        <v>5301</v>
      </c>
      <c r="H1484" s="61"/>
    </row>
    <row r="1485" spans="1:8" s="39" customFormat="1" ht="18" customHeight="1">
      <c r="A1485" s="98" t="s">
        <v>6934</v>
      </c>
      <c r="B1485" s="53" t="s">
        <v>8207</v>
      </c>
      <c r="C1485" s="59" t="s">
        <v>187</v>
      </c>
      <c r="D1485" s="60"/>
      <c r="E1485" s="61"/>
      <c r="F1485" s="61"/>
      <c r="G1485" s="61"/>
      <c r="H1485" s="61"/>
    </row>
    <row r="1486" spans="1:8" s="39" customFormat="1" ht="18" customHeight="1">
      <c r="A1486" s="98" t="s">
        <v>6935</v>
      </c>
      <c r="B1486" s="53" t="s">
        <v>8592</v>
      </c>
      <c r="C1486" s="59" t="s">
        <v>187</v>
      </c>
      <c r="D1486" s="60"/>
      <c r="E1486" s="61"/>
      <c r="F1486" s="61"/>
      <c r="G1486" s="61"/>
      <c r="H1486" s="61"/>
    </row>
    <row r="1487" spans="1:8" s="39" customFormat="1" ht="18" customHeight="1">
      <c r="A1487" s="98" t="s">
        <v>10063</v>
      </c>
      <c r="B1487" s="53" t="s">
        <v>8341</v>
      </c>
      <c r="C1487" s="59" t="s">
        <v>187</v>
      </c>
      <c r="D1487" s="60" t="s">
        <v>1981</v>
      </c>
      <c r="E1487" s="61"/>
      <c r="F1487" s="61"/>
      <c r="G1487" s="61" t="s">
        <v>4816</v>
      </c>
      <c r="H1487" s="61"/>
    </row>
    <row r="1488" spans="1:8" s="39" customFormat="1" ht="18" customHeight="1">
      <c r="A1488" s="98" t="s">
        <v>10503</v>
      </c>
      <c r="B1488" s="53" t="s">
        <v>8645</v>
      </c>
      <c r="C1488" s="59" t="s">
        <v>3176</v>
      </c>
      <c r="D1488" s="60" t="s">
        <v>169</v>
      </c>
      <c r="E1488" s="61"/>
      <c r="F1488" s="61"/>
      <c r="G1488" s="61"/>
      <c r="H1488" s="61"/>
    </row>
    <row r="1489" spans="1:8" s="39" customFormat="1" ht="18" customHeight="1">
      <c r="A1489" s="98" t="s">
        <v>10504</v>
      </c>
      <c r="B1489" s="53" t="s">
        <v>3644</v>
      </c>
      <c r="C1489" s="59" t="s">
        <v>3171</v>
      </c>
      <c r="D1489" s="60" t="s">
        <v>167</v>
      </c>
      <c r="E1489" s="61"/>
      <c r="F1489" s="61"/>
      <c r="G1489" s="61"/>
      <c r="H1489" s="61"/>
    </row>
    <row r="1490" spans="1:8" s="39" customFormat="1" ht="18" customHeight="1">
      <c r="A1490" s="98" t="s">
        <v>6941</v>
      </c>
      <c r="B1490" s="53" t="s">
        <v>4499</v>
      </c>
      <c r="C1490" s="59" t="s">
        <v>168</v>
      </c>
      <c r="D1490" s="60" t="s">
        <v>174</v>
      </c>
      <c r="E1490" s="61"/>
      <c r="F1490" s="61"/>
      <c r="G1490" s="61"/>
      <c r="H1490" s="61"/>
    </row>
    <row r="1491" spans="1:8" s="39" customFormat="1" ht="18" customHeight="1">
      <c r="A1491" s="98" t="s">
        <v>6942</v>
      </c>
      <c r="B1491" s="53" t="s">
        <v>8368</v>
      </c>
      <c r="C1491" s="59" t="s">
        <v>168</v>
      </c>
      <c r="D1491" s="60" t="s">
        <v>174</v>
      </c>
      <c r="E1491" s="61"/>
      <c r="F1491" s="61"/>
      <c r="G1491" s="61"/>
      <c r="H1491" s="61"/>
    </row>
    <row r="1492" spans="1:8" s="39" customFormat="1" ht="18" customHeight="1">
      <c r="A1492" s="98" t="s">
        <v>10064</v>
      </c>
      <c r="B1492" s="53" t="s">
        <v>8729</v>
      </c>
      <c r="C1492" s="59" t="s">
        <v>168</v>
      </c>
      <c r="D1492" s="60" t="s">
        <v>147</v>
      </c>
      <c r="E1492" s="61"/>
      <c r="F1492" s="61"/>
      <c r="G1492" s="61"/>
      <c r="H1492" s="61"/>
    </row>
    <row r="1493" spans="1:8" s="39" customFormat="1" ht="18" customHeight="1">
      <c r="A1493" s="98" t="s">
        <v>6943</v>
      </c>
      <c r="B1493" s="53" t="s">
        <v>4450</v>
      </c>
      <c r="C1493" s="59" t="s">
        <v>175</v>
      </c>
      <c r="D1493" s="60"/>
      <c r="E1493" s="61"/>
      <c r="F1493" s="61"/>
      <c r="G1493" s="61"/>
      <c r="H1493" s="61"/>
    </row>
    <row r="1494" spans="1:8" s="39" customFormat="1" ht="18" customHeight="1">
      <c r="A1494" s="98" t="s">
        <v>6944</v>
      </c>
      <c r="B1494" s="53" t="s">
        <v>3345</v>
      </c>
      <c r="C1494" s="59" t="s">
        <v>175</v>
      </c>
      <c r="D1494" s="60" t="s">
        <v>3171</v>
      </c>
      <c r="E1494" s="61"/>
      <c r="F1494" s="61"/>
      <c r="G1494" s="61" t="s">
        <v>9072</v>
      </c>
      <c r="H1494" s="61"/>
    </row>
    <row r="1495" spans="1:8" s="39" customFormat="1" ht="18" customHeight="1">
      <c r="A1495" s="98" t="s">
        <v>10065</v>
      </c>
      <c r="B1495" s="53" t="s">
        <v>3647</v>
      </c>
      <c r="C1495" s="59" t="s">
        <v>168</v>
      </c>
      <c r="D1495" s="60"/>
      <c r="E1495" s="61"/>
      <c r="F1495" s="61"/>
      <c r="G1495" s="61"/>
      <c r="H1495" s="61"/>
    </row>
    <row r="1496" spans="1:8" s="39" customFormat="1" ht="18" customHeight="1">
      <c r="A1496" s="98" t="s">
        <v>10066</v>
      </c>
      <c r="B1496" s="53" t="s">
        <v>3648</v>
      </c>
      <c r="C1496" s="59" t="s">
        <v>168</v>
      </c>
      <c r="D1496" s="60" t="s">
        <v>3171</v>
      </c>
      <c r="E1496" s="61"/>
      <c r="F1496" s="61"/>
      <c r="G1496" s="61"/>
      <c r="H1496" s="61"/>
    </row>
    <row r="1497" spans="1:8" s="39" customFormat="1" ht="18" customHeight="1">
      <c r="A1497" s="98" t="s">
        <v>10505</v>
      </c>
      <c r="B1497" s="53" t="s">
        <v>7970</v>
      </c>
      <c r="C1497" s="59" t="s">
        <v>3179</v>
      </c>
      <c r="D1497" s="60"/>
      <c r="E1497" s="61"/>
      <c r="F1497" s="61"/>
      <c r="G1497" s="61"/>
      <c r="H1497" s="61"/>
    </row>
    <row r="1498" spans="1:8" s="39" customFormat="1" ht="18" customHeight="1">
      <c r="A1498" s="98" t="s">
        <v>10506</v>
      </c>
      <c r="B1498" s="53" t="s">
        <v>7835</v>
      </c>
      <c r="C1498" s="59" t="s">
        <v>2022</v>
      </c>
      <c r="D1498" s="60" t="s">
        <v>2133</v>
      </c>
      <c r="E1498" s="61"/>
      <c r="F1498" s="61"/>
      <c r="G1498" s="61"/>
      <c r="H1498" s="61"/>
    </row>
    <row r="1499" spans="1:8" s="39" customFormat="1" ht="18" customHeight="1">
      <c r="A1499" s="98" t="s">
        <v>10507</v>
      </c>
      <c r="B1499" s="53" t="s">
        <v>7836</v>
      </c>
      <c r="C1499" s="59" t="s">
        <v>174</v>
      </c>
      <c r="D1499" s="60"/>
      <c r="E1499" s="61" t="s">
        <v>9387</v>
      </c>
      <c r="F1499" s="61" t="str">
        <f>"原型 "&amp;$B$1498</f>
        <v>原型 行私邪</v>
      </c>
      <c r="G1499" s="61"/>
      <c r="H1499" s="61"/>
    </row>
    <row r="1500" spans="1:8" s="39" customFormat="1" ht="18" customHeight="1">
      <c r="A1500" s="98" t="s">
        <v>10508</v>
      </c>
      <c r="B1500" s="53" t="s">
        <v>7837</v>
      </c>
      <c r="C1500" s="60" t="s">
        <v>2133</v>
      </c>
      <c r="D1500" s="60"/>
      <c r="E1500" s="61" t="s">
        <v>9387</v>
      </c>
      <c r="F1500" s="61" t="str">
        <f>"原型 "&amp;$B$1498</f>
        <v>原型 行私邪</v>
      </c>
      <c r="G1500" s="61"/>
      <c r="H1500" s="61"/>
    </row>
    <row r="1501" spans="1:8" s="39" customFormat="1" ht="18" customHeight="1">
      <c r="A1501" s="98" t="s">
        <v>10509</v>
      </c>
      <c r="B1501" s="53" t="s">
        <v>4695</v>
      </c>
      <c r="C1501" s="59" t="s">
        <v>176</v>
      </c>
      <c r="D1501" s="60" t="s">
        <v>1986</v>
      </c>
      <c r="E1501" s="61"/>
      <c r="F1501" s="61"/>
      <c r="G1501" s="61"/>
      <c r="H1501" s="61"/>
    </row>
    <row r="1502" spans="1:8" s="39" customFormat="1" ht="18" customHeight="1">
      <c r="A1502" s="98" t="s">
        <v>10510</v>
      </c>
      <c r="B1502" s="53" t="s">
        <v>4696</v>
      </c>
      <c r="C1502" s="59" t="s">
        <v>176</v>
      </c>
      <c r="D1502" s="60" t="s">
        <v>189</v>
      </c>
      <c r="E1502" s="61" t="s">
        <v>9387</v>
      </c>
      <c r="F1502" s="61" t="str">
        <f>"原型 "&amp;$B$1501</f>
        <v>原型 谷羊合</v>
      </c>
      <c r="G1502" s="61"/>
      <c r="H1502" s="61"/>
    </row>
    <row r="1503" spans="1:8" s="39" customFormat="1" ht="18" customHeight="1">
      <c r="A1503" s="98" t="s">
        <v>10511</v>
      </c>
      <c r="B1503" s="53" t="s">
        <v>4509</v>
      </c>
      <c r="C1503" s="59" t="s">
        <v>176</v>
      </c>
      <c r="D1503" s="60" t="s">
        <v>186</v>
      </c>
      <c r="E1503" s="61" t="s">
        <v>9387</v>
      </c>
      <c r="F1503" s="61" t="str">
        <f>"原型 "&amp;$B$1501</f>
        <v>原型 谷羊合</v>
      </c>
      <c r="G1503" s="61"/>
      <c r="H1503" s="61"/>
    </row>
    <row r="1504" spans="1:8" s="39" customFormat="1" ht="18" customHeight="1">
      <c r="A1504" s="98" t="s">
        <v>6953</v>
      </c>
      <c r="B1504" s="53" t="s">
        <v>8348</v>
      </c>
      <c r="C1504" s="59" t="s">
        <v>168</v>
      </c>
      <c r="D1504" s="60" t="s">
        <v>20</v>
      </c>
      <c r="E1504" s="61"/>
      <c r="F1504" s="61"/>
      <c r="G1504" s="61"/>
      <c r="H1504" s="61"/>
    </row>
    <row r="1505" spans="1:8" s="39" customFormat="1" ht="18" customHeight="1">
      <c r="A1505" s="98" t="s">
        <v>6954</v>
      </c>
      <c r="B1505" s="53" t="s">
        <v>5485</v>
      </c>
      <c r="C1505" s="59" t="s">
        <v>168</v>
      </c>
      <c r="D1505" s="60" t="s">
        <v>20</v>
      </c>
      <c r="E1505" s="61"/>
      <c r="F1505" s="61"/>
      <c r="G1505" s="61" t="s">
        <v>5084</v>
      </c>
      <c r="H1505" s="61"/>
    </row>
    <row r="1506" spans="1:8" s="39" customFormat="1" ht="18" customHeight="1">
      <c r="A1506" s="98" t="s">
        <v>10512</v>
      </c>
      <c r="B1506" s="53" t="s">
        <v>3653</v>
      </c>
      <c r="C1506" s="60" t="s">
        <v>2055</v>
      </c>
      <c r="D1506" s="60"/>
      <c r="E1506" s="61"/>
      <c r="F1506" s="61"/>
      <c r="G1506" s="61" t="s">
        <v>9073</v>
      </c>
      <c r="H1506" s="61"/>
    </row>
    <row r="1507" spans="1:8" s="39" customFormat="1" ht="18" customHeight="1">
      <c r="A1507" s="98" t="s">
        <v>10513</v>
      </c>
      <c r="B1507" s="53" t="s">
        <v>7760</v>
      </c>
      <c r="C1507" s="59" t="s">
        <v>4578</v>
      </c>
      <c r="D1507" s="60"/>
      <c r="E1507" s="61"/>
      <c r="F1507" s="61"/>
      <c r="G1507" s="61"/>
      <c r="H1507" s="61"/>
    </row>
    <row r="1508" spans="1:8" s="39" customFormat="1" ht="18" customHeight="1">
      <c r="A1508" s="98" t="s">
        <v>10067</v>
      </c>
      <c r="B1508" s="53" t="s">
        <v>8589</v>
      </c>
      <c r="C1508" s="59" t="s">
        <v>2059</v>
      </c>
      <c r="D1508" s="60" t="s">
        <v>3169</v>
      </c>
      <c r="E1508" s="61"/>
      <c r="F1508" s="61"/>
      <c r="G1508" s="61"/>
      <c r="H1508" s="61"/>
    </row>
    <row r="1509" spans="1:8" s="39" customFormat="1" ht="18" customHeight="1">
      <c r="A1509" s="98" t="s">
        <v>10068</v>
      </c>
      <c r="B1509" s="53" t="s">
        <v>3437</v>
      </c>
      <c r="C1509" s="59" t="s">
        <v>2059</v>
      </c>
      <c r="D1509" s="60" t="s">
        <v>3169</v>
      </c>
      <c r="E1509" s="61"/>
      <c r="F1509" s="61"/>
      <c r="G1509" s="61" t="s">
        <v>9074</v>
      </c>
      <c r="H1509" s="61"/>
    </row>
    <row r="1510" spans="1:8" s="39" customFormat="1" ht="18" customHeight="1">
      <c r="A1510" s="98" t="s">
        <v>6955</v>
      </c>
      <c r="B1510" s="53" t="s">
        <v>4042</v>
      </c>
      <c r="C1510" s="59" t="s">
        <v>2053</v>
      </c>
      <c r="D1510" s="60" t="s">
        <v>2045</v>
      </c>
      <c r="E1510" s="61"/>
      <c r="F1510" s="61"/>
      <c r="G1510" s="61"/>
      <c r="H1510" s="61"/>
    </row>
    <row r="1511" spans="1:8" s="39" customFormat="1" ht="18" customHeight="1">
      <c r="A1511" s="98" t="s">
        <v>6956</v>
      </c>
      <c r="B1511" s="53" t="s">
        <v>3655</v>
      </c>
      <c r="C1511" s="59" t="s">
        <v>2053</v>
      </c>
      <c r="D1511" s="60" t="s">
        <v>2045</v>
      </c>
      <c r="E1511" s="61"/>
      <c r="F1511" s="61"/>
      <c r="G1511" s="61" t="s">
        <v>9075</v>
      </c>
      <c r="H1511" s="61"/>
    </row>
    <row r="1512" spans="1:8" s="39" customFormat="1" ht="18" customHeight="1">
      <c r="A1512" s="98" t="s">
        <v>10514</v>
      </c>
      <c r="B1512" s="53" t="s">
        <v>8422</v>
      </c>
      <c r="C1512" s="59" t="s">
        <v>5493</v>
      </c>
      <c r="D1512" s="60" t="s">
        <v>4640</v>
      </c>
      <c r="E1512" s="61"/>
      <c r="F1512" s="61"/>
      <c r="G1512" s="61"/>
      <c r="H1512" s="61"/>
    </row>
    <row r="1513" spans="1:8" s="39" customFormat="1" ht="18" customHeight="1">
      <c r="A1513" s="98" t="s">
        <v>10515</v>
      </c>
      <c r="B1513" s="53" t="s">
        <v>8424</v>
      </c>
      <c r="C1513" s="59" t="s">
        <v>2076</v>
      </c>
      <c r="D1513" s="60"/>
      <c r="E1513" s="61"/>
      <c r="F1513" s="61"/>
      <c r="G1513" s="61" t="s">
        <v>9076</v>
      </c>
      <c r="H1513" s="61"/>
    </row>
    <row r="1514" spans="1:8" s="39" customFormat="1" ht="18" customHeight="1">
      <c r="A1514" s="98" t="s">
        <v>10516</v>
      </c>
      <c r="B1514" s="53" t="s">
        <v>8458</v>
      </c>
      <c r="C1514" s="59" t="s">
        <v>2059</v>
      </c>
      <c r="D1514" s="60" t="s">
        <v>168</v>
      </c>
      <c r="E1514" s="61"/>
      <c r="F1514" s="61"/>
      <c r="G1514" s="61" t="s">
        <v>9247</v>
      </c>
      <c r="H1514" s="61"/>
    </row>
    <row r="1515" spans="1:8" s="39" customFormat="1" ht="18" customHeight="1">
      <c r="A1515" s="98" t="s">
        <v>6965</v>
      </c>
      <c r="B1515" s="53" t="s">
        <v>8367</v>
      </c>
      <c r="C1515" s="59" t="s">
        <v>149</v>
      </c>
      <c r="D1515" s="60"/>
      <c r="E1515" s="61"/>
      <c r="F1515" s="61"/>
      <c r="G1515" s="61"/>
      <c r="H1515" s="61"/>
    </row>
    <row r="1516" spans="1:8" s="39" customFormat="1" ht="18" customHeight="1">
      <c r="A1516" s="98" t="s">
        <v>6966</v>
      </c>
      <c r="B1516" s="53" t="s">
        <v>7421</v>
      </c>
      <c r="C1516" s="59" t="s">
        <v>149</v>
      </c>
      <c r="D1516" s="60" t="s">
        <v>448</v>
      </c>
      <c r="E1516" s="61"/>
      <c r="F1516" s="61"/>
      <c r="G1516" s="61" t="s">
        <v>9077</v>
      </c>
      <c r="H1516" s="61"/>
    </row>
    <row r="1517" spans="1:8" s="39" customFormat="1" ht="18" customHeight="1">
      <c r="A1517" s="98" t="s">
        <v>10517</v>
      </c>
      <c r="B1517" s="53" t="s">
        <v>3659</v>
      </c>
      <c r="C1517" s="59" t="s">
        <v>20</v>
      </c>
      <c r="D1517" s="60" t="s">
        <v>175</v>
      </c>
      <c r="E1517" s="61"/>
      <c r="F1517" s="61"/>
      <c r="G1517" s="61"/>
      <c r="H1517" s="61"/>
    </row>
    <row r="1518" spans="1:8" s="39" customFormat="1" ht="18" customHeight="1">
      <c r="A1518" s="98" t="s">
        <v>10069</v>
      </c>
      <c r="B1518" s="53" t="s">
        <v>8432</v>
      </c>
      <c r="C1518" s="60" t="s">
        <v>2036</v>
      </c>
      <c r="D1518" s="60"/>
      <c r="E1518" s="61"/>
      <c r="F1518" s="61"/>
      <c r="G1518" s="61"/>
      <c r="H1518" s="61"/>
    </row>
    <row r="1519" spans="1:8" s="39" customFormat="1" ht="18" customHeight="1">
      <c r="A1519" s="98" t="s">
        <v>10070</v>
      </c>
      <c r="B1519" s="53" t="s">
        <v>9309</v>
      </c>
      <c r="C1519" s="60" t="s">
        <v>2036</v>
      </c>
      <c r="D1519" s="60"/>
      <c r="E1519" s="61"/>
      <c r="F1519" s="61"/>
      <c r="G1519" s="61" t="s">
        <v>9078</v>
      </c>
      <c r="H1519" s="61"/>
    </row>
    <row r="1520" spans="1:8" s="39" customFormat="1" ht="18" customHeight="1">
      <c r="A1520" s="98" t="s">
        <v>10518</v>
      </c>
      <c r="B1520" s="53" t="s">
        <v>8214</v>
      </c>
      <c r="C1520" s="59" t="s">
        <v>186</v>
      </c>
      <c r="D1520" s="60" t="s">
        <v>3171</v>
      </c>
      <c r="E1520" s="61"/>
      <c r="F1520" s="61"/>
      <c r="G1520" s="61"/>
      <c r="H1520" s="61"/>
    </row>
    <row r="1521" spans="1:8" s="39" customFormat="1" ht="18" customHeight="1">
      <c r="A1521" s="98" t="s">
        <v>6972</v>
      </c>
      <c r="B1521" s="53" t="s">
        <v>7402</v>
      </c>
      <c r="C1521" s="59" t="s">
        <v>20</v>
      </c>
      <c r="D1521" s="60"/>
      <c r="E1521" s="61"/>
      <c r="F1521" s="61"/>
      <c r="G1521" s="61"/>
      <c r="H1521" s="61"/>
    </row>
    <row r="1522" spans="1:8" s="39" customFormat="1" ht="18" customHeight="1">
      <c r="A1522" s="98" t="s">
        <v>6973</v>
      </c>
      <c r="B1522" s="53" t="s">
        <v>7401</v>
      </c>
      <c r="C1522" s="59" t="s">
        <v>20</v>
      </c>
      <c r="D1522" s="60" t="s">
        <v>187</v>
      </c>
      <c r="E1522" s="61"/>
      <c r="F1522" s="61"/>
      <c r="G1522" s="61" t="s">
        <v>9079</v>
      </c>
      <c r="H1522" s="61"/>
    </row>
    <row r="1523" spans="1:8" s="39" customFormat="1" ht="18" customHeight="1">
      <c r="A1523" s="98" t="s">
        <v>10071</v>
      </c>
      <c r="B1523" s="53" t="s">
        <v>3664</v>
      </c>
      <c r="C1523" s="59" t="s">
        <v>3175</v>
      </c>
      <c r="D1523" s="60"/>
      <c r="E1523" s="61"/>
      <c r="F1523" s="61"/>
      <c r="G1523" s="61"/>
      <c r="H1523" s="61"/>
    </row>
    <row r="1524" spans="1:8" s="39" customFormat="1" ht="18" customHeight="1">
      <c r="A1524" s="98" t="s">
        <v>10072</v>
      </c>
      <c r="B1524" s="53" t="s">
        <v>9298</v>
      </c>
      <c r="C1524" s="59" t="s">
        <v>3175</v>
      </c>
      <c r="D1524" s="60" t="s">
        <v>176</v>
      </c>
      <c r="E1524" s="61"/>
      <c r="F1524" s="61"/>
      <c r="G1524" s="61"/>
      <c r="H1524" s="61"/>
    </row>
    <row r="1525" spans="1:8" s="39" customFormat="1" ht="18" customHeight="1">
      <c r="A1525" s="98" t="s">
        <v>10073</v>
      </c>
      <c r="B1525" s="53" t="s">
        <v>9299</v>
      </c>
      <c r="C1525" s="59" t="s">
        <v>3175</v>
      </c>
      <c r="D1525" s="60" t="s">
        <v>176</v>
      </c>
      <c r="E1525" s="61"/>
      <c r="F1525" s="61"/>
      <c r="G1525" s="61" t="s">
        <v>9250</v>
      </c>
      <c r="H1525" s="61"/>
    </row>
    <row r="1526" spans="1:8" s="39" customFormat="1" ht="18" customHeight="1">
      <c r="A1526" s="98" t="s">
        <v>6974</v>
      </c>
      <c r="B1526" s="53" t="s">
        <v>8366</v>
      </c>
      <c r="C1526" s="59" t="s">
        <v>4062</v>
      </c>
      <c r="D1526" s="60" t="s">
        <v>2036</v>
      </c>
      <c r="E1526" s="61"/>
      <c r="F1526" s="61"/>
      <c r="G1526" s="61"/>
      <c r="H1526" s="61"/>
    </row>
    <row r="1527" spans="1:8" s="39" customFormat="1" ht="18" customHeight="1">
      <c r="A1527" s="98" t="s">
        <v>6975</v>
      </c>
      <c r="B1527" s="53" t="s">
        <v>8365</v>
      </c>
      <c r="C1527" s="59" t="s">
        <v>4062</v>
      </c>
      <c r="D1527" s="60"/>
      <c r="E1527" s="61"/>
      <c r="F1527" s="61"/>
      <c r="G1527" s="61" t="s">
        <v>9080</v>
      </c>
      <c r="H1527" s="61"/>
    </row>
    <row r="1528" spans="1:8" s="39" customFormat="1" ht="18" customHeight="1">
      <c r="A1528" s="98" t="s">
        <v>6976</v>
      </c>
      <c r="B1528" s="53" t="s">
        <v>3142</v>
      </c>
      <c r="C1528" s="59" t="s">
        <v>20</v>
      </c>
      <c r="D1528" s="60" t="s">
        <v>3141</v>
      </c>
      <c r="E1528" s="61"/>
      <c r="F1528" s="61"/>
      <c r="G1528" s="61"/>
      <c r="H1528" s="61"/>
    </row>
    <row r="1529" spans="1:8" s="39" customFormat="1" ht="18" customHeight="1">
      <c r="A1529" s="98" t="s">
        <v>6977</v>
      </c>
      <c r="B1529" s="53" t="s">
        <v>8216</v>
      </c>
      <c r="C1529" s="59" t="s">
        <v>20</v>
      </c>
      <c r="D1529" s="60" t="s">
        <v>3141</v>
      </c>
      <c r="E1529" s="61"/>
      <c r="F1529" s="61"/>
      <c r="G1529" s="61" t="s">
        <v>9081</v>
      </c>
      <c r="H1529" s="61"/>
    </row>
    <row r="1530" spans="1:8" s="39" customFormat="1" ht="18" customHeight="1">
      <c r="A1530" s="98" t="s">
        <v>10074</v>
      </c>
      <c r="B1530" s="53" t="s">
        <v>8217</v>
      </c>
      <c r="C1530" s="59" t="s">
        <v>20</v>
      </c>
      <c r="D1530" s="60"/>
      <c r="E1530" s="61"/>
      <c r="F1530" s="61"/>
      <c r="G1530" s="61"/>
      <c r="H1530" s="61"/>
    </row>
    <row r="1531" spans="1:8" s="39" customFormat="1" ht="18" customHeight="1">
      <c r="A1531" s="98" t="s">
        <v>10075</v>
      </c>
      <c r="B1531" s="53" t="s">
        <v>7966</v>
      </c>
      <c r="C1531" s="59" t="s">
        <v>20</v>
      </c>
      <c r="D1531" s="60" t="s">
        <v>3171</v>
      </c>
      <c r="E1531" s="61"/>
      <c r="F1531" s="61"/>
      <c r="G1531" s="61" t="s">
        <v>5098</v>
      </c>
      <c r="H1531" s="61"/>
    </row>
    <row r="1532" spans="1:8" s="39" customFormat="1" ht="18" customHeight="1">
      <c r="A1532" s="98" t="s">
        <v>10519</v>
      </c>
      <c r="B1532" s="53" t="s">
        <v>5454</v>
      </c>
      <c r="C1532" s="59" t="s">
        <v>4591</v>
      </c>
      <c r="D1532" s="60"/>
      <c r="E1532" s="61" t="s">
        <v>5455</v>
      </c>
      <c r="F1532" s="61"/>
      <c r="G1532" s="61" t="s">
        <v>9082</v>
      </c>
      <c r="H1532" s="61"/>
    </row>
    <row r="1533" spans="1:8" s="39" customFormat="1" ht="18" customHeight="1">
      <c r="A1533" s="98" t="s">
        <v>10520</v>
      </c>
      <c r="B1533" s="53" t="s">
        <v>8509</v>
      </c>
      <c r="C1533" s="59" t="s">
        <v>4591</v>
      </c>
      <c r="D1533" s="60"/>
      <c r="E1533" s="61" t="s">
        <v>5456</v>
      </c>
      <c r="F1533" s="61"/>
      <c r="G1533" s="61" t="s">
        <v>9083</v>
      </c>
      <c r="H1533" s="61"/>
    </row>
    <row r="1534" spans="1:8" s="39" customFormat="1" ht="18" customHeight="1">
      <c r="A1534" s="98" t="s">
        <v>6982</v>
      </c>
      <c r="B1534" s="53" t="s">
        <v>7942</v>
      </c>
      <c r="C1534" s="59" t="s">
        <v>151</v>
      </c>
      <c r="D1534" s="60"/>
      <c r="E1534" s="61"/>
      <c r="F1534" s="61"/>
      <c r="G1534" s="61"/>
      <c r="H1534" s="61"/>
    </row>
    <row r="1535" spans="1:8" s="39" customFormat="1" ht="18" customHeight="1">
      <c r="A1535" s="98" t="s">
        <v>6983</v>
      </c>
      <c r="B1535" s="53" t="s">
        <v>269</v>
      </c>
      <c r="C1535" s="59" t="s">
        <v>151</v>
      </c>
      <c r="D1535" s="60"/>
      <c r="E1535" s="61"/>
      <c r="F1535" s="61"/>
      <c r="G1535" s="61" t="s">
        <v>9084</v>
      </c>
      <c r="H1535" s="61"/>
    </row>
    <row r="1536" spans="1:8" s="39" customFormat="1" ht="18" customHeight="1">
      <c r="A1536" s="98" t="s">
        <v>6984</v>
      </c>
      <c r="B1536" s="53" t="s">
        <v>9300</v>
      </c>
      <c r="C1536" s="59" t="s">
        <v>3175</v>
      </c>
      <c r="D1536" s="60"/>
      <c r="E1536" s="61"/>
      <c r="F1536" s="61"/>
      <c r="G1536" s="61"/>
      <c r="H1536" s="61"/>
    </row>
    <row r="1537" spans="1:8" s="39" customFormat="1" ht="18" customHeight="1">
      <c r="A1537" s="98" t="s">
        <v>6985</v>
      </c>
      <c r="B1537" s="53" t="s">
        <v>9302</v>
      </c>
      <c r="C1537" s="59" t="s">
        <v>3175</v>
      </c>
      <c r="D1537" s="60" t="s">
        <v>5493</v>
      </c>
      <c r="E1537" s="61"/>
      <c r="F1537" s="61"/>
      <c r="G1537" s="61" t="s">
        <v>9296</v>
      </c>
      <c r="H1537" s="61"/>
    </row>
    <row r="1538" spans="1:8" s="39" customFormat="1" ht="18" customHeight="1">
      <c r="A1538" s="98" t="s">
        <v>10521</v>
      </c>
      <c r="B1538" s="53" t="s">
        <v>7397</v>
      </c>
      <c r="C1538" s="59" t="s">
        <v>2076</v>
      </c>
      <c r="D1538" s="60" t="s">
        <v>2059</v>
      </c>
      <c r="E1538" s="61"/>
      <c r="F1538" s="61"/>
      <c r="G1538" s="61" t="s">
        <v>9085</v>
      </c>
      <c r="H1538" s="61"/>
    </row>
    <row r="1539" spans="1:8" s="39" customFormat="1" ht="18" customHeight="1">
      <c r="A1539" s="98" t="s">
        <v>10522</v>
      </c>
      <c r="B1539" s="53" t="s">
        <v>8576</v>
      </c>
      <c r="C1539" s="59" t="s">
        <v>4063</v>
      </c>
      <c r="D1539" s="60"/>
      <c r="E1539" s="61"/>
      <c r="F1539" s="61"/>
      <c r="G1539" s="61" t="s">
        <v>9086</v>
      </c>
      <c r="H1539" s="61"/>
    </row>
    <row r="1540" spans="1:8" s="39" customFormat="1" ht="18" customHeight="1">
      <c r="A1540" s="98" t="s">
        <v>10523</v>
      </c>
      <c r="B1540" s="53" t="s">
        <v>5152</v>
      </c>
      <c r="C1540" s="59" t="s">
        <v>20</v>
      </c>
      <c r="D1540" s="60"/>
      <c r="E1540" s="61"/>
      <c r="F1540" s="61"/>
      <c r="G1540" s="61" t="s">
        <v>9087</v>
      </c>
      <c r="H1540" s="61"/>
    </row>
    <row r="1541" spans="1:8" s="39" customFormat="1" ht="18" customHeight="1">
      <c r="A1541" s="98" t="s">
        <v>10524</v>
      </c>
      <c r="B1541" s="53" t="s">
        <v>3672</v>
      </c>
      <c r="C1541" s="59" t="s">
        <v>4578</v>
      </c>
      <c r="D1541" s="60"/>
      <c r="E1541" s="61"/>
      <c r="F1541" s="61"/>
      <c r="G1541" s="61"/>
      <c r="H1541" s="61"/>
    </row>
    <row r="1542" spans="1:8" s="39" customFormat="1" ht="18" customHeight="1">
      <c r="A1542" s="98" t="s">
        <v>10076</v>
      </c>
      <c r="B1542" s="53" t="s">
        <v>8329</v>
      </c>
      <c r="C1542" s="59" t="s">
        <v>3169</v>
      </c>
      <c r="D1542" s="60"/>
      <c r="E1542" s="61"/>
      <c r="F1542" s="61"/>
      <c r="G1542" s="61" t="s">
        <v>9088</v>
      </c>
      <c r="H1542" s="61"/>
    </row>
    <row r="1543" spans="1:8" s="39" customFormat="1" ht="18" customHeight="1">
      <c r="A1543" s="98" t="s">
        <v>10077</v>
      </c>
      <c r="B1543" s="53" t="s">
        <v>8328</v>
      </c>
      <c r="C1543" s="59" t="s">
        <v>3169</v>
      </c>
      <c r="D1543" s="60" t="s">
        <v>183</v>
      </c>
      <c r="E1543" s="61"/>
      <c r="F1543" s="61"/>
      <c r="G1543" s="61"/>
      <c r="H1543" s="61"/>
    </row>
    <row r="1544" spans="1:8" s="39" customFormat="1" ht="18" customHeight="1">
      <c r="A1544" s="98" t="s">
        <v>6995</v>
      </c>
      <c r="B1544" s="53" t="s">
        <v>9291</v>
      </c>
      <c r="C1544" s="60" t="s">
        <v>175</v>
      </c>
      <c r="D1544" s="60"/>
      <c r="E1544" s="61"/>
      <c r="F1544" s="61"/>
      <c r="G1544" s="61"/>
      <c r="H1544" s="61"/>
    </row>
    <row r="1545" spans="1:8" s="39" customFormat="1" ht="18" customHeight="1">
      <c r="A1545" s="98" t="s">
        <v>6996</v>
      </c>
      <c r="B1545" s="53" t="s">
        <v>8219</v>
      </c>
      <c r="C1545" s="60" t="s">
        <v>175</v>
      </c>
      <c r="D1545" s="60"/>
      <c r="E1545" s="61"/>
      <c r="F1545" s="61"/>
      <c r="G1545" s="61" t="s">
        <v>9089</v>
      </c>
      <c r="H1545" s="61"/>
    </row>
    <row r="1546" spans="1:8" s="39" customFormat="1" ht="18" customHeight="1">
      <c r="A1546" s="98" t="s">
        <v>10078</v>
      </c>
      <c r="B1546" s="53" t="s">
        <v>4728</v>
      </c>
      <c r="C1546" s="59" t="s">
        <v>168</v>
      </c>
      <c r="D1546" s="60" t="s">
        <v>189</v>
      </c>
      <c r="E1546" s="61"/>
      <c r="F1546" s="61"/>
      <c r="G1546" s="61"/>
      <c r="H1546" s="61"/>
    </row>
    <row r="1547" spans="1:8" s="39" customFormat="1" ht="18" customHeight="1">
      <c r="A1547" s="98" t="s">
        <v>10079</v>
      </c>
      <c r="B1547" s="53" t="s">
        <v>3680</v>
      </c>
      <c r="C1547" s="59" t="s">
        <v>168</v>
      </c>
      <c r="D1547" s="60" t="s">
        <v>189</v>
      </c>
      <c r="E1547" s="61"/>
      <c r="F1547" s="61"/>
      <c r="G1547" s="61" t="s">
        <v>5270</v>
      </c>
      <c r="H1547" s="61"/>
    </row>
    <row r="1548" spans="1:8" s="39" customFormat="1" ht="18" customHeight="1">
      <c r="A1548" s="98" t="s">
        <v>10080</v>
      </c>
      <c r="B1548" s="53" t="s">
        <v>5462</v>
      </c>
      <c r="C1548" s="59" t="s">
        <v>20</v>
      </c>
      <c r="D1548" s="60"/>
      <c r="E1548" s="61"/>
      <c r="F1548" s="61"/>
      <c r="G1548" s="61"/>
      <c r="H1548" s="61"/>
    </row>
    <row r="1549" spans="1:8" s="39" customFormat="1" ht="18" customHeight="1">
      <c r="A1549" s="98" t="s">
        <v>10081</v>
      </c>
      <c r="B1549" s="53" t="s">
        <v>8220</v>
      </c>
      <c r="C1549" s="59" t="s">
        <v>20</v>
      </c>
      <c r="D1549" s="60" t="s">
        <v>151</v>
      </c>
      <c r="E1549" s="61"/>
      <c r="F1549" s="61"/>
      <c r="G1549" s="61" t="s">
        <v>9090</v>
      </c>
      <c r="H1549" s="61"/>
    </row>
    <row r="1550" spans="1:8" s="39" customFormat="1" ht="18" customHeight="1">
      <c r="A1550" s="98" t="s">
        <v>10082</v>
      </c>
      <c r="B1550" s="53" t="s">
        <v>280</v>
      </c>
      <c r="C1550" s="59" t="s">
        <v>20</v>
      </c>
      <c r="D1550" s="60"/>
      <c r="E1550" s="61"/>
      <c r="F1550" s="61"/>
      <c r="G1550" s="61"/>
      <c r="H1550" s="61"/>
    </row>
    <row r="1551" spans="1:8" s="39" customFormat="1" ht="18" customHeight="1">
      <c r="A1551" s="98" t="s">
        <v>10083</v>
      </c>
      <c r="B1551" s="53" t="s">
        <v>9301</v>
      </c>
      <c r="C1551" s="59" t="s">
        <v>20</v>
      </c>
      <c r="D1551" s="60" t="s">
        <v>18</v>
      </c>
      <c r="E1551" s="61"/>
      <c r="F1551" s="61"/>
      <c r="G1551" s="61" t="s">
        <v>9091</v>
      </c>
      <c r="H1551" s="61"/>
    </row>
    <row r="1552" spans="1:8" s="39" customFormat="1" ht="18" customHeight="1">
      <c r="A1552" s="98" t="s">
        <v>6998</v>
      </c>
      <c r="B1552" s="53" t="s">
        <v>7935</v>
      </c>
      <c r="C1552" s="59" t="s">
        <v>168</v>
      </c>
      <c r="D1552" s="60"/>
      <c r="E1552" s="61"/>
      <c r="F1552" s="61"/>
      <c r="G1552" s="61"/>
      <c r="H1552" s="61"/>
    </row>
    <row r="1553" spans="1:8" s="39" customFormat="1" ht="18" customHeight="1">
      <c r="A1553" s="98" t="s">
        <v>6999</v>
      </c>
      <c r="B1553" s="53" t="s">
        <v>8730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8" t="s">
        <v>10084</v>
      </c>
      <c r="B1554" s="53" t="s">
        <v>5620</v>
      </c>
      <c r="C1554" s="59" t="s">
        <v>168</v>
      </c>
      <c r="D1554" s="60" t="s">
        <v>151</v>
      </c>
      <c r="E1554" s="61"/>
      <c r="F1554" s="61"/>
      <c r="G1554" s="61" t="s">
        <v>9092</v>
      </c>
      <c r="H1554" s="61"/>
    </row>
    <row r="1555" spans="1:8" s="39" customFormat="1" ht="18" customHeight="1">
      <c r="A1555" s="98" t="s">
        <v>7000</v>
      </c>
      <c r="B1555" s="53" t="s">
        <v>3684</v>
      </c>
      <c r="C1555" s="59" t="s">
        <v>20</v>
      </c>
      <c r="D1555" s="60" t="s">
        <v>174</v>
      </c>
      <c r="E1555" s="61"/>
      <c r="F1555" s="61"/>
      <c r="G1555" s="61"/>
      <c r="H1555" s="61"/>
    </row>
    <row r="1556" spans="1:8" s="39" customFormat="1" ht="18" customHeight="1">
      <c r="A1556" s="98" t="s">
        <v>7001</v>
      </c>
      <c r="B1556" s="53" t="s">
        <v>7863</v>
      </c>
      <c r="C1556" s="59" t="s">
        <v>20</v>
      </c>
      <c r="D1556" s="60" t="s">
        <v>174</v>
      </c>
      <c r="E1556" s="61"/>
      <c r="F1556" s="61"/>
      <c r="G1556" s="61"/>
      <c r="H1556" s="61"/>
    </row>
    <row r="1557" spans="1:8" s="39" customFormat="1" ht="18" customHeight="1">
      <c r="A1557" s="98" t="s">
        <v>10085</v>
      </c>
      <c r="B1557" s="53" t="s">
        <v>8373</v>
      </c>
      <c r="C1557" s="59" t="s">
        <v>20</v>
      </c>
      <c r="D1557" s="60" t="s">
        <v>172</v>
      </c>
      <c r="E1557" s="61"/>
      <c r="F1557" s="61"/>
      <c r="G1557" s="61" t="s">
        <v>9326</v>
      </c>
      <c r="H1557" s="61"/>
    </row>
    <row r="1558" spans="1:8" s="39" customFormat="1" ht="18" customHeight="1">
      <c r="A1558" s="98" t="s">
        <v>7002</v>
      </c>
      <c r="B1558" s="53" t="s">
        <v>4327</v>
      </c>
      <c r="C1558" s="59" t="s">
        <v>174</v>
      </c>
      <c r="D1558" s="60"/>
      <c r="E1558" s="61"/>
      <c r="F1558" s="61"/>
      <c r="G1558" s="61"/>
      <c r="H1558" s="61"/>
    </row>
    <row r="1559" spans="1:8" s="39" customFormat="1" ht="18" customHeight="1">
      <c r="A1559" s="98" t="s">
        <v>7003</v>
      </c>
      <c r="B1559" s="53" t="s">
        <v>6041</v>
      </c>
      <c r="C1559" s="60" t="s">
        <v>432</v>
      </c>
      <c r="D1559" s="60" t="s">
        <v>1988</v>
      </c>
      <c r="E1559" s="61"/>
      <c r="F1559" s="61"/>
      <c r="G1559" s="61" t="s">
        <v>7849</v>
      </c>
      <c r="H1559" s="61"/>
    </row>
    <row r="1560" spans="1:8" s="39" customFormat="1" ht="18" customHeight="1">
      <c r="A1560" s="98" t="s">
        <v>7004</v>
      </c>
      <c r="B1560" s="53" t="s">
        <v>4756</v>
      </c>
      <c r="C1560" s="60" t="s">
        <v>2059</v>
      </c>
      <c r="D1560" s="60"/>
      <c r="E1560" s="61"/>
      <c r="F1560" s="61"/>
      <c r="G1560" s="61"/>
      <c r="H1560" s="61"/>
    </row>
    <row r="1561" spans="1:8" s="39" customFormat="1" ht="18" customHeight="1">
      <c r="A1561" s="98" t="s">
        <v>7005</v>
      </c>
      <c r="B1561" s="53" t="s">
        <v>8646</v>
      </c>
      <c r="C1561" s="60" t="s">
        <v>448</v>
      </c>
      <c r="D1561" s="60" t="s">
        <v>2059</v>
      </c>
      <c r="E1561" s="61"/>
      <c r="F1561" s="61"/>
      <c r="G1561" s="61" t="s">
        <v>9093</v>
      </c>
      <c r="H1561" s="61"/>
    </row>
    <row r="1562" spans="1:8" s="39" customFormat="1" ht="18" customHeight="1">
      <c r="A1562" s="98" t="s">
        <v>10086</v>
      </c>
      <c r="B1562" s="53" t="s">
        <v>3688</v>
      </c>
      <c r="C1562" s="59" t="s">
        <v>151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8" t="s">
        <v>10087</v>
      </c>
      <c r="B1563" s="53" t="s">
        <v>3687</v>
      </c>
      <c r="C1563" s="59" t="s">
        <v>151</v>
      </c>
      <c r="D1563" s="60" t="s">
        <v>20</v>
      </c>
      <c r="E1563" s="61"/>
      <c r="F1563" s="61"/>
      <c r="G1563" s="61" t="s">
        <v>9327</v>
      </c>
      <c r="H1563" s="61"/>
    </row>
    <row r="1564" spans="1:8" s="39" customFormat="1" ht="18" customHeight="1">
      <c r="A1564" s="98" t="s">
        <v>7006</v>
      </c>
      <c r="B1564" s="53" t="s">
        <v>8221</v>
      </c>
      <c r="C1564" s="59" t="s">
        <v>149</v>
      </c>
      <c r="D1564" s="60" t="s">
        <v>169</v>
      </c>
      <c r="E1564" s="61"/>
      <c r="F1564" s="61"/>
      <c r="G1564" s="61"/>
      <c r="H1564" s="61"/>
    </row>
    <row r="1565" spans="1:8" s="39" customFormat="1" ht="18" customHeight="1">
      <c r="A1565" s="98" t="s">
        <v>7007</v>
      </c>
      <c r="B1565" s="53" t="s">
        <v>7422</v>
      </c>
      <c r="C1565" s="59" t="s">
        <v>149</v>
      </c>
      <c r="D1565" s="60" t="s">
        <v>3141</v>
      </c>
      <c r="E1565" s="61"/>
      <c r="F1565" s="61"/>
      <c r="G1565" s="61" t="s">
        <v>9094</v>
      </c>
      <c r="H1565" s="61"/>
    </row>
    <row r="1566" spans="1:8" s="39" customFormat="1" ht="18" customHeight="1">
      <c r="A1566" s="98" t="s">
        <v>10088</v>
      </c>
      <c r="B1566" s="53" t="s">
        <v>9303</v>
      </c>
      <c r="C1566" s="59" t="s">
        <v>149</v>
      </c>
      <c r="D1566" s="60" t="s">
        <v>169</v>
      </c>
      <c r="E1566" s="61"/>
      <c r="F1566" s="61"/>
      <c r="G1566" s="61"/>
      <c r="H1566" s="61"/>
    </row>
    <row r="1567" spans="1:8" s="39" customFormat="1" ht="18" customHeight="1">
      <c r="A1567" s="98" t="s">
        <v>10089</v>
      </c>
      <c r="B1567" s="53" t="s">
        <v>3691</v>
      </c>
      <c r="C1567" s="59" t="s">
        <v>149</v>
      </c>
      <c r="D1567" s="60" t="s">
        <v>169</v>
      </c>
      <c r="E1567" s="61"/>
      <c r="F1567" s="61"/>
      <c r="G1567" s="61" t="s">
        <v>5107</v>
      </c>
      <c r="H1567" s="61"/>
    </row>
    <row r="1568" spans="1:8" s="39" customFormat="1" ht="18" customHeight="1">
      <c r="A1568" s="98" t="s">
        <v>10090</v>
      </c>
      <c r="B1568" s="53" t="s">
        <v>8539</v>
      </c>
      <c r="C1568" s="59" t="s">
        <v>432</v>
      </c>
      <c r="D1568" s="60"/>
      <c r="E1568" s="61"/>
      <c r="F1568" s="61"/>
      <c r="G1568" s="61"/>
      <c r="H1568" s="61"/>
    </row>
    <row r="1569" spans="1:8" s="39" customFormat="1" ht="18" customHeight="1">
      <c r="A1569" s="98" t="s">
        <v>10091</v>
      </c>
      <c r="B1569" s="53" t="s">
        <v>8538</v>
      </c>
      <c r="C1569" s="59" t="s">
        <v>432</v>
      </c>
      <c r="D1569" s="60" t="s">
        <v>187</v>
      </c>
      <c r="E1569" s="61"/>
      <c r="F1569" s="61"/>
      <c r="G1569" s="61" t="s">
        <v>9095</v>
      </c>
      <c r="H1569" s="61"/>
    </row>
    <row r="1570" spans="1:8" s="39" customFormat="1" ht="18" customHeight="1">
      <c r="A1570" s="98" t="s">
        <v>7009</v>
      </c>
      <c r="B1570" s="53" t="s">
        <v>9295</v>
      </c>
      <c r="C1570" s="59" t="s">
        <v>189</v>
      </c>
      <c r="D1570" s="60" t="s">
        <v>168</v>
      </c>
      <c r="E1570" s="61"/>
      <c r="F1570" s="61"/>
      <c r="G1570" s="61"/>
      <c r="H1570" s="61"/>
    </row>
    <row r="1571" spans="1:8" s="39" customFormat="1" ht="18" customHeight="1">
      <c r="A1571" s="98" t="s">
        <v>7010</v>
      </c>
      <c r="B1571" s="53" t="s">
        <v>9294</v>
      </c>
      <c r="C1571" s="59" t="s">
        <v>189</v>
      </c>
      <c r="D1571" s="60" t="s">
        <v>168</v>
      </c>
      <c r="E1571" s="61"/>
      <c r="F1571" s="61"/>
      <c r="G1571" s="61"/>
      <c r="H1571" s="61"/>
    </row>
    <row r="1572" spans="1:8" s="39" customFormat="1" ht="18" customHeight="1">
      <c r="A1572" s="98" t="s">
        <v>7011</v>
      </c>
      <c r="B1572" s="53" t="s">
        <v>9293</v>
      </c>
      <c r="C1572" s="59" t="s">
        <v>189</v>
      </c>
      <c r="D1572" s="60" t="s">
        <v>168</v>
      </c>
      <c r="E1572" s="61"/>
      <c r="F1572" s="61"/>
      <c r="G1572" s="61" t="s">
        <v>5273</v>
      </c>
      <c r="H1572" s="61"/>
    </row>
    <row r="1573" spans="1:8" s="39" customFormat="1" ht="18" customHeight="1">
      <c r="A1573" s="98" t="s">
        <v>7012</v>
      </c>
      <c r="B1573" s="53" t="s">
        <v>4687</v>
      </c>
      <c r="C1573" s="59" t="s">
        <v>20</v>
      </c>
      <c r="D1573" s="60" t="s">
        <v>391</v>
      </c>
      <c r="E1573" s="61"/>
      <c r="F1573" s="61"/>
      <c r="G1573" s="61"/>
      <c r="H1573" s="61"/>
    </row>
    <row r="1574" spans="1:8" s="39" customFormat="1" ht="18" customHeight="1">
      <c r="A1574" s="98" t="s">
        <v>7013</v>
      </c>
      <c r="B1574" s="53" t="s">
        <v>8223</v>
      </c>
      <c r="C1574" s="59" t="s">
        <v>20</v>
      </c>
      <c r="D1574" s="60" t="s">
        <v>391</v>
      </c>
      <c r="E1574" s="61"/>
      <c r="F1574" s="61"/>
      <c r="G1574" s="61" t="s">
        <v>9096</v>
      </c>
      <c r="H1574" s="61"/>
    </row>
    <row r="1575" spans="1:8" s="39" customFormat="1" ht="18" customHeight="1">
      <c r="A1575" s="98" t="s">
        <v>7014</v>
      </c>
      <c r="B1575" s="53" t="s">
        <v>7668</v>
      </c>
      <c r="C1575" s="59" t="s">
        <v>20</v>
      </c>
      <c r="D1575" s="60" t="s">
        <v>188</v>
      </c>
      <c r="E1575" s="61"/>
      <c r="F1575" s="61"/>
      <c r="G1575" s="61"/>
      <c r="H1575" s="61"/>
    </row>
    <row r="1576" spans="1:8" s="39" customFormat="1" ht="18" customHeight="1">
      <c r="A1576" s="98" t="s">
        <v>7015</v>
      </c>
      <c r="B1576" s="53" t="s">
        <v>8776</v>
      </c>
      <c r="C1576" s="59" t="s">
        <v>20</v>
      </c>
      <c r="D1576" s="60" t="s">
        <v>188</v>
      </c>
      <c r="E1576" s="61"/>
      <c r="F1576" s="61"/>
      <c r="G1576" s="61" t="s">
        <v>9097</v>
      </c>
      <c r="H1576" s="61"/>
    </row>
    <row r="1577" spans="1:8" s="39" customFormat="1" ht="18" customHeight="1">
      <c r="A1577" s="98" t="s">
        <v>10092</v>
      </c>
      <c r="B1577" s="53" t="s">
        <v>4834</v>
      </c>
      <c r="C1577" s="59" t="s">
        <v>2076</v>
      </c>
      <c r="D1577" s="60" t="s">
        <v>2053</v>
      </c>
      <c r="E1577" s="61"/>
      <c r="F1577" s="61"/>
      <c r="G1577" s="61"/>
      <c r="H1577" s="61"/>
    </row>
    <row r="1578" spans="1:8" s="39" customFormat="1" ht="18" customHeight="1">
      <c r="A1578" s="98" t="s">
        <v>10093</v>
      </c>
      <c r="B1578" s="53" t="s">
        <v>8354</v>
      </c>
      <c r="C1578" s="60" t="s">
        <v>2076</v>
      </c>
      <c r="D1578" s="60" t="s">
        <v>2053</v>
      </c>
      <c r="E1578" s="61"/>
      <c r="F1578" s="61"/>
      <c r="G1578" s="61" t="s">
        <v>8353</v>
      </c>
      <c r="H1578" s="61"/>
    </row>
    <row r="1579" spans="1:8" s="39" customFormat="1" ht="18" customHeight="1">
      <c r="A1579" s="98" t="s">
        <v>10525</v>
      </c>
      <c r="B1579" s="53" t="s">
        <v>1544</v>
      </c>
      <c r="C1579" s="59" t="s">
        <v>20</v>
      </c>
      <c r="D1579" s="60" t="s">
        <v>168</v>
      </c>
      <c r="E1579" s="61"/>
      <c r="F1579" s="61"/>
      <c r="G1579" s="61" t="s">
        <v>5110</v>
      </c>
      <c r="H1579" s="61"/>
    </row>
    <row r="1580" spans="1:8" s="39" customFormat="1" ht="18" customHeight="1">
      <c r="A1580" s="98" t="s">
        <v>10094</v>
      </c>
      <c r="B1580" s="53" t="s">
        <v>8647</v>
      </c>
      <c r="C1580" s="59" t="s">
        <v>3175</v>
      </c>
      <c r="D1580" s="60" t="s">
        <v>189</v>
      </c>
      <c r="E1580" s="61"/>
      <c r="F1580" s="61"/>
      <c r="G1580" s="61"/>
      <c r="H1580" s="61"/>
    </row>
    <row r="1581" spans="1:8" s="39" customFormat="1" ht="18" customHeight="1">
      <c r="A1581" s="98" t="s">
        <v>10095</v>
      </c>
      <c r="B1581" s="53" t="s">
        <v>4723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8" t="s">
        <v>10096</v>
      </c>
      <c r="B1582" s="53" t="s">
        <v>4833</v>
      </c>
      <c r="C1582" s="59" t="s">
        <v>3175</v>
      </c>
      <c r="D1582" s="60" t="s">
        <v>188</v>
      </c>
      <c r="E1582" s="61"/>
      <c r="F1582" s="61"/>
      <c r="G1582" s="61" t="s">
        <v>9098</v>
      </c>
      <c r="H1582" s="61"/>
    </row>
    <row r="1583" spans="1:8" s="39" customFormat="1" ht="18" customHeight="1">
      <c r="A1583" s="98" t="s">
        <v>10097</v>
      </c>
      <c r="B1583" s="53" t="s">
        <v>9304</v>
      </c>
      <c r="C1583" s="59" t="s">
        <v>168</v>
      </c>
      <c r="D1583" s="60"/>
      <c r="E1583" s="61"/>
      <c r="F1583" s="61"/>
      <c r="G1583" s="61"/>
      <c r="H1583" s="61"/>
    </row>
    <row r="1584" spans="1:8" s="39" customFormat="1" ht="18" customHeight="1">
      <c r="A1584" s="98" t="s">
        <v>10098</v>
      </c>
      <c r="B1584" s="53" t="s">
        <v>9306</v>
      </c>
      <c r="C1584" s="59" t="s">
        <v>188</v>
      </c>
      <c r="D1584" s="60" t="s">
        <v>168</v>
      </c>
      <c r="E1584" s="61"/>
      <c r="F1584" s="61"/>
      <c r="G1584" s="61" t="s">
        <v>5275</v>
      </c>
      <c r="H1584" s="61"/>
    </row>
    <row r="1585" spans="1:8" s="39" customFormat="1" ht="18" customHeight="1">
      <c r="A1585" s="98" t="s">
        <v>10099</v>
      </c>
      <c r="B1585" s="53" t="s">
        <v>8342</v>
      </c>
      <c r="C1585" s="59" t="s">
        <v>149</v>
      </c>
      <c r="D1585" s="60"/>
      <c r="E1585" s="61"/>
      <c r="F1585" s="61"/>
      <c r="G1585" s="61"/>
      <c r="H1585" s="61"/>
    </row>
    <row r="1586" spans="1:8" s="39" customFormat="1" ht="18" customHeight="1">
      <c r="A1586" s="98" t="s">
        <v>10100</v>
      </c>
      <c r="B1586" s="53" t="s">
        <v>3229</v>
      </c>
      <c r="C1586" s="60" t="s">
        <v>149</v>
      </c>
      <c r="D1586" s="60" t="s">
        <v>1988</v>
      </c>
      <c r="E1586" s="61"/>
      <c r="F1586" s="61"/>
      <c r="G1586" s="61" t="s">
        <v>9099</v>
      </c>
      <c r="H1586" s="61"/>
    </row>
    <row r="1587" spans="1:8" s="39" customFormat="1" ht="18" customHeight="1">
      <c r="A1587" s="98" t="s">
        <v>10101</v>
      </c>
      <c r="B1587" s="53" t="s">
        <v>8228</v>
      </c>
      <c r="C1587" s="59" t="s">
        <v>3175</v>
      </c>
      <c r="D1587" s="60" t="s">
        <v>3171</v>
      </c>
      <c r="E1587" s="61"/>
      <c r="F1587" s="61"/>
      <c r="G1587" s="61"/>
      <c r="H1587" s="61"/>
    </row>
    <row r="1588" spans="1:8" s="39" customFormat="1" ht="18" customHeight="1">
      <c r="A1588" s="98" t="s">
        <v>10102</v>
      </c>
      <c r="B1588" s="53" t="s">
        <v>8227</v>
      </c>
      <c r="C1588" s="59" t="s">
        <v>3175</v>
      </c>
      <c r="D1588" s="60" t="s">
        <v>169</v>
      </c>
      <c r="E1588" s="61"/>
      <c r="F1588" s="61"/>
      <c r="G1588" s="61"/>
      <c r="H1588" s="61"/>
    </row>
    <row r="1589" spans="1:8" s="39" customFormat="1" ht="18" customHeight="1">
      <c r="A1589" s="98" t="s">
        <v>10103</v>
      </c>
      <c r="B1589" s="53" t="s">
        <v>8226</v>
      </c>
      <c r="C1589" s="59" t="s">
        <v>3175</v>
      </c>
      <c r="D1589" s="60" t="s">
        <v>3171</v>
      </c>
      <c r="E1589" s="61"/>
      <c r="F1589" s="61"/>
      <c r="G1589" s="61" t="s">
        <v>9100</v>
      </c>
      <c r="H1589" s="61"/>
    </row>
    <row r="1590" spans="1:8" s="39" customFormat="1" ht="18" customHeight="1">
      <c r="A1590" s="98" t="s">
        <v>10104</v>
      </c>
      <c r="B1590" s="53" t="s">
        <v>8598</v>
      </c>
      <c r="C1590" s="59" t="s">
        <v>20</v>
      </c>
      <c r="D1590" s="60" t="s">
        <v>167</v>
      </c>
      <c r="E1590" s="61"/>
      <c r="F1590" s="61"/>
      <c r="G1590" s="61"/>
      <c r="H1590" s="61"/>
    </row>
    <row r="1591" spans="1:8" s="39" customFormat="1" ht="18" customHeight="1">
      <c r="A1591" s="98" t="s">
        <v>10105</v>
      </c>
      <c r="B1591" s="53" t="s">
        <v>8599</v>
      </c>
      <c r="C1591" s="59" t="s">
        <v>20</v>
      </c>
      <c r="D1591" s="60" t="s">
        <v>167</v>
      </c>
      <c r="E1591" s="61"/>
      <c r="F1591" s="61"/>
      <c r="G1591" s="61" t="s">
        <v>9101</v>
      </c>
      <c r="H1591" s="61"/>
    </row>
    <row r="1592" spans="1:8" s="39" customFormat="1" ht="18" customHeight="1">
      <c r="A1592" s="98" t="s">
        <v>7016</v>
      </c>
      <c r="B1592" s="53" t="s">
        <v>6042</v>
      </c>
      <c r="C1592" s="59" t="s">
        <v>167</v>
      </c>
      <c r="D1592" s="60"/>
      <c r="E1592" s="61"/>
      <c r="F1592" s="61"/>
      <c r="G1592" s="61"/>
      <c r="H1592" s="61"/>
    </row>
    <row r="1593" spans="1:8" s="39" customFormat="1" ht="18" customHeight="1">
      <c r="A1593" s="98" t="s">
        <v>7017</v>
      </c>
      <c r="B1593" s="53" t="s">
        <v>8395</v>
      </c>
      <c r="C1593" s="59" t="s">
        <v>167</v>
      </c>
      <c r="D1593" s="60" t="s">
        <v>174</v>
      </c>
      <c r="E1593" s="61"/>
      <c r="F1593" s="61"/>
      <c r="G1593" s="61" t="s">
        <v>9102</v>
      </c>
      <c r="H1593" s="61"/>
    </row>
    <row r="1594" spans="1:8" s="39" customFormat="1" ht="18" customHeight="1">
      <c r="A1594" s="98" t="s">
        <v>10526</v>
      </c>
      <c r="B1594" s="53" t="s">
        <v>5679</v>
      </c>
      <c r="C1594" s="59" t="s">
        <v>180</v>
      </c>
      <c r="D1594" s="60" t="s">
        <v>20</v>
      </c>
      <c r="E1594" s="61"/>
      <c r="F1594" s="61"/>
      <c r="G1594" s="61" t="s">
        <v>9103</v>
      </c>
      <c r="H1594" s="61"/>
    </row>
    <row r="1595" spans="1:8" s="39" customFormat="1" ht="18" customHeight="1">
      <c r="A1595" s="98" t="s">
        <v>10106</v>
      </c>
      <c r="B1595" s="53" t="s">
        <v>8600</v>
      </c>
      <c r="C1595" s="59" t="s">
        <v>391</v>
      </c>
      <c r="D1595" s="60"/>
      <c r="E1595" s="61"/>
      <c r="F1595" s="61"/>
      <c r="G1595" s="61"/>
      <c r="H1595" s="61"/>
    </row>
    <row r="1596" spans="1:8" s="39" customFormat="1" ht="18" customHeight="1">
      <c r="A1596" s="98" t="s">
        <v>10107</v>
      </c>
      <c r="B1596" s="53" t="s">
        <v>8601</v>
      </c>
      <c r="C1596" s="59" t="s">
        <v>391</v>
      </c>
      <c r="D1596" s="60" t="s">
        <v>20</v>
      </c>
      <c r="E1596" s="61"/>
      <c r="F1596" s="61"/>
      <c r="G1596" s="61" t="s">
        <v>9328</v>
      </c>
      <c r="H1596" s="61"/>
    </row>
    <row r="1597" spans="1:8" s="39" customFormat="1" ht="18" customHeight="1">
      <c r="A1597" s="98" t="s">
        <v>7018</v>
      </c>
      <c r="B1597" s="53" t="s">
        <v>7406</v>
      </c>
      <c r="C1597" s="59" t="s">
        <v>168</v>
      </c>
      <c r="D1597" s="60" t="s">
        <v>169</v>
      </c>
      <c r="E1597" s="61"/>
      <c r="F1597" s="61"/>
      <c r="G1597" s="61"/>
      <c r="H1597" s="61"/>
    </row>
    <row r="1598" spans="1:8" s="39" customFormat="1" ht="18" customHeight="1">
      <c r="A1598" s="98" t="s">
        <v>7019</v>
      </c>
      <c r="B1598" s="53" t="s">
        <v>7407</v>
      </c>
      <c r="C1598" s="59" t="s">
        <v>168</v>
      </c>
      <c r="D1598" s="60"/>
      <c r="E1598" s="61"/>
      <c r="F1598" s="61"/>
      <c r="G1598" s="61"/>
      <c r="H1598" s="61"/>
    </row>
    <row r="1599" spans="1:8" s="39" customFormat="1" ht="18" customHeight="1">
      <c r="A1599" s="98" t="s">
        <v>10108</v>
      </c>
      <c r="B1599" s="53" t="s">
        <v>7408</v>
      </c>
      <c r="C1599" s="59" t="s">
        <v>149</v>
      </c>
      <c r="D1599" s="60"/>
      <c r="E1599" s="61"/>
      <c r="F1599" s="61"/>
      <c r="G1599" s="61" t="s">
        <v>6043</v>
      </c>
      <c r="H1599" s="61"/>
    </row>
    <row r="1600" spans="1:8" s="39" customFormat="1" ht="18" customHeight="1">
      <c r="A1600" s="98" t="s">
        <v>7020</v>
      </c>
      <c r="B1600" s="53" t="s">
        <v>8230</v>
      </c>
      <c r="C1600" s="59" t="s">
        <v>20</v>
      </c>
      <c r="D1600" s="60"/>
      <c r="E1600" s="61"/>
      <c r="F1600" s="61"/>
      <c r="G1600" s="61"/>
      <c r="H1600" s="61"/>
    </row>
    <row r="1601" spans="1:8" s="39" customFormat="1" ht="18" customHeight="1">
      <c r="A1601" s="98" t="s">
        <v>7021</v>
      </c>
      <c r="B1601" s="53" t="s">
        <v>5660</v>
      </c>
      <c r="C1601" s="59" t="s">
        <v>20</v>
      </c>
      <c r="D1601" s="60" t="s">
        <v>4578</v>
      </c>
      <c r="E1601" s="61"/>
      <c r="F1601" s="61"/>
      <c r="G1601" s="61" t="s">
        <v>9104</v>
      </c>
      <c r="H1601" s="61"/>
    </row>
    <row r="1602" spans="1:8" s="39" customFormat="1" ht="18" customHeight="1">
      <c r="A1602" s="98" t="s">
        <v>10109</v>
      </c>
      <c r="B1602" s="53" t="s">
        <v>3713</v>
      </c>
      <c r="C1602" s="59" t="s">
        <v>20</v>
      </c>
      <c r="D1602" s="60" t="s">
        <v>189</v>
      </c>
      <c r="E1602" s="61"/>
      <c r="F1602" s="61"/>
      <c r="G1602" s="61"/>
      <c r="H1602" s="61"/>
    </row>
    <row r="1603" spans="1:8" s="39" customFormat="1" ht="18" customHeight="1">
      <c r="A1603" s="98" t="s">
        <v>10110</v>
      </c>
      <c r="B1603" s="53" t="s">
        <v>8311</v>
      </c>
      <c r="C1603" s="59" t="s">
        <v>189</v>
      </c>
      <c r="D1603" s="60"/>
      <c r="E1603" s="61"/>
      <c r="F1603" s="61"/>
      <c r="G1603" s="61" t="s">
        <v>9329</v>
      </c>
      <c r="H1603" s="61"/>
    </row>
    <row r="1604" spans="1:8" s="39" customFormat="1" ht="18" customHeight="1">
      <c r="A1604" s="98" t="s">
        <v>10111</v>
      </c>
      <c r="B1604" s="53" t="s">
        <v>4725</v>
      </c>
      <c r="C1604" s="59" t="s">
        <v>168</v>
      </c>
      <c r="D1604" s="60"/>
      <c r="E1604" s="61"/>
      <c r="F1604" s="61"/>
      <c r="G1604" s="61"/>
      <c r="H1604" s="61"/>
    </row>
    <row r="1605" spans="1:8" s="39" customFormat="1" ht="18" customHeight="1">
      <c r="A1605" s="98" t="s">
        <v>10112</v>
      </c>
      <c r="B1605" s="53" t="s">
        <v>8231</v>
      </c>
      <c r="C1605" s="59" t="s">
        <v>168</v>
      </c>
      <c r="D1605" s="60" t="s">
        <v>3171</v>
      </c>
      <c r="E1605" s="61"/>
      <c r="F1605" s="61"/>
      <c r="G1605" s="61"/>
      <c r="H1605" s="61"/>
    </row>
    <row r="1606" spans="1:8" s="39" customFormat="1" ht="18" customHeight="1">
      <c r="A1606" s="98" t="s">
        <v>10113</v>
      </c>
      <c r="B1606" s="53" t="s">
        <v>7984</v>
      </c>
      <c r="C1606" s="59" t="s">
        <v>168</v>
      </c>
      <c r="D1606" s="60" t="s">
        <v>3176</v>
      </c>
      <c r="E1606" s="61"/>
      <c r="F1606" s="61"/>
      <c r="G1606" s="61" t="s">
        <v>9105</v>
      </c>
      <c r="H1606" s="61"/>
    </row>
    <row r="1607" spans="1:8" s="39" customFormat="1" ht="18" customHeight="1">
      <c r="A1607" s="98" t="s">
        <v>10114</v>
      </c>
      <c r="B1607" s="53" t="s">
        <v>4397</v>
      </c>
      <c r="C1607" s="60" t="s">
        <v>175</v>
      </c>
      <c r="D1607" s="60" t="s">
        <v>1981</v>
      </c>
      <c r="E1607" s="61"/>
      <c r="F1607" s="61"/>
      <c r="G1607" s="61"/>
      <c r="H1607" s="61"/>
    </row>
    <row r="1608" spans="1:8" s="39" customFormat="1" ht="18" customHeight="1">
      <c r="A1608" s="98" t="s">
        <v>10115</v>
      </c>
      <c r="B1608" s="53" t="s">
        <v>7384</v>
      </c>
      <c r="C1608" s="60" t="s">
        <v>175</v>
      </c>
      <c r="D1608" s="60" t="s">
        <v>1981</v>
      </c>
      <c r="E1608" s="61"/>
      <c r="F1608" s="61"/>
      <c r="G1608" s="61" t="s">
        <v>9106</v>
      </c>
      <c r="H1608" s="61"/>
    </row>
    <row r="1609" spans="1:8" s="39" customFormat="1" ht="18" customHeight="1">
      <c r="A1609" s="98" t="s">
        <v>10527</v>
      </c>
      <c r="B1609" s="53" t="s">
        <v>7762</v>
      </c>
      <c r="C1609" s="59" t="s">
        <v>3175</v>
      </c>
      <c r="D1609" s="60" t="s">
        <v>3176</v>
      </c>
      <c r="E1609" s="61"/>
      <c r="F1609" s="61"/>
      <c r="G1609" s="61" t="s">
        <v>9107</v>
      </c>
      <c r="H1609" s="61"/>
    </row>
    <row r="1610" spans="1:8" s="39" customFormat="1" ht="18" customHeight="1">
      <c r="A1610" s="98" t="s">
        <v>10116</v>
      </c>
      <c r="B1610" s="53" t="s">
        <v>4440</v>
      </c>
      <c r="C1610" s="59" t="s">
        <v>448</v>
      </c>
      <c r="D1610" s="60"/>
      <c r="E1610" s="61"/>
      <c r="F1610" s="61"/>
      <c r="G1610" s="61"/>
      <c r="H1610" s="61"/>
    </row>
    <row r="1611" spans="1:8" s="39" customFormat="1" ht="18" customHeight="1">
      <c r="A1611" s="98" t="s">
        <v>10117</v>
      </c>
      <c r="B1611" s="53" t="s">
        <v>3721</v>
      </c>
      <c r="C1611" s="59" t="s">
        <v>448</v>
      </c>
      <c r="D1611" s="60"/>
      <c r="E1611" s="61"/>
      <c r="F1611" s="61"/>
      <c r="G1611" s="61"/>
      <c r="H1611" s="61"/>
    </row>
    <row r="1612" spans="1:8" s="39" customFormat="1" ht="18" customHeight="1">
      <c r="A1612" s="98" t="s">
        <v>7024</v>
      </c>
      <c r="B1612" s="53" t="s">
        <v>3722</v>
      </c>
      <c r="C1612" s="59" t="s">
        <v>168</v>
      </c>
      <c r="D1612" s="60" t="s">
        <v>448</v>
      </c>
      <c r="E1612" s="61"/>
      <c r="F1612" s="61"/>
      <c r="G1612" s="61"/>
      <c r="H1612" s="61"/>
    </row>
    <row r="1613" spans="1:8" s="39" customFormat="1" ht="18" customHeight="1">
      <c r="A1613" s="98" t="s">
        <v>7025</v>
      </c>
      <c r="B1613" s="53" t="s">
        <v>8310</v>
      </c>
      <c r="C1613" s="59" t="s">
        <v>168</v>
      </c>
      <c r="D1613" s="60" t="s">
        <v>448</v>
      </c>
      <c r="E1613" s="61"/>
      <c r="F1613" s="61"/>
      <c r="G1613" s="61"/>
      <c r="H1613" s="61"/>
    </row>
    <row r="1614" spans="1:8" s="39" customFormat="1" ht="18" customHeight="1">
      <c r="A1614" s="98" t="s">
        <v>10528</v>
      </c>
      <c r="B1614" s="53" t="s">
        <v>3723</v>
      </c>
      <c r="C1614" s="59" t="s">
        <v>189</v>
      </c>
      <c r="D1614" s="60" t="s">
        <v>448</v>
      </c>
      <c r="E1614" s="61"/>
      <c r="F1614" s="61"/>
      <c r="G1614" s="61"/>
      <c r="H1614" s="61"/>
    </row>
    <row r="1615" spans="1:8" s="39" customFormat="1" ht="18" customHeight="1">
      <c r="A1615" s="98" t="s">
        <v>10529</v>
      </c>
      <c r="B1615" s="53" t="s">
        <v>7871</v>
      </c>
      <c r="C1615" s="59" t="s">
        <v>186</v>
      </c>
      <c r="D1615" s="60" t="s">
        <v>3175</v>
      </c>
      <c r="E1615" s="61"/>
      <c r="F1615" s="61"/>
      <c r="G1615" s="61" t="s">
        <v>9108</v>
      </c>
      <c r="H1615" s="61"/>
    </row>
    <row r="1616" spans="1:8" s="39" customFormat="1" ht="18" customHeight="1">
      <c r="A1616" s="98" t="s">
        <v>7028</v>
      </c>
      <c r="B1616" s="53" t="s">
        <v>3725</v>
      </c>
      <c r="C1616" s="59" t="s">
        <v>149</v>
      </c>
      <c r="D1616" s="60"/>
      <c r="E1616" s="61"/>
      <c r="F1616" s="61"/>
      <c r="G1616" s="61"/>
      <c r="H1616" s="61"/>
    </row>
    <row r="1617" spans="1:8" s="39" customFormat="1" ht="18" customHeight="1">
      <c r="A1617" s="98" t="s">
        <v>7029</v>
      </c>
      <c r="B1617" s="53" t="s">
        <v>4065</v>
      </c>
      <c r="C1617" s="59" t="s">
        <v>149</v>
      </c>
      <c r="D1617" s="60" t="s">
        <v>168</v>
      </c>
      <c r="E1617" s="61"/>
      <c r="F1617" s="61"/>
      <c r="G1617" s="61" t="s">
        <v>9109</v>
      </c>
      <c r="H1617" s="61"/>
    </row>
    <row r="1618" spans="1:8" s="39" customFormat="1" ht="18" customHeight="1">
      <c r="A1618" s="98" t="s">
        <v>7031</v>
      </c>
      <c r="B1618" s="53" t="s">
        <v>3726</v>
      </c>
      <c r="C1618" s="59" t="s">
        <v>189</v>
      </c>
      <c r="D1618" s="60"/>
      <c r="E1618" s="61"/>
      <c r="F1618" s="61"/>
      <c r="G1618" s="61"/>
      <c r="H1618" s="61"/>
    </row>
    <row r="1619" spans="1:8" s="39" customFormat="1" ht="18" customHeight="1">
      <c r="A1619" s="98" t="s">
        <v>7032</v>
      </c>
      <c r="B1619" s="53" t="s">
        <v>3727</v>
      </c>
      <c r="C1619" s="59" t="s">
        <v>189</v>
      </c>
      <c r="D1619" s="60"/>
      <c r="E1619" s="61"/>
      <c r="F1619" s="61"/>
      <c r="G1619" s="61"/>
      <c r="H1619" s="61"/>
    </row>
    <row r="1620" spans="1:8" s="39" customFormat="1" ht="18" customHeight="1">
      <c r="A1620" s="98" t="s">
        <v>7033</v>
      </c>
      <c r="B1620" s="53" t="s">
        <v>9361</v>
      </c>
      <c r="C1620" s="59" t="s">
        <v>3175</v>
      </c>
      <c r="D1620" s="60"/>
      <c r="E1620" s="61"/>
      <c r="F1620" s="61"/>
      <c r="G1620" s="61"/>
      <c r="H1620" s="61"/>
    </row>
    <row r="1621" spans="1:8" s="39" customFormat="1" ht="18" customHeight="1">
      <c r="A1621" s="98" t="s">
        <v>7034</v>
      </c>
      <c r="B1621" s="53" t="s">
        <v>9362</v>
      </c>
      <c r="C1621" s="59" t="s">
        <v>3175</v>
      </c>
      <c r="D1621" s="60"/>
      <c r="E1621" s="61"/>
      <c r="F1621" s="61"/>
      <c r="G1621" s="61"/>
      <c r="H1621" s="61"/>
    </row>
    <row r="1622" spans="1:8" s="39" customFormat="1" ht="18" customHeight="1">
      <c r="A1622" s="98" t="s">
        <v>10118</v>
      </c>
      <c r="B1622" s="53" t="s">
        <v>8460</v>
      </c>
      <c r="C1622" s="59" t="s">
        <v>3175</v>
      </c>
      <c r="D1622" s="60" t="s">
        <v>3176</v>
      </c>
      <c r="E1622" s="61"/>
      <c r="F1622" s="61"/>
      <c r="G1622" s="61" t="s">
        <v>9110</v>
      </c>
      <c r="H1622" s="61"/>
    </row>
    <row r="1623" spans="1:8" s="39" customFormat="1" ht="18" customHeight="1">
      <c r="A1623" s="98" t="s">
        <v>7035</v>
      </c>
      <c r="B1623" s="53" t="s">
        <v>8232</v>
      </c>
      <c r="C1623" s="59" t="s">
        <v>20</v>
      </c>
      <c r="D1623" s="60"/>
      <c r="E1623" s="61"/>
      <c r="F1623" s="61"/>
      <c r="G1623" s="61"/>
      <c r="H1623" s="61"/>
    </row>
    <row r="1624" spans="1:8" s="39" customFormat="1" ht="18" customHeight="1">
      <c r="A1624" s="98" t="s">
        <v>7036</v>
      </c>
      <c r="B1624" s="53" t="s">
        <v>8234</v>
      </c>
      <c r="C1624" s="59" t="s">
        <v>20</v>
      </c>
      <c r="D1624" s="60"/>
      <c r="E1624" s="61"/>
      <c r="F1624" s="61"/>
      <c r="G1624" s="61"/>
      <c r="H1624" s="61"/>
    </row>
    <row r="1625" spans="1:8" s="39" customFormat="1" ht="18" customHeight="1">
      <c r="A1625" s="98" t="s">
        <v>10119</v>
      </c>
      <c r="B1625" s="53" t="s">
        <v>8233</v>
      </c>
      <c r="C1625" s="59" t="s">
        <v>20</v>
      </c>
      <c r="D1625" s="60" t="s">
        <v>1986</v>
      </c>
      <c r="E1625" s="61"/>
      <c r="F1625" s="61"/>
      <c r="G1625" s="61" t="s">
        <v>9111</v>
      </c>
      <c r="H1625" s="61"/>
    </row>
    <row r="1626" spans="1:8" s="39" customFormat="1" ht="18" customHeight="1">
      <c r="A1626" s="98" t="s">
        <v>10120</v>
      </c>
      <c r="B1626" s="53" t="s">
        <v>92</v>
      </c>
      <c r="C1626" s="59" t="s">
        <v>180</v>
      </c>
      <c r="D1626" s="60"/>
      <c r="E1626" s="61"/>
      <c r="F1626" s="61"/>
      <c r="G1626" s="61"/>
      <c r="H1626" s="61"/>
    </row>
    <row r="1627" spans="1:8" s="39" customFormat="1" ht="18" customHeight="1">
      <c r="A1627" s="98" t="s">
        <v>10121</v>
      </c>
      <c r="B1627" s="53" t="s">
        <v>3899</v>
      </c>
      <c r="C1627" s="59" t="s">
        <v>180</v>
      </c>
      <c r="D1627" s="60"/>
      <c r="E1627" s="61"/>
      <c r="F1627" s="61"/>
      <c r="G1627" s="61"/>
      <c r="H1627" s="61"/>
    </row>
    <row r="1628" spans="1:8" s="39" customFormat="1" ht="18" customHeight="1">
      <c r="A1628" s="98" t="s">
        <v>10122</v>
      </c>
      <c r="B1628" s="53" t="s">
        <v>7728</v>
      </c>
      <c r="C1628" s="59" t="s">
        <v>180</v>
      </c>
      <c r="D1628" s="60" t="s">
        <v>3171</v>
      </c>
      <c r="E1628" s="61"/>
      <c r="F1628" s="61"/>
      <c r="G1628" s="61" t="s">
        <v>9112</v>
      </c>
      <c r="H1628" s="61"/>
    </row>
    <row r="1629" spans="1:8" s="39" customFormat="1" ht="18" customHeight="1">
      <c r="A1629" s="98" t="s">
        <v>10123</v>
      </c>
      <c r="B1629" s="53" t="s">
        <v>7971</v>
      </c>
      <c r="C1629" s="59" t="s">
        <v>168</v>
      </c>
      <c r="D1629" s="60" t="s">
        <v>3176</v>
      </c>
      <c r="E1629" s="61"/>
      <c r="F1629" s="61"/>
      <c r="G1629" s="61"/>
      <c r="H1629" s="61"/>
    </row>
    <row r="1630" spans="1:8" s="39" customFormat="1" ht="18" customHeight="1">
      <c r="A1630" s="98" t="s">
        <v>10124</v>
      </c>
      <c r="B1630" s="53" t="s">
        <v>8473</v>
      </c>
      <c r="C1630" s="59" t="s">
        <v>168</v>
      </c>
      <c r="D1630" s="60" t="s">
        <v>169</v>
      </c>
      <c r="E1630" s="61"/>
      <c r="F1630" s="61"/>
      <c r="G1630" s="61" t="s">
        <v>9113</v>
      </c>
      <c r="H1630" s="61"/>
    </row>
    <row r="1631" spans="1:8" s="39" customFormat="1" ht="18" customHeight="1">
      <c r="A1631" s="98" t="s">
        <v>7037</v>
      </c>
      <c r="B1631" s="53" t="s">
        <v>322</v>
      </c>
      <c r="C1631" s="60" t="s">
        <v>3169</v>
      </c>
      <c r="D1631" s="60"/>
      <c r="E1631" s="61"/>
      <c r="F1631" s="61"/>
      <c r="G1631" s="61"/>
      <c r="H1631" s="61"/>
    </row>
    <row r="1632" spans="1:8" s="39" customFormat="1" ht="18" customHeight="1">
      <c r="A1632" s="98" t="s">
        <v>7038</v>
      </c>
      <c r="B1632" s="53" t="s">
        <v>8530</v>
      </c>
      <c r="C1632" s="60" t="s">
        <v>3169</v>
      </c>
      <c r="D1632" s="60"/>
      <c r="E1632" s="61"/>
      <c r="F1632" s="61"/>
      <c r="G1632" s="61" t="s">
        <v>9114</v>
      </c>
      <c r="H1632" s="61"/>
    </row>
    <row r="1633" spans="1:8" s="39" customFormat="1" ht="18" customHeight="1">
      <c r="A1633" s="98" t="s">
        <v>7039</v>
      </c>
      <c r="B1633" s="53" t="s">
        <v>8545</v>
      </c>
      <c r="C1633" s="60" t="s">
        <v>3176</v>
      </c>
      <c r="D1633" s="60"/>
      <c r="E1633" s="61"/>
      <c r="F1633" s="61"/>
      <c r="G1633" s="61"/>
      <c r="H1633" s="61"/>
    </row>
    <row r="1634" spans="1:8" s="39" customFormat="1" ht="18" customHeight="1">
      <c r="A1634" s="98" t="s">
        <v>7040</v>
      </c>
      <c r="B1634" s="53" t="s">
        <v>8350</v>
      </c>
      <c r="C1634" s="60" t="s">
        <v>3176</v>
      </c>
      <c r="D1634" s="60"/>
      <c r="E1634" s="61"/>
      <c r="F1634" s="61"/>
      <c r="G1634" s="61" t="s">
        <v>9115</v>
      </c>
      <c r="H1634" s="61"/>
    </row>
    <row r="1635" spans="1:8" s="39" customFormat="1" ht="18" customHeight="1">
      <c r="A1635" s="98" t="s">
        <v>10530</v>
      </c>
      <c r="B1635" s="53" t="s">
        <v>8236</v>
      </c>
      <c r="C1635" s="60" t="s">
        <v>174</v>
      </c>
      <c r="D1635" s="60"/>
      <c r="E1635" s="61"/>
      <c r="F1635" s="61"/>
      <c r="G1635" s="61" t="s">
        <v>9389</v>
      </c>
      <c r="H1635" s="61"/>
    </row>
    <row r="1636" spans="1:8" s="39" customFormat="1" ht="18" customHeight="1">
      <c r="A1636" s="98" t="s">
        <v>10125</v>
      </c>
      <c r="B1636" s="53" t="s">
        <v>7729</v>
      </c>
      <c r="C1636" s="59" t="s">
        <v>187</v>
      </c>
      <c r="D1636" s="60"/>
      <c r="E1636" s="61"/>
      <c r="F1636" s="61"/>
      <c r="G1636" s="61" t="s">
        <v>9116</v>
      </c>
      <c r="H1636" s="61"/>
    </row>
    <row r="1637" spans="1:8" s="39" customFormat="1" ht="18" customHeight="1">
      <c r="A1637" s="98" t="s">
        <v>10126</v>
      </c>
      <c r="B1637" s="53" t="s">
        <v>8586</v>
      </c>
      <c r="C1637" s="59" t="s">
        <v>187</v>
      </c>
      <c r="D1637" s="60" t="s">
        <v>188</v>
      </c>
      <c r="E1637" s="61"/>
      <c r="F1637" s="61"/>
      <c r="G1637" s="61"/>
      <c r="H1637" s="61"/>
    </row>
    <row r="1638" spans="1:8" s="39" customFormat="1" ht="18" customHeight="1">
      <c r="A1638" s="98" t="s">
        <v>10127</v>
      </c>
      <c r="B1638" s="53" t="s">
        <v>3733</v>
      </c>
      <c r="C1638" s="59" t="s">
        <v>169</v>
      </c>
      <c r="D1638" s="60"/>
      <c r="E1638" s="61"/>
      <c r="F1638" s="61"/>
      <c r="G1638" s="61"/>
      <c r="H1638" s="61"/>
    </row>
    <row r="1639" spans="1:8" s="39" customFormat="1" ht="18" customHeight="1">
      <c r="A1639" s="98" t="s">
        <v>10128</v>
      </c>
      <c r="B1639" s="53" t="s">
        <v>3736</v>
      </c>
      <c r="C1639" s="59" t="s">
        <v>169</v>
      </c>
      <c r="D1639" s="60"/>
      <c r="E1639" s="61"/>
      <c r="F1639" s="61"/>
      <c r="G1639" s="61" t="s">
        <v>9117</v>
      </c>
      <c r="H1639" s="61"/>
    </row>
    <row r="1640" spans="1:8" s="39" customFormat="1" ht="18" customHeight="1">
      <c r="A1640" s="98" t="s">
        <v>10129</v>
      </c>
      <c r="B1640" s="53" t="s">
        <v>7894</v>
      </c>
      <c r="C1640" s="59" t="s">
        <v>3171</v>
      </c>
      <c r="D1640" s="60" t="s">
        <v>168</v>
      </c>
      <c r="E1640" s="61"/>
      <c r="F1640" s="61"/>
      <c r="G1640" s="61"/>
      <c r="H1640" s="61"/>
    </row>
    <row r="1641" spans="1:8" s="39" customFormat="1" ht="18" customHeight="1">
      <c r="A1641" s="98" t="s">
        <v>10130</v>
      </c>
      <c r="B1641" s="53" t="s">
        <v>4783</v>
      </c>
      <c r="C1641" s="59" t="s">
        <v>3171</v>
      </c>
      <c r="D1641" s="60" t="s">
        <v>169</v>
      </c>
      <c r="E1641" s="61"/>
      <c r="F1641" s="61"/>
      <c r="G1641" s="61"/>
      <c r="H1641" s="61"/>
    </row>
    <row r="1642" spans="1:8" s="39" customFormat="1" ht="18" customHeight="1">
      <c r="A1642" s="98" t="s">
        <v>10131</v>
      </c>
      <c r="B1642" s="53" t="s">
        <v>4784</v>
      </c>
      <c r="C1642" s="59" t="s">
        <v>3171</v>
      </c>
      <c r="D1642" s="60" t="s">
        <v>167</v>
      </c>
      <c r="E1642" s="61"/>
      <c r="F1642" s="61"/>
      <c r="G1642" s="61" t="s">
        <v>7893</v>
      </c>
      <c r="H1642" s="61"/>
    </row>
    <row r="1643" spans="1:8" s="39" customFormat="1" ht="18" customHeight="1">
      <c r="A1643" s="98" t="s">
        <v>7041</v>
      </c>
      <c r="B1643" s="53" t="s">
        <v>8731</v>
      </c>
      <c r="C1643" s="60" t="s">
        <v>180</v>
      </c>
      <c r="D1643" s="60" t="s">
        <v>3176</v>
      </c>
      <c r="E1643" s="61"/>
      <c r="F1643" s="61"/>
      <c r="G1643" s="61"/>
      <c r="H1643" s="61"/>
    </row>
    <row r="1644" spans="1:8" s="39" customFormat="1" ht="18" customHeight="1">
      <c r="A1644" s="98" t="s">
        <v>7042</v>
      </c>
      <c r="B1644" s="53" t="s">
        <v>331</v>
      </c>
      <c r="C1644" s="60" t="s">
        <v>180</v>
      </c>
      <c r="D1644" s="60" t="s">
        <v>3176</v>
      </c>
      <c r="E1644" s="61"/>
      <c r="F1644" s="61"/>
      <c r="G1644" s="61" t="s">
        <v>9118</v>
      </c>
      <c r="H1644" s="61"/>
    </row>
    <row r="1645" spans="1:8" s="39" customFormat="1" ht="18" customHeight="1">
      <c r="A1645" s="98" t="s">
        <v>7043</v>
      </c>
      <c r="B1645" s="53" t="s">
        <v>8584</v>
      </c>
      <c r="C1645" s="60" t="s">
        <v>3169</v>
      </c>
      <c r="D1645" s="60"/>
      <c r="E1645" s="61"/>
      <c r="F1645" s="61"/>
      <c r="G1645" s="61"/>
      <c r="H1645" s="61"/>
    </row>
    <row r="1646" spans="1:8" s="39" customFormat="1" ht="18" customHeight="1">
      <c r="A1646" s="98" t="s">
        <v>7044</v>
      </c>
      <c r="B1646" s="53" t="s">
        <v>8583</v>
      </c>
      <c r="C1646" s="60" t="s">
        <v>3169</v>
      </c>
      <c r="D1646" s="60"/>
      <c r="E1646" s="61"/>
      <c r="F1646" s="61"/>
      <c r="G1646" s="61" t="s">
        <v>9119</v>
      </c>
      <c r="H1646" s="61"/>
    </row>
    <row r="1647" spans="1:8" s="39" customFormat="1" ht="18" customHeight="1">
      <c r="A1647" s="98" t="s">
        <v>10531</v>
      </c>
      <c r="B1647" s="53" t="s">
        <v>6044</v>
      </c>
      <c r="C1647" s="60" t="s">
        <v>2045</v>
      </c>
      <c r="D1647" s="60"/>
      <c r="E1647" s="61"/>
      <c r="F1647" s="61"/>
      <c r="G1647" s="61"/>
      <c r="H1647" s="61"/>
    </row>
    <row r="1648" spans="1:8" s="39" customFormat="1" ht="18" customHeight="1">
      <c r="A1648" s="98" t="s">
        <v>7047</v>
      </c>
      <c r="B1648" s="53" t="s">
        <v>8547</v>
      </c>
      <c r="C1648" s="60" t="s">
        <v>151</v>
      </c>
      <c r="D1648" s="60"/>
      <c r="E1648" s="61"/>
      <c r="F1648" s="61"/>
      <c r="G1648" s="61"/>
      <c r="H1648" s="61"/>
    </row>
    <row r="1649" spans="1:8" s="39" customFormat="1" ht="18" customHeight="1">
      <c r="A1649" s="98" t="s">
        <v>7048</v>
      </c>
      <c r="B1649" s="53" t="s">
        <v>7977</v>
      </c>
      <c r="C1649" s="60" t="s">
        <v>151</v>
      </c>
      <c r="D1649" s="60"/>
      <c r="E1649" s="61"/>
      <c r="F1649" s="61"/>
      <c r="G1649" s="61" t="s">
        <v>9120</v>
      </c>
      <c r="H1649" s="61"/>
    </row>
    <row r="1650" spans="1:8" s="39" customFormat="1" ht="18" customHeight="1">
      <c r="A1650" s="98" t="s">
        <v>7049</v>
      </c>
      <c r="B1650" s="53" t="s">
        <v>4583</v>
      </c>
      <c r="C1650" s="60" t="s">
        <v>186</v>
      </c>
      <c r="D1650" s="60"/>
      <c r="E1650" s="61"/>
      <c r="F1650" s="61"/>
      <c r="G1650" s="61"/>
      <c r="H1650" s="61"/>
    </row>
    <row r="1651" spans="1:8" s="39" customFormat="1" ht="18" customHeight="1">
      <c r="A1651" s="98" t="s">
        <v>7050</v>
      </c>
      <c r="B1651" s="53" t="s">
        <v>9280</v>
      </c>
      <c r="C1651" s="60" t="s">
        <v>186</v>
      </c>
      <c r="D1651" s="60"/>
      <c r="E1651" s="61"/>
      <c r="F1651" s="61"/>
      <c r="G1651" s="61" t="s">
        <v>9121</v>
      </c>
      <c r="H1651" s="61"/>
    </row>
    <row r="1652" spans="1:8" s="39" customFormat="1" ht="18" customHeight="1">
      <c r="A1652" s="98" t="s">
        <v>7051</v>
      </c>
      <c r="B1652" s="53" t="s">
        <v>8648</v>
      </c>
      <c r="C1652" s="59" t="s">
        <v>2022</v>
      </c>
      <c r="D1652" s="60"/>
      <c r="E1652" s="61"/>
      <c r="F1652" s="61"/>
      <c r="G1652" s="61"/>
      <c r="H1652" s="61"/>
    </row>
    <row r="1653" spans="1:8" s="39" customFormat="1" ht="18" customHeight="1">
      <c r="A1653" s="98" t="s">
        <v>7052</v>
      </c>
      <c r="B1653" s="53" t="s">
        <v>7708</v>
      </c>
      <c r="C1653" s="59" t="s">
        <v>149</v>
      </c>
      <c r="D1653" s="60" t="s">
        <v>18</v>
      </c>
      <c r="E1653" s="61"/>
      <c r="F1653" s="61"/>
      <c r="G1653" s="61" t="s">
        <v>9122</v>
      </c>
      <c r="H1653" s="61"/>
    </row>
    <row r="1654" spans="1:8" s="39" customFormat="1" ht="18" customHeight="1">
      <c r="A1654" s="98" t="s">
        <v>7054</v>
      </c>
      <c r="B1654" s="53" t="s">
        <v>4838</v>
      </c>
      <c r="C1654" s="59" t="s">
        <v>169</v>
      </c>
      <c r="D1654" s="60" t="s">
        <v>18</v>
      </c>
      <c r="E1654" s="61"/>
      <c r="F1654" s="61"/>
      <c r="G1654" s="61"/>
      <c r="H1654" s="61"/>
    </row>
    <row r="1655" spans="1:8" s="39" customFormat="1" ht="18" customHeight="1">
      <c r="A1655" s="98" t="s">
        <v>7055</v>
      </c>
      <c r="B1655" s="53" t="s">
        <v>7689</v>
      </c>
      <c r="C1655" s="59" t="s">
        <v>18</v>
      </c>
      <c r="D1655" s="60" t="s">
        <v>149</v>
      </c>
      <c r="E1655" s="61"/>
      <c r="F1655" s="61"/>
      <c r="G1655" s="61"/>
      <c r="H1655" s="61"/>
    </row>
    <row r="1656" spans="1:8" s="39" customFormat="1" ht="18" customHeight="1">
      <c r="A1656" s="98" t="s">
        <v>7056</v>
      </c>
      <c r="B1656" s="53" t="s">
        <v>4365</v>
      </c>
      <c r="C1656" s="59" t="s">
        <v>1981</v>
      </c>
      <c r="D1656" s="60" t="s">
        <v>1988</v>
      </c>
      <c r="E1656" s="61"/>
      <c r="F1656" s="61"/>
      <c r="G1656" s="61" t="s">
        <v>9269</v>
      </c>
      <c r="H1656" s="61"/>
    </row>
    <row r="1657" spans="1:8" s="39" customFormat="1" ht="18" customHeight="1">
      <c r="A1657" s="98" t="s">
        <v>7057</v>
      </c>
      <c r="B1657" s="53" t="s">
        <v>340</v>
      </c>
      <c r="C1657" s="60" t="s">
        <v>391</v>
      </c>
      <c r="D1657" s="60"/>
      <c r="E1657" s="61"/>
      <c r="F1657" s="61"/>
      <c r="G1657" s="61"/>
      <c r="H1657" s="61"/>
    </row>
    <row r="1658" spans="1:8" s="39" customFormat="1" ht="18" customHeight="1">
      <c r="A1658" s="98" t="s">
        <v>7058</v>
      </c>
      <c r="B1658" s="53" t="s">
        <v>8860</v>
      </c>
      <c r="C1658" s="60" t="s">
        <v>391</v>
      </c>
      <c r="D1658" s="60"/>
      <c r="E1658" s="61"/>
      <c r="F1658" s="61"/>
      <c r="G1658" s="61"/>
      <c r="H1658" s="61"/>
    </row>
    <row r="1659" spans="1:8" s="39" customFormat="1" ht="18" customHeight="1">
      <c r="A1659" s="98" t="s">
        <v>10132</v>
      </c>
      <c r="B1659" s="53" t="s">
        <v>9311</v>
      </c>
      <c r="C1659" s="60" t="s">
        <v>391</v>
      </c>
      <c r="D1659" s="60"/>
      <c r="E1659" s="61"/>
      <c r="F1659" s="61"/>
      <c r="G1659" s="61" t="s">
        <v>9123</v>
      </c>
      <c r="H1659" s="61"/>
    </row>
    <row r="1660" spans="1:8" s="39" customFormat="1" ht="18" customHeight="1">
      <c r="A1660" s="98" t="s">
        <v>7059</v>
      </c>
      <c r="B1660" s="53" t="s">
        <v>3749</v>
      </c>
      <c r="C1660" s="59" t="s">
        <v>3137</v>
      </c>
      <c r="D1660" s="60"/>
      <c r="E1660" s="61"/>
      <c r="F1660" s="61"/>
      <c r="G1660" s="61"/>
      <c r="H1660" s="61"/>
    </row>
    <row r="1661" spans="1:8" s="39" customFormat="1" ht="18" customHeight="1">
      <c r="A1661" s="98" t="s">
        <v>7060</v>
      </c>
      <c r="B1661" s="53" t="s">
        <v>3750</v>
      </c>
      <c r="C1661" s="59" t="s">
        <v>3137</v>
      </c>
      <c r="D1661" s="60" t="s">
        <v>3141</v>
      </c>
      <c r="E1661" s="61"/>
      <c r="F1661" s="61"/>
      <c r="G1661" s="61" t="s">
        <v>9124</v>
      </c>
      <c r="H1661" s="61"/>
    </row>
    <row r="1662" spans="1:8" s="39" customFormat="1" ht="18" customHeight="1">
      <c r="A1662" s="98" t="s">
        <v>7061</v>
      </c>
      <c r="B1662" s="53" t="s">
        <v>4839</v>
      </c>
      <c r="C1662" s="59" t="s">
        <v>3175</v>
      </c>
      <c r="D1662" s="60" t="s">
        <v>147</v>
      </c>
      <c r="E1662" s="61"/>
      <c r="F1662" s="61"/>
      <c r="G1662" s="61"/>
      <c r="H1662" s="61"/>
    </row>
    <row r="1663" spans="1:8" s="39" customFormat="1" ht="18" customHeight="1">
      <c r="A1663" s="98" t="s">
        <v>7062</v>
      </c>
      <c r="B1663" s="53" t="s">
        <v>8570</v>
      </c>
      <c r="C1663" s="59" t="s">
        <v>3175</v>
      </c>
      <c r="D1663" s="60" t="s">
        <v>147</v>
      </c>
      <c r="E1663" s="61"/>
      <c r="F1663" s="61"/>
      <c r="G1663" s="61" t="s">
        <v>9270</v>
      </c>
      <c r="H1663" s="61"/>
    </row>
    <row r="1664" spans="1:8" s="39" customFormat="1" ht="18" customHeight="1">
      <c r="A1664" s="98" t="s">
        <v>7063</v>
      </c>
      <c r="B1664" s="53" t="s">
        <v>8603</v>
      </c>
      <c r="C1664" s="60" t="s">
        <v>3168</v>
      </c>
      <c r="D1664" s="60"/>
      <c r="E1664" s="61"/>
      <c r="F1664" s="61"/>
      <c r="G1664" s="61"/>
      <c r="H1664" s="61"/>
    </row>
    <row r="1665" spans="1:8" s="39" customFormat="1" ht="18" customHeight="1">
      <c r="A1665" s="98" t="s">
        <v>7064</v>
      </c>
      <c r="B1665" s="53" t="s">
        <v>8604</v>
      </c>
      <c r="C1665" s="60" t="s">
        <v>3168</v>
      </c>
      <c r="D1665" s="60"/>
      <c r="E1665" s="61"/>
      <c r="F1665" s="61"/>
      <c r="G1665" s="61" t="s">
        <v>9125</v>
      </c>
      <c r="H1665" s="61"/>
    </row>
    <row r="1666" spans="1:8" s="39" customFormat="1" ht="18" customHeight="1">
      <c r="A1666" s="98" t="s">
        <v>10532</v>
      </c>
      <c r="B1666" s="53" t="s">
        <v>8649</v>
      </c>
      <c r="C1666" s="59" t="s">
        <v>1986</v>
      </c>
      <c r="D1666" s="60"/>
      <c r="E1666" s="61"/>
      <c r="F1666" s="61"/>
      <c r="G1666" s="61"/>
      <c r="H1666" s="61"/>
    </row>
    <row r="1667" spans="1:8" s="39" customFormat="1" ht="18" customHeight="1">
      <c r="A1667" s="98" t="s">
        <v>7067</v>
      </c>
      <c r="B1667" s="53" t="s">
        <v>3178</v>
      </c>
      <c r="C1667" s="59" t="s">
        <v>169</v>
      </c>
      <c r="D1667" s="60"/>
      <c r="E1667" s="61"/>
      <c r="F1667" s="61"/>
      <c r="G1667" s="61"/>
      <c r="H1667" s="61"/>
    </row>
    <row r="1668" spans="1:8" s="39" customFormat="1" ht="18" customHeight="1">
      <c r="A1668" s="98" t="s">
        <v>7068</v>
      </c>
      <c r="B1668" s="53" t="s">
        <v>8239</v>
      </c>
      <c r="C1668" s="59" t="s">
        <v>3137</v>
      </c>
      <c r="D1668" s="60" t="s">
        <v>180</v>
      </c>
      <c r="E1668" s="61"/>
      <c r="F1668" s="61"/>
      <c r="G1668" s="61" t="s">
        <v>5283</v>
      </c>
      <c r="H1668" s="61"/>
    </row>
    <row r="1669" spans="1:8" s="39" customFormat="1" ht="18" customHeight="1">
      <c r="A1669" s="98" t="s">
        <v>7069</v>
      </c>
      <c r="B1669" s="53" t="s">
        <v>8548</v>
      </c>
      <c r="C1669" s="60" t="s">
        <v>5493</v>
      </c>
      <c r="D1669" s="60"/>
      <c r="E1669" s="61"/>
      <c r="F1669" s="61"/>
      <c r="G1669" s="61"/>
      <c r="H1669" s="61"/>
    </row>
    <row r="1670" spans="1:8" s="39" customFormat="1" ht="18" customHeight="1">
      <c r="A1670" s="98" t="s">
        <v>7070</v>
      </c>
      <c r="B1670" s="53" t="s">
        <v>8639</v>
      </c>
      <c r="C1670" s="60" t="s">
        <v>5493</v>
      </c>
      <c r="D1670" s="60" t="s">
        <v>3176</v>
      </c>
      <c r="E1670" s="61"/>
      <c r="F1670" s="61"/>
      <c r="G1670" s="61"/>
      <c r="H1670" s="61"/>
    </row>
    <row r="1671" spans="1:8" s="39" customFormat="1" ht="18" customHeight="1">
      <c r="A1671" s="98" t="s">
        <v>7071</v>
      </c>
      <c r="B1671" s="53" t="s">
        <v>8777</v>
      </c>
      <c r="C1671" s="60" t="s">
        <v>5493</v>
      </c>
      <c r="D1671" s="60"/>
      <c r="E1671" s="61"/>
      <c r="F1671" s="61"/>
      <c r="G1671" s="61" t="s">
        <v>9283</v>
      </c>
      <c r="H1671" s="61"/>
    </row>
    <row r="1672" spans="1:8" s="39" customFormat="1" ht="18" customHeight="1">
      <c r="A1672" s="98" t="s">
        <v>7072</v>
      </c>
      <c r="B1672" s="53" t="s">
        <v>7437</v>
      </c>
      <c r="C1672" s="59" t="s">
        <v>189</v>
      </c>
      <c r="D1672" s="60" t="s">
        <v>169</v>
      </c>
      <c r="E1672" s="61"/>
      <c r="F1672" s="61"/>
      <c r="G1672" s="61"/>
      <c r="H1672" s="61"/>
    </row>
    <row r="1673" spans="1:8" s="39" customFormat="1" ht="18" customHeight="1">
      <c r="A1673" s="98" t="s">
        <v>7073</v>
      </c>
      <c r="B1673" s="53" t="s">
        <v>5487</v>
      </c>
      <c r="C1673" s="59" t="s">
        <v>189</v>
      </c>
      <c r="D1673" s="60" t="s">
        <v>3141</v>
      </c>
      <c r="E1673" s="61"/>
      <c r="F1673" s="61"/>
      <c r="G1673" s="61" t="s">
        <v>9126</v>
      </c>
      <c r="H1673" s="61"/>
    </row>
    <row r="1674" spans="1:8" s="39" customFormat="1" ht="18" customHeight="1">
      <c r="A1674" s="98" t="s">
        <v>7074</v>
      </c>
      <c r="B1674" s="53" t="s">
        <v>8240</v>
      </c>
      <c r="C1674" s="59" t="s">
        <v>169</v>
      </c>
      <c r="D1674" s="60" t="s">
        <v>18</v>
      </c>
      <c r="E1674" s="61"/>
      <c r="F1674" s="61"/>
      <c r="G1674" s="61"/>
      <c r="H1674" s="61"/>
    </row>
    <row r="1675" spans="1:8" s="39" customFormat="1" ht="18" customHeight="1">
      <c r="A1675" s="98" t="s">
        <v>7075</v>
      </c>
      <c r="B1675" s="53" t="s">
        <v>7715</v>
      </c>
      <c r="C1675" s="59" t="s">
        <v>169</v>
      </c>
      <c r="D1675" s="60" t="s">
        <v>18</v>
      </c>
      <c r="E1675" s="61"/>
      <c r="F1675" s="61"/>
      <c r="G1675" s="61" t="s">
        <v>9127</v>
      </c>
      <c r="H1675" s="61"/>
    </row>
    <row r="1676" spans="1:8" s="39" customFormat="1" ht="18" customHeight="1">
      <c r="A1676" s="98" t="s">
        <v>7076</v>
      </c>
      <c r="B1676" s="53" t="s">
        <v>4488</v>
      </c>
      <c r="C1676" s="60" t="s">
        <v>448</v>
      </c>
      <c r="D1676" s="60"/>
      <c r="E1676" s="61"/>
      <c r="F1676" s="61"/>
      <c r="G1676" s="61"/>
      <c r="H1676" s="61"/>
    </row>
    <row r="1677" spans="1:8" s="39" customFormat="1" ht="18" customHeight="1">
      <c r="A1677" s="98" t="s">
        <v>7077</v>
      </c>
      <c r="B1677" s="53" t="s">
        <v>4489</v>
      </c>
      <c r="C1677" s="60" t="s">
        <v>448</v>
      </c>
      <c r="D1677" s="60"/>
      <c r="E1677" s="61"/>
      <c r="F1677" s="61"/>
      <c r="G1677" s="61"/>
      <c r="H1677" s="61"/>
    </row>
    <row r="1678" spans="1:8" s="39" customFormat="1" ht="18" customHeight="1">
      <c r="A1678" s="98" t="s">
        <v>10133</v>
      </c>
      <c r="B1678" s="53" t="s">
        <v>3763</v>
      </c>
      <c r="C1678" s="60" t="s">
        <v>448</v>
      </c>
      <c r="D1678" s="60"/>
      <c r="E1678" s="61"/>
      <c r="F1678" s="61"/>
      <c r="G1678" s="61" t="s">
        <v>9128</v>
      </c>
      <c r="H1678" s="61"/>
    </row>
    <row r="1679" spans="1:8" s="39" customFormat="1" ht="18" customHeight="1">
      <c r="A1679" s="98" t="s">
        <v>10134</v>
      </c>
      <c r="B1679" s="53" t="s">
        <v>3764</v>
      </c>
      <c r="C1679" s="60" t="s">
        <v>167</v>
      </c>
      <c r="D1679" s="60"/>
      <c r="E1679" s="61"/>
      <c r="F1679" s="61"/>
      <c r="G1679" s="61"/>
      <c r="H1679" s="61"/>
    </row>
    <row r="1680" spans="1:8" s="39" customFormat="1" ht="18" customHeight="1">
      <c r="A1680" s="98" t="s">
        <v>10135</v>
      </c>
      <c r="B1680" s="53" t="s">
        <v>4049</v>
      </c>
      <c r="C1680" s="60" t="s">
        <v>167</v>
      </c>
      <c r="D1680" s="60"/>
      <c r="E1680" s="61"/>
      <c r="F1680" s="61"/>
      <c r="G1680" s="61" t="s">
        <v>5286</v>
      </c>
      <c r="H1680" s="61"/>
    </row>
    <row r="1681" spans="1:8" s="39" customFormat="1" ht="18" customHeight="1">
      <c r="A1681" s="98" t="s">
        <v>7078</v>
      </c>
      <c r="B1681" s="53" t="s">
        <v>7979</v>
      </c>
      <c r="C1681" s="60" t="s">
        <v>3171</v>
      </c>
      <c r="D1681" s="60"/>
      <c r="E1681" s="61"/>
      <c r="F1681" s="61"/>
      <c r="G1681" s="61"/>
      <c r="H1681" s="61"/>
    </row>
    <row r="1682" spans="1:8" s="39" customFormat="1" ht="18" customHeight="1">
      <c r="A1682" s="98" t="s">
        <v>7079</v>
      </c>
      <c r="B1682" s="53" t="s">
        <v>7980</v>
      </c>
      <c r="C1682" s="60" t="s">
        <v>3171</v>
      </c>
      <c r="D1682" s="60"/>
      <c r="E1682" s="61"/>
      <c r="F1682" s="61"/>
      <c r="G1682" s="61" t="s">
        <v>9129</v>
      </c>
      <c r="H1682" s="61"/>
    </row>
    <row r="1683" spans="1:8" s="39" customFormat="1" ht="18" customHeight="1">
      <c r="A1683" s="98" t="s">
        <v>7081</v>
      </c>
      <c r="B1683" s="53" t="s">
        <v>4334</v>
      </c>
      <c r="C1683" s="60" t="s">
        <v>3169</v>
      </c>
      <c r="D1683" s="60"/>
      <c r="E1683" s="61"/>
      <c r="F1683" s="61"/>
      <c r="G1683" s="61"/>
      <c r="H1683" s="61"/>
    </row>
    <row r="1684" spans="1:8" s="39" customFormat="1" ht="18" customHeight="1">
      <c r="A1684" s="98" t="s">
        <v>7082</v>
      </c>
      <c r="B1684" s="53" t="s">
        <v>4700</v>
      </c>
      <c r="C1684" s="60" t="s">
        <v>3169</v>
      </c>
      <c r="D1684" s="60"/>
      <c r="E1684" s="61"/>
      <c r="F1684" s="61"/>
      <c r="G1684" s="61" t="s">
        <v>5288</v>
      </c>
      <c r="H1684" s="61"/>
    </row>
    <row r="1685" spans="1:8" s="39" customFormat="1" ht="18" customHeight="1">
      <c r="A1685" s="98" t="s">
        <v>7083</v>
      </c>
      <c r="B1685" s="53" t="s">
        <v>3768</v>
      </c>
      <c r="C1685" s="59" t="s">
        <v>151</v>
      </c>
      <c r="D1685" s="60" t="s">
        <v>168</v>
      </c>
      <c r="E1685" s="61"/>
      <c r="F1685" s="61"/>
      <c r="G1685" s="61"/>
      <c r="H1685" s="61"/>
    </row>
    <row r="1686" spans="1:8" s="39" customFormat="1" ht="18" customHeight="1">
      <c r="A1686" s="98" t="s">
        <v>7084</v>
      </c>
      <c r="B1686" s="53" t="s">
        <v>8241</v>
      </c>
      <c r="C1686" s="59" t="s">
        <v>151</v>
      </c>
      <c r="D1686" s="60" t="s">
        <v>168</v>
      </c>
      <c r="E1686" s="61"/>
      <c r="F1686" s="61"/>
      <c r="G1686" s="61"/>
      <c r="H1686" s="61"/>
    </row>
    <row r="1687" spans="1:8" s="39" customFormat="1" ht="18" customHeight="1">
      <c r="A1687" s="98" t="s">
        <v>10136</v>
      </c>
      <c r="B1687" s="53" t="s">
        <v>3770</v>
      </c>
      <c r="C1687" s="59" t="s">
        <v>151</v>
      </c>
      <c r="D1687" s="60" t="s">
        <v>147</v>
      </c>
      <c r="E1687" s="61"/>
      <c r="F1687" s="61"/>
      <c r="G1687" s="61" t="s">
        <v>5289</v>
      </c>
      <c r="H1687" s="61"/>
    </row>
    <row r="1688" spans="1:8" s="39" customFormat="1" ht="18" customHeight="1">
      <c r="A1688" s="98" t="s">
        <v>7085</v>
      </c>
      <c r="B1688" s="53" t="s">
        <v>3677</v>
      </c>
      <c r="C1688" s="59" t="s">
        <v>172</v>
      </c>
      <c r="D1688" s="60"/>
      <c r="E1688" s="61"/>
      <c r="F1688" s="61"/>
      <c r="G1688" s="61"/>
      <c r="H1688" s="61"/>
    </row>
    <row r="1689" spans="1:8" s="39" customFormat="1" ht="18" customHeight="1">
      <c r="A1689" s="98" t="s">
        <v>7086</v>
      </c>
      <c r="B1689" s="53" t="s">
        <v>8242</v>
      </c>
      <c r="C1689" s="60" t="s">
        <v>3175</v>
      </c>
      <c r="D1689" s="60"/>
      <c r="E1689" s="61"/>
      <c r="F1689" s="61"/>
      <c r="G1689" s="61"/>
      <c r="H1689" s="61"/>
    </row>
    <row r="1690" spans="1:8" s="39" customFormat="1" ht="18" customHeight="1">
      <c r="A1690" s="98" t="s">
        <v>7087</v>
      </c>
      <c r="B1690" s="53" t="s">
        <v>7853</v>
      </c>
      <c r="C1690" s="60" t="s">
        <v>432</v>
      </c>
      <c r="D1690" s="60"/>
      <c r="E1690" s="61"/>
      <c r="F1690" s="61"/>
      <c r="G1690" s="61" t="s">
        <v>9130</v>
      </c>
      <c r="H1690" s="61"/>
    </row>
    <row r="1691" spans="1:8" s="39" customFormat="1" ht="18" customHeight="1">
      <c r="A1691" s="98" t="s">
        <v>7088</v>
      </c>
      <c r="B1691" s="53" t="s">
        <v>3323</v>
      </c>
      <c r="C1691" s="59" t="s">
        <v>172</v>
      </c>
      <c r="D1691" s="60" t="s">
        <v>2053</v>
      </c>
      <c r="E1691" s="61"/>
      <c r="F1691" s="61"/>
      <c r="G1691" s="61"/>
      <c r="H1691" s="61"/>
    </row>
    <row r="1692" spans="1:8" s="39" customFormat="1" ht="18" customHeight="1">
      <c r="A1692" s="98" t="s">
        <v>7089</v>
      </c>
      <c r="B1692" s="53" t="s">
        <v>7394</v>
      </c>
      <c r="C1692" s="59" t="s">
        <v>172</v>
      </c>
      <c r="D1692" s="60" t="s">
        <v>169</v>
      </c>
      <c r="E1692" s="61"/>
      <c r="F1692" s="61"/>
      <c r="G1692" s="61"/>
      <c r="H1692" s="61"/>
    </row>
    <row r="1693" spans="1:8" s="39" customFormat="1" ht="18" customHeight="1">
      <c r="A1693" s="98" t="s">
        <v>10137</v>
      </c>
      <c r="B1693" s="53" t="s">
        <v>9229</v>
      </c>
      <c r="C1693" s="59" t="s">
        <v>172</v>
      </c>
      <c r="D1693" s="60" t="s">
        <v>5493</v>
      </c>
      <c r="E1693" s="61"/>
      <c r="F1693" s="61"/>
      <c r="G1693" s="61" t="s">
        <v>5134</v>
      </c>
      <c r="H1693" s="61"/>
    </row>
    <row r="1694" spans="1:8" s="39" customFormat="1" ht="18" customHeight="1">
      <c r="A1694" s="98" t="s">
        <v>10533</v>
      </c>
      <c r="B1694" s="53" t="s">
        <v>4051</v>
      </c>
      <c r="C1694" s="59" t="s">
        <v>172</v>
      </c>
      <c r="D1694" s="60" t="s">
        <v>3169</v>
      </c>
      <c r="E1694" s="61" t="s">
        <v>4856</v>
      </c>
      <c r="F1694" s="61"/>
      <c r="G1694" s="61" t="s">
        <v>9131</v>
      </c>
      <c r="H1694" s="61"/>
    </row>
    <row r="1695" spans="1:8" s="39" customFormat="1" ht="18" customHeight="1">
      <c r="A1695" s="98" t="s">
        <v>10534</v>
      </c>
      <c r="B1695" s="53" t="s">
        <v>3967</v>
      </c>
      <c r="C1695" s="59" t="s">
        <v>172</v>
      </c>
      <c r="D1695" s="60" t="s">
        <v>169</v>
      </c>
      <c r="E1695" s="61" t="s">
        <v>4856</v>
      </c>
      <c r="F1695" s="61"/>
      <c r="G1695" s="61" t="s">
        <v>9253</v>
      </c>
      <c r="H1695" s="61"/>
    </row>
    <row r="1696" spans="1:8" s="39" customFormat="1" ht="18" customHeight="1">
      <c r="A1696" s="98" t="s">
        <v>7092</v>
      </c>
      <c r="B1696" s="53" t="s">
        <v>3633</v>
      </c>
      <c r="C1696" s="59" t="s">
        <v>172</v>
      </c>
      <c r="D1696" s="60" t="s">
        <v>186</v>
      </c>
      <c r="E1696" s="61"/>
      <c r="F1696" s="61"/>
      <c r="G1696" s="61"/>
      <c r="H1696" s="61"/>
    </row>
    <row r="1697" spans="1:8" s="39" customFormat="1" ht="18" customHeight="1">
      <c r="A1697" s="98" t="s">
        <v>7093</v>
      </c>
      <c r="B1697" s="53" t="s">
        <v>4876</v>
      </c>
      <c r="C1697" s="59" t="s">
        <v>172</v>
      </c>
      <c r="D1697" s="60" t="s">
        <v>186</v>
      </c>
      <c r="E1697" s="61" t="s">
        <v>4856</v>
      </c>
      <c r="F1697" s="61"/>
      <c r="G1697" s="61" t="s">
        <v>9132</v>
      </c>
      <c r="H1697" s="61"/>
    </row>
    <row r="1698" spans="1:8" s="39" customFormat="1" ht="18" customHeight="1">
      <c r="A1698" s="98" t="s">
        <v>7094</v>
      </c>
      <c r="B1698" s="53" t="s">
        <v>8521</v>
      </c>
      <c r="C1698" s="59" t="s">
        <v>172</v>
      </c>
      <c r="D1698" s="60" t="s">
        <v>189</v>
      </c>
      <c r="E1698" s="61"/>
      <c r="F1698" s="61"/>
      <c r="G1698" s="61"/>
      <c r="H1698" s="61"/>
    </row>
    <row r="1699" spans="1:8" s="39" customFormat="1" ht="18" customHeight="1">
      <c r="A1699" s="98" t="s">
        <v>7095</v>
      </c>
      <c r="B1699" s="53" t="s">
        <v>4990</v>
      </c>
      <c r="C1699" s="59" t="s">
        <v>172</v>
      </c>
      <c r="D1699" s="60" t="s">
        <v>169</v>
      </c>
      <c r="E1699" s="61" t="s">
        <v>4856</v>
      </c>
      <c r="F1699" s="61"/>
      <c r="G1699" s="61" t="s">
        <v>9262</v>
      </c>
      <c r="H1699" s="61"/>
    </row>
    <row r="1700" spans="1:8" s="39" customFormat="1" ht="18" customHeight="1">
      <c r="A1700" s="98" t="s">
        <v>7097</v>
      </c>
      <c r="B1700" s="53" t="s">
        <v>3181</v>
      </c>
      <c r="C1700" s="59" t="s">
        <v>172</v>
      </c>
      <c r="D1700" s="60" t="s">
        <v>169</v>
      </c>
      <c r="E1700" s="61"/>
      <c r="F1700" s="61"/>
      <c r="G1700" s="61"/>
      <c r="H1700" s="61"/>
    </row>
    <row r="1701" spans="1:8" s="39" customFormat="1" ht="18" customHeight="1">
      <c r="A1701" s="98" t="s">
        <v>7098</v>
      </c>
      <c r="B1701" s="53" t="s">
        <v>4855</v>
      </c>
      <c r="C1701" s="59" t="s">
        <v>172</v>
      </c>
      <c r="D1701" s="60" t="s">
        <v>169</v>
      </c>
      <c r="E1701" s="61"/>
      <c r="F1701" s="61"/>
      <c r="G1701" s="61"/>
      <c r="H1701" s="61"/>
    </row>
    <row r="1702" spans="1:8" s="39" customFormat="1" ht="18" customHeight="1">
      <c r="A1702" s="98" t="s">
        <v>10138</v>
      </c>
      <c r="B1702" s="53" t="s">
        <v>366</v>
      </c>
      <c r="C1702" s="59" t="s">
        <v>172</v>
      </c>
      <c r="D1702" s="60" t="s">
        <v>188</v>
      </c>
      <c r="E1702" s="61" t="s">
        <v>4856</v>
      </c>
      <c r="F1702" s="61"/>
      <c r="G1702" s="61" t="s">
        <v>9133</v>
      </c>
      <c r="H1702" s="61"/>
    </row>
    <row r="1703" spans="1:8" s="39" customFormat="1" ht="18" customHeight="1">
      <c r="A1703" s="98" t="s">
        <v>7099</v>
      </c>
      <c r="B1703" s="53" t="s">
        <v>8542</v>
      </c>
      <c r="C1703" s="59" t="s">
        <v>172</v>
      </c>
      <c r="D1703" s="60" t="s">
        <v>169</v>
      </c>
      <c r="E1703" s="61"/>
      <c r="F1703" s="61"/>
      <c r="G1703" s="61"/>
      <c r="H1703" s="61"/>
    </row>
    <row r="1704" spans="1:8" s="39" customFormat="1" ht="18" customHeight="1">
      <c r="A1704" s="98" t="s">
        <v>7100</v>
      </c>
      <c r="B1704" s="53" t="s">
        <v>4676</v>
      </c>
      <c r="C1704" s="59" t="s">
        <v>172</v>
      </c>
      <c r="D1704" s="60" t="s">
        <v>432</v>
      </c>
      <c r="E1704" s="61" t="s">
        <v>4856</v>
      </c>
      <c r="F1704" s="61"/>
      <c r="G1704" s="61" t="s">
        <v>5138</v>
      </c>
      <c r="H1704" s="61"/>
    </row>
    <row r="1705" spans="1:8" s="39" customFormat="1" ht="18" customHeight="1">
      <c r="A1705" s="98" t="s">
        <v>7101</v>
      </c>
      <c r="B1705" s="53" t="s">
        <v>9266</v>
      </c>
      <c r="C1705" s="59" t="s">
        <v>172</v>
      </c>
      <c r="D1705" s="60" t="s">
        <v>169</v>
      </c>
      <c r="E1705" s="61"/>
      <c r="F1705" s="61"/>
      <c r="G1705" s="61"/>
      <c r="H1705" s="61"/>
    </row>
    <row r="1706" spans="1:8" s="39" customFormat="1" ht="18" customHeight="1">
      <c r="A1706" s="98" t="s">
        <v>7102</v>
      </c>
      <c r="B1706" s="53" t="s">
        <v>3774</v>
      </c>
      <c r="C1706" s="59" t="s">
        <v>172</v>
      </c>
      <c r="D1706" s="60" t="s">
        <v>3176</v>
      </c>
      <c r="E1706" s="61" t="s">
        <v>4856</v>
      </c>
      <c r="F1706" s="61"/>
      <c r="G1706" s="61" t="s">
        <v>5139</v>
      </c>
      <c r="H1706" s="61"/>
    </row>
    <row r="1707" spans="1:8" s="39" customFormat="1" ht="18" customHeight="1">
      <c r="A1707" s="98" t="s">
        <v>7104</v>
      </c>
      <c r="B1707" s="53" t="s">
        <v>4864</v>
      </c>
      <c r="C1707" s="59" t="s">
        <v>172</v>
      </c>
      <c r="D1707" s="60" t="s">
        <v>169</v>
      </c>
      <c r="E1707" s="61"/>
      <c r="F1707" s="61"/>
      <c r="G1707" s="61"/>
      <c r="H1707" s="61"/>
    </row>
    <row r="1708" spans="1:8" s="39" customFormat="1" ht="18" customHeight="1">
      <c r="A1708" s="98" t="s">
        <v>7105</v>
      </c>
      <c r="B1708" s="53" t="s">
        <v>4857</v>
      </c>
      <c r="C1708" s="59" t="s">
        <v>172</v>
      </c>
      <c r="D1708" s="60" t="s">
        <v>169</v>
      </c>
      <c r="E1708" s="61" t="s">
        <v>4856</v>
      </c>
      <c r="F1708" s="61"/>
      <c r="G1708" s="61" t="s">
        <v>5140</v>
      </c>
      <c r="H1708" s="61"/>
    </row>
    <row r="1709" spans="1:8" s="39" customFormat="1" ht="18" customHeight="1">
      <c r="A1709" s="98" t="s">
        <v>10535</v>
      </c>
      <c r="B1709" s="53" t="s">
        <v>4988</v>
      </c>
      <c r="C1709" s="59" t="s">
        <v>172</v>
      </c>
      <c r="D1709" s="60" t="s">
        <v>183</v>
      </c>
      <c r="E1709" s="61" t="s">
        <v>4856</v>
      </c>
      <c r="F1709" s="61"/>
      <c r="G1709" s="61" t="s">
        <v>5141</v>
      </c>
      <c r="H1709" s="61"/>
    </row>
    <row r="1710" spans="1:8" s="39" customFormat="1" ht="18" customHeight="1">
      <c r="A1710" s="98" t="s">
        <v>10536</v>
      </c>
      <c r="B1710" s="53" t="s">
        <v>3924</v>
      </c>
      <c r="C1710" s="60" t="s">
        <v>189</v>
      </c>
      <c r="D1710" s="60" t="s">
        <v>1988</v>
      </c>
      <c r="E1710" s="61" t="s">
        <v>8403</v>
      </c>
      <c r="F1710" s="61"/>
      <c r="G1710" s="61"/>
      <c r="H1710" s="61"/>
    </row>
    <row r="1711" spans="1:8" s="39" customFormat="1" ht="18" customHeight="1">
      <c r="A1711" s="98" t="s">
        <v>10537</v>
      </c>
      <c r="B1711" s="53" t="s">
        <v>3776</v>
      </c>
      <c r="C1711" s="59" t="s">
        <v>432</v>
      </c>
      <c r="D1711" s="60" t="s">
        <v>149</v>
      </c>
      <c r="E1711" s="61" t="s">
        <v>153</v>
      </c>
      <c r="F1711" s="61"/>
      <c r="G1711" s="61"/>
      <c r="H1711" s="61"/>
    </row>
    <row r="1712" spans="1:8" s="39" customFormat="1" ht="18" customHeight="1">
      <c r="A1712" s="98" t="s">
        <v>10538</v>
      </c>
      <c r="B1712" s="53" t="s">
        <v>8243</v>
      </c>
      <c r="C1712" s="59" t="s">
        <v>3176</v>
      </c>
      <c r="D1712" s="60"/>
      <c r="E1712" s="61" t="s">
        <v>153</v>
      </c>
      <c r="F1712" s="61"/>
      <c r="G1712" s="61"/>
      <c r="H1712" s="61"/>
    </row>
    <row r="1713" spans="1:8" s="39" customFormat="1" ht="18" customHeight="1">
      <c r="A1713" s="98" t="s">
        <v>10539</v>
      </c>
      <c r="B1713" s="53" t="s">
        <v>8461</v>
      </c>
      <c r="C1713" s="59" t="s">
        <v>18</v>
      </c>
      <c r="D1713" s="60" t="s">
        <v>3176</v>
      </c>
      <c r="E1713" s="61" t="s">
        <v>153</v>
      </c>
      <c r="F1713" s="61"/>
      <c r="G1713" s="61"/>
      <c r="H1713" s="61"/>
    </row>
    <row r="1714" spans="1:8" s="39" customFormat="1" ht="18" customHeight="1">
      <c r="A1714" s="98" t="s">
        <v>10540</v>
      </c>
      <c r="B1714" s="53" t="s">
        <v>7662</v>
      </c>
      <c r="C1714" s="59" t="s">
        <v>3141</v>
      </c>
      <c r="D1714" s="60" t="s">
        <v>149</v>
      </c>
      <c r="E1714" s="61" t="s">
        <v>153</v>
      </c>
      <c r="F1714" s="61"/>
      <c r="G1714" s="61"/>
      <c r="H1714" s="61"/>
    </row>
    <row r="1715" spans="1:8" s="39" customFormat="1" ht="18" customHeight="1">
      <c r="A1715" s="98" t="s">
        <v>10541</v>
      </c>
      <c r="B1715" s="53" t="s">
        <v>3780</v>
      </c>
      <c r="C1715" s="59" t="s">
        <v>3137</v>
      </c>
      <c r="D1715" s="60" t="s">
        <v>180</v>
      </c>
      <c r="E1715" s="61" t="s">
        <v>153</v>
      </c>
      <c r="F1715" s="61"/>
      <c r="G1715" s="61"/>
      <c r="H1715" s="61"/>
    </row>
    <row r="1716" spans="1:8" s="39" customFormat="1" ht="18" customHeight="1">
      <c r="A1716" s="98" t="s">
        <v>7114</v>
      </c>
      <c r="B1716" s="53" t="s">
        <v>7395</v>
      </c>
      <c r="C1716" s="59" t="s">
        <v>149</v>
      </c>
      <c r="D1716" s="60" t="s">
        <v>169</v>
      </c>
      <c r="E1716" s="61"/>
      <c r="F1716" s="61"/>
      <c r="G1716" s="61"/>
      <c r="H1716" s="61"/>
    </row>
    <row r="1717" spans="1:8" s="39" customFormat="1" ht="18" customHeight="1">
      <c r="A1717" s="98" t="s">
        <v>7115</v>
      </c>
      <c r="B1717" s="53" t="s">
        <v>7385</v>
      </c>
      <c r="C1717" s="59" t="s">
        <v>190</v>
      </c>
      <c r="D1717" s="60"/>
      <c r="E1717" s="61"/>
      <c r="F1717" s="61"/>
      <c r="G1717" s="61" t="s">
        <v>9134</v>
      </c>
      <c r="H1717" s="61"/>
    </row>
    <row r="1718" spans="1:8" s="39" customFormat="1" ht="18" customHeight="1">
      <c r="A1718" s="98" t="s">
        <v>10542</v>
      </c>
      <c r="B1718" s="53" t="s">
        <v>377</v>
      </c>
      <c r="C1718" s="59" t="s">
        <v>183</v>
      </c>
      <c r="D1718" s="60" t="s">
        <v>448</v>
      </c>
      <c r="E1718" s="61"/>
      <c r="F1718" s="61"/>
      <c r="G1718" s="61"/>
      <c r="H1718" s="61"/>
    </row>
    <row r="1719" spans="1:8" s="39" customFormat="1" ht="18" customHeight="1">
      <c r="A1719" s="98" t="s">
        <v>10543</v>
      </c>
      <c r="B1719" s="53" t="s">
        <v>109</v>
      </c>
      <c r="C1719" s="59" t="s">
        <v>18</v>
      </c>
      <c r="D1719" s="60" t="s">
        <v>3171</v>
      </c>
      <c r="E1719" s="61"/>
      <c r="F1719" s="61"/>
      <c r="G1719" s="61"/>
      <c r="H1719" s="61"/>
    </row>
    <row r="1720" spans="1:8" s="39" customFormat="1" ht="18" customHeight="1">
      <c r="A1720" s="98" t="s">
        <v>10544</v>
      </c>
      <c r="B1720" s="53" t="s">
        <v>8605</v>
      </c>
      <c r="C1720" s="59" t="s">
        <v>187</v>
      </c>
      <c r="D1720" s="60" t="s">
        <v>18</v>
      </c>
      <c r="E1720" s="61" t="s">
        <v>8330</v>
      </c>
      <c r="F1720" s="61"/>
      <c r="G1720" s="61" t="s">
        <v>9264</v>
      </c>
      <c r="H1720" s="61"/>
    </row>
    <row r="1721" spans="1:8" s="39" customFormat="1" ht="18" customHeight="1">
      <c r="A1721" s="98" t="s">
        <v>10545</v>
      </c>
      <c r="B1721" s="53" t="s">
        <v>8650</v>
      </c>
      <c r="C1721" s="59" t="s">
        <v>187</v>
      </c>
      <c r="D1721" s="60" t="s">
        <v>4598</v>
      </c>
      <c r="E1721" s="61" t="s">
        <v>8330</v>
      </c>
      <c r="F1721" s="61"/>
      <c r="G1721" s="61" t="s">
        <v>9135</v>
      </c>
      <c r="H1721" s="61"/>
    </row>
    <row r="1722" spans="1:8" s="39" customFormat="1" ht="18" customHeight="1">
      <c r="A1722" s="98" t="s">
        <v>10546</v>
      </c>
      <c r="B1722" s="53" t="s">
        <v>7805</v>
      </c>
      <c r="C1722" s="59" t="s">
        <v>18</v>
      </c>
      <c r="D1722" s="60" t="s">
        <v>168</v>
      </c>
      <c r="E1722" s="61"/>
      <c r="F1722" s="61"/>
      <c r="G1722" s="61" t="s">
        <v>5145</v>
      </c>
      <c r="H1722" s="61"/>
    </row>
    <row r="1723" spans="1:8" s="39" customFormat="1" ht="18" customHeight="1">
      <c r="A1723" s="98" t="s">
        <v>10139</v>
      </c>
      <c r="B1723" s="53" t="s">
        <v>5519</v>
      </c>
      <c r="C1723" s="59" t="s">
        <v>3141</v>
      </c>
      <c r="D1723" s="60" t="s">
        <v>168</v>
      </c>
      <c r="E1723" s="61"/>
      <c r="F1723" s="61"/>
      <c r="G1723" s="61"/>
      <c r="H1723" s="61"/>
    </row>
    <row r="1724" spans="1:8" s="39" customFormat="1" ht="18" customHeight="1">
      <c r="A1724" s="98" t="s">
        <v>10140</v>
      </c>
      <c r="B1724" s="53" t="s">
        <v>8859</v>
      </c>
      <c r="C1724" s="59" t="s">
        <v>3141</v>
      </c>
      <c r="D1724" s="60" t="s">
        <v>168</v>
      </c>
      <c r="E1724" s="61"/>
      <c r="F1724" s="61"/>
      <c r="G1724" s="61"/>
      <c r="H1724" s="61"/>
    </row>
    <row r="1725" spans="1:8" s="39" customFormat="1" ht="18" customHeight="1">
      <c r="A1725" s="98" t="s">
        <v>10141</v>
      </c>
      <c r="B1725" s="53" t="s">
        <v>7663</v>
      </c>
      <c r="C1725" s="59" t="s">
        <v>3141</v>
      </c>
      <c r="D1725" s="60" t="s">
        <v>168</v>
      </c>
      <c r="E1725" s="61"/>
      <c r="F1725" s="61"/>
      <c r="G1725" s="61"/>
      <c r="H1725" s="61"/>
    </row>
    <row r="1726" spans="1:8" s="39" customFormat="1" ht="18" customHeight="1">
      <c r="A1726" s="98" t="s">
        <v>7129</v>
      </c>
      <c r="B1726" s="53" t="s">
        <v>8245</v>
      </c>
      <c r="C1726" s="59" t="s">
        <v>167</v>
      </c>
      <c r="D1726" s="60"/>
      <c r="E1726" s="61"/>
      <c r="F1726" s="61"/>
      <c r="G1726" s="61"/>
      <c r="H1726" s="61"/>
    </row>
    <row r="1727" spans="1:8" s="39" customFormat="1" ht="18" customHeight="1">
      <c r="A1727" s="98" t="s">
        <v>7130</v>
      </c>
      <c r="B1727" s="53" t="s">
        <v>4311</v>
      </c>
      <c r="C1727" s="59" t="s">
        <v>167</v>
      </c>
      <c r="D1727" s="60"/>
      <c r="E1727" s="61"/>
      <c r="F1727" s="61"/>
      <c r="G1727" s="61"/>
      <c r="H1727" s="61"/>
    </row>
    <row r="1728" spans="1:8" s="39" customFormat="1" ht="18" customHeight="1">
      <c r="A1728" s="98" t="s">
        <v>10142</v>
      </c>
      <c r="B1728" s="53" t="s">
        <v>8861</v>
      </c>
      <c r="C1728" s="59" t="s">
        <v>167</v>
      </c>
      <c r="D1728" s="60" t="s">
        <v>147</v>
      </c>
      <c r="E1728" s="61"/>
      <c r="F1728" s="61"/>
      <c r="G1728" s="61"/>
      <c r="H1728" s="61"/>
    </row>
    <row r="1729" spans="1:8" s="39" customFormat="1" ht="18" customHeight="1">
      <c r="A1729" s="98" t="s">
        <v>7131</v>
      </c>
      <c r="B1729" s="53" t="s">
        <v>8652</v>
      </c>
      <c r="C1729" s="59" t="s">
        <v>167</v>
      </c>
      <c r="D1729" s="60"/>
      <c r="E1729" s="61"/>
      <c r="F1729" s="61"/>
      <c r="G1729" s="61"/>
      <c r="H1729" s="61"/>
    </row>
    <row r="1730" spans="1:8" s="39" customFormat="1" ht="18" customHeight="1">
      <c r="A1730" s="98" t="s">
        <v>7132</v>
      </c>
      <c r="B1730" s="53" t="s">
        <v>8651</v>
      </c>
      <c r="C1730" s="59" t="s">
        <v>167</v>
      </c>
      <c r="D1730" s="60"/>
      <c r="E1730" s="61"/>
      <c r="F1730" s="61"/>
      <c r="G1730" s="61"/>
      <c r="H1730" s="61"/>
    </row>
    <row r="1731" spans="1:8" s="39" customFormat="1" ht="18" customHeight="1">
      <c r="A1731" s="98" t="s">
        <v>7133</v>
      </c>
      <c r="B1731" s="53" t="s">
        <v>8653</v>
      </c>
      <c r="C1731" s="59" t="s">
        <v>432</v>
      </c>
      <c r="D1731" s="60"/>
      <c r="E1731" s="61"/>
      <c r="F1731" s="61"/>
      <c r="G1731" s="61"/>
      <c r="H1731" s="61"/>
    </row>
    <row r="1732" spans="1:8" s="39" customFormat="1" ht="18" customHeight="1">
      <c r="A1732" s="98" t="s">
        <v>7134</v>
      </c>
      <c r="B1732" s="53" t="s">
        <v>8732</v>
      </c>
      <c r="C1732" s="59" t="s">
        <v>432</v>
      </c>
      <c r="D1732" s="60"/>
      <c r="E1732" s="61"/>
      <c r="F1732" s="61"/>
      <c r="G1732" s="61"/>
      <c r="H1732" s="61"/>
    </row>
    <row r="1733" spans="1:8" s="39" customFormat="1" ht="18" customHeight="1">
      <c r="A1733" s="98" t="s">
        <v>10547</v>
      </c>
      <c r="B1733" s="53" t="s">
        <v>3791</v>
      </c>
      <c r="C1733" s="59" t="s">
        <v>151</v>
      </c>
      <c r="D1733" s="60"/>
      <c r="E1733" s="61"/>
      <c r="F1733" s="61"/>
      <c r="G1733" s="61"/>
      <c r="H1733" s="61"/>
    </row>
    <row r="1734" spans="1:8" s="39" customFormat="1" ht="18" customHeight="1">
      <c r="A1734" s="98" t="s">
        <v>7138</v>
      </c>
      <c r="B1734" s="53" t="s">
        <v>8247</v>
      </c>
      <c r="C1734" s="59" t="s">
        <v>20</v>
      </c>
      <c r="D1734" s="60"/>
      <c r="E1734" s="61"/>
      <c r="F1734" s="61"/>
      <c r="G1734" s="61"/>
      <c r="H1734" s="61"/>
    </row>
    <row r="1735" spans="1:8" s="39" customFormat="1" ht="18" customHeight="1">
      <c r="A1735" s="98" t="s">
        <v>7139</v>
      </c>
      <c r="B1735" s="53" t="s">
        <v>4341</v>
      </c>
      <c r="C1735" s="59" t="s">
        <v>20</v>
      </c>
      <c r="D1735" s="60"/>
      <c r="E1735" s="61"/>
      <c r="F1735" s="61"/>
      <c r="G1735" s="61"/>
      <c r="H1735" s="61"/>
    </row>
    <row r="1736" spans="1:8" s="39" customFormat="1" ht="18" customHeight="1">
      <c r="A1736" s="98" t="s">
        <v>10548</v>
      </c>
      <c r="B1736" s="53" t="s">
        <v>5628</v>
      </c>
      <c r="C1736" s="59" t="s">
        <v>4062</v>
      </c>
      <c r="D1736" s="60"/>
      <c r="E1736" s="61"/>
      <c r="F1736" s="61"/>
      <c r="G1736" s="61" t="s">
        <v>9136</v>
      </c>
      <c r="H1736" s="61"/>
    </row>
    <row r="1737" spans="1:8" s="39" customFormat="1" ht="18" customHeight="1">
      <c r="A1737" s="98" t="s">
        <v>10549</v>
      </c>
      <c r="B1737" s="53" t="s">
        <v>7524</v>
      </c>
      <c r="C1737" s="59" t="s">
        <v>4194</v>
      </c>
      <c r="D1737" s="60"/>
      <c r="E1737" s="61"/>
      <c r="F1737" s="61"/>
      <c r="G1737" s="61" t="s">
        <v>9137</v>
      </c>
      <c r="H1737" s="61"/>
    </row>
    <row r="1738" spans="1:8" s="39" customFormat="1" ht="18" customHeight="1">
      <c r="A1738" s="98" t="s">
        <v>7142</v>
      </c>
      <c r="B1738" s="53" t="s">
        <v>8249</v>
      </c>
      <c r="C1738" s="59" t="s">
        <v>149</v>
      </c>
      <c r="D1738" s="60"/>
      <c r="E1738" s="61"/>
      <c r="F1738" s="61"/>
      <c r="G1738" s="61"/>
      <c r="H1738" s="61"/>
    </row>
    <row r="1739" spans="1:8" s="39" customFormat="1" ht="18" customHeight="1">
      <c r="A1739" s="98" t="s">
        <v>7143</v>
      </c>
      <c r="B1739" s="53" t="s">
        <v>3798</v>
      </c>
      <c r="C1739" s="59" t="s">
        <v>149</v>
      </c>
      <c r="D1739" s="60"/>
      <c r="E1739" s="61"/>
      <c r="F1739" s="61"/>
      <c r="G1739" s="61"/>
      <c r="H1739" s="61"/>
    </row>
    <row r="1740" spans="1:8" s="39" customFormat="1" ht="18" customHeight="1">
      <c r="A1740" s="98" t="s">
        <v>10550</v>
      </c>
      <c r="B1740" s="53" t="s">
        <v>8469</v>
      </c>
      <c r="C1740" s="59" t="s">
        <v>5493</v>
      </c>
      <c r="D1740" s="60" t="s">
        <v>2059</v>
      </c>
      <c r="E1740" s="61"/>
      <c r="F1740" s="61"/>
      <c r="G1740" s="61" t="s">
        <v>9138</v>
      </c>
      <c r="H1740" s="61"/>
    </row>
    <row r="1741" spans="1:8" s="39" customFormat="1" ht="18" customHeight="1">
      <c r="A1741" s="98" t="s">
        <v>10551</v>
      </c>
      <c r="B1741" s="53" t="s">
        <v>7469</v>
      </c>
      <c r="C1741" s="59" t="s">
        <v>2076</v>
      </c>
      <c r="D1741" s="60"/>
      <c r="E1741" s="61"/>
      <c r="F1741" s="61"/>
      <c r="G1741" s="61" t="s">
        <v>9139</v>
      </c>
      <c r="H1741" s="61"/>
    </row>
    <row r="1742" spans="1:8" s="39" customFormat="1" ht="18" customHeight="1">
      <c r="A1742" s="98" t="s">
        <v>7149</v>
      </c>
      <c r="B1742" s="53" t="s">
        <v>8390</v>
      </c>
      <c r="C1742" s="59" t="s">
        <v>189</v>
      </c>
      <c r="D1742" s="60"/>
      <c r="E1742" s="61"/>
      <c r="F1742" s="61"/>
      <c r="G1742" s="61"/>
      <c r="H1742" s="61"/>
    </row>
    <row r="1743" spans="1:8" s="39" customFormat="1" ht="18" customHeight="1">
      <c r="A1743" s="98" t="s">
        <v>7150</v>
      </c>
      <c r="B1743" s="53" t="s">
        <v>8734</v>
      </c>
      <c r="C1743" s="59" t="s">
        <v>189</v>
      </c>
      <c r="D1743" s="60"/>
      <c r="E1743" s="61"/>
      <c r="F1743" s="61"/>
      <c r="G1743" s="61"/>
      <c r="H1743" s="61"/>
    </row>
    <row r="1744" spans="1:8" s="39" customFormat="1" ht="18" customHeight="1">
      <c r="A1744" s="98" t="s">
        <v>7151</v>
      </c>
      <c r="B1744" s="53" t="s">
        <v>8389</v>
      </c>
      <c r="C1744" s="59" t="s">
        <v>189</v>
      </c>
      <c r="D1744" s="60" t="s">
        <v>18</v>
      </c>
      <c r="E1744" s="61"/>
      <c r="F1744" s="61"/>
      <c r="G1744" s="61"/>
      <c r="H1744" s="61"/>
    </row>
    <row r="1745" spans="1:8" s="39" customFormat="1" ht="18" customHeight="1">
      <c r="A1745" s="98" t="s">
        <v>7152</v>
      </c>
      <c r="B1745" s="53" t="s">
        <v>4582</v>
      </c>
      <c r="C1745" s="59" t="s">
        <v>3179</v>
      </c>
      <c r="D1745" s="60"/>
      <c r="E1745" s="61"/>
      <c r="F1745" s="61"/>
      <c r="G1745" s="61"/>
      <c r="H1745" s="61"/>
    </row>
    <row r="1746" spans="1:8" s="39" customFormat="1" ht="18" customHeight="1">
      <c r="A1746" s="98" t="s">
        <v>7153</v>
      </c>
      <c r="B1746" s="53" t="s">
        <v>8737</v>
      </c>
      <c r="C1746" s="59" t="s">
        <v>168</v>
      </c>
      <c r="D1746" s="60"/>
      <c r="E1746" s="61"/>
      <c r="F1746" s="61"/>
      <c r="G1746" s="61"/>
      <c r="H1746" s="61"/>
    </row>
    <row r="1747" spans="1:8" s="39" customFormat="1" ht="18" customHeight="1">
      <c r="A1747" s="98" t="s">
        <v>10143</v>
      </c>
      <c r="B1747" s="53" t="s">
        <v>8736</v>
      </c>
      <c r="C1747" s="59" t="s">
        <v>168</v>
      </c>
      <c r="D1747" s="60" t="s">
        <v>3176</v>
      </c>
      <c r="E1747" s="61"/>
      <c r="F1747" s="61"/>
      <c r="G1747" s="61"/>
      <c r="H1747" s="61"/>
    </row>
    <row r="1748" spans="1:8" s="39" customFormat="1" ht="18" customHeight="1">
      <c r="A1748" s="98" t="s">
        <v>7154</v>
      </c>
      <c r="B1748" s="53" t="s">
        <v>4053</v>
      </c>
      <c r="C1748" s="59" t="s">
        <v>167</v>
      </c>
      <c r="D1748" s="60" t="s">
        <v>147</v>
      </c>
      <c r="E1748" s="61"/>
      <c r="F1748" s="61"/>
      <c r="G1748" s="61"/>
      <c r="H1748" s="61"/>
    </row>
    <row r="1749" spans="1:8" s="39" customFormat="1" ht="18" customHeight="1">
      <c r="A1749" s="98" t="s">
        <v>7155</v>
      </c>
      <c r="B1749" s="53" t="s">
        <v>8654</v>
      </c>
      <c r="C1749" s="59" t="s">
        <v>167</v>
      </c>
      <c r="D1749" s="60" t="s">
        <v>147</v>
      </c>
      <c r="E1749" s="61"/>
      <c r="F1749" s="61"/>
      <c r="G1749" s="61"/>
      <c r="H1749" s="61"/>
    </row>
    <row r="1750" spans="1:8" s="39" customFormat="1" ht="18" customHeight="1">
      <c r="A1750" s="98" t="s">
        <v>10144</v>
      </c>
      <c r="B1750" s="53" t="s">
        <v>8394</v>
      </c>
      <c r="C1750" s="59" t="s">
        <v>167</v>
      </c>
      <c r="D1750" s="60" t="s">
        <v>147</v>
      </c>
      <c r="E1750" s="61"/>
      <c r="F1750" s="61"/>
      <c r="G1750" s="61"/>
      <c r="H1750" s="61"/>
    </row>
    <row r="1751" spans="1:8" s="39" customFormat="1" ht="18" customHeight="1">
      <c r="A1751" s="98" t="s">
        <v>7156</v>
      </c>
      <c r="B1751" s="53" t="s">
        <v>4281</v>
      </c>
      <c r="C1751" s="59" t="s">
        <v>3179</v>
      </c>
      <c r="D1751" s="60"/>
      <c r="E1751" s="61"/>
      <c r="F1751" s="61"/>
      <c r="G1751" s="61"/>
      <c r="H1751" s="61"/>
    </row>
    <row r="1752" spans="1:8" s="39" customFormat="1" ht="18" customHeight="1">
      <c r="A1752" s="98" t="s">
        <v>7157</v>
      </c>
      <c r="B1752" s="53" t="s">
        <v>7636</v>
      </c>
      <c r="C1752" s="59" t="s">
        <v>3179</v>
      </c>
      <c r="D1752" s="60"/>
      <c r="E1752" s="61"/>
      <c r="F1752" s="61"/>
      <c r="G1752" s="61"/>
      <c r="H1752" s="61"/>
    </row>
    <row r="1753" spans="1:8" s="39" customFormat="1" ht="18" customHeight="1">
      <c r="A1753" s="98" t="s">
        <v>10145</v>
      </c>
      <c r="B1753" s="53" t="s">
        <v>8251</v>
      </c>
      <c r="C1753" s="59" t="s">
        <v>149</v>
      </c>
      <c r="D1753" s="60" t="s">
        <v>167</v>
      </c>
      <c r="E1753" s="61"/>
      <c r="F1753" s="61"/>
      <c r="G1753" s="61"/>
      <c r="H1753" s="61"/>
    </row>
    <row r="1754" spans="1:8" s="39" customFormat="1" ht="18" customHeight="1">
      <c r="A1754" s="98" t="s">
        <v>10146</v>
      </c>
      <c r="B1754" s="53" t="s">
        <v>8738</v>
      </c>
      <c r="C1754" s="59" t="s">
        <v>391</v>
      </c>
      <c r="D1754" s="60" t="s">
        <v>3176</v>
      </c>
      <c r="E1754" s="61"/>
      <c r="F1754" s="61"/>
      <c r="G1754" s="61"/>
      <c r="H1754" s="61"/>
    </row>
    <row r="1755" spans="1:8" s="39" customFormat="1" ht="18" customHeight="1">
      <c r="A1755" s="98" t="s">
        <v>10147</v>
      </c>
      <c r="B1755" s="53" t="s">
        <v>8739</v>
      </c>
      <c r="C1755" s="59" t="s">
        <v>391</v>
      </c>
      <c r="D1755" s="60" t="s">
        <v>3176</v>
      </c>
      <c r="E1755" s="61"/>
      <c r="F1755" s="61"/>
      <c r="G1755" s="61"/>
      <c r="H1755" s="61"/>
    </row>
    <row r="1756" spans="1:8" s="39" customFormat="1" ht="18" customHeight="1">
      <c r="A1756" s="98" t="s">
        <v>7158</v>
      </c>
      <c r="B1756" s="53" t="s">
        <v>8525</v>
      </c>
      <c r="C1756" s="59" t="s">
        <v>2064</v>
      </c>
      <c r="D1756" s="60"/>
      <c r="E1756" s="61"/>
      <c r="F1756" s="61"/>
      <c r="G1756" s="61"/>
      <c r="H1756" s="61"/>
    </row>
    <row r="1757" spans="1:8" s="39" customFormat="1" ht="18" customHeight="1">
      <c r="A1757" s="98" t="s">
        <v>7159</v>
      </c>
      <c r="B1757" s="53" t="s">
        <v>8391</v>
      </c>
      <c r="C1757" s="59" t="s">
        <v>167</v>
      </c>
      <c r="D1757" s="60" t="s">
        <v>2000</v>
      </c>
      <c r="E1757" s="61"/>
      <c r="F1757" s="61"/>
      <c r="G1757" s="61"/>
      <c r="H1757" s="61"/>
    </row>
    <row r="1758" spans="1:8" s="39" customFormat="1" ht="18" customHeight="1">
      <c r="A1758" s="98" t="s">
        <v>7160</v>
      </c>
      <c r="B1758" s="53" t="s">
        <v>3814</v>
      </c>
      <c r="C1758" s="59" t="s">
        <v>3137</v>
      </c>
      <c r="D1758" s="60"/>
      <c r="E1758" s="61"/>
      <c r="F1758" s="61"/>
      <c r="G1758" s="61"/>
      <c r="H1758" s="61"/>
    </row>
    <row r="1759" spans="1:8" s="39" customFormat="1" ht="18" customHeight="1">
      <c r="A1759" s="98" t="s">
        <v>7161</v>
      </c>
      <c r="B1759" s="53" t="s">
        <v>4343</v>
      </c>
      <c r="C1759" s="59" t="s">
        <v>18</v>
      </c>
      <c r="D1759" s="60"/>
      <c r="E1759" s="61"/>
      <c r="F1759" s="61"/>
      <c r="G1759" s="61"/>
      <c r="H1759" s="61"/>
    </row>
    <row r="1760" spans="1:8" s="39" customFormat="1" ht="18" customHeight="1">
      <c r="A1760" s="98" t="s">
        <v>7162</v>
      </c>
      <c r="B1760" s="53" t="s">
        <v>4760</v>
      </c>
      <c r="C1760" s="59" t="s">
        <v>3137</v>
      </c>
      <c r="D1760" s="60" t="s">
        <v>3176</v>
      </c>
      <c r="E1760" s="61"/>
      <c r="F1760" s="61"/>
      <c r="G1760" s="61"/>
      <c r="H1760" s="61"/>
    </row>
    <row r="1761" spans="1:8" s="39" customFormat="1" ht="18" customHeight="1">
      <c r="A1761" s="98" t="s">
        <v>7163</v>
      </c>
      <c r="B1761" s="53" t="s">
        <v>8740</v>
      </c>
      <c r="C1761" s="59" t="s">
        <v>3179</v>
      </c>
      <c r="D1761" s="60"/>
      <c r="E1761" s="61"/>
      <c r="F1761" s="61"/>
      <c r="G1761" s="61"/>
      <c r="H1761" s="61"/>
    </row>
    <row r="1762" spans="1:8" s="39" customFormat="1" ht="18" customHeight="1">
      <c r="A1762" s="98" t="s">
        <v>7164</v>
      </c>
      <c r="B1762" s="53" t="s">
        <v>3816</v>
      </c>
      <c r="C1762" s="59" t="s">
        <v>3179</v>
      </c>
      <c r="D1762" s="60"/>
      <c r="E1762" s="61"/>
      <c r="F1762" s="61"/>
      <c r="G1762" s="61"/>
      <c r="H1762" s="61"/>
    </row>
    <row r="1763" spans="1:8" s="39" customFormat="1" ht="18" customHeight="1">
      <c r="A1763" s="98" t="s">
        <v>10148</v>
      </c>
      <c r="B1763" s="53" t="s">
        <v>1669</v>
      </c>
      <c r="C1763" s="59" t="s">
        <v>3179</v>
      </c>
      <c r="D1763" s="60"/>
      <c r="E1763" s="61"/>
      <c r="F1763" s="61"/>
      <c r="G1763" s="61"/>
      <c r="H1763" s="61"/>
    </row>
    <row r="1764" spans="1:8" s="39" customFormat="1" ht="18" customHeight="1">
      <c r="A1764" s="98" t="s">
        <v>10552</v>
      </c>
      <c r="B1764" s="53" t="s">
        <v>3868</v>
      </c>
      <c r="C1764" s="59" t="s">
        <v>183</v>
      </c>
      <c r="D1764" s="60"/>
      <c r="E1764" s="61"/>
      <c r="F1764" s="61"/>
      <c r="G1764" s="61"/>
      <c r="H1764" s="61"/>
    </row>
    <row r="1765" spans="1:8" s="39" customFormat="1" ht="18" customHeight="1">
      <c r="A1765" s="98" t="s">
        <v>7167</v>
      </c>
      <c r="B1765" s="53" t="s">
        <v>2106</v>
      </c>
      <c r="C1765" s="59" t="s">
        <v>2076</v>
      </c>
      <c r="D1765" s="60"/>
      <c r="E1765" s="61"/>
      <c r="F1765" s="61"/>
      <c r="G1765" s="61"/>
      <c r="H1765" s="61"/>
    </row>
    <row r="1766" spans="1:8" s="39" customFormat="1" ht="18" customHeight="1">
      <c r="A1766" s="98" t="s">
        <v>7168</v>
      </c>
      <c r="B1766" s="53" t="s">
        <v>3291</v>
      </c>
      <c r="C1766" s="59" t="s">
        <v>2076</v>
      </c>
      <c r="D1766" s="60"/>
      <c r="E1766" s="61"/>
      <c r="F1766" s="61"/>
      <c r="G1766" s="61"/>
      <c r="H1766" s="61"/>
    </row>
    <row r="1767" spans="1:8" s="39" customFormat="1" ht="18" customHeight="1">
      <c r="A1767" s="98" t="s">
        <v>7169</v>
      </c>
      <c r="B1767" s="53" t="s">
        <v>8655</v>
      </c>
      <c r="C1767" s="59" t="s">
        <v>2076</v>
      </c>
      <c r="D1767" s="60"/>
      <c r="E1767" s="61"/>
      <c r="F1767" s="61"/>
      <c r="G1767" s="61"/>
      <c r="H1767" s="61"/>
    </row>
    <row r="1768" spans="1:8" s="39" customFormat="1" ht="18" customHeight="1">
      <c r="A1768" s="98" t="s">
        <v>10553</v>
      </c>
      <c r="B1768" s="53" t="s">
        <v>2101</v>
      </c>
      <c r="C1768" s="59" t="s">
        <v>448</v>
      </c>
      <c r="D1768" s="60" t="s">
        <v>18</v>
      </c>
      <c r="E1768" s="61"/>
      <c r="F1768" s="61"/>
      <c r="G1768" s="61"/>
      <c r="H1768" s="61"/>
    </row>
    <row r="1769" spans="1:8" s="39" customFormat="1" ht="18" customHeight="1">
      <c r="A1769" s="98" t="s">
        <v>10554</v>
      </c>
      <c r="B1769" s="53" t="s">
        <v>3570</v>
      </c>
      <c r="C1769" s="59" t="s">
        <v>448</v>
      </c>
      <c r="D1769" s="60"/>
      <c r="E1769" s="61" t="s">
        <v>9387</v>
      </c>
      <c r="F1769" s="61" t="str">
        <f>"原型 "&amp;$B$1768</f>
        <v>原型 落荷</v>
      </c>
      <c r="G1769" s="61"/>
      <c r="H1769" s="61"/>
    </row>
    <row r="1770" spans="1:8" s="39" customFormat="1" ht="18" customHeight="1">
      <c r="A1770" s="98" t="s">
        <v>10555</v>
      </c>
      <c r="B1770" s="53" t="s">
        <v>2103</v>
      </c>
      <c r="C1770" s="59" t="s">
        <v>18</v>
      </c>
      <c r="D1770" s="60"/>
      <c r="E1770" s="61" t="s">
        <v>9387</v>
      </c>
      <c r="F1770" s="61" t="str">
        <f>"原型 "&amp;$B$1768</f>
        <v>原型 落荷</v>
      </c>
      <c r="G1770" s="61"/>
      <c r="H1770" s="61"/>
    </row>
    <row r="1771" spans="1:8" s="39" customFormat="1" ht="18" customHeight="1">
      <c r="A1771" s="98" t="s">
        <v>10556</v>
      </c>
      <c r="B1771" s="53" t="s">
        <v>3571</v>
      </c>
      <c r="C1771" s="59" t="s">
        <v>4591</v>
      </c>
      <c r="D1771" s="60"/>
      <c r="E1771" s="61" t="s">
        <v>9387</v>
      </c>
      <c r="F1771" s="61" t="str">
        <f>"原型 "&amp;$B$1768</f>
        <v>原型 落荷</v>
      </c>
      <c r="G1771" s="61"/>
      <c r="H1771" s="61"/>
    </row>
    <row r="1772" spans="1:8" s="39" customFormat="1" ht="18" customHeight="1">
      <c r="A1772" s="98" t="s">
        <v>7179</v>
      </c>
      <c r="B1772" s="53" t="s">
        <v>3817</v>
      </c>
      <c r="C1772" s="59" t="s">
        <v>176</v>
      </c>
      <c r="D1772" s="60"/>
      <c r="E1772" s="61"/>
      <c r="F1772" s="61"/>
      <c r="G1772" s="61"/>
      <c r="H1772" s="61"/>
    </row>
    <row r="1773" spans="1:8" s="39" customFormat="1" ht="18" customHeight="1">
      <c r="A1773" s="98" t="s">
        <v>7180</v>
      </c>
      <c r="B1773" s="53" t="s">
        <v>4410</v>
      </c>
      <c r="C1773" s="59" t="s">
        <v>176</v>
      </c>
      <c r="D1773" s="60"/>
      <c r="E1773" s="61"/>
      <c r="F1773" s="61"/>
      <c r="G1773" s="61"/>
      <c r="H1773" s="61"/>
    </row>
    <row r="1774" spans="1:8" s="39" customFormat="1" ht="18" customHeight="1">
      <c r="A1774" s="98" t="s">
        <v>7181</v>
      </c>
      <c r="B1774" s="53" t="s">
        <v>4542</v>
      </c>
      <c r="C1774" s="59" t="s">
        <v>176</v>
      </c>
      <c r="D1774" s="60"/>
      <c r="E1774" s="61"/>
      <c r="F1774" s="61"/>
      <c r="G1774" s="61"/>
      <c r="H1774" s="61"/>
    </row>
    <row r="1775" spans="1:8" s="39" customFormat="1" ht="18" customHeight="1">
      <c r="A1775" s="98" t="s">
        <v>7182</v>
      </c>
      <c r="B1775" s="53" t="s">
        <v>3818</v>
      </c>
      <c r="C1775" s="59" t="s">
        <v>186</v>
      </c>
      <c r="D1775" s="60"/>
      <c r="E1775" s="61"/>
      <c r="F1775" s="61"/>
      <c r="G1775" s="61"/>
      <c r="H1775" s="61"/>
    </row>
    <row r="1776" spans="1:8" s="39" customFormat="1" ht="18" customHeight="1">
      <c r="A1776" s="98" t="s">
        <v>7183</v>
      </c>
      <c r="B1776" s="53" t="s">
        <v>3819</v>
      </c>
      <c r="C1776" s="59" t="s">
        <v>186</v>
      </c>
      <c r="D1776" s="59" t="s">
        <v>4598</v>
      </c>
      <c r="E1776" s="61"/>
      <c r="F1776" s="61"/>
      <c r="G1776" s="61"/>
      <c r="H1776" s="61"/>
    </row>
    <row r="1777" spans="1:8" s="39" customFormat="1" ht="18" customHeight="1">
      <c r="A1777" s="98" t="s">
        <v>10149</v>
      </c>
      <c r="B1777" s="53" t="s">
        <v>5482</v>
      </c>
      <c r="C1777" s="59" t="s">
        <v>149</v>
      </c>
      <c r="D1777" s="60"/>
      <c r="E1777" s="61"/>
      <c r="F1777" s="61"/>
      <c r="G1777" s="61"/>
      <c r="H1777" s="61"/>
    </row>
    <row r="1778" spans="1:8" s="39" customFormat="1" ht="18" customHeight="1">
      <c r="A1778" s="98" t="s">
        <v>10150</v>
      </c>
      <c r="B1778" s="53" t="s">
        <v>7492</v>
      </c>
      <c r="C1778" s="59" t="s">
        <v>149</v>
      </c>
      <c r="D1778" s="60"/>
      <c r="E1778" s="61"/>
      <c r="F1778" s="61"/>
      <c r="G1778" s="61"/>
      <c r="H1778" s="61"/>
    </row>
    <row r="1779" spans="1:8" s="39" customFormat="1" ht="18" customHeight="1">
      <c r="A1779" s="98" t="s">
        <v>10151</v>
      </c>
      <c r="B1779" s="53" t="s">
        <v>3821</v>
      </c>
      <c r="C1779" s="59" t="s">
        <v>169</v>
      </c>
      <c r="D1779" s="60"/>
      <c r="E1779" s="61"/>
      <c r="F1779" s="61"/>
      <c r="G1779" s="61"/>
      <c r="H1779" s="61"/>
    </row>
    <row r="1780" spans="1:8" s="39" customFormat="1" ht="18" customHeight="1">
      <c r="A1780" s="98" t="s">
        <v>10152</v>
      </c>
      <c r="B1780" s="53" t="s">
        <v>1465</v>
      </c>
      <c r="C1780" s="59" t="s">
        <v>169</v>
      </c>
      <c r="D1780" s="60"/>
      <c r="E1780" s="61"/>
      <c r="F1780" s="61"/>
      <c r="G1780" s="61"/>
      <c r="H1780" s="61"/>
    </row>
    <row r="1781" spans="1:8" s="39" customFormat="1" ht="18" customHeight="1">
      <c r="A1781" s="98" t="s">
        <v>10557</v>
      </c>
      <c r="B1781" s="53" t="s">
        <v>7382</v>
      </c>
      <c r="C1781" s="59" t="s">
        <v>2133</v>
      </c>
      <c r="D1781" s="60"/>
      <c r="E1781" s="61"/>
      <c r="F1781" s="61"/>
      <c r="G1781" s="61" t="s">
        <v>9140</v>
      </c>
      <c r="H1781" s="61"/>
    </row>
    <row r="1782" spans="1:8" s="39" customFormat="1" ht="18" customHeight="1">
      <c r="A1782" s="98" t="s">
        <v>10558</v>
      </c>
      <c r="B1782" s="53" t="s">
        <v>9285</v>
      </c>
      <c r="C1782" s="59" t="s">
        <v>2055</v>
      </c>
      <c r="D1782" s="60"/>
      <c r="E1782" s="61"/>
      <c r="F1782" s="61"/>
      <c r="G1782" s="61" t="s">
        <v>9141</v>
      </c>
      <c r="H1782" s="61"/>
    </row>
    <row r="1783" spans="1:8" s="39" customFormat="1" ht="18" customHeight="1">
      <c r="A1783" s="98" t="s">
        <v>10559</v>
      </c>
      <c r="B1783" s="53" t="s">
        <v>7461</v>
      </c>
      <c r="C1783" s="59" t="s">
        <v>2133</v>
      </c>
      <c r="D1783" s="60"/>
      <c r="E1783" s="61"/>
      <c r="F1783" s="61"/>
      <c r="G1783" s="61" t="s">
        <v>9142</v>
      </c>
      <c r="H1783" s="61"/>
    </row>
    <row r="1784" spans="1:8" s="39" customFormat="1" ht="18" customHeight="1">
      <c r="A1784" s="98" t="s">
        <v>10560</v>
      </c>
      <c r="B1784" s="53" t="s">
        <v>3824</v>
      </c>
      <c r="C1784" s="59" t="s">
        <v>3141</v>
      </c>
      <c r="D1784" s="60"/>
      <c r="E1784" s="61"/>
      <c r="F1784" s="61"/>
      <c r="G1784" s="61"/>
      <c r="H1784" s="61"/>
    </row>
    <row r="1785" spans="1:8" s="39" customFormat="1" ht="18" customHeight="1">
      <c r="A1785" s="98" t="s">
        <v>7194</v>
      </c>
      <c r="B1785" s="53" t="s">
        <v>3825</v>
      </c>
      <c r="C1785" s="59" t="s">
        <v>3179</v>
      </c>
      <c r="D1785" s="60"/>
      <c r="E1785" s="61"/>
      <c r="F1785" s="61"/>
      <c r="G1785" s="61"/>
      <c r="H1785" s="61"/>
    </row>
    <row r="1786" spans="1:8" s="39" customFormat="1" ht="18" customHeight="1">
      <c r="A1786" s="98" t="s">
        <v>7195</v>
      </c>
      <c r="B1786" s="53" t="s">
        <v>4494</v>
      </c>
      <c r="C1786" s="59" t="s">
        <v>3176</v>
      </c>
      <c r="D1786" s="60" t="s">
        <v>3168</v>
      </c>
      <c r="E1786" s="61"/>
      <c r="F1786" s="61"/>
      <c r="G1786" s="61"/>
      <c r="H1786" s="61"/>
    </row>
    <row r="1787" spans="1:8" s="39" customFormat="1" ht="18" customHeight="1">
      <c r="A1787" s="98" t="s">
        <v>10561</v>
      </c>
      <c r="B1787" s="53" t="s">
        <v>6045</v>
      </c>
      <c r="C1787" s="59" t="s">
        <v>149</v>
      </c>
      <c r="D1787" s="60"/>
      <c r="E1787" s="61"/>
      <c r="F1787" s="61"/>
      <c r="G1787" s="61"/>
      <c r="H1787" s="61"/>
    </row>
    <row r="1788" spans="1:8" s="39" customFormat="1" ht="18" customHeight="1">
      <c r="A1788" s="98" t="s">
        <v>10562</v>
      </c>
      <c r="B1788" s="53" t="s">
        <v>4493</v>
      </c>
      <c r="C1788" s="59" t="s">
        <v>168</v>
      </c>
      <c r="D1788" s="60"/>
      <c r="E1788" s="61"/>
      <c r="F1788" s="61"/>
      <c r="G1788" s="61"/>
      <c r="H1788" s="61"/>
    </row>
    <row r="1789" spans="1:8" s="39" customFormat="1" ht="18" customHeight="1">
      <c r="A1789" s="98" t="s">
        <v>10153</v>
      </c>
      <c r="B1789" s="53" t="s">
        <v>4119</v>
      </c>
      <c r="C1789" s="59" t="s">
        <v>3176</v>
      </c>
      <c r="D1789" s="60"/>
      <c r="E1789" s="61"/>
      <c r="F1789" s="61"/>
      <c r="G1789" s="61"/>
      <c r="H1789" s="61"/>
    </row>
    <row r="1790" spans="1:8" s="39" customFormat="1" ht="18" customHeight="1">
      <c r="A1790" s="98" t="s">
        <v>10154</v>
      </c>
      <c r="B1790" s="53" t="s">
        <v>8372</v>
      </c>
      <c r="C1790" s="59" t="s">
        <v>3176</v>
      </c>
      <c r="D1790" s="60"/>
      <c r="E1790" s="61"/>
      <c r="F1790" s="61"/>
      <c r="G1790" s="61"/>
      <c r="H1790" s="61"/>
    </row>
    <row r="1791" spans="1:8" s="39" customFormat="1" ht="18" customHeight="1">
      <c r="A1791" s="98" t="s">
        <v>10155</v>
      </c>
      <c r="B1791" s="53" t="s">
        <v>8754</v>
      </c>
      <c r="C1791" s="59" t="s">
        <v>3176</v>
      </c>
      <c r="D1791" s="60" t="s">
        <v>180</v>
      </c>
      <c r="E1791" s="61"/>
      <c r="F1791" s="61"/>
      <c r="G1791" s="61"/>
      <c r="H1791" s="61"/>
    </row>
    <row r="1792" spans="1:8" ht="18" customHeight="1">
      <c r="A1792" s="98" t="s">
        <v>10156</v>
      </c>
      <c r="B1792" s="53" t="s">
        <v>9313</v>
      </c>
      <c r="C1792" s="59" t="s">
        <v>4578</v>
      </c>
      <c r="D1792" s="60"/>
      <c r="E1792" s="61"/>
      <c r="F1792" s="61"/>
      <c r="G1792" s="61"/>
    </row>
    <row r="1793" spans="1:8" ht="18" customHeight="1">
      <c r="A1793" s="98" t="s">
        <v>10157</v>
      </c>
      <c r="B1793" s="53" t="s">
        <v>9314</v>
      </c>
      <c r="C1793" s="59" t="s">
        <v>4578</v>
      </c>
      <c r="D1793" s="60"/>
      <c r="E1793" s="61"/>
      <c r="F1793" s="61"/>
      <c r="G1793" s="61"/>
    </row>
    <row r="1794" spans="1:8" ht="18" customHeight="1">
      <c r="A1794" s="98" t="s">
        <v>10158</v>
      </c>
      <c r="B1794" s="53" t="s">
        <v>1636</v>
      </c>
      <c r="C1794" s="59" t="s">
        <v>4578</v>
      </c>
      <c r="D1794" s="60" t="s">
        <v>3176</v>
      </c>
      <c r="E1794" s="61"/>
      <c r="F1794" s="61"/>
      <c r="G1794" s="61"/>
    </row>
    <row r="1795" spans="1:8" s="39" customFormat="1" ht="18" customHeight="1">
      <c r="A1795" s="98" t="s">
        <v>10159</v>
      </c>
      <c r="B1795" s="53" t="s">
        <v>3828</v>
      </c>
      <c r="C1795" s="59" t="s">
        <v>176</v>
      </c>
      <c r="D1795" s="60"/>
      <c r="E1795" s="61"/>
      <c r="F1795" s="61"/>
      <c r="G1795" s="61"/>
      <c r="H1795" s="61"/>
    </row>
    <row r="1796" spans="1:8" s="39" customFormat="1" ht="18" customHeight="1">
      <c r="A1796" s="98" t="s">
        <v>10160</v>
      </c>
      <c r="B1796" s="53" t="s">
        <v>5473</v>
      </c>
      <c r="C1796" s="59" t="s">
        <v>176</v>
      </c>
      <c r="D1796" s="60"/>
      <c r="E1796" s="61"/>
      <c r="F1796" s="61"/>
      <c r="G1796" s="61"/>
      <c r="H1796" s="61"/>
    </row>
    <row r="1797" spans="1:8" s="39" customFormat="1" ht="18" customHeight="1">
      <c r="A1797" s="98" t="s">
        <v>10563</v>
      </c>
      <c r="B1797" s="53" t="s">
        <v>4535</v>
      </c>
      <c r="C1797" s="59" t="s">
        <v>2053</v>
      </c>
      <c r="D1797" s="60"/>
      <c r="E1797" s="61"/>
      <c r="F1797" s="61"/>
      <c r="G1797" s="61"/>
      <c r="H1797" s="61"/>
    </row>
    <row r="1798" spans="1:8" s="39" customFormat="1" ht="18" customHeight="1">
      <c r="A1798" s="98" t="s">
        <v>10564</v>
      </c>
      <c r="B1798" s="53" t="s">
        <v>8254</v>
      </c>
      <c r="C1798" s="59" t="s">
        <v>168</v>
      </c>
      <c r="D1798" s="60" t="s">
        <v>169</v>
      </c>
      <c r="E1798" s="61"/>
      <c r="F1798" s="61" t="str">
        <f>$B$1797 &amp; " 之 分支衍相"</f>
        <v>洞髑觸 之 分支衍相</v>
      </c>
      <c r="G1798" s="61"/>
      <c r="H1798" s="61"/>
    </row>
    <row r="1799" spans="1:8" s="39" customFormat="1" ht="18" customHeight="1">
      <c r="A1799" s="98" t="s">
        <v>10565</v>
      </c>
      <c r="B1799" s="53" t="s">
        <v>4074</v>
      </c>
      <c r="C1799" s="59" t="s">
        <v>2053</v>
      </c>
      <c r="D1799" s="60"/>
      <c r="E1799" s="61"/>
      <c r="F1799" s="61" t="str">
        <f>$B$1797 &amp; " 之 分支衍相"</f>
        <v>洞髑觸 之 分支衍相</v>
      </c>
      <c r="G1799" s="61"/>
      <c r="H1799" s="61"/>
    </row>
    <row r="1800" spans="1:8" s="39" customFormat="1" ht="18" customHeight="1">
      <c r="A1800" s="98" t="s">
        <v>10566</v>
      </c>
      <c r="B1800" s="53" t="s">
        <v>4536</v>
      </c>
      <c r="C1800" s="59" t="s">
        <v>168</v>
      </c>
      <c r="D1800" s="60" t="s">
        <v>4578</v>
      </c>
      <c r="E1800" s="61"/>
      <c r="F1800" s="61" t="str">
        <f>$B$1797 &amp; " 之 分支衍相"</f>
        <v>洞髑觸 之 分支衍相</v>
      </c>
      <c r="G1800" s="61"/>
      <c r="H1800" s="61"/>
    </row>
    <row r="1801" spans="1:8" s="39" customFormat="1" ht="18" customHeight="1">
      <c r="A1801" s="98" t="s">
        <v>10161</v>
      </c>
      <c r="B1801" s="53" t="s">
        <v>4538</v>
      </c>
      <c r="C1801" s="59" t="s">
        <v>3171</v>
      </c>
      <c r="D1801" s="60" t="s">
        <v>167</v>
      </c>
      <c r="E1801" s="61"/>
      <c r="F1801" s="61" t="str">
        <f>$B$1800 &amp; " 之 分支衍相"</f>
        <v>有爽髑 之 分支衍相</v>
      </c>
      <c r="G1801" s="61"/>
      <c r="H1801" s="61"/>
    </row>
    <row r="1802" spans="1:8" s="39" customFormat="1" ht="18" customHeight="1">
      <c r="A1802" s="98" t="s">
        <v>10162</v>
      </c>
      <c r="B1802" s="53" t="s">
        <v>3829</v>
      </c>
      <c r="C1802" s="59" t="s">
        <v>3171</v>
      </c>
      <c r="D1802" s="60" t="s">
        <v>167</v>
      </c>
      <c r="E1802" s="61"/>
      <c r="F1802" s="61"/>
      <c r="G1802" s="61"/>
      <c r="H1802" s="61"/>
    </row>
    <row r="1803" spans="1:8" s="39" customFormat="1" ht="18" customHeight="1">
      <c r="A1803" s="98" t="s">
        <v>10567</v>
      </c>
      <c r="B1803" s="53" t="s">
        <v>5474</v>
      </c>
      <c r="C1803" s="59" t="s">
        <v>3179</v>
      </c>
      <c r="D1803" s="60"/>
      <c r="E1803" s="61"/>
      <c r="F1803" s="61" t="str">
        <f>$B$1800 &amp; " 之 分支衍相"</f>
        <v>有爽髑 之 分支衍相</v>
      </c>
      <c r="G1803" s="61"/>
      <c r="H1803" s="61"/>
    </row>
    <row r="1804" spans="1:8" s="39" customFormat="1" ht="18" customHeight="1">
      <c r="A1804" s="98" t="s">
        <v>10163</v>
      </c>
      <c r="B1804" s="53" t="s">
        <v>3831</v>
      </c>
      <c r="C1804" s="59" t="s">
        <v>172</v>
      </c>
      <c r="D1804" s="60"/>
      <c r="E1804" s="61"/>
      <c r="F1804" s="61"/>
      <c r="G1804" s="61"/>
      <c r="H1804" s="61"/>
    </row>
    <row r="1805" spans="1:8" s="39" customFormat="1" ht="18" customHeight="1">
      <c r="A1805" s="98" t="s">
        <v>10164</v>
      </c>
      <c r="B1805" s="53" t="s">
        <v>8331</v>
      </c>
      <c r="C1805" s="59" t="s">
        <v>172</v>
      </c>
      <c r="D1805" s="60" t="s">
        <v>189</v>
      </c>
      <c r="E1805" s="61"/>
      <c r="F1805" s="61"/>
      <c r="G1805" s="61" t="s">
        <v>9143</v>
      </c>
      <c r="H1805" s="61"/>
    </row>
    <row r="1806" spans="1:8" s="39" customFormat="1" ht="18" customHeight="1">
      <c r="A1806" s="98" t="s">
        <v>10165</v>
      </c>
      <c r="B1806" s="53" t="s">
        <v>8775</v>
      </c>
      <c r="C1806" s="59" t="s">
        <v>3175</v>
      </c>
      <c r="D1806" s="60" t="s">
        <v>149</v>
      </c>
      <c r="E1806" s="61"/>
      <c r="F1806" s="61"/>
      <c r="G1806" s="61"/>
      <c r="H1806" s="61"/>
    </row>
    <row r="1807" spans="1:8" s="39" customFormat="1" ht="18" customHeight="1">
      <c r="A1807" s="98" t="s">
        <v>10166</v>
      </c>
      <c r="B1807" s="53" t="s">
        <v>5685</v>
      </c>
      <c r="C1807" s="59" t="s">
        <v>3175</v>
      </c>
      <c r="D1807" s="60" t="s">
        <v>187</v>
      </c>
      <c r="E1807" s="61"/>
      <c r="F1807" s="61"/>
      <c r="G1807" s="61" t="s">
        <v>9144</v>
      </c>
      <c r="H1807" s="61"/>
    </row>
    <row r="1808" spans="1:8" s="39" customFormat="1" ht="18" customHeight="1">
      <c r="A1808" s="98" t="s">
        <v>10568</v>
      </c>
      <c r="B1808" s="53" t="s">
        <v>8255</v>
      </c>
      <c r="C1808" s="59" t="s">
        <v>20</v>
      </c>
      <c r="D1808" s="60" t="s">
        <v>167</v>
      </c>
      <c r="E1808" s="61"/>
      <c r="F1808" s="61"/>
      <c r="G1808" s="61" t="s">
        <v>9145</v>
      </c>
      <c r="H1808" s="61"/>
    </row>
    <row r="1809" spans="1:8" s="39" customFormat="1" ht="18" customHeight="1">
      <c r="A1809" s="98" t="s">
        <v>7200</v>
      </c>
      <c r="B1809" s="53" t="s">
        <v>7819</v>
      </c>
      <c r="C1809" s="60" t="s">
        <v>151</v>
      </c>
      <c r="D1809" s="60" t="s">
        <v>2059</v>
      </c>
      <c r="E1809" s="61"/>
      <c r="F1809" s="61"/>
      <c r="G1809" s="61"/>
      <c r="H1809" s="61"/>
    </row>
    <row r="1810" spans="1:8" s="39" customFormat="1" ht="18" customHeight="1">
      <c r="A1810" s="98" t="s">
        <v>7201</v>
      </c>
      <c r="B1810" s="53" t="s">
        <v>8546</v>
      </c>
      <c r="C1810" s="60" t="s">
        <v>151</v>
      </c>
      <c r="D1810" s="60" t="s">
        <v>2059</v>
      </c>
      <c r="E1810" s="61"/>
      <c r="F1810" s="61"/>
      <c r="G1810" s="61" t="s">
        <v>9146</v>
      </c>
      <c r="H1810" s="61"/>
    </row>
    <row r="1811" spans="1:8" s="39" customFormat="1" ht="18" customHeight="1">
      <c r="A1811" s="98" t="s">
        <v>7203</v>
      </c>
      <c r="B1811" s="53" t="s">
        <v>4344</v>
      </c>
      <c r="C1811" s="59" t="s">
        <v>168</v>
      </c>
      <c r="D1811" s="60"/>
      <c r="E1811" s="61"/>
      <c r="F1811" s="61"/>
      <c r="G1811" s="61"/>
      <c r="H1811" s="61"/>
    </row>
    <row r="1812" spans="1:8" s="39" customFormat="1" ht="18" customHeight="1">
      <c r="A1812" s="98" t="s">
        <v>7204</v>
      </c>
      <c r="B1812" s="53" t="s">
        <v>8378</v>
      </c>
      <c r="C1812" s="59" t="s">
        <v>168</v>
      </c>
      <c r="D1812" s="60" t="s">
        <v>18</v>
      </c>
      <c r="E1812" s="61"/>
      <c r="F1812" s="61"/>
      <c r="G1812" s="61" t="s">
        <v>9147</v>
      </c>
      <c r="H1812" s="61"/>
    </row>
    <row r="1813" spans="1:8" s="39" customFormat="1" ht="18" customHeight="1">
      <c r="A1813" s="98" t="s">
        <v>7206</v>
      </c>
      <c r="B1813" s="53" t="s">
        <v>8332</v>
      </c>
      <c r="C1813" s="59" t="s">
        <v>391</v>
      </c>
      <c r="D1813" s="60" t="s">
        <v>168</v>
      </c>
      <c r="E1813" s="61"/>
      <c r="F1813" s="61"/>
      <c r="G1813" s="61"/>
      <c r="H1813" s="61"/>
    </row>
    <row r="1814" spans="1:8" s="39" customFormat="1" ht="18" customHeight="1">
      <c r="A1814" s="98" t="s">
        <v>7207</v>
      </c>
      <c r="B1814" s="53" t="s">
        <v>8743</v>
      </c>
      <c r="C1814" s="59" t="s">
        <v>391</v>
      </c>
      <c r="D1814" s="60"/>
      <c r="E1814" s="61"/>
      <c r="F1814" s="61"/>
      <c r="G1814" s="61"/>
      <c r="H1814" s="61"/>
    </row>
    <row r="1815" spans="1:8" s="39" customFormat="1" ht="18" customHeight="1">
      <c r="A1815" s="98" t="s">
        <v>7208</v>
      </c>
      <c r="B1815" s="53" t="s">
        <v>7747</v>
      </c>
      <c r="C1815" s="59" t="s">
        <v>183</v>
      </c>
      <c r="D1815" s="60"/>
      <c r="E1815" s="61"/>
      <c r="F1815" s="61"/>
      <c r="G1815" s="61"/>
      <c r="H1815" s="61"/>
    </row>
    <row r="1816" spans="1:8" s="39" customFormat="1" ht="18" customHeight="1">
      <c r="A1816" s="98" t="s">
        <v>7209</v>
      </c>
      <c r="B1816" s="53" t="s">
        <v>7463</v>
      </c>
      <c r="C1816" s="59" t="s">
        <v>183</v>
      </c>
      <c r="D1816" s="60" t="s">
        <v>18</v>
      </c>
      <c r="E1816" s="61" t="s">
        <v>8399</v>
      </c>
      <c r="F1816" s="61"/>
      <c r="G1816" s="61" t="s">
        <v>9148</v>
      </c>
      <c r="H1816" s="61"/>
    </row>
    <row r="1817" spans="1:8" s="39" customFormat="1" ht="18" customHeight="1">
      <c r="A1817" s="98" t="s">
        <v>10167</v>
      </c>
      <c r="B1817" s="53" t="s">
        <v>7460</v>
      </c>
      <c r="C1817" s="59" t="s">
        <v>3137</v>
      </c>
      <c r="D1817" s="60"/>
      <c r="E1817" s="61"/>
      <c r="F1817" s="61"/>
      <c r="G1817" s="61"/>
      <c r="H1817" s="61"/>
    </row>
    <row r="1818" spans="1:8" s="39" customFormat="1" ht="18" customHeight="1">
      <c r="A1818" s="98" t="s">
        <v>10168</v>
      </c>
      <c r="B1818" s="53" t="s">
        <v>1563</v>
      </c>
      <c r="C1818" s="59" t="s">
        <v>3137</v>
      </c>
      <c r="D1818" s="60" t="s">
        <v>4578</v>
      </c>
      <c r="E1818" s="61" t="s">
        <v>8399</v>
      </c>
      <c r="F1818" s="61"/>
      <c r="G1818" s="61" t="s">
        <v>9149</v>
      </c>
      <c r="H1818" s="61"/>
    </row>
    <row r="1819" spans="1:8" s="39" customFormat="1" ht="18" customHeight="1">
      <c r="A1819" s="98" t="s">
        <v>7210</v>
      </c>
      <c r="B1819" s="53" t="s">
        <v>8462</v>
      </c>
      <c r="C1819" s="59" t="s">
        <v>180</v>
      </c>
      <c r="D1819" s="60"/>
      <c r="E1819" s="61"/>
      <c r="F1819" s="61"/>
      <c r="G1819" s="61"/>
      <c r="H1819" s="61"/>
    </row>
    <row r="1820" spans="1:8" s="39" customFormat="1" ht="18" customHeight="1">
      <c r="A1820" s="98" t="s">
        <v>7211</v>
      </c>
      <c r="B1820" s="53" t="s">
        <v>405</v>
      </c>
      <c r="C1820" s="59" t="s">
        <v>180</v>
      </c>
      <c r="D1820" s="60" t="s">
        <v>172</v>
      </c>
      <c r="E1820" s="61" t="s">
        <v>8399</v>
      </c>
      <c r="F1820" s="61"/>
      <c r="G1820" s="61" t="s">
        <v>9150</v>
      </c>
      <c r="H1820" s="61"/>
    </row>
    <row r="1821" spans="1:8" s="39" customFormat="1" ht="18" customHeight="1">
      <c r="A1821" s="98" t="s">
        <v>10569</v>
      </c>
      <c r="B1821" s="53" t="s">
        <v>8334</v>
      </c>
      <c r="C1821" s="59" t="s">
        <v>187</v>
      </c>
      <c r="D1821" s="60" t="s">
        <v>168</v>
      </c>
      <c r="E1821" s="61"/>
      <c r="F1821" s="61"/>
      <c r="G1821" s="61" t="s">
        <v>9151</v>
      </c>
      <c r="H1821" s="61"/>
    </row>
    <row r="1822" spans="1:8" s="39" customFormat="1" ht="18" customHeight="1">
      <c r="A1822" s="98" t="s">
        <v>10169</v>
      </c>
      <c r="B1822" s="53" t="s">
        <v>1724</v>
      </c>
      <c r="C1822" s="59" t="s">
        <v>174</v>
      </c>
      <c r="D1822" s="60" t="s">
        <v>147</v>
      </c>
      <c r="E1822" s="61"/>
      <c r="F1822" s="61"/>
      <c r="G1822" s="61"/>
      <c r="H1822" s="61"/>
    </row>
    <row r="1823" spans="1:8" s="39" customFormat="1" ht="18" customHeight="1">
      <c r="A1823" s="98" t="s">
        <v>10170</v>
      </c>
      <c r="B1823" s="53" t="s">
        <v>4495</v>
      </c>
      <c r="C1823" s="59" t="s">
        <v>174</v>
      </c>
      <c r="D1823" s="60" t="s">
        <v>147</v>
      </c>
      <c r="E1823" s="61"/>
      <c r="F1823" s="61"/>
      <c r="G1823" s="61" t="s">
        <v>9152</v>
      </c>
      <c r="H1823" s="61"/>
    </row>
    <row r="1824" spans="1:8" s="39" customFormat="1" ht="18" customHeight="1">
      <c r="A1824" s="98" t="s">
        <v>10171</v>
      </c>
      <c r="B1824" s="53" t="s">
        <v>4498</v>
      </c>
      <c r="C1824" s="59" t="s">
        <v>168</v>
      </c>
      <c r="D1824" s="60" t="s">
        <v>176</v>
      </c>
      <c r="E1824" s="61"/>
      <c r="F1824" s="61"/>
      <c r="G1824" s="61"/>
      <c r="H1824" s="61"/>
    </row>
    <row r="1825" spans="1:8" s="39" customFormat="1" ht="18" customHeight="1">
      <c r="A1825" s="98" t="s">
        <v>10172</v>
      </c>
      <c r="B1825" s="53" t="s">
        <v>8602</v>
      </c>
      <c r="C1825" s="59" t="s">
        <v>168</v>
      </c>
      <c r="D1825" s="60" t="s">
        <v>176</v>
      </c>
      <c r="E1825" s="61"/>
      <c r="F1825" s="61"/>
      <c r="G1825" s="61"/>
      <c r="H1825" s="61"/>
    </row>
    <row r="1826" spans="1:8" s="39" customFormat="1" ht="18" customHeight="1">
      <c r="A1826" s="98" t="s">
        <v>10173</v>
      </c>
      <c r="B1826" s="53" t="s">
        <v>7989</v>
      </c>
      <c r="C1826" s="59" t="s">
        <v>168</v>
      </c>
      <c r="D1826" s="60" t="s">
        <v>176</v>
      </c>
      <c r="E1826" s="61"/>
      <c r="F1826" s="61"/>
      <c r="G1826" s="61" t="s">
        <v>9271</v>
      </c>
      <c r="H1826" s="61"/>
    </row>
    <row r="1827" spans="1:8" s="39" customFormat="1" ht="18" customHeight="1">
      <c r="A1827" s="98" t="s">
        <v>10174</v>
      </c>
      <c r="B1827" s="53" t="s">
        <v>8333</v>
      </c>
      <c r="C1827" s="59" t="s">
        <v>20</v>
      </c>
      <c r="D1827" s="60" t="s">
        <v>188</v>
      </c>
      <c r="E1827" s="61"/>
      <c r="F1827" s="61"/>
      <c r="G1827" s="61"/>
      <c r="H1827" s="61"/>
    </row>
    <row r="1828" spans="1:8" s="39" customFormat="1" ht="18" customHeight="1">
      <c r="A1828" s="98" t="s">
        <v>10175</v>
      </c>
      <c r="B1828" s="53" t="s">
        <v>1527</v>
      </c>
      <c r="C1828" s="59" t="s">
        <v>20</v>
      </c>
      <c r="D1828" s="60" t="s">
        <v>188</v>
      </c>
      <c r="E1828" s="61"/>
      <c r="F1828" s="61"/>
      <c r="G1828" s="61"/>
      <c r="H1828" s="61"/>
    </row>
    <row r="1829" spans="1:8" s="39" customFormat="1" ht="18" customHeight="1">
      <c r="A1829" s="98" t="s">
        <v>10176</v>
      </c>
      <c r="B1829" s="53" t="s">
        <v>3836</v>
      </c>
      <c r="C1829" s="59" t="s">
        <v>20</v>
      </c>
      <c r="D1829" s="60" t="s">
        <v>188</v>
      </c>
      <c r="E1829" s="61"/>
      <c r="F1829" s="61"/>
      <c r="G1829" s="61" t="s">
        <v>9153</v>
      </c>
      <c r="H1829" s="61"/>
    </row>
    <row r="1830" spans="1:8" s="39" customFormat="1" ht="18" customHeight="1">
      <c r="A1830" s="98" t="s">
        <v>10177</v>
      </c>
      <c r="B1830" s="53" t="s">
        <v>8569</v>
      </c>
      <c r="C1830" s="59" t="s">
        <v>168</v>
      </c>
      <c r="D1830" s="60" t="s">
        <v>180</v>
      </c>
      <c r="E1830" s="61"/>
      <c r="F1830" s="61"/>
      <c r="G1830" s="61"/>
      <c r="H1830" s="61"/>
    </row>
    <row r="1831" spans="1:8" s="39" customFormat="1" ht="18" customHeight="1">
      <c r="A1831" s="98" t="s">
        <v>10178</v>
      </c>
      <c r="B1831" s="53" t="s">
        <v>3277</v>
      </c>
      <c r="C1831" s="59" t="s">
        <v>180</v>
      </c>
      <c r="D1831" s="60" t="s">
        <v>3169</v>
      </c>
      <c r="E1831" s="61"/>
      <c r="F1831" s="61"/>
      <c r="G1831" s="61"/>
      <c r="H1831" s="61"/>
    </row>
    <row r="1832" spans="1:8" s="39" customFormat="1" ht="18" customHeight="1">
      <c r="A1832" s="98" t="s">
        <v>10570</v>
      </c>
      <c r="B1832" s="53" t="s">
        <v>3840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8" t="s">
        <v>10571</v>
      </c>
      <c r="B1833" s="53" t="s">
        <v>4496</v>
      </c>
      <c r="C1833" s="59" t="s">
        <v>391</v>
      </c>
      <c r="D1833" s="60" t="s">
        <v>3175</v>
      </c>
      <c r="E1833" s="61"/>
      <c r="F1833" s="61"/>
      <c r="G1833" s="61"/>
      <c r="H1833" s="61"/>
    </row>
    <row r="1834" spans="1:8" s="39" customFormat="1" ht="18" customHeight="1">
      <c r="A1834" s="98" t="s">
        <v>10572</v>
      </c>
      <c r="B1834" s="53" t="s">
        <v>485</v>
      </c>
      <c r="C1834" s="59" t="s">
        <v>186</v>
      </c>
      <c r="D1834" s="60" t="s">
        <v>168</v>
      </c>
      <c r="E1834" s="61"/>
      <c r="F1834" s="61"/>
      <c r="G1834" s="61"/>
      <c r="H1834" s="61"/>
    </row>
    <row r="1835" spans="1:8" s="39" customFormat="1" ht="18" customHeight="1">
      <c r="A1835" s="98" t="s">
        <v>10573</v>
      </c>
      <c r="B1835" s="53" t="s">
        <v>8479</v>
      </c>
      <c r="C1835" s="59" t="s">
        <v>3141</v>
      </c>
      <c r="D1835" s="60" t="s">
        <v>176</v>
      </c>
      <c r="E1835" s="61"/>
      <c r="F1835" s="61"/>
      <c r="G1835" s="61"/>
      <c r="H1835" s="61"/>
    </row>
    <row r="1836" spans="1:8" s="39" customFormat="1" ht="18" customHeight="1">
      <c r="A1836" s="98" t="s">
        <v>10574</v>
      </c>
      <c r="B1836" s="53" t="s">
        <v>5526</v>
      </c>
      <c r="C1836" s="59" t="s">
        <v>448</v>
      </c>
      <c r="D1836" s="60" t="s">
        <v>172</v>
      </c>
      <c r="E1836" s="61"/>
      <c r="F1836" s="61"/>
      <c r="G1836" s="61"/>
      <c r="H1836" s="61"/>
    </row>
    <row r="1837" spans="1:8" s="39" customFormat="1" ht="18" customHeight="1">
      <c r="A1837" s="98" t="s">
        <v>10575</v>
      </c>
      <c r="B1837" s="53" t="s">
        <v>4086</v>
      </c>
      <c r="C1837" s="59" t="s">
        <v>189</v>
      </c>
      <c r="D1837" s="60" t="s">
        <v>168</v>
      </c>
      <c r="E1837" s="61"/>
      <c r="F1837" s="61"/>
      <c r="G1837" s="61"/>
      <c r="H1837" s="61"/>
    </row>
    <row r="1838" spans="1:8" s="39" customFormat="1" ht="18" customHeight="1">
      <c r="A1838" s="98" t="s">
        <v>10576</v>
      </c>
      <c r="B1838" s="53" t="s">
        <v>3848</v>
      </c>
      <c r="C1838" s="59" t="s">
        <v>175</v>
      </c>
      <c r="D1838" s="60"/>
      <c r="E1838" s="61"/>
      <c r="F1838" s="61"/>
      <c r="G1838" s="61"/>
      <c r="H1838" s="61"/>
    </row>
    <row r="1839" spans="1:8" s="39" customFormat="1" ht="18" customHeight="1">
      <c r="A1839" s="98" t="s">
        <v>10577</v>
      </c>
      <c r="B1839" s="53" t="s">
        <v>8437</v>
      </c>
      <c r="C1839" s="59" t="s">
        <v>151</v>
      </c>
      <c r="D1839" s="60"/>
      <c r="E1839" s="61"/>
      <c r="F1839" s="61"/>
      <c r="G1839" s="61"/>
      <c r="H1839" s="61"/>
    </row>
    <row r="1840" spans="1:8" s="39" customFormat="1" ht="18" customHeight="1">
      <c r="A1840" s="98" t="s">
        <v>10578</v>
      </c>
      <c r="B1840" s="53" t="s">
        <v>8258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8" t="s">
        <v>10579</v>
      </c>
      <c r="B1841" s="53" t="s">
        <v>4738</v>
      </c>
      <c r="C1841" s="59" t="s">
        <v>4194</v>
      </c>
      <c r="D1841" s="60" t="s">
        <v>1986</v>
      </c>
      <c r="E1841" s="61"/>
      <c r="F1841" s="61"/>
      <c r="G1841" s="61"/>
      <c r="H1841" s="61"/>
    </row>
    <row r="1842" spans="1:8" s="39" customFormat="1" ht="18" customHeight="1">
      <c r="A1842" s="98" t="s">
        <v>10580</v>
      </c>
      <c r="B1842" s="53" t="s">
        <v>5606</v>
      </c>
      <c r="C1842" s="59" t="s">
        <v>4578</v>
      </c>
      <c r="D1842" s="60" t="s">
        <v>4194</v>
      </c>
      <c r="E1842" s="61"/>
      <c r="F1842" s="61"/>
      <c r="G1842" s="61" t="s">
        <v>9154</v>
      </c>
      <c r="H1842" s="61"/>
    </row>
    <row r="1843" spans="1:8" s="39" customFormat="1" ht="18" customHeight="1">
      <c r="A1843" s="98" t="s">
        <v>10581</v>
      </c>
      <c r="B1843" s="53" t="s">
        <v>5608</v>
      </c>
      <c r="C1843" s="59" t="s">
        <v>2076</v>
      </c>
      <c r="D1843" s="60" t="s">
        <v>2059</v>
      </c>
      <c r="E1843" s="61"/>
      <c r="F1843" s="61"/>
      <c r="G1843" s="61" t="s">
        <v>9155</v>
      </c>
      <c r="H1843" s="61"/>
    </row>
    <row r="1844" spans="1:8" s="39" customFormat="1" ht="18" customHeight="1">
      <c r="A1844" s="98" t="s">
        <v>10582</v>
      </c>
      <c r="B1844" s="53" t="s">
        <v>7475</v>
      </c>
      <c r="C1844" s="59" t="s">
        <v>2076</v>
      </c>
      <c r="D1844" s="60"/>
      <c r="E1844" s="61" t="s">
        <v>7474</v>
      </c>
      <c r="F1844" s="61"/>
      <c r="G1844" s="61" t="s">
        <v>9330</v>
      </c>
      <c r="H1844" s="61"/>
    </row>
    <row r="1845" spans="1:8" s="39" customFormat="1" ht="18" customHeight="1">
      <c r="A1845" s="98" t="s">
        <v>10583</v>
      </c>
      <c r="B1845" s="53" t="s">
        <v>7490</v>
      </c>
      <c r="C1845" s="59" t="s">
        <v>1986</v>
      </c>
      <c r="D1845" s="60"/>
      <c r="E1845" s="61" t="s">
        <v>7474</v>
      </c>
      <c r="F1845" s="61"/>
      <c r="G1845" s="61" t="s">
        <v>9331</v>
      </c>
      <c r="H1845" s="61"/>
    </row>
    <row r="1846" spans="1:8" s="39" customFormat="1" ht="18" customHeight="1">
      <c r="A1846" s="98" t="s">
        <v>10584</v>
      </c>
      <c r="B1846" s="53" t="s">
        <v>8657</v>
      </c>
      <c r="C1846" s="59" t="s">
        <v>2053</v>
      </c>
      <c r="D1846" s="60"/>
      <c r="E1846" s="61" t="s">
        <v>7474</v>
      </c>
      <c r="F1846" s="61"/>
      <c r="G1846" s="61" t="s">
        <v>9332</v>
      </c>
      <c r="H1846" s="61"/>
    </row>
    <row r="1847" spans="1:8" s="39" customFormat="1" ht="18" customHeight="1">
      <c r="A1847" s="98" t="s">
        <v>10585</v>
      </c>
      <c r="B1847" s="53" t="s">
        <v>7483</v>
      </c>
      <c r="C1847" s="59" t="s">
        <v>4062</v>
      </c>
      <c r="D1847" s="60"/>
      <c r="E1847" s="61" t="s">
        <v>7474</v>
      </c>
      <c r="F1847" s="61"/>
      <c r="G1847" s="61" t="s">
        <v>9333</v>
      </c>
      <c r="H1847" s="61"/>
    </row>
    <row r="1848" spans="1:8" s="39" customFormat="1" ht="18" customHeight="1">
      <c r="A1848" s="98" t="s">
        <v>10586</v>
      </c>
      <c r="B1848" s="53" t="s">
        <v>7481</v>
      </c>
      <c r="C1848" s="59" t="s">
        <v>2213</v>
      </c>
      <c r="D1848" s="60"/>
      <c r="E1848" s="61" t="s">
        <v>7474</v>
      </c>
      <c r="F1848" s="61"/>
      <c r="G1848" s="61" t="s">
        <v>9334</v>
      </c>
      <c r="H1848" s="61"/>
    </row>
    <row r="1849" spans="1:8" s="39" customFormat="1" ht="18" customHeight="1">
      <c r="A1849" s="98" t="s">
        <v>10587</v>
      </c>
      <c r="B1849" s="53" t="s">
        <v>7486</v>
      </c>
      <c r="C1849" s="59" t="s">
        <v>2045</v>
      </c>
      <c r="D1849" s="60"/>
      <c r="E1849" s="61" t="s">
        <v>7474</v>
      </c>
      <c r="F1849" s="61"/>
      <c r="G1849" s="61" t="s">
        <v>9335</v>
      </c>
      <c r="H1849" s="61"/>
    </row>
    <row r="1850" spans="1:8" s="39" customFormat="1" ht="18" customHeight="1">
      <c r="A1850" s="98" t="s">
        <v>10588</v>
      </c>
      <c r="B1850" s="53" t="s">
        <v>8343</v>
      </c>
      <c r="C1850" s="59" t="s">
        <v>2038</v>
      </c>
      <c r="D1850" s="60"/>
      <c r="E1850" s="61" t="s">
        <v>7474</v>
      </c>
      <c r="F1850" s="61"/>
      <c r="G1850" s="61" t="s">
        <v>9336</v>
      </c>
      <c r="H1850" s="61"/>
    </row>
    <row r="1851" spans="1:8" s="39" customFormat="1" ht="18" customHeight="1">
      <c r="A1851" s="98" t="s">
        <v>10589</v>
      </c>
      <c r="B1851" s="53" t="s">
        <v>7489</v>
      </c>
      <c r="C1851" s="59" t="s">
        <v>4640</v>
      </c>
      <c r="D1851" s="60"/>
      <c r="E1851" s="61" t="s">
        <v>7474</v>
      </c>
      <c r="F1851" s="61"/>
      <c r="G1851" s="61" t="s">
        <v>9337</v>
      </c>
      <c r="H1851" s="61"/>
    </row>
    <row r="1852" spans="1:8" s="39" customFormat="1" ht="18" customHeight="1">
      <c r="A1852" s="98" t="s">
        <v>10590</v>
      </c>
      <c r="B1852" s="53" t="s">
        <v>7506</v>
      </c>
      <c r="C1852" s="59" t="s">
        <v>4596</v>
      </c>
      <c r="D1852" s="60"/>
      <c r="E1852" s="61"/>
      <c r="F1852" s="61"/>
      <c r="G1852" s="61" t="s">
        <v>9156</v>
      </c>
      <c r="H1852" s="61"/>
    </row>
    <row r="1853" spans="1:8" s="39" customFormat="1" ht="18" customHeight="1">
      <c r="A1853" s="98" t="s">
        <v>10591</v>
      </c>
      <c r="B1853" s="53" t="s">
        <v>7507</v>
      </c>
      <c r="C1853" s="59" t="s">
        <v>5493</v>
      </c>
      <c r="D1853" s="60"/>
      <c r="E1853" s="61"/>
      <c r="F1853" s="61"/>
      <c r="G1853" s="61" t="s">
        <v>9157</v>
      </c>
      <c r="H1853" s="61"/>
    </row>
    <row r="1854" spans="1:8" s="39" customFormat="1" ht="18" customHeight="1">
      <c r="A1854" s="98" t="s">
        <v>10592</v>
      </c>
      <c r="B1854" s="53" t="s">
        <v>7462</v>
      </c>
      <c r="C1854" s="59" t="s">
        <v>2038</v>
      </c>
      <c r="D1854" s="60"/>
      <c r="E1854" s="61"/>
      <c r="F1854" s="61"/>
      <c r="G1854" s="61" t="s">
        <v>9257</v>
      </c>
      <c r="H1854" s="61"/>
    </row>
    <row r="1855" spans="1:8" s="39" customFormat="1" ht="18" customHeight="1">
      <c r="A1855" s="98" t="s">
        <v>10593</v>
      </c>
      <c r="B1855" s="53" t="s">
        <v>7964</v>
      </c>
      <c r="C1855" s="59" t="s">
        <v>2076</v>
      </c>
      <c r="D1855" s="60" t="s">
        <v>2059</v>
      </c>
      <c r="E1855" s="61"/>
      <c r="F1855" s="61"/>
      <c r="G1855" s="61" t="s">
        <v>9158</v>
      </c>
      <c r="H1855" s="61"/>
    </row>
    <row r="1856" spans="1:8" s="39" customFormat="1" ht="18" customHeight="1">
      <c r="A1856" s="98" t="s">
        <v>10594</v>
      </c>
      <c r="B1856" s="53" t="s">
        <v>5666</v>
      </c>
      <c r="C1856" s="59" t="s">
        <v>2000</v>
      </c>
      <c r="D1856" s="60"/>
      <c r="E1856" s="61"/>
      <c r="F1856" s="61"/>
      <c r="G1856" s="61" t="s">
        <v>9159</v>
      </c>
      <c r="H1856" s="61"/>
    </row>
    <row r="1857" spans="1:8" s="39" customFormat="1" ht="18" customHeight="1">
      <c r="A1857" s="98" t="s">
        <v>10595</v>
      </c>
      <c r="B1857" s="53" t="s">
        <v>8355</v>
      </c>
      <c r="C1857" s="59" t="s">
        <v>4640</v>
      </c>
      <c r="D1857" s="60"/>
      <c r="E1857" s="61"/>
      <c r="F1857" s="61"/>
      <c r="G1857" s="61" t="s">
        <v>9160</v>
      </c>
      <c r="H1857" s="61"/>
    </row>
    <row r="1858" spans="1:8" s="39" customFormat="1" ht="18" customHeight="1">
      <c r="A1858" s="98" t="s">
        <v>10596</v>
      </c>
      <c r="B1858" s="53" t="s">
        <v>8349</v>
      </c>
      <c r="C1858" s="60" t="s">
        <v>4194</v>
      </c>
      <c r="D1858" s="60"/>
      <c r="E1858" s="61"/>
      <c r="F1858" s="61"/>
      <c r="G1858" s="61" t="s">
        <v>9161</v>
      </c>
      <c r="H1858" s="61"/>
    </row>
    <row r="1859" spans="1:8" s="39" customFormat="1" ht="18" customHeight="1">
      <c r="A1859" s="98" t="s">
        <v>10597</v>
      </c>
      <c r="B1859" s="53" t="s">
        <v>8768</v>
      </c>
      <c r="C1859" s="59" t="s">
        <v>2000</v>
      </c>
      <c r="D1859" s="60" t="s">
        <v>1981</v>
      </c>
      <c r="E1859" s="61"/>
      <c r="F1859" s="61"/>
      <c r="G1859" s="61"/>
      <c r="H1859" s="61"/>
    </row>
    <row r="1860" spans="1:8" s="39" customFormat="1" ht="18" customHeight="1">
      <c r="A1860" s="98" t="s">
        <v>10598</v>
      </c>
      <c r="B1860" s="53" t="s">
        <v>8335</v>
      </c>
      <c r="C1860" s="59" t="s">
        <v>2036</v>
      </c>
      <c r="D1860" s="60" t="s">
        <v>1981</v>
      </c>
      <c r="E1860" s="61"/>
      <c r="F1860" s="61"/>
      <c r="G1860" s="61"/>
      <c r="H1860" s="61"/>
    </row>
    <row r="1861" spans="1:8" s="39" customFormat="1" ht="18" customHeight="1">
      <c r="A1861" s="98" t="s">
        <v>10179</v>
      </c>
      <c r="B1861" s="53" t="s">
        <v>8259</v>
      </c>
      <c r="C1861" s="59" t="s">
        <v>168</v>
      </c>
      <c r="D1861" s="60" t="s">
        <v>167</v>
      </c>
      <c r="E1861" s="61"/>
      <c r="F1861" s="61"/>
      <c r="G1861" s="61"/>
      <c r="H1861" s="61"/>
    </row>
    <row r="1862" spans="1:8" s="39" customFormat="1" ht="18" customHeight="1">
      <c r="A1862" s="98" t="s">
        <v>10180</v>
      </c>
      <c r="B1862" s="53" t="s">
        <v>7816</v>
      </c>
      <c r="C1862" s="59" t="s">
        <v>168</v>
      </c>
      <c r="D1862" s="60"/>
      <c r="E1862" s="61"/>
      <c r="F1862" s="61"/>
      <c r="G1862" s="61"/>
      <c r="H1862" s="61"/>
    </row>
    <row r="1863" spans="1:8" s="39" customFormat="1" ht="18" customHeight="1">
      <c r="A1863" s="98" t="s">
        <v>10181</v>
      </c>
      <c r="B1863" s="53" t="s">
        <v>8260</v>
      </c>
      <c r="C1863" s="59" t="s">
        <v>168</v>
      </c>
      <c r="D1863" s="60" t="s">
        <v>189</v>
      </c>
      <c r="E1863" s="61"/>
      <c r="F1863" s="61"/>
      <c r="G1863" s="61" t="s">
        <v>9162</v>
      </c>
      <c r="H1863" s="61"/>
    </row>
    <row r="1864" spans="1:8" s="39" customFormat="1" ht="18" customHeight="1">
      <c r="A1864" s="98" t="s">
        <v>10182</v>
      </c>
      <c r="B1864" s="53" t="s">
        <v>3856</v>
      </c>
      <c r="C1864" s="59" t="s">
        <v>189</v>
      </c>
      <c r="D1864" s="60" t="s">
        <v>3176</v>
      </c>
      <c r="E1864" s="61"/>
      <c r="F1864" s="61"/>
      <c r="G1864" s="61"/>
      <c r="H1864" s="61"/>
    </row>
    <row r="1865" spans="1:8" s="39" customFormat="1" ht="18" customHeight="1">
      <c r="A1865" s="98" t="s">
        <v>10183</v>
      </c>
      <c r="B1865" s="53" t="s">
        <v>3857</v>
      </c>
      <c r="C1865" s="59" t="s">
        <v>189</v>
      </c>
      <c r="D1865" s="60"/>
      <c r="E1865" s="61"/>
      <c r="F1865" s="61"/>
      <c r="G1865" s="61"/>
      <c r="H1865" s="61"/>
    </row>
    <row r="1866" spans="1:8" s="39" customFormat="1" ht="18" customHeight="1">
      <c r="A1866" s="98" t="s">
        <v>10184</v>
      </c>
      <c r="B1866" s="53" t="s">
        <v>8261</v>
      </c>
      <c r="C1866" s="59" t="s">
        <v>189</v>
      </c>
      <c r="D1866" s="60" t="s">
        <v>168</v>
      </c>
      <c r="E1866" s="61"/>
      <c r="F1866" s="61"/>
      <c r="G1866" s="61" t="s">
        <v>9163</v>
      </c>
      <c r="H1866" s="61"/>
    </row>
    <row r="1867" spans="1:8" s="39" customFormat="1" ht="18" customHeight="1">
      <c r="A1867" s="98" t="s">
        <v>10599</v>
      </c>
      <c r="B1867" s="53" t="s">
        <v>7791</v>
      </c>
      <c r="C1867" s="59" t="s">
        <v>183</v>
      </c>
      <c r="D1867" s="60" t="s">
        <v>174</v>
      </c>
      <c r="E1867" s="61"/>
      <c r="F1867" s="61"/>
      <c r="G1867" s="61"/>
      <c r="H1867" s="61"/>
    </row>
    <row r="1868" spans="1:8" s="39" customFormat="1" ht="18" customHeight="1">
      <c r="A1868" s="98" t="s">
        <v>10185</v>
      </c>
      <c r="B1868" s="53" t="s">
        <v>8745</v>
      </c>
      <c r="C1868" s="59" t="s">
        <v>151</v>
      </c>
      <c r="D1868" s="60"/>
      <c r="E1868" s="61"/>
      <c r="F1868" s="61"/>
      <c r="G1868" s="61"/>
      <c r="H1868" s="61"/>
    </row>
    <row r="1869" spans="1:8" s="39" customFormat="1" ht="18" customHeight="1">
      <c r="A1869" s="98" t="s">
        <v>10186</v>
      </c>
      <c r="B1869" s="53" t="s">
        <v>8436</v>
      </c>
      <c r="C1869" s="59" t="s">
        <v>151</v>
      </c>
      <c r="D1869" s="60"/>
      <c r="E1869" s="61"/>
      <c r="F1869" s="61"/>
      <c r="G1869" s="61" t="s">
        <v>9164</v>
      </c>
      <c r="H1869" s="61"/>
    </row>
    <row r="1870" spans="1:8" s="39" customFormat="1" ht="18" customHeight="1">
      <c r="A1870" s="98" t="s">
        <v>10600</v>
      </c>
      <c r="B1870" s="53" t="s">
        <v>4733</v>
      </c>
      <c r="C1870" s="59" t="s">
        <v>4578</v>
      </c>
      <c r="D1870" s="60"/>
      <c r="E1870" s="61"/>
      <c r="F1870" s="61"/>
      <c r="G1870" s="61" t="s">
        <v>6046</v>
      </c>
      <c r="H1870" s="61"/>
    </row>
    <row r="1871" spans="1:8" s="39" customFormat="1" ht="18" customHeight="1">
      <c r="A1871" s="98" t="s">
        <v>10601</v>
      </c>
      <c r="B1871" s="53" t="s">
        <v>8262</v>
      </c>
      <c r="C1871" s="59" t="s">
        <v>169</v>
      </c>
      <c r="D1871" s="60"/>
      <c r="E1871" s="61"/>
      <c r="F1871" s="61"/>
      <c r="G1871" s="61"/>
      <c r="H1871" s="61"/>
    </row>
    <row r="1872" spans="1:8" s="39" customFormat="1" ht="18" customHeight="1">
      <c r="A1872" s="98" t="s">
        <v>7260</v>
      </c>
      <c r="B1872" s="53" t="s">
        <v>4734</v>
      </c>
      <c r="C1872" s="59" t="s">
        <v>180</v>
      </c>
      <c r="D1872" s="60"/>
      <c r="E1872" s="61"/>
      <c r="F1872" s="61"/>
      <c r="G1872" s="61"/>
      <c r="H1872" s="61"/>
    </row>
    <row r="1873" spans="1:8" s="39" customFormat="1" ht="18" customHeight="1">
      <c r="A1873" s="98" t="s">
        <v>7261</v>
      </c>
      <c r="B1873" s="53" t="s">
        <v>4735</v>
      </c>
      <c r="C1873" s="59" t="s">
        <v>180</v>
      </c>
      <c r="D1873" s="60"/>
      <c r="E1873" s="61"/>
      <c r="F1873" s="61"/>
      <c r="G1873" s="61"/>
      <c r="H1873" s="61"/>
    </row>
    <row r="1874" spans="1:8" s="39" customFormat="1" ht="18" customHeight="1">
      <c r="A1874" s="98" t="s">
        <v>10187</v>
      </c>
      <c r="B1874" s="53" t="s">
        <v>4736</v>
      </c>
      <c r="C1874" s="59" t="s">
        <v>180</v>
      </c>
      <c r="D1874" s="60" t="s">
        <v>18</v>
      </c>
      <c r="E1874" s="61"/>
      <c r="F1874" s="61"/>
      <c r="G1874" s="61"/>
      <c r="H1874" s="61"/>
    </row>
    <row r="1875" spans="1:8" s="39" customFormat="1" ht="18" customHeight="1">
      <c r="A1875" s="98" t="s">
        <v>10188</v>
      </c>
      <c r="B1875" s="53" t="s">
        <v>4737</v>
      </c>
      <c r="C1875" s="59" t="s">
        <v>180</v>
      </c>
      <c r="D1875" s="60" t="s">
        <v>18</v>
      </c>
      <c r="E1875" s="61"/>
      <c r="F1875" s="61"/>
      <c r="G1875" s="61"/>
      <c r="H1875" s="61"/>
    </row>
    <row r="1876" spans="1:8" s="39" customFormat="1" ht="18" customHeight="1">
      <c r="A1876" s="98" t="s">
        <v>10189</v>
      </c>
      <c r="B1876" s="53" t="s">
        <v>3432</v>
      </c>
      <c r="C1876" s="59" t="s">
        <v>3176</v>
      </c>
      <c r="D1876" s="60"/>
      <c r="E1876" s="61"/>
      <c r="F1876" s="61"/>
      <c r="G1876" s="61"/>
      <c r="H1876" s="61" t="s">
        <v>5229</v>
      </c>
    </row>
    <row r="1877" spans="1:8" s="39" customFormat="1" ht="18" customHeight="1">
      <c r="A1877" s="98" t="s">
        <v>10190</v>
      </c>
      <c r="B1877" s="53" t="s">
        <v>8658</v>
      </c>
      <c r="C1877" s="59" t="s">
        <v>3176</v>
      </c>
      <c r="D1877" s="60" t="s">
        <v>167</v>
      </c>
      <c r="E1877" s="61"/>
      <c r="F1877" s="61"/>
      <c r="G1877" s="61"/>
      <c r="H1877" s="61" t="s">
        <v>5236</v>
      </c>
    </row>
    <row r="1878" spans="1:8" s="39" customFormat="1" ht="18" customHeight="1">
      <c r="A1878" s="98" t="s">
        <v>10602</v>
      </c>
      <c r="B1878" s="53" t="s">
        <v>3426</v>
      </c>
      <c r="C1878" s="59" t="s">
        <v>3141</v>
      </c>
      <c r="D1878" s="60" t="s">
        <v>183</v>
      </c>
      <c r="E1878" s="61"/>
      <c r="F1878" s="61"/>
      <c r="G1878" s="61"/>
      <c r="H1878" s="61" t="s">
        <v>5230</v>
      </c>
    </row>
    <row r="1879" spans="1:8" s="39" customFormat="1" ht="18" customHeight="1">
      <c r="A1879" s="98" t="s">
        <v>10191</v>
      </c>
      <c r="B1879" s="53" t="s">
        <v>3377</v>
      </c>
      <c r="C1879" s="59" t="s">
        <v>176</v>
      </c>
      <c r="D1879" s="60" t="s">
        <v>147</v>
      </c>
      <c r="E1879" s="61"/>
      <c r="F1879" s="61"/>
      <c r="G1879" s="61"/>
      <c r="H1879" s="61"/>
    </row>
    <row r="1880" spans="1:8" s="39" customFormat="1" ht="18" customHeight="1">
      <c r="A1880" s="98" t="s">
        <v>10192</v>
      </c>
      <c r="B1880" s="53" t="s">
        <v>7843</v>
      </c>
      <c r="C1880" s="59" t="s">
        <v>176</v>
      </c>
      <c r="D1880" s="60" t="s">
        <v>147</v>
      </c>
      <c r="E1880" s="61"/>
      <c r="F1880" s="61"/>
      <c r="G1880" s="61"/>
      <c r="H1880" s="61"/>
    </row>
    <row r="1881" spans="1:8" s="39" customFormat="1" ht="18" customHeight="1">
      <c r="A1881" s="98" t="s">
        <v>10603</v>
      </c>
      <c r="B1881" s="53" t="s">
        <v>7503</v>
      </c>
      <c r="C1881" s="59" t="s">
        <v>5493</v>
      </c>
      <c r="D1881" s="60"/>
      <c r="E1881" s="61"/>
      <c r="F1881" s="61"/>
      <c r="G1881" s="61" t="s">
        <v>9165</v>
      </c>
      <c r="H1881" s="61"/>
    </row>
    <row r="1882" spans="1:8" s="39" customFormat="1" ht="18" customHeight="1">
      <c r="A1882" s="98" t="s">
        <v>10604</v>
      </c>
      <c r="B1882" s="53" t="s">
        <v>7504</v>
      </c>
      <c r="C1882" s="59" t="s">
        <v>4063</v>
      </c>
      <c r="D1882" s="60"/>
      <c r="E1882" s="61"/>
      <c r="F1882" s="61"/>
      <c r="G1882" s="61" t="s">
        <v>9259</v>
      </c>
      <c r="H1882" s="61"/>
    </row>
    <row r="1883" spans="1:8" s="39" customFormat="1" ht="18" customHeight="1">
      <c r="A1883" s="98" t="s">
        <v>10605</v>
      </c>
      <c r="B1883" s="53" t="s">
        <v>8659</v>
      </c>
      <c r="C1883" s="59" t="s">
        <v>2022</v>
      </c>
      <c r="D1883" s="60"/>
      <c r="E1883" s="61"/>
      <c r="F1883" s="61"/>
      <c r="G1883" s="61" t="s">
        <v>9272</v>
      </c>
      <c r="H1883" s="61"/>
    </row>
    <row r="1884" spans="1:8" s="39" customFormat="1" ht="18" customHeight="1">
      <c r="A1884" s="98" t="s">
        <v>10606</v>
      </c>
      <c r="B1884" s="53" t="s">
        <v>8459</v>
      </c>
      <c r="C1884" s="59" t="s">
        <v>2045</v>
      </c>
      <c r="D1884" s="60"/>
      <c r="E1884" s="61"/>
      <c r="F1884" s="61"/>
      <c r="G1884" s="61" t="s">
        <v>9338</v>
      </c>
      <c r="H1884" s="61"/>
    </row>
    <row r="1885" spans="1:8" s="39" customFormat="1" ht="18" customHeight="1">
      <c r="A1885" s="98" t="s">
        <v>10607</v>
      </c>
      <c r="B1885" s="53" t="s">
        <v>8769</v>
      </c>
      <c r="C1885" s="59" t="s">
        <v>2053</v>
      </c>
      <c r="D1885" s="60" t="s">
        <v>5435</v>
      </c>
      <c r="E1885" s="61" t="s">
        <v>7491</v>
      </c>
      <c r="F1885" s="61"/>
      <c r="G1885" s="61" t="s">
        <v>9166</v>
      </c>
      <c r="H1885" s="61"/>
    </row>
    <row r="1886" spans="1:8" s="39" customFormat="1" ht="18" customHeight="1">
      <c r="A1886" s="98" t="s">
        <v>10608</v>
      </c>
      <c r="B1886" s="53" t="s">
        <v>7597</v>
      </c>
      <c r="C1886" s="59" t="s">
        <v>2164</v>
      </c>
      <c r="D1886" s="60" t="s">
        <v>5435</v>
      </c>
      <c r="E1886" s="61" t="s">
        <v>7491</v>
      </c>
      <c r="F1886" s="61"/>
      <c r="G1886" s="61" t="s">
        <v>9167</v>
      </c>
      <c r="H1886" s="61"/>
    </row>
    <row r="1887" spans="1:8" s="39" customFormat="1" ht="18" customHeight="1">
      <c r="A1887" s="98" t="s">
        <v>10609</v>
      </c>
      <c r="B1887" s="53" t="s">
        <v>8336</v>
      </c>
      <c r="C1887" s="59" t="s">
        <v>2045</v>
      </c>
      <c r="D1887" s="60" t="s">
        <v>5435</v>
      </c>
      <c r="E1887" s="61" t="s">
        <v>7491</v>
      </c>
      <c r="F1887" s="61"/>
      <c r="G1887" s="61" t="s">
        <v>9168</v>
      </c>
      <c r="H1887" s="61"/>
    </row>
    <row r="1888" spans="1:8" s="39" customFormat="1" ht="18" customHeight="1">
      <c r="A1888" s="98" t="s">
        <v>10610</v>
      </c>
      <c r="B1888" s="53" t="s">
        <v>5603</v>
      </c>
      <c r="C1888" s="59" t="s">
        <v>4063</v>
      </c>
      <c r="D1888" s="60"/>
      <c r="E1888" s="61"/>
      <c r="F1888" s="61"/>
      <c r="G1888" s="61" t="s">
        <v>9169</v>
      </c>
      <c r="H1888" s="61"/>
    </row>
    <row r="1889" spans="1:8" s="39" customFormat="1" ht="18" customHeight="1">
      <c r="A1889" s="98" t="s">
        <v>10611</v>
      </c>
      <c r="B1889" s="53" t="s">
        <v>3598</v>
      </c>
      <c r="C1889" s="59" t="s">
        <v>187</v>
      </c>
      <c r="D1889" s="60"/>
      <c r="E1889" s="61"/>
      <c r="F1889" s="61"/>
      <c r="G1889" s="61"/>
      <c r="H1889" s="61"/>
    </row>
    <row r="1890" spans="1:8" s="39" customFormat="1" ht="18" customHeight="1">
      <c r="A1890" s="98" t="s">
        <v>10612</v>
      </c>
      <c r="B1890" s="53" t="s">
        <v>7683</v>
      </c>
      <c r="C1890" s="59" t="s">
        <v>186</v>
      </c>
      <c r="D1890" s="60" t="s">
        <v>176</v>
      </c>
      <c r="E1890" s="61"/>
      <c r="F1890" s="61"/>
      <c r="G1890" s="61"/>
      <c r="H1890" s="61"/>
    </row>
    <row r="1891" spans="1:8" s="39" customFormat="1" ht="18" customHeight="1">
      <c r="A1891" s="98" t="s">
        <v>7276</v>
      </c>
      <c r="B1891" s="53" t="s">
        <v>5475</v>
      </c>
      <c r="C1891" s="59" t="s">
        <v>4591</v>
      </c>
      <c r="D1891" s="60"/>
      <c r="E1891" s="61"/>
      <c r="F1891" s="61"/>
      <c r="G1891" s="61"/>
      <c r="H1891" s="61"/>
    </row>
    <row r="1892" spans="1:8" s="39" customFormat="1" ht="18" customHeight="1">
      <c r="A1892" s="98" t="s">
        <v>7277</v>
      </c>
      <c r="B1892" s="53" t="s">
        <v>8264</v>
      </c>
      <c r="C1892" s="60" t="s">
        <v>1986</v>
      </c>
      <c r="D1892" s="60"/>
      <c r="E1892" s="61"/>
      <c r="F1892" s="61"/>
      <c r="G1892" s="61"/>
      <c r="H1892" s="61"/>
    </row>
    <row r="1893" spans="1:8" s="39" customFormat="1" ht="18" customHeight="1">
      <c r="A1893" s="98" t="s">
        <v>10193</v>
      </c>
      <c r="B1893" s="53" t="s">
        <v>3594</v>
      </c>
      <c r="C1893" s="60" t="s">
        <v>1986</v>
      </c>
      <c r="D1893" s="60"/>
      <c r="E1893" s="61"/>
      <c r="F1893" s="61"/>
      <c r="G1893" s="61" t="s">
        <v>5304</v>
      </c>
      <c r="H1893" s="61"/>
    </row>
    <row r="1894" spans="1:8" s="39" customFormat="1" ht="18" customHeight="1">
      <c r="A1894" s="98" t="s">
        <v>7278</v>
      </c>
      <c r="B1894" s="53" t="s">
        <v>3597</v>
      </c>
      <c r="C1894" s="59" t="s">
        <v>2076</v>
      </c>
      <c r="D1894" s="60"/>
      <c r="E1894" s="61"/>
      <c r="F1894" s="61"/>
      <c r="G1894" s="61"/>
      <c r="H1894" s="61"/>
    </row>
    <row r="1895" spans="1:8" s="39" customFormat="1" ht="18" customHeight="1">
      <c r="A1895" s="98" t="s">
        <v>7279</v>
      </c>
      <c r="B1895" s="53" t="s">
        <v>8660</v>
      </c>
      <c r="C1895" s="59" t="s">
        <v>2076</v>
      </c>
      <c r="D1895" s="60" t="s">
        <v>18</v>
      </c>
      <c r="E1895" s="61"/>
      <c r="F1895" s="61"/>
      <c r="G1895" s="61"/>
      <c r="H1895" s="61"/>
    </row>
    <row r="1896" spans="1:8" s="39" customFormat="1" ht="18" customHeight="1">
      <c r="A1896" s="98" t="s">
        <v>10613</v>
      </c>
      <c r="B1896" s="53" t="s">
        <v>8266</v>
      </c>
      <c r="C1896" s="59" t="s">
        <v>3179</v>
      </c>
      <c r="D1896" s="60"/>
      <c r="E1896" s="61"/>
      <c r="F1896" s="61"/>
      <c r="G1896" s="61"/>
      <c r="H1896" s="61"/>
    </row>
    <row r="1897" spans="1:8" s="39" customFormat="1" ht="18" customHeight="1">
      <c r="A1897" s="98" t="s">
        <v>10614</v>
      </c>
      <c r="B1897" s="53" t="s">
        <v>8267</v>
      </c>
      <c r="C1897" s="59" t="s">
        <v>151</v>
      </c>
      <c r="D1897" s="60"/>
      <c r="E1897" s="61"/>
      <c r="F1897" s="61" t="str">
        <f t="shared" ref="F1897:F1927" si="0">$B$1896&amp;" 之 "&amp;$C1897&amp;"系"&amp;" 分支衍相"</f>
        <v>喪臂厷 之 火系 分支衍相</v>
      </c>
      <c r="G1897" s="61"/>
      <c r="H1897" s="61"/>
    </row>
    <row r="1898" spans="1:8" s="39" customFormat="1" ht="18" customHeight="1">
      <c r="A1898" s="98" t="s">
        <v>10615</v>
      </c>
      <c r="B1898" s="53" t="s">
        <v>8268</v>
      </c>
      <c r="C1898" s="59" t="s">
        <v>3141</v>
      </c>
      <c r="D1898" s="60"/>
      <c r="E1898" s="61"/>
      <c r="F1898" s="61" t="str">
        <f t="shared" si="0"/>
        <v>喪臂厷 之 電系 分支衍相</v>
      </c>
      <c r="G1898" s="61"/>
      <c r="H1898" s="61"/>
    </row>
    <row r="1899" spans="1:8" s="39" customFormat="1" ht="18" customHeight="1">
      <c r="A1899" s="98" t="s">
        <v>10616</v>
      </c>
      <c r="B1899" s="53" t="s">
        <v>8269</v>
      </c>
      <c r="C1899" s="59" t="s">
        <v>3176</v>
      </c>
      <c r="D1899" s="60"/>
      <c r="E1899" s="61"/>
      <c r="F1899" s="61" t="str">
        <f t="shared" si="0"/>
        <v>喪臂厷 之 鬥系 分支衍相</v>
      </c>
      <c r="G1899" s="61"/>
      <c r="H1899" s="61"/>
    </row>
    <row r="1900" spans="1:8" s="39" customFormat="1" ht="18" customHeight="1">
      <c r="A1900" s="98" t="s">
        <v>10617</v>
      </c>
      <c r="B1900" s="53" t="s">
        <v>8270</v>
      </c>
      <c r="C1900" s="59" t="s">
        <v>169</v>
      </c>
      <c r="D1900" s="60"/>
      <c r="E1900" s="61"/>
      <c r="F1900" s="61" t="str">
        <f t="shared" si="0"/>
        <v>喪臂厷 之 水系 分支衍相</v>
      </c>
      <c r="G1900" s="61"/>
      <c r="H1900" s="61"/>
    </row>
    <row r="1901" spans="1:8" s="39" customFormat="1" ht="18" customHeight="1">
      <c r="A1901" s="98" t="s">
        <v>10618</v>
      </c>
      <c r="B1901" s="53" t="s">
        <v>8503</v>
      </c>
      <c r="C1901" s="59" t="s">
        <v>187</v>
      </c>
      <c r="D1901" s="60"/>
      <c r="E1901" s="61"/>
      <c r="F1901" s="61" t="str">
        <f t="shared" si="0"/>
        <v>喪臂厷 之 冰系 分支衍相</v>
      </c>
      <c r="G1901" s="61"/>
      <c r="H1901" s="61"/>
    </row>
    <row r="1902" spans="1:8" s="39" customFormat="1" ht="18" customHeight="1">
      <c r="A1902" s="98" t="s">
        <v>10619</v>
      </c>
      <c r="B1902" s="53" t="s">
        <v>8271</v>
      </c>
      <c r="C1902" s="59" t="s">
        <v>149</v>
      </c>
      <c r="D1902" s="60"/>
      <c r="E1902" s="61"/>
      <c r="F1902" s="61" t="str">
        <f t="shared" si="0"/>
        <v>喪臂厷 之 霄系 分支衍相</v>
      </c>
      <c r="G1902" s="61"/>
      <c r="H1902" s="61"/>
    </row>
    <row r="1903" spans="1:8" s="39" customFormat="1" ht="18" customHeight="1">
      <c r="A1903" s="98" t="s">
        <v>10620</v>
      </c>
      <c r="B1903" s="53" t="s">
        <v>8272</v>
      </c>
      <c r="C1903" s="59" t="s">
        <v>3137</v>
      </c>
      <c r="D1903" s="60"/>
      <c r="E1903" s="61"/>
      <c r="F1903" s="61" t="str">
        <f t="shared" si="0"/>
        <v>喪臂厷 之 龍系 分支衍相</v>
      </c>
      <c r="G1903" s="61"/>
      <c r="H1903" s="61"/>
    </row>
    <row r="1904" spans="1:8" s="39" customFormat="1" ht="18" customHeight="1">
      <c r="A1904" s="98" t="s">
        <v>10621</v>
      </c>
      <c r="B1904" s="53" t="s">
        <v>8273</v>
      </c>
      <c r="C1904" s="59" t="s">
        <v>172</v>
      </c>
      <c r="D1904" s="60"/>
      <c r="E1904" s="61"/>
      <c r="F1904" s="61" t="str">
        <f t="shared" si="0"/>
        <v>喪臂厷 之 古系 分支衍相</v>
      </c>
      <c r="G1904" s="61"/>
      <c r="H1904" s="61"/>
    </row>
    <row r="1905" spans="1:8" s="39" customFormat="1" ht="18" customHeight="1">
      <c r="A1905" s="98" t="s">
        <v>10622</v>
      </c>
      <c r="B1905" s="53" t="s">
        <v>8274</v>
      </c>
      <c r="C1905" s="59" t="s">
        <v>448</v>
      </c>
      <c r="D1905" s="60"/>
      <c r="E1905" s="61"/>
      <c r="F1905" s="61" t="str">
        <f t="shared" si="0"/>
        <v>喪臂厷 之 曜系 分支衍相</v>
      </c>
      <c r="G1905" s="61"/>
      <c r="H1905" s="61"/>
    </row>
    <row r="1906" spans="1:8" s="39" customFormat="1" ht="18" customHeight="1">
      <c r="A1906" s="98" t="s">
        <v>10623</v>
      </c>
      <c r="B1906" s="53" t="s">
        <v>8275</v>
      </c>
      <c r="C1906" s="59" t="s">
        <v>147</v>
      </c>
      <c r="D1906" s="60"/>
      <c r="E1906" s="61"/>
      <c r="F1906" s="61" t="str">
        <f t="shared" si="0"/>
        <v>喪臂厷 之 罪系 分支衍相</v>
      </c>
      <c r="G1906" s="61"/>
      <c r="H1906" s="61"/>
    </row>
    <row r="1907" spans="1:8" s="39" customFormat="1" ht="18" customHeight="1">
      <c r="A1907" s="98" t="s">
        <v>10624</v>
      </c>
      <c r="B1907" s="53" t="s">
        <v>8276</v>
      </c>
      <c r="C1907" s="59" t="s">
        <v>432</v>
      </c>
      <c r="D1907" s="60"/>
      <c r="E1907" s="61"/>
      <c r="F1907" s="61" t="str">
        <f t="shared" si="0"/>
        <v>喪臂厷 之 廉系 分支衍相</v>
      </c>
      <c r="G1907" s="61"/>
      <c r="H1907" s="61"/>
    </row>
    <row r="1908" spans="1:8" s="39" customFormat="1" ht="18" customHeight="1">
      <c r="A1908" s="98" t="s">
        <v>10625</v>
      </c>
      <c r="B1908" s="53" t="s">
        <v>8363</v>
      </c>
      <c r="C1908" s="59" t="s">
        <v>18</v>
      </c>
      <c r="D1908" s="60"/>
      <c r="E1908" s="61"/>
      <c r="F1908" s="61" t="str">
        <f t="shared" si="0"/>
        <v>喪臂厷 之 意系 分支衍相</v>
      </c>
      <c r="G1908" s="61"/>
      <c r="H1908" s="61"/>
    </row>
    <row r="1909" spans="1:8" s="39" customFormat="1" ht="18" customHeight="1">
      <c r="A1909" s="98" t="s">
        <v>10626</v>
      </c>
      <c r="B1909" s="53" t="s">
        <v>8278</v>
      </c>
      <c r="C1909" s="59" t="s">
        <v>186</v>
      </c>
      <c r="D1909" s="60"/>
      <c r="E1909" s="61"/>
      <c r="F1909" s="61" t="str">
        <f t="shared" si="0"/>
        <v>喪臂厷 之 幻系 分支衍相</v>
      </c>
      <c r="G1909" s="61"/>
      <c r="H1909" s="61"/>
    </row>
    <row r="1910" spans="1:8" s="39" customFormat="1" ht="18" customHeight="1">
      <c r="A1910" s="98" t="s">
        <v>10627</v>
      </c>
      <c r="B1910" s="53" t="s">
        <v>8279</v>
      </c>
      <c r="C1910" s="59" t="s">
        <v>3169</v>
      </c>
      <c r="D1910" s="60"/>
      <c r="E1910" s="61"/>
      <c r="F1910" s="61" t="str">
        <f t="shared" si="0"/>
        <v>喪臂厷 之 飾系 分支衍相</v>
      </c>
      <c r="G1910" s="61"/>
      <c r="H1910" s="61"/>
    </row>
    <row r="1911" spans="1:8" s="39" customFormat="1" ht="18" customHeight="1">
      <c r="A1911" s="98" t="s">
        <v>10628</v>
      </c>
      <c r="B1911" s="53" t="s">
        <v>8280</v>
      </c>
      <c r="C1911" s="59" t="s">
        <v>20</v>
      </c>
      <c r="D1911" s="60"/>
      <c r="E1911" s="61"/>
      <c r="F1911" s="61" t="str">
        <f t="shared" si="0"/>
        <v>喪臂厷 之 卉系 分支衍相</v>
      </c>
      <c r="G1911" s="61"/>
      <c r="H1911" s="61"/>
    </row>
    <row r="1912" spans="1:8" s="39" customFormat="1" ht="18" customHeight="1">
      <c r="A1912" s="98" t="s">
        <v>10629</v>
      </c>
      <c r="B1912" s="53" t="s">
        <v>8281</v>
      </c>
      <c r="C1912" s="59" t="s">
        <v>168</v>
      </c>
      <c r="D1912" s="60"/>
      <c r="E1912" s="61"/>
      <c r="F1912" s="61" t="str">
        <f t="shared" si="0"/>
        <v>喪臂厷 之 地系 分支衍相</v>
      </c>
      <c r="G1912" s="61"/>
      <c r="H1912" s="61"/>
    </row>
    <row r="1913" spans="1:8" s="39" customFormat="1" ht="18" customHeight="1">
      <c r="A1913" s="98" t="s">
        <v>10630</v>
      </c>
      <c r="B1913" s="53" t="s">
        <v>8282</v>
      </c>
      <c r="C1913" s="59" t="s">
        <v>3175</v>
      </c>
      <c r="D1913" s="60"/>
      <c r="E1913" s="61"/>
      <c r="F1913" s="61" t="str">
        <f t="shared" si="0"/>
        <v>喪臂厷 之 蟲系 分支衍相</v>
      </c>
      <c r="G1913" s="61"/>
      <c r="H1913" s="61"/>
    </row>
    <row r="1914" spans="1:8" s="39" customFormat="1" ht="18" customHeight="1">
      <c r="A1914" s="98" t="s">
        <v>10631</v>
      </c>
      <c r="B1914" s="53" t="s">
        <v>8283</v>
      </c>
      <c r="C1914" s="59" t="s">
        <v>180</v>
      </c>
      <c r="D1914" s="60"/>
      <c r="E1914" s="61"/>
      <c r="F1914" s="61" t="str">
        <f t="shared" si="0"/>
        <v>喪臂厷 之 光系 分支衍相</v>
      </c>
      <c r="G1914" s="61"/>
      <c r="H1914" s="61"/>
    </row>
    <row r="1915" spans="1:8" s="39" customFormat="1" ht="18" customHeight="1">
      <c r="A1915" s="98" t="s">
        <v>10632</v>
      </c>
      <c r="B1915" s="53" t="s">
        <v>8284</v>
      </c>
      <c r="C1915" s="59" t="s">
        <v>167</v>
      </c>
      <c r="D1915" s="60"/>
      <c r="E1915" s="61"/>
      <c r="F1915" s="61" t="str">
        <f t="shared" si="0"/>
        <v>喪臂厷 之 暗系 分支衍相</v>
      </c>
      <c r="G1915" s="61"/>
      <c r="H1915" s="61"/>
    </row>
    <row r="1916" spans="1:8" s="39" customFormat="1" ht="18" customHeight="1">
      <c r="A1916" s="98" t="s">
        <v>10633</v>
      </c>
      <c r="B1916" s="53" t="s">
        <v>8285</v>
      </c>
      <c r="C1916" s="59" t="s">
        <v>174</v>
      </c>
      <c r="D1916" s="60"/>
      <c r="E1916" s="61"/>
      <c r="F1916" s="61" t="str">
        <f t="shared" si="0"/>
        <v>喪臂厷 之 毒系 分支衍相</v>
      </c>
      <c r="G1916" s="61"/>
      <c r="H1916" s="61"/>
    </row>
    <row r="1917" spans="1:8" s="39" customFormat="1" ht="18" customHeight="1">
      <c r="A1917" s="98" t="s">
        <v>10634</v>
      </c>
      <c r="B1917" s="53" t="s">
        <v>8286</v>
      </c>
      <c r="C1917" s="59" t="s">
        <v>391</v>
      </c>
      <c r="D1917" s="60"/>
      <c r="E1917" s="61"/>
      <c r="F1917" s="61" t="str">
        <f t="shared" si="0"/>
        <v>喪臂厷 之 媸系 分支衍相</v>
      </c>
      <c r="G1917" s="61"/>
      <c r="H1917" s="61"/>
    </row>
    <row r="1918" spans="1:8" s="39" customFormat="1" ht="18" customHeight="1">
      <c r="A1918" s="98" t="s">
        <v>10635</v>
      </c>
      <c r="B1918" s="53" t="s">
        <v>8287</v>
      </c>
      <c r="C1918" s="59" t="s">
        <v>183</v>
      </c>
      <c r="D1918" s="60"/>
      <c r="E1918" s="61"/>
      <c r="F1918" s="61" t="str">
        <f t="shared" si="0"/>
        <v>喪臂厷 之 限系 分支衍相</v>
      </c>
      <c r="G1918" s="61"/>
      <c r="H1918" s="61"/>
    </row>
    <row r="1919" spans="1:8" s="39" customFormat="1" ht="18" customHeight="1">
      <c r="A1919" s="98" t="s">
        <v>10636</v>
      </c>
      <c r="B1919" s="53" t="s">
        <v>8288</v>
      </c>
      <c r="C1919" s="59" t="s">
        <v>189</v>
      </c>
      <c r="D1919" s="60"/>
      <c r="E1919" s="61"/>
      <c r="F1919" s="61" t="str">
        <f t="shared" si="0"/>
        <v>喪臂厷 之 金系 分支衍相</v>
      </c>
      <c r="G1919" s="61"/>
      <c r="H1919" s="61"/>
    </row>
    <row r="1920" spans="1:8" s="39" customFormat="1" ht="18" customHeight="1">
      <c r="A1920" s="98" t="s">
        <v>10637</v>
      </c>
      <c r="B1920" s="53" t="s">
        <v>8289</v>
      </c>
      <c r="C1920" s="59" t="s">
        <v>188</v>
      </c>
      <c r="D1920" s="60"/>
      <c r="E1920" s="61"/>
      <c r="F1920" s="61" t="str">
        <f t="shared" si="0"/>
        <v>喪臂厷 之 秀系 分支衍相</v>
      </c>
      <c r="G1920" s="61"/>
      <c r="H1920" s="61"/>
    </row>
    <row r="1921" spans="1:8" s="39" customFormat="1" ht="18" customHeight="1">
      <c r="A1921" s="98" t="s">
        <v>10638</v>
      </c>
      <c r="B1921" s="53" t="s">
        <v>8290</v>
      </c>
      <c r="C1921" s="59" t="s">
        <v>175</v>
      </c>
      <c r="D1921" s="60"/>
      <c r="E1921" s="61"/>
      <c r="F1921" s="61" t="str">
        <f t="shared" si="0"/>
        <v>喪臂厷 之 音系 分支衍相</v>
      </c>
      <c r="G1921" s="61"/>
      <c r="H1921" s="61"/>
    </row>
    <row r="1922" spans="1:8" s="39" customFormat="1" ht="18" customHeight="1">
      <c r="A1922" s="98" t="s">
        <v>10639</v>
      </c>
      <c r="B1922" s="53" t="s">
        <v>8291</v>
      </c>
      <c r="C1922" s="59" t="s">
        <v>3168</v>
      </c>
      <c r="D1922" s="60"/>
      <c r="E1922" s="61"/>
      <c r="F1922" s="61" t="str">
        <f t="shared" si="0"/>
        <v>喪臂厷 之 騖系 分支衍相</v>
      </c>
      <c r="G1922" s="61"/>
      <c r="H1922" s="61"/>
    </row>
    <row r="1923" spans="1:8" s="39" customFormat="1" ht="18" customHeight="1">
      <c r="A1923" s="98" t="s">
        <v>10640</v>
      </c>
      <c r="B1923" s="53" t="s">
        <v>8292</v>
      </c>
      <c r="C1923" s="59" t="s">
        <v>176</v>
      </c>
      <c r="D1923" s="60"/>
      <c r="E1923" s="61"/>
      <c r="F1923" s="61" t="str">
        <f t="shared" si="0"/>
        <v>喪臂厷 之 器系 分支衍相</v>
      </c>
      <c r="G1923" s="61"/>
      <c r="H1923" s="61"/>
    </row>
    <row r="1924" spans="1:8" s="39" customFormat="1" ht="18" customHeight="1">
      <c r="A1924" s="98" t="s">
        <v>10641</v>
      </c>
      <c r="B1924" s="53" t="s">
        <v>8293</v>
      </c>
      <c r="C1924" s="59" t="s">
        <v>3171</v>
      </c>
      <c r="D1924" s="60"/>
      <c r="E1924" s="61"/>
      <c r="F1924" s="61" t="str">
        <f t="shared" si="0"/>
        <v>喪臂厷 之 僞系 分支衍相</v>
      </c>
      <c r="G1924" s="61"/>
      <c r="H1924" s="61"/>
    </row>
    <row r="1925" spans="1:8" s="39" customFormat="1" ht="18" customHeight="1">
      <c r="A1925" s="98" t="s">
        <v>10642</v>
      </c>
      <c r="B1925" s="53" t="s">
        <v>8294</v>
      </c>
      <c r="C1925" s="59" t="s">
        <v>4578</v>
      </c>
      <c r="D1925" s="60"/>
      <c r="E1925" s="61"/>
      <c r="F1925" s="61" t="str">
        <f t="shared" si="0"/>
        <v>喪臂厷 之 詛系 分支衍相</v>
      </c>
      <c r="G1925" s="61"/>
      <c r="H1925" s="61"/>
    </row>
    <row r="1926" spans="1:8" s="39" customFormat="1" ht="18" customHeight="1">
      <c r="A1926" s="98" t="s">
        <v>10643</v>
      </c>
      <c r="B1926" s="53" t="s">
        <v>8295</v>
      </c>
      <c r="C1926" s="59" t="s">
        <v>3179</v>
      </c>
      <c r="D1926" s="60"/>
      <c r="E1926" s="61"/>
      <c r="F1926" s="61" t="str">
        <f t="shared" si="0"/>
        <v>喪臂厷 之 樸系 分支衍相</v>
      </c>
      <c r="G1926" s="61"/>
      <c r="H1926" s="61"/>
    </row>
    <row r="1927" spans="1:8" s="39" customFormat="1" ht="18" customHeight="1">
      <c r="A1927" s="98" t="s">
        <v>10644</v>
      </c>
      <c r="B1927" s="53" t="s">
        <v>8296</v>
      </c>
      <c r="C1927" s="59" t="s">
        <v>190</v>
      </c>
      <c r="D1927" s="60"/>
      <c r="E1927" s="61"/>
      <c r="F1927" s="61" t="str">
        <f t="shared" si="0"/>
        <v>喪臂厷 之 盛系 分支衍相</v>
      </c>
      <c r="G1927" s="61"/>
      <c r="H1927" s="61"/>
    </row>
    <row r="1928" spans="1:8" s="39" customFormat="1" ht="18" customHeight="1">
      <c r="A1928" s="98" t="s">
        <v>10645</v>
      </c>
      <c r="B1928" s="53" t="s">
        <v>7840</v>
      </c>
      <c r="C1928" s="59" t="s">
        <v>3179</v>
      </c>
      <c r="D1928" s="60"/>
      <c r="E1928" s="61"/>
      <c r="F1928" s="61"/>
      <c r="G1928" s="61"/>
      <c r="H1928" s="61"/>
    </row>
    <row r="1929" spans="1:8" s="39" customFormat="1" ht="18" customHeight="1">
      <c r="A1929" s="98" t="s">
        <v>10646</v>
      </c>
      <c r="B1929" s="53" t="s">
        <v>8765</v>
      </c>
      <c r="C1929" s="59" t="s">
        <v>183</v>
      </c>
      <c r="D1929" s="60" t="s">
        <v>4598</v>
      </c>
      <c r="E1929" s="61"/>
      <c r="F1929" s="61"/>
      <c r="G1929" s="61"/>
      <c r="H1929" s="61" t="s">
        <v>5231</v>
      </c>
    </row>
    <row r="1930" spans="1:8" s="39" customFormat="1" ht="18" customHeight="1">
      <c r="A1930" s="98" t="s">
        <v>10647</v>
      </c>
      <c r="B1930" s="53" t="s">
        <v>3574</v>
      </c>
      <c r="C1930" s="59" t="s">
        <v>183</v>
      </c>
      <c r="D1930" s="60" t="s">
        <v>2213</v>
      </c>
      <c r="E1930" s="61"/>
      <c r="F1930" s="61"/>
      <c r="G1930" s="61"/>
      <c r="H1930" s="61" t="s">
        <v>5232</v>
      </c>
    </row>
    <row r="1931" spans="1:8" s="39" customFormat="1" ht="18" customHeight="1">
      <c r="A1931" s="98" t="s">
        <v>7293</v>
      </c>
      <c r="B1931" s="53" t="s">
        <v>8762</v>
      </c>
      <c r="C1931" s="59" t="s">
        <v>167</v>
      </c>
      <c r="D1931" s="60"/>
      <c r="E1931" s="61"/>
      <c r="F1931" s="61"/>
      <c r="G1931" s="61"/>
      <c r="H1931" s="61"/>
    </row>
    <row r="1932" spans="1:8" s="39" customFormat="1" ht="18" customHeight="1">
      <c r="A1932" s="98" t="s">
        <v>7294</v>
      </c>
      <c r="B1932" s="53" t="s">
        <v>8763</v>
      </c>
      <c r="C1932" s="59" t="s">
        <v>167</v>
      </c>
      <c r="D1932" s="60"/>
      <c r="E1932" s="61"/>
      <c r="F1932" s="61"/>
      <c r="G1932" s="61"/>
      <c r="H1932" s="61"/>
    </row>
    <row r="1933" spans="1:8" s="39" customFormat="1" ht="18" customHeight="1">
      <c r="A1933" s="98" t="s">
        <v>10194</v>
      </c>
      <c r="B1933" s="53" t="s">
        <v>8661</v>
      </c>
      <c r="C1933" s="60" t="s">
        <v>188</v>
      </c>
      <c r="D1933" s="60"/>
      <c r="E1933" s="61"/>
      <c r="F1933" s="61"/>
      <c r="G1933" s="61"/>
      <c r="H1933" s="61"/>
    </row>
    <row r="1934" spans="1:8" s="39" customFormat="1" ht="18" customHeight="1">
      <c r="A1934" s="98" t="s">
        <v>10195</v>
      </c>
      <c r="B1934" s="53" t="s">
        <v>8662</v>
      </c>
      <c r="C1934" s="60" t="s">
        <v>188</v>
      </c>
      <c r="D1934" s="60"/>
      <c r="E1934" s="61"/>
      <c r="F1934" s="61"/>
      <c r="G1934" s="61" t="s">
        <v>9170</v>
      </c>
      <c r="H1934" s="61"/>
    </row>
    <row r="1935" spans="1:8" s="39" customFormat="1" ht="18" customHeight="1">
      <c r="A1935" s="98" t="s">
        <v>10648</v>
      </c>
      <c r="B1935" s="53" t="s">
        <v>7975</v>
      </c>
      <c r="C1935" s="59" t="s">
        <v>20</v>
      </c>
      <c r="D1935" s="60" t="s">
        <v>3171</v>
      </c>
      <c r="E1935" s="61"/>
      <c r="F1935" s="61"/>
      <c r="G1935" s="61"/>
      <c r="H1935" s="61"/>
    </row>
    <row r="1936" spans="1:8" s="39" customFormat="1" ht="18" customHeight="1">
      <c r="A1936" s="98" t="s">
        <v>10196</v>
      </c>
      <c r="B1936" s="53" t="s">
        <v>4071</v>
      </c>
      <c r="C1936" s="59" t="s">
        <v>175</v>
      </c>
      <c r="D1936" s="60" t="s">
        <v>186</v>
      </c>
      <c r="E1936" s="61"/>
      <c r="F1936" s="61"/>
      <c r="G1936" s="61"/>
      <c r="H1936" s="61"/>
    </row>
    <row r="1937" spans="1:8" s="39" customFormat="1" ht="18" customHeight="1">
      <c r="A1937" s="98" t="s">
        <v>10197</v>
      </c>
      <c r="B1937" s="53" t="s">
        <v>7655</v>
      </c>
      <c r="C1937" s="59" t="s">
        <v>175</v>
      </c>
      <c r="D1937" s="60" t="s">
        <v>186</v>
      </c>
      <c r="E1937" s="61"/>
      <c r="F1937" s="61"/>
      <c r="G1937" s="61"/>
      <c r="H1937" s="61"/>
    </row>
    <row r="1938" spans="1:8" s="39" customFormat="1" ht="18" customHeight="1">
      <c r="A1938" s="98" t="s">
        <v>10649</v>
      </c>
      <c r="B1938" s="53" t="s">
        <v>9363</v>
      </c>
      <c r="C1938" s="59" t="s">
        <v>3141</v>
      </c>
      <c r="D1938" s="60" t="s">
        <v>168</v>
      </c>
      <c r="E1938" s="61"/>
      <c r="F1938" s="61"/>
      <c r="G1938" s="61" t="s">
        <v>9171</v>
      </c>
      <c r="H1938" s="61"/>
    </row>
    <row r="1939" spans="1:8" s="39" customFormat="1" ht="18" customHeight="1">
      <c r="A1939" s="98" t="s">
        <v>10650</v>
      </c>
      <c r="B1939" s="53" t="s">
        <v>7641</v>
      </c>
      <c r="C1939" s="59" t="s">
        <v>3179</v>
      </c>
      <c r="D1939" s="60"/>
      <c r="E1939" s="61"/>
      <c r="F1939" s="61"/>
      <c r="G1939" s="61"/>
      <c r="H1939" s="61"/>
    </row>
    <row r="1940" spans="1:8" s="39" customFormat="1" ht="18" customHeight="1">
      <c r="A1940" s="98" t="s">
        <v>10651</v>
      </c>
      <c r="B1940" s="53" t="s">
        <v>7640</v>
      </c>
      <c r="C1940" s="59" t="s">
        <v>2000</v>
      </c>
      <c r="D1940" s="60"/>
      <c r="E1940" s="61"/>
      <c r="F1940" s="61"/>
      <c r="G1940" s="61" t="s">
        <v>9172</v>
      </c>
      <c r="H1940" s="61"/>
    </row>
    <row r="1941" spans="1:8" s="39" customFormat="1" ht="18" customHeight="1">
      <c r="A1941" s="98" t="s">
        <v>10652</v>
      </c>
      <c r="B1941" s="53" t="s">
        <v>8663</v>
      </c>
      <c r="C1941" s="59" t="s">
        <v>2133</v>
      </c>
      <c r="D1941" s="60"/>
      <c r="E1941" s="61"/>
      <c r="F1941" s="61"/>
      <c r="G1941" s="61" t="s">
        <v>9173</v>
      </c>
      <c r="H1941" s="61"/>
    </row>
    <row r="1942" spans="1:8" s="39" customFormat="1" ht="18" customHeight="1">
      <c r="A1942" s="98" t="s">
        <v>10653</v>
      </c>
      <c r="B1942" s="53" t="s">
        <v>7618</v>
      </c>
      <c r="C1942" s="60" t="s">
        <v>2055</v>
      </c>
      <c r="D1942" s="60" t="s">
        <v>2022</v>
      </c>
      <c r="E1942" s="61"/>
      <c r="F1942" s="61"/>
      <c r="G1942" s="61" t="s">
        <v>7617</v>
      </c>
      <c r="H1942" s="61"/>
    </row>
    <row r="1943" spans="1:8" s="39" customFormat="1" ht="18" customHeight="1">
      <c r="A1943" s="98" t="s">
        <v>10654</v>
      </c>
      <c r="B1943" s="53" t="s">
        <v>7620</v>
      </c>
      <c r="C1943" s="59" t="s">
        <v>2053</v>
      </c>
      <c r="D1943" s="60" t="s">
        <v>1986</v>
      </c>
      <c r="E1943" s="61"/>
      <c r="F1943" s="61"/>
      <c r="G1943" s="61" t="s">
        <v>9174</v>
      </c>
      <c r="H1943" s="61"/>
    </row>
    <row r="1944" spans="1:8" s="39" customFormat="1" ht="18" customHeight="1">
      <c r="A1944" s="98" t="s">
        <v>10655</v>
      </c>
      <c r="B1944" s="53" t="s">
        <v>5166</v>
      </c>
      <c r="C1944" s="59" t="s">
        <v>2059</v>
      </c>
      <c r="D1944" s="60" t="s">
        <v>4194</v>
      </c>
      <c r="E1944" s="61" t="s">
        <v>5020</v>
      </c>
      <c r="F1944" s="61"/>
      <c r="G1944" s="61" t="s">
        <v>5088</v>
      </c>
      <c r="H1944" s="61"/>
    </row>
    <row r="1945" spans="1:8" s="39" customFormat="1" ht="18" customHeight="1">
      <c r="A1945" s="98" t="s">
        <v>10656</v>
      </c>
      <c r="B1945" s="53" t="s">
        <v>5021</v>
      </c>
      <c r="C1945" s="59" t="s">
        <v>186</v>
      </c>
      <c r="D1945" s="60" t="s">
        <v>4194</v>
      </c>
      <c r="E1945" s="61" t="s">
        <v>5020</v>
      </c>
      <c r="F1945" s="61"/>
      <c r="G1945" s="61" t="s">
        <v>5089</v>
      </c>
      <c r="H1945" s="61"/>
    </row>
    <row r="1946" spans="1:8" s="39" customFormat="1" ht="18" customHeight="1">
      <c r="A1946" s="98" t="s">
        <v>10657</v>
      </c>
      <c r="B1946" s="53" t="s">
        <v>5022</v>
      </c>
      <c r="C1946" s="59" t="s">
        <v>3168</v>
      </c>
      <c r="D1946" s="60" t="s">
        <v>4194</v>
      </c>
      <c r="E1946" s="61" t="s">
        <v>5020</v>
      </c>
      <c r="F1946" s="61"/>
      <c r="G1946" s="61" t="s">
        <v>5090</v>
      </c>
      <c r="H1946" s="61"/>
    </row>
    <row r="1947" spans="1:8" s="39" customFormat="1" ht="18" customHeight="1">
      <c r="A1947" s="98" t="s">
        <v>10658</v>
      </c>
      <c r="B1947" s="53" t="s">
        <v>5023</v>
      </c>
      <c r="C1947" s="59" t="s">
        <v>391</v>
      </c>
      <c r="D1947" s="60" t="s">
        <v>4194</v>
      </c>
      <c r="E1947" s="61" t="s">
        <v>5020</v>
      </c>
      <c r="F1947" s="61"/>
      <c r="G1947" s="61" t="s">
        <v>5091</v>
      </c>
      <c r="H1947" s="61"/>
    </row>
    <row r="1948" spans="1:8" s="39" customFormat="1" ht="18" customHeight="1">
      <c r="A1948" s="98" t="s">
        <v>10659</v>
      </c>
      <c r="B1948" s="53" t="s">
        <v>5024</v>
      </c>
      <c r="C1948" s="59" t="s">
        <v>4640</v>
      </c>
      <c r="D1948" s="60" t="s">
        <v>4194</v>
      </c>
      <c r="E1948" s="61" t="s">
        <v>5020</v>
      </c>
      <c r="F1948" s="61"/>
      <c r="G1948" s="61" t="s">
        <v>5092</v>
      </c>
      <c r="H1948" s="61"/>
    </row>
    <row r="1949" spans="1:8" s="39" customFormat="1" ht="18" customHeight="1">
      <c r="A1949" s="98" t="s">
        <v>10660</v>
      </c>
      <c r="B1949" s="53" t="s">
        <v>5025</v>
      </c>
      <c r="C1949" s="59" t="s">
        <v>168</v>
      </c>
      <c r="D1949" s="60" t="s">
        <v>4194</v>
      </c>
      <c r="E1949" s="61" t="s">
        <v>5020</v>
      </c>
      <c r="F1949" s="61"/>
      <c r="G1949" s="61" t="s">
        <v>9175</v>
      </c>
      <c r="H1949" s="61"/>
    </row>
    <row r="1950" spans="1:8" s="39" customFormat="1" ht="18" customHeight="1">
      <c r="A1950" s="98" t="s">
        <v>10661</v>
      </c>
      <c r="B1950" s="53" t="s">
        <v>5174</v>
      </c>
      <c r="C1950" s="59" t="s">
        <v>20</v>
      </c>
      <c r="D1950" s="60" t="s">
        <v>2038</v>
      </c>
      <c r="E1950" s="61"/>
      <c r="F1950" s="61"/>
      <c r="G1950" s="61" t="s">
        <v>9339</v>
      </c>
      <c r="H1950" s="61"/>
    </row>
    <row r="1951" spans="1:8" s="39" customFormat="1" ht="18" customHeight="1">
      <c r="A1951" s="98" t="s">
        <v>10662</v>
      </c>
      <c r="B1951" s="53" t="s">
        <v>7613</v>
      </c>
      <c r="C1951" s="59" t="s">
        <v>5576</v>
      </c>
      <c r="D1951" s="60"/>
      <c r="E1951" s="61"/>
      <c r="F1951" s="61"/>
      <c r="G1951" s="61" t="s">
        <v>9176</v>
      </c>
      <c r="H1951" s="61"/>
    </row>
    <row r="1952" spans="1:8" s="39" customFormat="1" ht="18" customHeight="1">
      <c r="A1952" s="98" t="s">
        <v>10663</v>
      </c>
      <c r="B1952" s="53" t="s">
        <v>4346</v>
      </c>
      <c r="C1952" s="60" t="s">
        <v>174</v>
      </c>
      <c r="D1952" s="60"/>
      <c r="E1952" s="61"/>
      <c r="F1952" s="61"/>
      <c r="G1952" s="61"/>
      <c r="H1952" s="61"/>
    </row>
    <row r="1953" spans="1:8" s="39" customFormat="1" ht="18" customHeight="1">
      <c r="A1953" s="98" t="s">
        <v>10664</v>
      </c>
      <c r="B1953" s="53" t="s">
        <v>1630</v>
      </c>
      <c r="C1953" s="59" t="s">
        <v>186</v>
      </c>
      <c r="D1953" s="60" t="s">
        <v>183</v>
      </c>
      <c r="E1953" s="61"/>
      <c r="F1953" s="61"/>
      <c r="G1953" s="61"/>
      <c r="H1953" s="61"/>
    </row>
    <row r="1954" spans="1:8" s="39" customFormat="1" ht="18" customHeight="1">
      <c r="A1954" s="98" t="s">
        <v>10665</v>
      </c>
      <c r="B1954" s="53" t="s">
        <v>3376</v>
      </c>
      <c r="C1954" s="59" t="s">
        <v>4578</v>
      </c>
      <c r="D1954" s="60" t="s">
        <v>3171</v>
      </c>
      <c r="E1954" s="61"/>
      <c r="F1954" s="61"/>
      <c r="G1954" s="61"/>
      <c r="H1954" s="61"/>
    </row>
    <row r="1955" spans="1:8" s="39" customFormat="1" ht="18" customHeight="1">
      <c r="A1955" s="98" t="s">
        <v>10666</v>
      </c>
      <c r="B1955" s="53" t="s">
        <v>8559</v>
      </c>
      <c r="C1955" s="59" t="s">
        <v>448</v>
      </c>
      <c r="D1955" s="60" t="s">
        <v>2045</v>
      </c>
      <c r="E1955" s="61"/>
      <c r="F1955" s="61"/>
      <c r="G1955" s="61"/>
      <c r="H1955" s="61"/>
    </row>
    <row r="1956" spans="1:8" s="39" customFormat="1" ht="18" customHeight="1">
      <c r="A1956" s="98" t="s">
        <v>10667</v>
      </c>
      <c r="B1956" s="53" t="s">
        <v>7622</v>
      </c>
      <c r="C1956" s="59" t="s">
        <v>4640</v>
      </c>
      <c r="D1956" s="60"/>
      <c r="E1956" s="61"/>
      <c r="F1956" s="61"/>
      <c r="G1956" s="61" t="s">
        <v>9177</v>
      </c>
      <c r="H1956" s="61"/>
    </row>
    <row r="1957" spans="1:8" s="39" customFormat="1" ht="18" customHeight="1">
      <c r="A1957" s="98" t="s">
        <v>10668</v>
      </c>
      <c r="B1957" s="53" t="s">
        <v>7615</v>
      </c>
      <c r="C1957" s="59" t="s">
        <v>5493</v>
      </c>
      <c r="D1957" s="60"/>
      <c r="E1957" s="61"/>
      <c r="F1957" s="61"/>
      <c r="G1957" s="61" t="s">
        <v>9178</v>
      </c>
      <c r="H1957" s="61"/>
    </row>
    <row r="1958" spans="1:8" s="39" customFormat="1" ht="18" customHeight="1">
      <c r="A1958" s="98" t="s">
        <v>10198</v>
      </c>
      <c r="B1958" s="53" t="s">
        <v>4349</v>
      </c>
      <c r="C1958" s="59" t="s">
        <v>174</v>
      </c>
      <c r="D1958" s="60" t="s">
        <v>3176</v>
      </c>
      <c r="E1958" s="61"/>
      <c r="F1958" s="61"/>
      <c r="G1958" s="61"/>
      <c r="H1958" s="61"/>
    </row>
    <row r="1959" spans="1:8" s="39" customFormat="1" ht="18" customHeight="1">
      <c r="A1959" s="98" t="s">
        <v>10199</v>
      </c>
      <c r="B1959" s="53" t="s">
        <v>4351</v>
      </c>
      <c r="C1959" s="59" t="s">
        <v>174</v>
      </c>
      <c r="D1959" s="60" t="s">
        <v>3176</v>
      </c>
      <c r="E1959" s="61"/>
      <c r="F1959" s="61"/>
      <c r="G1959" s="61"/>
      <c r="H1959" s="61"/>
    </row>
    <row r="1960" spans="1:8" s="39" customFormat="1" ht="18" customHeight="1">
      <c r="A1960" s="98" t="s">
        <v>10200</v>
      </c>
      <c r="B1960" s="53" t="s">
        <v>3957</v>
      </c>
      <c r="C1960" s="59" t="s">
        <v>149</v>
      </c>
      <c r="D1960" s="60" t="s">
        <v>168</v>
      </c>
      <c r="E1960" s="61"/>
      <c r="F1960" s="61"/>
      <c r="G1960" s="61"/>
      <c r="H1960" s="61"/>
    </row>
    <row r="1961" spans="1:8" s="39" customFormat="1" ht="18" customHeight="1">
      <c r="A1961" s="98" t="s">
        <v>10201</v>
      </c>
      <c r="B1961" s="53" t="s">
        <v>4452</v>
      </c>
      <c r="C1961" s="59" t="s">
        <v>149</v>
      </c>
      <c r="D1961" s="60" t="s">
        <v>168</v>
      </c>
      <c r="E1961" s="61"/>
      <c r="F1961" s="61"/>
      <c r="G1961" s="61"/>
      <c r="H1961" s="61"/>
    </row>
    <row r="1962" spans="1:8" s="39" customFormat="1" ht="18" customHeight="1">
      <c r="A1962" s="98" t="s">
        <v>10202</v>
      </c>
      <c r="B1962" s="53" t="s">
        <v>3371</v>
      </c>
      <c r="C1962" s="59" t="s">
        <v>432</v>
      </c>
      <c r="D1962" s="60" t="s">
        <v>168</v>
      </c>
      <c r="E1962" s="61"/>
      <c r="F1962" s="61"/>
      <c r="G1962" s="61"/>
      <c r="H1962" s="61"/>
    </row>
    <row r="1963" spans="1:8" s="39" customFormat="1" ht="18" customHeight="1">
      <c r="A1963" s="98" t="s">
        <v>10669</v>
      </c>
      <c r="B1963" s="53" t="s">
        <v>7838</v>
      </c>
      <c r="C1963" s="59" t="s">
        <v>169</v>
      </c>
      <c r="D1963" s="60" t="s">
        <v>180</v>
      </c>
      <c r="E1963" s="61"/>
      <c r="F1963" s="61"/>
      <c r="G1963" s="61" t="s">
        <v>9179</v>
      </c>
      <c r="H1963" s="61"/>
    </row>
    <row r="1964" spans="1:8" s="39" customFormat="1" ht="18" customHeight="1">
      <c r="A1964" s="98" t="s">
        <v>10670</v>
      </c>
      <c r="B1964" s="53" t="s">
        <v>5436</v>
      </c>
      <c r="C1964" s="59" t="s">
        <v>2036</v>
      </c>
      <c r="D1964" s="60" t="s">
        <v>5435</v>
      </c>
      <c r="E1964" s="61"/>
      <c r="F1964" s="61"/>
      <c r="G1964" s="61" t="s">
        <v>9180</v>
      </c>
      <c r="H1964" s="61"/>
    </row>
    <row r="1965" spans="1:8" s="39" customFormat="1" ht="18" customHeight="1">
      <c r="A1965" s="98" t="s">
        <v>10671</v>
      </c>
      <c r="B1965" s="53" t="s">
        <v>5433</v>
      </c>
      <c r="C1965" s="59" t="s">
        <v>4791</v>
      </c>
      <c r="D1965" s="60"/>
      <c r="E1965" s="61"/>
      <c r="F1965" s="61"/>
      <c r="G1965" s="61" t="s">
        <v>9181</v>
      </c>
      <c r="H1965" s="61"/>
    </row>
    <row r="1966" spans="1:8" s="39" customFormat="1" ht="18" customHeight="1">
      <c r="A1966" s="98" t="s">
        <v>10672</v>
      </c>
      <c r="B1966" s="53" t="s">
        <v>8301</v>
      </c>
      <c r="C1966" s="59" t="s">
        <v>2022</v>
      </c>
      <c r="D1966" s="60"/>
      <c r="E1966" s="61"/>
      <c r="F1966" s="61"/>
      <c r="G1966" s="61" t="s">
        <v>9182</v>
      </c>
      <c r="H1966" s="61"/>
    </row>
    <row r="1967" spans="1:8" s="39" customFormat="1" ht="18" customHeight="1">
      <c r="A1967" s="98" t="s">
        <v>10673</v>
      </c>
      <c r="B1967" s="53" t="s">
        <v>4347</v>
      </c>
      <c r="C1967" s="59" t="s">
        <v>432</v>
      </c>
      <c r="D1967" s="60" t="s">
        <v>186</v>
      </c>
      <c r="E1967" s="61"/>
      <c r="F1967" s="61"/>
      <c r="G1967" s="61"/>
      <c r="H1967" s="61"/>
    </row>
    <row r="1968" spans="1:8" s="39" customFormat="1" ht="18" customHeight="1">
      <c r="A1968" s="98" t="s">
        <v>10203</v>
      </c>
      <c r="B1968" s="53" t="s">
        <v>4366</v>
      </c>
      <c r="C1968" s="59" t="s">
        <v>3169</v>
      </c>
      <c r="D1968" s="60" t="s">
        <v>20</v>
      </c>
      <c r="E1968" s="61"/>
      <c r="F1968" s="61"/>
      <c r="G1968" s="61"/>
      <c r="H1968" s="61"/>
    </row>
    <row r="1969" spans="1:8" s="39" customFormat="1" ht="18" customHeight="1">
      <c r="A1969" s="98" t="s">
        <v>10204</v>
      </c>
      <c r="B1969" s="53" t="s">
        <v>2303</v>
      </c>
      <c r="C1969" s="59" t="s">
        <v>3169</v>
      </c>
      <c r="D1969" s="60" t="s">
        <v>20</v>
      </c>
      <c r="E1969" s="61"/>
      <c r="F1969" s="61"/>
      <c r="G1969" s="61" t="s">
        <v>9183</v>
      </c>
      <c r="H1969" s="61"/>
    </row>
    <row r="1970" spans="1:8" s="39" customFormat="1" ht="18" customHeight="1">
      <c r="A1970" s="98" t="s">
        <v>10674</v>
      </c>
      <c r="B1970" s="53" t="s">
        <v>7630</v>
      </c>
      <c r="C1970" s="59" t="s">
        <v>1988</v>
      </c>
      <c r="D1970" s="60" t="s">
        <v>4578</v>
      </c>
      <c r="E1970" s="61" t="s">
        <v>7616</v>
      </c>
      <c r="F1970" s="61"/>
      <c r="G1970" s="61" t="s">
        <v>9184</v>
      </c>
      <c r="H1970" s="61"/>
    </row>
    <row r="1971" spans="1:8" s="39" customFormat="1" ht="18" customHeight="1">
      <c r="A1971" s="98" t="s">
        <v>10675</v>
      </c>
      <c r="B1971" s="53" t="s">
        <v>7631</v>
      </c>
      <c r="C1971" s="59" t="s">
        <v>1989</v>
      </c>
      <c r="D1971" s="60" t="s">
        <v>4578</v>
      </c>
      <c r="E1971" s="61" t="s">
        <v>7616</v>
      </c>
      <c r="F1971" s="61"/>
      <c r="G1971" s="61" t="s">
        <v>9185</v>
      </c>
      <c r="H1971" s="61"/>
    </row>
    <row r="1972" spans="1:8" s="39" customFormat="1" ht="18" customHeight="1">
      <c r="A1972" s="98" t="s">
        <v>10676</v>
      </c>
      <c r="B1972" s="53" t="s">
        <v>7632</v>
      </c>
      <c r="C1972" s="59" t="s">
        <v>2053</v>
      </c>
      <c r="D1972" s="60" t="s">
        <v>4578</v>
      </c>
      <c r="E1972" s="61" t="s">
        <v>7616</v>
      </c>
      <c r="F1972" s="61"/>
      <c r="G1972" s="61" t="s">
        <v>9275</v>
      </c>
      <c r="H1972" s="61"/>
    </row>
    <row r="1973" spans="1:8" s="39" customFormat="1" ht="18" customHeight="1">
      <c r="A1973" s="98" t="s">
        <v>10677</v>
      </c>
      <c r="B1973" s="53" t="s">
        <v>7633</v>
      </c>
      <c r="C1973" s="59" t="s">
        <v>1986</v>
      </c>
      <c r="D1973" s="60" t="s">
        <v>4578</v>
      </c>
      <c r="E1973" s="61" t="s">
        <v>7616</v>
      </c>
      <c r="F1973" s="61"/>
      <c r="G1973" s="61" t="s">
        <v>9186</v>
      </c>
      <c r="H1973" s="61"/>
    </row>
    <row r="1974" spans="1:8" s="39" customFormat="1" ht="18" customHeight="1">
      <c r="A1974" s="98" t="s">
        <v>10678</v>
      </c>
      <c r="B1974" s="53" t="s">
        <v>7634</v>
      </c>
      <c r="C1974" s="59" t="s">
        <v>2059</v>
      </c>
      <c r="D1974" s="60" t="s">
        <v>4578</v>
      </c>
      <c r="E1974" s="61" t="s">
        <v>7616</v>
      </c>
      <c r="F1974" s="61"/>
      <c r="G1974" s="61" t="s">
        <v>9187</v>
      </c>
      <c r="H1974" s="61"/>
    </row>
    <row r="1975" spans="1:8" s="39" customFormat="1" ht="18" customHeight="1">
      <c r="A1975" s="98" t="s">
        <v>10679</v>
      </c>
      <c r="B1975" s="53" t="s">
        <v>7623</v>
      </c>
      <c r="C1975" s="59" t="s">
        <v>2076</v>
      </c>
      <c r="D1975" s="60"/>
      <c r="E1975" s="61"/>
      <c r="F1975" s="61"/>
      <c r="G1975" s="61" t="s">
        <v>9188</v>
      </c>
      <c r="H1975" s="61"/>
    </row>
    <row r="1976" spans="1:8" s="39" customFormat="1" ht="18" customHeight="1">
      <c r="A1976" s="98" t="s">
        <v>10680</v>
      </c>
      <c r="B1976" s="53" t="s">
        <v>5600</v>
      </c>
      <c r="C1976" s="59" t="s">
        <v>5576</v>
      </c>
      <c r="D1976" s="60"/>
      <c r="E1976" s="61"/>
      <c r="F1976" s="61"/>
      <c r="G1976" s="61" t="s">
        <v>9189</v>
      </c>
      <c r="H1976" s="61"/>
    </row>
    <row r="1977" spans="1:8" s="39" customFormat="1" ht="18" customHeight="1">
      <c r="A1977" s="98" t="s">
        <v>10205</v>
      </c>
      <c r="B1977" s="53" t="s">
        <v>7839</v>
      </c>
      <c r="C1977" s="59" t="s">
        <v>3171</v>
      </c>
      <c r="D1977" s="60" t="s">
        <v>169</v>
      </c>
      <c r="E1977" s="61"/>
      <c r="F1977" s="61"/>
      <c r="G1977" s="61"/>
      <c r="H1977" s="61"/>
    </row>
    <row r="1978" spans="1:8" s="39" customFormat="1" ht="18" customHeight="1">
      <c r="A1978" s="98" t="s">
        <v>10206</v>
      </c>
      <c r="B1978" s="53" t="s">
        <v>8773</v>
      </c>
      <c r="C1978" s="59" t="s">
        <v>3171</v>
      </c>
      <c r="D1978" s="60" t="s">
        <v>169</v>
      </c>
      <c r="E1978" s="61"/>
      <c r="F1978" s="61"/>
      <c r="G1978" s="61"/>
      <c r="H1978" s="61"/>
    </row>
    <row r="1979" spans="1:8" s="39" customFormat="1" ht="18" customHeight="1">
      <c r="A1979" s="98" t="s">
        <v>10207</v>
      </c>
      <c r="B1979" s="53" t="s">
        <v>5449</v>
      </c>
      <c r="C1979" s="59" t="s">
        <v>3171</v>
      </c>
      <c r="D1979" s="60" t="s">
        <v>448</v>
      </c>
      <c r="E1979" s="61"/>
      <c r="F1979" s="61"/>
      <c r="G1979" s="61" t="s">
        <v>9190</v>
      </c>
      <c r="H1979" s="61"/>
    </row>
    <row r="1980" spans="1:8" s="39" customFormat="1" ht="18" customHeight="1">
      <c r="A1980" s="98" t="s">
        <v>10681</v>
      </c>
      <c r="B1980" s="53" t="s">
        <v>7575</v>
      </c>
      <c r="C1980" s="59" t="s">
        <v>5493</v>
      </c>
      <c r="D1980" s="59"/>
      <c r="E1980" s="61"/>
      <c r="F1980" s="61"/>
      <c r="G1980" s="61" t="s">
        <v>9191</v>
      </c>
      <c r="H1980" s="61"/>
    </row>
    <row r="1981" spans="1:8" s="39" customFormat="1" ht="18" customHeight="1">
      <c r="A1981" s="98" t="s">
        <v>10682</v>
      </c>
      <c r="B1981" s="53" t="s">
        <v>8454</v>
      </c>
      <c r="C1981" s="59" t="s">
        <v>2022</v>
      </c>
      <c r="D1981" s="60"/>
      <c r="E1981" s="61"/>
      <c r="F1981" s="61"/>
      <c r="G1981" s="61" t="s">
        <v>9192</v>
      </c>
      <c r="H1981" s="61"/>
    </row>
    <row r="1982" spans="1:8" s="39" customFormat="1" ht="18" customHeight="1">
      <c r="A1982" s="98" t="s">
        <v>10683</v>
      </c>
      <c r="B1982" s="53" t="s">
        <v>7626</v>
      </c>
      <c r="C1982" s="59" t="s">
        <v>1986</v>
      </c>
      <c r="D1982" s="60"/>
      <c r="E1982" s="61"/>
      <c r="F1982" s="61"/>
      <c r="G1982" s="61" t="s">
        <v>9193</v>
      </c>
      <c r="H1982" s="61"/>
    </row>
    <row r="1983" spans="1:8" s="39" customFormat="1" ht="18" customHeight="1">
      <c r="A1983" s="98" t="s">
        <v>10684</v>
      </c>
      <c r="B1983" s="53" t="s">
        <v>7627</v>
      </c>
      <c r="C1983" s="59" t="s">
        <v>2133</v>
      </c>
      <c r="D1983" s="60"/>
      <c r="E1983" s="61"/>
      <c r="F1983" s="61"/>
      <c r="G1983" s="61" t="s">
        <v>9194</v>
      </c>
      <c r="H1983" s="61"/>
    </row>
    <row r="1984" spans="1:8" s="39" customFormat="1" ht="18" customHeight="1">
      <c r="A1984" s="98" t="s">
        <v>10685</v>
      </c>
      <c r="B1984" s="53" t="s">
        <v>8303</v>
      </c>
      <c r="C1984" s="59" t="s">
        <v>4598</v>
      </c>
      <c r="D1984" s="60"/>
      <c r="E1984" s="61"/>
      <c r="F1984" s="61"/>
      <c r="G1984" s="61" t="s">
        <v>9195</v>
      </c>
      <c r="H1984" s="61"/>
    </row>
    <row r="1985" spans="1:8" s="39" customFormat="1" ht="18" customHeight="1">
      <c r="A1985" s="98" t="s">
        <v>10686</v>
      </c>
      <c r="B1985" s="53" t="s">
        <v>8664</v>
      </c>
      <c r="C1985" s="59" t="s">
        <v>4063</v>
      </c>
      <c r="D1985" s="60"/>
      <c r="E1985" s="61"/>
      <c r="F1985" s="61"/>
      <c r="G1985" s="61" t="s">
        <v>9261</v>
      </c>
      <c r="H1985" s="61"/>
    </row>
    <row r="1986" spans="1:8" s="39" customFormat="1" ht="18" customHeight="1">
      <c r="A1986" s="98" t="s">
        <v>10687</v>
      </c>
      <c r="B1986" s="53" t="s">
        <v>8590</v>
      </c>
      <c r="C1986" s="59" t="s">
        <v>2133</v>
      </c>
      <c r="D1986" s="60"/>
      <c r="E1986" s="61"/>
      <c r="F1986" s="61"/>
      <c r="G1986" s="61" t="s">
        <v>9196</v>
      </c>
      <c r="H1986" s="61"/>
    </row>
    <row r="1987" spans="1:8" s="39" customFormat="1" ht="18" customHeight="1">
      <c r="A1987" s="98" t="s">
        <v>10688</v>
      </c>
      <c r="B1987" s="53" t="s">
        <v>5593</v>
      </c>
      <c r="C1987" s="59" t="s">
        <v>4062</v>
      </c>
      <c r="D1987" s="59"/>
      <c r="E1987" s="61"/>
      <c r="F1987" s="61"/>
      <c r="G1987" s="61" t="s">
        <v>9197</v>
      </c>
      <c r="H1987" s="61"/>
    </row>
    <row r="1988" spans="1:8" s="39" customFormat="1" ht="18" customHeight="1">
      <c r="A1988" s="98" t="s">
        <v>10208</v>
      </c>
      <c r="B1988" s="53" t="s">
        <v>7452</v>
      </c>
      <c r="C1988" s="59" t="s">
        <v>183</v>
      </c>
      <c r="D1988" s="60" t="s">
        <v>3141</v>
      </c>
      <c r="E1988" s="61"/>
      <c r="F1988" s="61"/>
      <c r="G1988" s="61"/>
      <c r="H1988" s="61"/>
    </row>
    <row r="1989" spans="1:8" ht="18" customHeight="1">
      <c r="A1989" s="98" t="s">
        <v>10209</v>
      </c>
      <c r="B1989" s="53" t="s">
        <v>7453</v>
      </c>
      <c r="C1989" s="59" t="s">
        <v>183</v>
      </c>
      <c r="D1989" s="60" t="s">
        <v>3141</v>
      </c>
      <c r="G1989" s="61"/>
    </row>
    <row r="1990" spans="1:8" ht="18" customHeight="1">
      <c r="A1990" s="98" t="s">
        <v>10689</v>
      </c>
      <c r="B1990" s="53" t="s">
        <v>7456</v>
      </c>
      <c r="C1990" s="59" t="s">
        <v>2022</v>
      </c>
      <c r="G1990" s="61" t="s">
        <v>9198</v>
      </c>
    </row>
    <row r="1991" spans="1:8" ht="18" customHeight="1">
      <c r="A1991" s="98" t="s">
        <v>10690</v>
      </c>
      <c r="B1991" s="53" t="s">
        <v>7574</v>
      </c>
      <c r="C1991" s="59" t="s">
        <v>4640</v>
      </c>
      <c r="D1991" s="60"/>
      <c r="G1991" s="61" t="s">
        <v>9199</v>
      </c>
    </row>
    <row r="1992" spans="1:8" ht="18" customHeight="1">
      <c r="A1992" s="98" t="s">
        <v>10691</v>
      </c>
      <c r="B1992" s="53" t="s">
        <v>7733</v>
      </c>
      <c r="C1992" s="59" t="s">
        <v>2038</v>
      </c>
      <c r="D1992" s="60"/>
      <c r="G1992" s="61" t="s">
        <v>9200</v>
      </c>
    </row>
    <row r="1993" spans="1:8" ht="18" customHeight="1">
      <c r="A1993" s="98" t="s">
        <v>10692</v>
      </c>
      <c r="B1993" s="53" t="s">
        <v>7629</v>
      </c>
      <c r="C1993" s="59" t="s">
        <v>2133</v>
      </c>
      <c r="D1993" s="60"/>
      <c r="G1993" s="61" t="s">
        <v>9201</v>
      </c>
    </row>
    <row r="1994" spans="1:8" ht="18" customHeight="1">
      <c r="A1994" s="98" t="s">
        <v>10693</v>
      </c>
      <c r="B1994" s="53" t="s">
        <v>8302</v>
      </c>
      <c r="C1994" s="59" t="s">
        <v>4062</v>
      </c>
      <c r="D1994" s="60" t="s">
        <v>2076</v>
      </c>
      <c r="G1994" s="61"/>
    </row>
    <row r="1995" spans="1:8" ht="18" customHeight="1">
      <c r="A1995" s="98" t="s">
        <v>10694</v>
      </c>
      <c r="B1995" s="53" t="s">
        <v>7497</v>
      </c>
      <c r="C1995" s="59" t="s">
        <v>2036</v>
      </c>
      <c r="G1995" s="61" t="s">
        <v>9202</v>
      </c>
    </row>
    <row r="1996" spans="1:8" ht="18" customHeight="1">
      <c r="A1996" s="98" t="s">
        <v>10695</v>
      </c>
      <c r="B1996" s="53" t="s">
        <v>7494</v>
      </c>
      <c r="C1996" s="59" t="s">
        <v>4591</v>
      </c>
      <c r="G1996" s="61" t="s">
        <v>9203</v>
      </c>
    </row>
    <row r="1997" spans="1:8" ht="18" customHeight="1">
      <c r="A1997" s="98" t="s">
        <v>10696</v>
      </c>
      <c r="B1997" s="53" t="s">
        <v>7495</v>
      </c>
      <c r="C1997" s="59" t="s">
        <v>391</v>
      </c>
      <c r="G1997" s="61" t="s">
        <v>9204</v>
      </c>
    </row>
    <row r="1998" spans="1:8" ht="18" customHeight="1">
      <c r="A1998" s="98" t="s">
        <v>10697</v>
      </c>
      <c r="B1998" s="53" t="s">
        <v>8470</v>
      </c>
      <c r="C1998" s="59" t="s">
        <v>2045</v>
      </c>
      <c r="G1998" s="61" t="s">
        <v>9205</v>
      </c>
    </row>
    <row r="1999" spans="1:8" ht="18" customHeight="1">
      <c r="A1999" s="98" t="s">
        <v>10698</v>
      </c>
      <c r="B1999" s="53" t="s">
        <v>10725</v>
      </c>
      <c r="C1999" s="59" t="s">
        <v>2055</v>
      </c>
      <c r="G1999" s="61" t="s">
        <v>10724</v>
      </c>
    </row>
    <row r="2000" spans="1:8" ht="18" customHeight="1">
      <c r="A2000" s="98" t="s">
        <v>10699</v>
      </c>
      <c r="B2000" s="53" t="s">
        <v>7502</v>
      </c>
      <c r="C2000" s="59" t="s">
        <v>2125</v>
      </c>
      <c r="D2000" s="60"/>
      <c r="E2000" s="61"/>
      <c r="F2000" s="61"/>
      <c r="G2000" s="61" t="s">
        <v>9206</v>
      </c>
    </row>
    <row r="2001" spans="1:8" ht="18" customHeight="1">
      <c r="A2001" s="98" t="s">
        <v>10700</v>
      </c>
      <c r="B2001" s="53" t="s">
        <v>3961</v>
      </c>
      <c r="C2001" s="59" t="s">
        <v>4063</v>
      </c>
      <c r="D2001" s="59"/>
      <c r="E2001" s="61"/>
      <c r="F2001" s="61"/>
      <c r="G2001" s="61"/>
    </row>
    <row r="2002" spans="1:8" s="39" customFormat="1" ht="18" customHeight="1">
      <c r="A2002" s="98" t="s">
        <v>10701</v>
      </c>
      <c r="B2002" s="53" t="s">
        <v>10760</v>
      </c>
      <c r="C2002" s="59" t="s">
        <v>167</v>
      </c>
      <c r="D2002" s="60" t="s">
        <v>189</v>
      </c>
      <c r="E2002" s="61" t="s">
        <v>3675</v>
      </c>
      <c r="F2002" s="61" t="str">
        <f>$B$89&amp;" + "&amp;$B$189</f>
        <v>潤金㝱 + 番鳴關</v>
      </c>
      <c r="G2002" s="61"/>
      <c r="H2002" s="61"/>
    </row>
    <row r="2003" spans="1:8" s="39" customFormat="1" ht="18" customHeight="1">
      <c r="A2003" s="98" t="s">
        <v>10727</v>
      </c>
      <c r="B2003" s="53" t="s">
        <v>2506</v>
      </c>
      <c r="C2003" s="59" t="s">
        <v>176</v>
      </c>
      <c r="D2003" s="60"/>
      <c r="E2003" s="61" t="s">
        <v>3675</v>
      </c>
      <c r="F2003" s="61" t="str">
        <f>$B$63&amp;" + "&amp;$B$200</f>
        <v>慈踐 + 兌豆</v>
      </c>
      <c r="G2003" s="61"/>
      <c r="H2003" s="61"/>
    </row>
    <row r="2004" spans="1:8" s="39" customFormat="1" ht="18" customHeight="1">
      <c r="A2004" s="98" t="s">
        <v>10728</v>
      </c>
      <c r="B2004" s="53" t="s">
        <v>2509</v>
      </c>
      <c r="C2004" s="59" t="s">
        <v>432</v>
      </c>
      <c r="D2004" s="60" t="s">
        <v>3137</v>
      </c>
      <c r="E2004" s="61" t="s">
        <v>3675</v>
      </c>
      <c r="F2004" s="61" t="str">
        <f>$B$95&amp;" + "&amp;$B$100</f>
        <v>聾損龍 + 壚密格</v>
      </c>
      <c r="G2004" s="61"/>
      <c r="H2004" s="61"/>
    </row>
    <row r="2005" spans="1:8" s="39" customFormat="1" ht="18" customHeight="1">
      <c r="A2005" s="98" t="s">
        <v>10729</v>
      </c>
      <c r="B2005" s="53" t="s">
        <v>2510</v>
      </c>
      <c r="C2005" s="59" t="s">
        <v>432</v>
      </c>
      <c r="D2005" s="60" t="s">
        <v>3137</v>
      </c>
      <c r="E2005" s="61"/>
      <c r="F2005" s="61"/>
      <c r="G2005" s="61"/>
      <c r="H2005" s="61"/>
    </row>
    <row r="2006" spans="1:8" s="39" customFormat="1" ht="18" customHeight="1">
      <c r="A2006" s="98" t="s">
        <v>10702</v>
      </c>
      <c r="B2006" s="53" t="s">
        <v>8791</v>
      </c>
      <c r="C2006" s="59" t="s">
        <v>151</v>
      </c>
      <c r="D2006" s="60" t="s">
        <v>432</v>
      </c>
      <c r="E2006" s="61" t="s">
        <v>3675</v>
      </c>
      <c r="F2006" s="61" t="str">
        <f>$B$296&amp;" + "&amp;$B$299</f>
        <v>還火環 + 刖金月</v>
      </c>
      <c r="G2006" s="61"/>
      <c r="H2006" s="61"/>
    </row>
    <row r="2007" spans="1:8" s="39" customFormat="1" ht="18" customHeight="1">
      <c r="A2007" s="98" t="s">
        <v>10730</v>
      </c>
      <c r="B2007" s="53" t="s">
        <v>8037</v>
      </c>
      <c r="C2007" s="59" t="s">
        <v>188</v>
      </c>
      <c r="D2007" s="60" t="s">
        <v>3169</v>
      </c>
      <c r="E2007" s="61" t="s">
        <v>3675</v>
      </c>
      <c r="F2007" s="61" t="str">
        <f>$B$266&amp;" + "&amp;$B$278</f>
        <v>夭烏莎 + 曳閃光</v>
      </c>
      <c r="G2007" s="61"/>
      <c r="H2007" s="61"/>
    </row>
    <row r="2008" spans="1:8" s="39" customFormat="1" ht="18" customHeight="1">
      <c r="A2008" s="98" t="s">
        <v>10210</v>
      </c>
      <c r="B2008" s="53" t="s">
        <v>8519</v>
      </c>
      <c r="C2008" s="59" t="s">
        <v>3141</v>
      </c>
      <c r="D2008" s="60"/>
      <c r="E2008" s="61" t="s">
        <v>3675</v>
      </c>
      <c r="F2008" s="61" t="str">
        <f>$B$285&amp;" + "&amp;$B$80</f>
        <v>景降 + 震辰</v>
      </c>
      <c r="G2008" s="61"/>
      <c r="H2008" s="61"/>
    </row>
    <row r="2009" spans="1:8" s="39" customFormat="1" ht="18" customHeight="1">
      <c r="A2009" s="98" t="s">
        <v>10211</v>
      </c>
      <c r="B2009" s="53" t="s">
        <v>8555</v>
      </c>
      <c r="C2009" s="59" t="s">
        <v>3141</v>
      </c>
      <c r="D2009" s="60"/>
      <c r="E2009" s="61"/>
      <c r="F2009" s="61"/>
      <c r="G2009" s="61"/>
      <c r="H2009" s="61"/>
    </row>
    <row r="2010" spans="1:8" s="39" customFormat="1" ht="18" customHeight="1">
      <c r="A2010" s="98" t="s">
        <v>10731</v>
      </c>
      <c r="B2010" s="53" t="s">
        <v>8416</v>
      </c>
      <c r="C2010" s="59" t="s">
        <v>176</v>
      </c>
      <c r="D2010" s="60" t="s">
        <v>172</v>
      </c>
      <c r="E2010" s="61" t="s">
        <v>3675</v>
      </c>
      <c r="F2010" s="61" t="str">
        <f>$B$280&amp;" + "&amp;$B$308</f>
        <v>云垂釣 + 袒簧宦</v>
      </c>
      <c r="G2010" s="61"/>
      <c r="H2010" s="61"/>
    </row>
    <row r="2011" spans="1:8" s="39" customFormat="1" ht="18" customHeight="1">
      <c r="A2011" s="98" t="s">
        <v>10732</v>
      </c>
      <c r="B2011" s="53" t="s">
        <v>8415</v>
      </c>
      <c r="C2011" s="59" t="s">
        <v>176</v>
      </c>
      <c r="D2011" s="60" t="s">
        <v>172</v>
      </c>
      <c r="E2011" s="61"/>
      <c r="F2011" s="61"/>
      <c r="G2011" s="61"/>
      <c r="H2011" s="61"/>
    </row>
    <row r="2012" spans="1:8" s="39" customFormat="1" ht="18" customHeight="1">
      <c r="A2012" s="98" t="s">
        <v>10733</v>
      </c>
      <c r="B2012" s="53" t="s">
        <v>4534</v>
      </c>
      <c r="C2012" s="59" t="s">
        <v>176</v>
      </c>
      <c r="D2012" s="60" t="s">
        <v>172</v>
      </c>
      <c r="E2012" s="61"/>
      <c r="F2012" s="61"/>
      <c r="G2012" s="61"/>
      <c r="H2012" s="61"/>
    </row>
    <row r="2013" spans="1:8" s="39" customFormat="1" ht="18" customHeight="1">
      <c r="A2013" s="98" t="s">
        <v>10734</v>
      </c>
      <c r="B2013" s="53" t="s">
        <v>4704</v>
      </c>
      <c r="C2013" s="59" t="s">
        <v>4578</v>
      </c>
      <c r="D2013" s="60" t="s">
        <v>3171</v>
      </c>
      <c r="E2013" s="61" t="s">
        <v>3675</v>
      </c>
      <c r="F2013" s="61" t="str">
        <f>$B$268&amp;" + "&amp;$B$274</f>
        <v>怨誰人 + 觀險</v>
      </c>
      <c r="G2013" s="61"/>
      <c r="H2013" s="61"/>
    </row>
    <row r="2014" spans="1:8" s="39" customFormat="1" ht="18" customHeight="1">
      <c r="A2014" s="98" t="s">
        <v>10735</v>
      </c>
      <c r="B2014" s="53" t="s">
        <v>8498</v>
      </c>
      <c r="C2014" s="59" t="s">
        <v>3179</v>
      </c>
      <c r="D2014" s="60"/>
      <c r="E2014" s="61" t="s">
        <v>3675</v>
      </c>
      <c r="F2014" s="61" t="str">
        <f>$B$310&amp;" + "&amp;$B$312</f>
        <v>雙隻隹 + 飴鹽凷</v>
      </c>
      <c r="G2014" s="61"/>
      <c r="H2014" s="61"/>
    </row>
    <row r="2015" spans="1:8" s="39" customFormat="1" ht="18" customHeight="1">
      <c r="A2015" s="98" t="s">
        <v>10736</v>
      </c>
      <c r="B2015" s="53" t="s">
        <v>8038</v>
      </c>
      <c r="C2015" s="59" t="s">
        <v>3179</v>
      </c>
      <c r="D2015" s="60"/>
      <c r="E2015" s="61"/>
      <c r="F2015" s="61"/>
      <c r="G2015" s="61"/>
      <c r="H2015" s="61"/>
    </row>
    <row r="2016" spans="1:8" s="39" customFormat="1" ht="18" customHeight="1">
      <c r="A2016" s="98" t="s">
        <v>10737</v>
      </c>
      <c r="B2016" s="53" t="s">
        <v>4290</v>
      </c>
      <c r="C2016" s="59" t="s">
        <v>175</v>
      </c>
      <c r="D2016" s="60"/>
      <c r="E2016" s="61" t="s">
        <v>3675</v>
      </c>
      <c r="F2016" s="61" t="str">
        <f>$B$417&amp;" + "&amp;$B$479</f>
        <v>樓英 + 煢奏</v>
      </c>
      <c r="G2016" s="61"/>
      <c r="H2016" s="61"/>
    </row>
    <row r="2017" spans="1:8" s="39" customFormat="1" ht="18" customHeight="1">
      <c r="A2017" s="98" t="s">
        <v>10738</v>
      </c>
      <c r="B2017" s="53" t="s">
        <v>8339</v>
      </c>
      <c r="C2017" s="59" t="s">
        <v>169</v>
      </c>
      <c r="D2017" s="60"/>
      <c r="E2017" s="61" t="s">
        <v>3675</v>
      </c>
      <c r="F2017" s="61" t="str">
        <f>$B$609&amp;" + "&amp;$B$627</f>
        <v>赫庭 + 昌者蠡</v>
      </c>
      <c r="G2017" s="61"/>
      <c r="H2017" s="61"/>
    </row>
    <row r="2018" spans="1:8" s="39" customFormat="1" ht="18" customHeight="1">
      <c r="A2018" s="98" t="s">
        <v>10739</v>
      </c>
      <c r="B2018" s="53" t="s">
        <v>8375</v>
      </c>
      <c r="C2018" s="59" t="s">
        <v>169</v>
      </c>
      <c r="D2018" s="60"/>
      <c r="E2018" s="61"/>
      <c r="F2018" s="61"/>
      <c r="G2018" s="61"/>
      <c r="H2018" s="61"/>
    </row>
    <row r="2019" spans="1:8" s="39" customFormat="1" ht="18" customHeight="1">
      <c r="A2019" s="98" t="s">
        <v>10703</v>
      </c>
      <c r="B2019" s="53" t="s">
        <v>2853</v>
      </c>
      <c r="C2019" s="60" t="s">
        <v>2022</v>
      </c>
      <c r="D2019" s="60" t="s">
        <v>1989</v>
      </c>
      <c r="E2019" s="61" t="s">
        <v>3675</v>
      </c>
      <c r="F2019" s="61" t="str">
        <f>$B$19&amp;" + "&amp;$B$60</f>
        <v>仿鎔爪歌 + 晚置羽</v>
      </c>
      <c r="G2019" s="61"/>
      <c r="H2019" s="61"/>
    </row>
    <row r="2020" spans="1:8" s="39" customFormat="1" ht="18" customHeight="1">
      <c r="A2020" s="98" t="s">
        <v>10704</v>
      </c>
      <c r="B2020" s="53" t="s">
        <v>3054</v>
      </c>
      <c r="C2020" s="59" t="s">
        <v>3175</v>
      </c>
      <c r="D2020" s="60" t="s">
        <v>20</v>
      </c>
      <c r="E2020" s="61" t="s">
        <v>3675</v>
      </c>
      <c r="F2020" s="61" t="str">
        <f>$B$330&amp;" + "&amp;$B$332</f>
        <v>鮮勃 + 蘭延渠</v>
      </c>
      <c r="G2020" s="61"/>
      <c r="H2020" s="61"/>
    </row>
    <row r="2021" spans="1:8" s="39" customFormat="1" ht="18" customHeight="1">
      <c r="A2021" s="98" t="s">
        <v>10740</v>
      </c>
      <c r="B2021" s="53" t="s">
        <v>8316</v>
      </c>
      <c r="C2021" s="59" t="s">
        <v>5493</v>
      </c>
      <c r="D2021" s="60"/>
      <c r="E2021" s="61" t="s">
        <v>3675</v>
      </c>
      <c r="F2021" s="61" t="str">
        <f>$B$257&amp;" + "&amp;$B$283</f>
        <v>首離蜋 + 初殲角</v>
      </c>
      <c r="G2021" s="61"/>
      <c r="H2021" s="61"/>
    </row>
    <row r="2022" spans="1:8" s="39" customFormat="1" ht="18" customHeight="1">
      <c r="A2022" s="98" t="s">
        <v>10212</v>
      </c>
      <c r="B2022" s="53" t="s">
        <v>2857</v>
      </c>
      <c r="C2022" s="59" t="s">
        <v>3176</v>
      </c>
      <c r="D2022" s="60"/>
      <c r="E2022" s="61" t="s">
        <v>3675</v>
      </c>
      <c r="F2022" s="61" t="str">
        <f>$B$234&amp;" + "&amp;$B$373</f>
        <v>二鏡片 + 拙克</v>
      </c>
      <c r="G2022" s="61"/>
      <c r="H2022" s="61"/>
    </row>
    <row r="2023" spans="1:8" s="39" customFormat="1" ht="18" customHeight="1">
      <c r="A2023" s="98" t="s">
        <v>10213</v>
      </c>
      <c r="B2023" s="53" t="s">
        <v>4353</v>
      </c>
      <c r="C2023" s="59" t="s">
        <v>3176</v>
      </c>
      <c r="D2023" s="60"/>
      <c r="E2023" s="61"/>
      <c r="F2023" s="61"/>
      <c r="G2023" s="61"/>
      <c r="H2023" s="61"/>
    </row>
    <row r="2024" spans="1:8" s="39" customFormat="1" ht="18" customHeight="1">
      <c r="A2024" s="98" t="s">
        <v>10214</v>
      </c>
      <c r="B2024" s="53" t="s">
        <v>8088</v>
      </c>
      <c r="C2024" s="59" t="s">
        <v>149</v>
      </c>
      <c r="D2024" s="60" t="s">
        <v>432</v>
      </c>
      <c r="E2024" s="61" t="s">
        <v>3675</v>
      </c>
      <c r="F2024" s="61" t="str">
        <f>$B$400&amp;" + "&amp;$B$402</f>
        <v>振玉 + 小秊辰</v>
      </c>
      <c r="G2024" s="61"/>
      <c r="H2024" s="61"/>
    </row>
    <row r="2025" spans="1:8" s="39" customFormat="1" ht="18" customHeight="1">
      <c r="A2025" s="98" t="s">
        <v>10215</v>
      </c>
      <c r="B2025" s="53" t="s">
        <v>2858</v>
      </c>
      <c r="C2025" s="59" t="s">
        <v>149</v>
      </c>
      <c r="D2025" s="60" t="s">
        <v>432</v>
      </c>
      <c r="E2025" s="61"/>
      <c r="F2025" s="61"/>
      <c r="G2025" s="61"/>
      <c r="H2025" s="61"/>
    </row>
    <row r="2026" spans="1:8" s="39" customFormat="1" ht="18" customHeight="1">
      <c r="A2026" s="98" t="s">
        <v>10216</v>
      </c>
      <c r="B2026" s="53" t="s">
        <v>2859</v>
      </c>
      <c r="C2026" s="59" t="s">
        <v>176</v>
      </c>
      <c r="D2026" s="60"/>
      <c r="E2026" s="61" t="s">
        <v>3675</v>
      </c>
      <c r="F2026" s="61" t="str">
        <f>$B$392&amp;" + "&amp;$B$662</f>
        <v>賈震蜃 + 棄人敖</v>
      </c>
      <c r="G2026" s="61"/>
      <c r="H2026" s="61"/>
    </row>
    <row r="2027" spans="1:8" s="39" customFormat="1" ht="18" customHeight="1">
      <c r="A2027" s="98" t="s">
        <v>10217</v>
      </c>
      <c r="B2027" s="53" t="s">
        <v>8585</v>
      </c>
      <c r="C2027" s="59" t="s">
        <v>176</v>
      </c>
      <c r="D2027" s="60"/>
      <c r="E2027" s="61"/>
      <c r="F2027" s="61"/>
      <c r="G2027" s="61"/>
      <c r="H2027" s="61"/>
    </row>
    <row r="2028" spans="1:8" s="39" customFormat="1" ht="18" customHeight="1">
      <c r="A2028" s="98" t="s">
        <v>10218</v>
      </c>
      <c r="B2028" s="53" t="s">
        <v>8513</v>
      </c>
      <c r="C2028" s="59" t="s">
        <v>189</v>
      </c>
      <c r="D2028" s="60" t="s">
        <v>3171</v>
      </c>
      <c r="E2028" s="61" t="s">
        <v>3675</v>
      </c>
      <c r="F2028" s="61" t="str">
        <f>$B$434&amp;" + "&amp;$B$436</f>
        <v>錯金籤 + 金穴首</v>
      </c>
      <c r="G2028" s="61"/>
      <c r="H2028" s="61"/>
    </row>
    <row r="2029" spans="1:8" s="39" customFormat="1" ht="18" customHeight="1">
      <c r="A2029" s="98" t="s">
        <v>10219</v>
      </c>
      <c r="B2029" s="53" t="s">
        <v>5611</v>
      </c>
      <c r="C2029" s="59" t="s">
        <v>189</v>
      </c>
      <c r="D2029" s="60" t="s">
        <v>3171</v>
      </c>
      <c r="E2029" s="61"/>
      <c r="F2029" s="61"/>
      <c r="G2029" s="61"/>
      <c r="H2029" s="61"/>
    </row>
    <row r="2030" spans="1:8" s="39" customFormat="1" ht="18" customHeight="1">
      <c r="A2030" s="98" t="s">
        <v>10220</v>
      </c>
      <c r="B2030" s="53" t="s">
        <v>3993</v>
      </c>
      <c r="C2030" s="59" t="s">
        <v>448</v>
      </c>
      <c r="D2030" s="60" t="s">
        <v>180</v>
      </c>
      <c r="E2030" s="61" t="s">
        <v>3675</v>
      </c>
      <c r="F2030" s="61" t="str">
        <f>$B$327&amp;" + "&amp;$B$329</f>
        <v>蒼朖光 + 謐月</v>
      </c>
      <c r="G2030" s="61"/>
      <c r="H2030" s="61"/>
    </row>
    <row r="2031" spans="1:8" s="39" customFormat="1" ht="18" customHeight="1">
      <c r="A2031" s="98" t="s">
        <v>10221</v>
      </c>
      <c r="B2031" s="53" t="s">
        <v>8709</v>
      </c>
      <c r="C2031" s="59" t="s">
        <v>448</v>
      </c>
      <c r="D2031" s="60" t="s">
        <v>180</v>
      </c>
      <c r="E2031" s="61"/>
      <c r="F2031" s="61"/>
      <c r="G2031" s="61"/>
      <c r="H2031" s="61"/>
    </row>
    <row r="2032" spans="1:8" s="39" customFormat="1" ht="18" customHeight="1">
      <c r="A2032" s="98" t="s">
        <v>10741</v>
      </c>
      <c r="B2032" s="53" t="s">
        <v>9386</v>
      </c>
      <c r="C2032" s="59" t="s">
        <v>3175</v>
      </c>
      <c r="D2032" s="60" t="s">
        <v>189</v>
      </c>
      <c r="E2032" s="61" t="s">
        <v>3675</v>
      </c>
      <c r="F2032" s="61" t="str">
        <f>$B$191&amp;" + "&amp;$B$193</f>
        <v>飭目 + 錙銖磺</v>
      </c>
      <c r="G2032" s="61"/>
      <c r="H2032" s="61"/>
    </row>
    <row r="2033" spans="1:8" s="39" customFormat="1" ht="18" customHeight="1">
      <c r="A2033" s="98" t="s">
        <v>10742</v>
      </c>
      <c r="B2033" s="53" t="s">
        <v>9384</v>
      </c>
      <c r="C2033" s="59" t="s">
        <v>3175</v>
      </c>
      <c r="D2033" s="60" t="s">
        <v>189</v>
      </c>
      <c r="E2033" s="61"/>
      <c r="F2033" s="61"/>
      <c r="G2033" s="61"/>
      <c r="H2033" s="61"/>
    </row>
    <row r="2034" spans="1:8" s="39" customFormat="1" ht="18" customHeight="1">
      <c r="A2034" s="98" t="s">
        <v>10743</v>
      </c>
      <c r="B2034" s="53" t="s">
        <v>2917</v>
      </c>
      <c r="C2034" s="59" t="s">
        <v>149</v>
      </c>
      <c r="D2034" s="60" t="s">
        <v>175</v>
      </c>
      <c r="E2034" s="61" t="s">
        <v>3675</v>
      </c>
      <c r="F2034" s="61" t="str">
        <f>$B$133&amp;" + "&amp;$B$195</f>
        <v>南邑僊 + 恖磬</v>
      </c>
      <c r="G2034" s="61"/>
      <c r="H2034" s="61"/>
    </row>
    <row r="2035" spans="1:8" s="39" customFormat="1" ht="18" customHeight="1">
      <c r="A2035" s="98" t="s">
        <v>10744</v>
      </c>
      <c r="B2035" s="53" t="s">
        <v>1062</v>
      </c>
      <c r="C2035" s="59" t="s">
        <v>167</v>
      </c>
      <c r="D2035" s="60" t="s">
        <v>188</v>
      </c>
      <c r="E2035" s="61" t="s">
        <v>3675</v>
      </c>
      <c r="F2035" s="61" t="str">
        <f>$B$151&amp;" + "&amp;$B$153</f>
        <v>五不悛 + 眉閒裂</v>
      </c>
      <c r="G2035" s="61"/>
      <c r="H2035" s="61"/>
    </row>
    <row r="2036" spans="1:8" s="39" customFormat="1" ht="18" customHeight="1">
      <c r="A2036" s="98" t="s">
        <v>10745</v>
      </c>
      <c r="B2036" s="53" t="s">
        <v>2918</v>
      </c>
      <c r="C2036" s="59" t="s">
        <v>167</v>
      </c>
      <c r="D2036" s="60" t="s">
        <v>188</v>
      </c>
      <c r="E2036" s="61"/>
      <c r="F2036" s="61"/>
      <c r="G2036" s="61"/>
      <c r="H2036" s="61"/>
    </row>
    <row r="2037" spans="1:8" s="39" customFormat="1" ht="18" customHeight="1">
      <c r="A2037" s="98" t="s">
        <v>10705</v>
      </c>
      <c r="B2037" s="53" t="s">
        <v>7696</v>
      </c>
      <c r="C2037" s="59" t="s">
        <v>391</v>
      </c>
      <c r="D2037" s="60"/>
      <c r="E2037" s="61" t="s">
        <v>3675</v>
      </c>
      <c r="F2037" s="61" t="str">
        <f>$B$582&amp;" + "&amp;$B$770</f>
        <v>修渠 + 薄令</v>
      </c>
      <c r="G2037" s="61"/>
      <c r="H2037" s="61"/>
    </row>
    <row r="2038" spans="1:8" s="39" customFormat="1" ht="18" customHeight="1">
      <c r="A2038" s="98" t="s">
        <v>10706</v>
      </c>
      <c r="B2038" s="53" t="s">
        <v>1128</v>
      </c>
      <c r="C2038" s="59" t="s">
        <v>391</v>
      </c>
      <c r="D2038" s="60" t="s">
        <v>20</v>
      </c>
      <c r="E2038" s="61" t="s">
        <v>3675</v>
      </c>
      <c r="F2038" s="61" t="str">
        <f>$B$759&amp;" + "&amp;$B$782</f>
        <v>普甸 + 熏傳芳</v>
      </c>
      <c r="G2038" s="61"/>
      <c r="H2038" s="61"/>
    </row>
    <row r="2039" spans="1:8" s="39" customFormat="1" ht="18" customHeight="1">
      <c r="A2039" s="98" t="s">
        <v>10707</v>
      </c>
      <c r="B2039" s="53" t="s">
        <v>3023</v>
      </c>
      <c r="C2039" s="59" t="s">
        <v>149</v>
      </c>
      <c r="D2039" s="60" t="s">
        <v>183</v>
      </c>
      <c r="E2039" s="61" t="s">
        <v>3675</v>
      </c>
      <c r="F2039" s="61" t="str">
        <f>$B$410&amp;" + "&amp;$B$873</f>
        <v>云依山 + 幻溼</v>
      </c>
      <c r="G2039" s="61"/>
      <c r="H2039" s="61"/>
    </row>
    <row r="2040" spans="1:8" s="39" customFormat="1" ht="18" customHeight="1">
      <c r="A2040" s="98" t="s">
        <v>10746</v>
      </c>
      <c r="B2040" s="53" t="s">
        <v>3067</v>
      </c>
      <c r="C2040" s="59" t="s">
        <v>3179</v>
      </c>
      <c r="D2040" s="60"/>
      <c r="E2040" s="61" t="s">
        <v>3675</v>
      </c>
      <c r="F2040" s="61" t="str">
        <f>$B$747&amp;" + "&amp;$B$763</f>
        <v>終勞燕 + 長亭離</v>
      </c>
      <c r="G2040" s="61"/>
      <c r="H2040" s="61"/>
    </row>
    <row r="2041" spans="1:8" s="39" customFormat="1" ht="18" customHeight="1">
      <c r="A2041" s="98" t="s">
        <v>10222</v>
      </c>
      <c r="B2041" s="53" t="s">
        <v>8318</v>
      </c>
      <c r="C2041" s="59" t="s">
        <v>432</v>
      </c>
      <c r="D2041" s="60"/>
      <c r="E2041" s="61" t="s">
        <v>3675</v>
      </c>
      <c r="F2041" s="61" t="str">
        <f>$B$412&amp;" + "&amp;$B$758</f>
        <v>尹我 + 訕良爾</v>
      </c>
      <c r="G2041" s="61"/>
      <c r="H2041" s="61"/>
    </row>
    <row r="2042" spans="1:8" s="39" customFormat="1" ht="18" customHeight="1">
      <c r="A2042" s="98" t="s">
        <v>10223</v>
      </c>
      <c r="B2042" s="53" t="s">
        <v>8319</v>
      </c>
      <c r="C2042" s="59" t="s">
        <v>432</v>
      </c>
      <c r="D2042" s="60"/>
      <c r="E2042" s="61"/>
      <c r="F2042" s="61"/>
      <c r="G2042" s="61"/>
      <c r="H2042" s="61"/>
    </row>
    <row r="2043" spans="1:8" s="39" customFormat="1" ht="18" customHeight="1">
      <c r="A2043" s="98" t="s">
        <v>7319</v>
      </c>
      <c r="B2043" s="53" t="s">
        <v>2002</v>
      </c>
      <c r="C2043" s="59" t="s">
        <v>3176</v>
      </c>
      <c r="D2043" s="60" t="s">
        <v>18</v>
      </c>
      <c r="E2043" s="61" t="s">
        <v>3675</v>
      </c>
      <c r="F2043" s="61" t="str">
        <f>$B$375&amp;" + "&amp;$B$387</f>
        <v>詭末 + 納供儒</v>
      </c>
      <c r="G2043" s="61"/>
      <c r="H2043" s="61"/>
    </row>
    <row r="2044" spans="1:8" s="39" customFormat="1" ht="18" customHeight="1">
      <c r="A2044" s="98" t="s">
        <v>7320</v>
      </c>
      <c r="B2044" s="53" t="s">
        <v>1198</v>
      </c>
      <c r="C2044" s="59" t="s">
        <v>3176</v>
      </c>
      <c r="D2044" s="60" t="s">
        <v>18</v>
      </c>
      <c r="E2044" s="61"/>
      <c r="F2044" s="61"/>
      <c r="G2044" s="61"/>
      <c r="H2044" s="61"/>
    </row>
    <row r="2045" spans="1:8" s="39" customFormat="1" ht="18" customHeight="1">
      <c r="A2045" s="98" t="s">
        <v>10747</v>
      </c>
      <c r="B2045" s="53" t="s">
        <v>7939</v>
      </c>
      <c r="C2045" s="59" t="s">
        <v>18</v>
      </c>
      <c r="D2045" s="60" t="s">
        <v>20</v>
      </c>
      <c r="E2045" s="61" t="s">
        <v>3675</v>
      </c>
      <c r="F2045" s="61" t="str">
        <f>$B$803&amp;" + "&amp;$B$808</f>
        <v>棄戮㬎旦 + 殷庫</v>
      </c>
      <c r="G2045" s="61"/>
      <c r="H2045" s="61"/>
    </row>
    <row r="2046" spans="1:8" s="39" customFormat="1" ht="18" customHeight="1">
      <c r="A2046" s="98" t="s">
        <v>10748</v>
      </c>
      <c r="B2046" s="53" t="s">
        <v>7940</v>
      </c>
      <c r="C2046" s="59" t="s">
        <v>18</v>
      </c>
      <c r="D2046" s="60" t="s">
        <v>20</v>
      </c>
      <c r="E2046" s="61"/>
      <c r="F2046" s="61"/>
      <c r="G2046" s="61"/>
      <c r="H2046" s="61"/>
    </row>
    <row r="2047" spans="1:8" s="39" customFormat="1" ht="18" customHeight="1">
      <c r="A2047" s="98" t="s">
        <v>10749</v>
      </c>
      <c r="B2047" s="53" t="s">
        <v>5444</v>
      </c>
      <c r="C2047" s="59" t="s">
        <v>149</v>
      </c>
      <c r="D2047" s="60" t="s">
        <v>180</v>
      </c>
      <c r="E2047" s="61" t="s">
        <v>3675</v>
      </c>
      <c r="F2047" s="61" t="str">
        <f>$B$821&amp;" + "&amp;$B$868</f>
        <v>謁日浮 + 秦涼</v>
      </c>
      <c r="G2047" s="61"/>
      <c r="H2047" s="61"/>
    </row>
    <row r="2048" spans="1:8" s="39" customFormat="1" ht="18" customHeight="1">
      <c r="A2048" s="98" t="s">
        <v>10224</v>
      </c>
      <c r="B2048" s="53" t="s">
        <v>8119</v>
      </c>
      <c r="C2048" s="59" t="s">
        <v>5576</v>
      </c>
      <c r="D2048" s="60"/>
      <c r="E2048" s="61" t="s">
        <v>3675</v>
      </c>
      <c r="F2048" s="61" t="str">
        <f>$B$312&amp;" + "&amp;$B$886</f>
        <v>飴鹽凷 + 喜齧</v>
      </c>
      <c r="G2048" s="61"/>
      <c r="H2048" s="61"/>
    </row>
    <row r="2049" spans="1:8" s="39" customFormat="1" ht="18" customHeight="1">
      <c r="A2049" s="98" t="s">
        <v>10225</v>
      </c>
      <c r="B2049" s="53" t="s">
        <v>3084</v>
      </c>
      <c r="C2049" s="59" t="s">
        <v>5576</v>
      </c>
      <c r="D2049" s="60"/>
      <c r="E2049" s="61"/>
      <c r="F2049" s="61"/>
      <c r="G2049" s="61"/>
      <c r="H2049" s="61"/>
    </row>
    <row r="2050" spans="1:8" s="39" customFormat="1" ht="18" customHeight="1">
      <c r="A2050" s="98" t="s">
        <v>10226</v>
      </c>
      <c r="B2050" s="53" t="s">
        <v>3085</v>
      </c>
      <c r="C2050" s="59" t="s">
        <v>3141</v>
      </c>
      <c r="D2050" s="60" t="s">
        <v>176</v>
      </c>
      <c r="E2050" s="61" t="s">
        <v>3675</v>
      </c>
      <c r="F2050" s="61" t="str">
        <f>$B$894&amp;" + "&amp;$B$896</f>
        <v>天獻廷 + 天視辰</v>
      </c>
      <c r="G2050" s="61"/>
      <c r="H2050" s="61"/>
    </row>
    <row r="2051" spans="1:8" s="39" customFormat="1" ht="18" customHeight="1">
      <c r="A2051" s="98" t="s">
        <v>10227</v>
      </c>
      <c r="B2051" s="53" t="s">
        <v>3086</v>
      </c>
      <c r="C2051" s="59" t="s">
        <v>3141</v>
      </c>
      <c r="D2051" s="60" t="s">
        <v>176</v>
      </c>
      <c r="E2051" s="61"/>
      <c r="F2051" s="61"/>
      <c r="G2051" s="61"/>
      <c r="H2051" s="61"/>
    </row>
    <row r="2052" spans="1:8" s="39" customFormat="1" ht="18" customHeight="1">
      <c r="A2052" s="98" t="s">
        <v>10750</v>
      </c>
      <c r="B2052" s="53" t="s">
        <v>8120</v>
      </c>
      <c r="C2052" s="59" t="s">
        <v>448</v>
      </c>
      <c r="D2052" s="60" t="s">
        <v>149</v>
      </c>
      <c r="E2052" s="61" t="s">
        <v>3675</v>
      </c>
      <c r="F2052" s="61" t="str">
        <f>$B$913&amp;" + "&amp;$B$915</f>
        <v>白鼩慢 + 霚盈翁</v>
      </c>
      <c r="G2052" s="61"/>
      <c r="H2052" s="61"/>
    </row>
    <row r="2053" spans="1:8" s="39" customFormat="1" ht="18" customHeight="1">
      <c r="A2053" s="98" t="s">
        <v>10751</v>
      </c>
      <c r="B2053" s="53" t="s">
        <v>5619</v>
      </c>
      <c r="C2053" s="59" t="s">
        <v>448</v>
      </c>
      <c r="D2053" s="60" t="s">
        <v>149</v>
      </c>
      <c r="E2053" s="61"/>
      <c r="F2053" s="61"/>
      <c r="G2053" s="61"/>
      <c r="H2053" s="61"/>
    </row>
    <row r="2054" spans="1:8" s="39" customFormat="1" ht="18" customHeight="1">
      <c r="A2054" s="98" t="s">
        <v>10708</v>
      </c>
      <c r="B2054" s="53" t="s">
        <v>1237</v>
      </c>
      <c r="C2054" s="59" t="s">
        <v>20</v>
      </c>
      <c r="D2054" s="60"/>
      <c r="E2054" s="61" t="s">
        <v>3675</v>
      </c>
      <c r="F2054" s="61" t="str">
        <f>$B$459&amp;" + "&amp;$B$919</f>
        <v>貯根歌 + 芹薪菌</v>
      </c>
      <c r="G2054" s="61"/>
      <c r="H2054" s="61"/>
    </row>
    <row r="2055" spans="1:8" s="39" customFormat="1" ht="18" customHeight="1">
      <c r="A2055" s="98" t="s">
        <v>10709</v>
      </c>
      <c r="B2055" s="53" t="s">
        <v>3101</v>
      </c>
      <c r="C2055" s="59" t="s">
        <v>20</v>
      </c>
      <c r="D2055" s="60" t="s">
        <v>169</v>
      </c>
      <c r="E2055" s="61" t="s">
        <v>3675</v>
      </c>
      <c r="F2055" s="61" t="str">
        <f>$B$845&amp;" + "&amp;$B$919</f>
        <v>美稠芡 + 芹薪菌</v>
      </c>
      <c r="G2055" s="61"/>
      <c r="H2055" s="61"/>
    </row>
    <row r="2056" spans="1:8" s="39" customFormat="1" ht="18" customHeight="1">
      <c r="A2056" s="98" t="s">
        <v>10710</v>
      </c>
      <c r="B2056" s="53" t="s">
        <v>4456</v>
      </c>
      <c r="C2056" s="59" t="s">
        <v>169</v>
      </c>
      <c r="D2056" s="60"/>
      <c r="E2056" s="61" t="s">
        <v>3675</v>
      </c>
      <c r="F2056" s="61" t="str">
        <f>$B$457&amp;" + "&amp;$B$922</f>
        <v>尤柔水 + 炊上龜</v>
      </c>
      <c r="G2056" s="61" t="s">
        <v>5246</v>
      </c>
      <c r="H2056" s="61"/>
    </row>
    <row r="2057" spans="1:8" s="39" customFormat="1" ht="18" customHeight="1">
      <c r="A2057" s="98" t="s">
        <v>10711</v>
      </c>
      <c r="B2057" s="53" t="s">
        <v>8123</v>
      </c>
      <c r="C2057" s="59" t="s">
        <v>169</v>
      </c>
      <c r="D2057" s="60" t="s">
        <v>168</v>
      </c>
      <c r="E2057" s="61" t="s">
        <v>3675</v>
      </c>
      <c r="F2057" s="61" t="str">
        <f>$B$704&amp;" + "&amp;$B$922</f>
        <v>圓臼鼈 + 炊上龜</v>
      </c>
      <c r="G2057" s="61"/>
      <c r="H2057" s="61"/>
    </row>
    <row r="2058" spans="1:8" s="39" customFormat="1" ht="18" customHeight="1">
      <c r="A2058" s="98" t="s">
        <v>10712</v>
      </c>
      <c r="B2058" s="53" t="s">
        <v>3112</v>
      </c>
      <c r="C2058" s="59" t="s">
        <v>151</v>
      </c>
      <c r="D2058" s="60"/>
      <c r="E2058" s="61" t="s">
        <v>3675</v>
      </c>
      <c r="F2058" s="61" t="str">
        <f>$B$455&amp;" + "&amp;$B$924</f>
        <v>大火缶 + 熾烈足</v>
      </c>
      <c r="G2058" s="61"/>
      <c r="H2058" s="61"/>
    </row>
    <row r="2059" spans="1:8" s="39" customFormat="1" ht="18" customHeight="1">
      <c r="A2059" s="98" t="s">
        <v>10752</v>
      </c>
      <c r="B2059" s="53" t="s">
        <v>8124</v>
      </c>
      <c r="C2059" s="59" t="s">
        <v>151</v>
      </c>
      <c r="D2059" s="60" t="s">
        <v>448</v>
      </c>
      <c r="E2059" s="61" t="s">
        <v>3675</v>
      </c>
      <c r="F2059" s="61" t="str">
        <f>$B$136&amp;" + "&amp;$B$924</f>
        <v>斯月劾王 + 熾烈足</v>
      </c>
      <c r="G2059" s="61"/>
      <c r="H2059" s="61"/>
    </row>
    <row r="2060" spans="1:8" s="39" customFormat="1" ht="18" customHeight="1">
      <c r="A2060" s="98" t="s">
        <v>10228</v>
      </c>
      <c r="B2060" s="53" t="s">
        <v>9371</v>
      </c>
      <c r="C2060" s="59" t="s">
        <v>3137</v>
      </c>
      <c r="D2060" s="60"/>
      <c r="E2060" s="61" t="s">
        <v>3675</v>
      </c>
      <c r="F2060" s="61" t="str">
        <f>$B$660&amp;" + "&amp;$B$779</f>
        <v>攜基列 + 叛主龍</v>
      </c>
      <c r="G2060" s="61"/>
      <c r="H2060" s="61"/>
    </row>
    <row r="2061" spans="1:8" s="39" customFormat="1" ht="18" customHeight="1">
      <c r="A2061" s="98" t="s">
        <v>10229</v>
      </c>
      <c r="B2061" s="53" t="s">
        <v>3242</v>
      </c>
      <c r="C2061" s="59" t="s">
        <v>3137</v>
      </c>
      <c r="D2061" s="60"/>
      <c r="E2061" s="61"/>
      <c r="F2061" s="61"/>
      <c r="G2061" s="61"/>
      <c r="H2061" s="61"/>
    </row>
    <row r="2062" spans="1:8" s="39" customFormat="1" ht="18" customHeight="1">
      <c r="A2062" s="98" t="s">
        <v>10753</v>
      </c>
      <c r="B2062" s="53" t="s">
        <v>9388</v>
      </c>
      <c r="C2062" s="59" t="s">
        <v>3137</v>
      </c>
      <c r="D2062" s="60" t="s">
        <v>3171</v>
      </c>
      <c r="E2062" s="61"/>
      <c r="F2062" s="61"/>
      <c r="G2062" s="61"/>
      <c r="H2062" s="61"/>
    </row>
    <row r="2063" spans="1:8" s="39" customFormat="1" ht="18" customHeight="1">
      <c r="A2063" s="98" t="s">
        <v>10230</v>
      </c>
      <c r="B2063" s="53" t="s">
        <v>1170</v>
      </c>
      <c r="C2063" s="59" t="s">
        <v>183</v>
      </c>
      <c r="D2063" s="60"/>
      <c r="E2063" s="61" t="s">
        <v>3675</v>
      </c>
      <c r="F2063" s="61" t="str">
        <f>$B$98&amp;" + "&amp;$B$653</f>
        <v>摩翳 + 忍杲</v>
      </c>
      <c r="G2063" s="61"/>
      <c r="H2063" s="61"/>
    </row>
    <row r="2064" spans="1:8" s="39" customFormat="1" ht="18" customHeight="1">
      <c r="A2064" s="98" t="s">
        <v>10231</v>
      </c>
      <c r="B2064" s="53" t="s">
        <v>3243</v>
      </c>
      <c r="C2064" s="59" t="s">
        <v>183</v>
      </c>
      <c r="D2064" s="60"/>
      <c r="E2064" s="61"/>
      <c r="F2064" s="61"/>
      <c r="G2064" s="61"/>
      <c r="H2064" s="61"/>
    </row>
    <row r="2065" spans="1:8" s="39" customFormat="1" ht="18" customHeight="1">
      <c r="A2065" s="98" t="s">
        <v>7324</v>
      </c>
      <c r="B2065" s="53" t="s">
        <v>7582</v>
      </c>
      <c r="C2065" s="59" t="s">
        <v>149</v>
      </c>
      <c r="D2065" s="60" t="s">
        <v>18</v>
      </c>
      <c r="E2065" s="61" t="s">
        <v>3675</v>
      </c>
      <c r="F2065" s="61" t="str">
        <f>$B$1373&amp;" + "&amp;$B$1374</f>
        <v>破圓鱖 + 度山鸛</v>
      </c>
      <c r="G2065" s="61"/>
      <c r="H2065" s="61"/>
    </row>
    <row r="2066" spans="1:8" s="39" customFormat="1" ht="18" customHeight="1">
      <c r="A2066" s="98" t="s">
        <v>7325</v>
      </c>
      <c r="B2066" s="53" t="s">
        <v>8313</v>
      </c>
      <c r="C2066" s="59" t="s">
        <v>149</v>
      </c>
      <c r="D2066" s="60" t="s">
        <v>18</v>
      </c>
      <c r="E2066" s="61"/>
      <c r="F2066" s="61"/>
      <c r="G2066" s="61"/>
      <c r="H2066" s="61"/>
    </row>
    <row r="2067" spans="1:8" s="39" customFormat="1" ht="18" customHeight="1">
      <c r="A2067" s="98" t="s">
        <v>10754</v>
      </c>
      <c r="B2067" s="53" t="s">
        <v>4313</v>
      </c>
      <c r="C2067" s="59" t="s">
        <v>3179</v>
      </c>
      <c r="D2067" s="60"/>
      <c r="E2067" s="61" t="s">
        <v>3675</v>
      </c>
      <c r="F2067" s="61" t="str">
        <f>$B$1373&amp;" + "&amp;$B$1374</f>
        <v>破圓鱖 + 度山鸛</v>
      </c>
      <c r="G2067" s="61"/>
      <c r="H2067" s="61"/>
    </row>
    <row r="2068" spans="1:8" s="39" customFormat="1" ht="18" customHeight="1">
      <c r="A2068" s="98" t="s">
        <v>10755</v>
      </c>
      <c r="B2068" s="53" t="s">
        <v>4406</v>
      </c>
      <c r="C2068" s="59" t="s">
        <v>3179</v>
      </c>
      <c r="D2068" s="60"/>
      <c r="E2068" s="61"/>
      <c r="F2068" s="61"/>
      <c r="G2068" s="61"/>
      <c r="H2068" s="61"/>
    </row>
    <row r="2069" spans="1:8" s="39" customFormat="1" ht="18" customHeight="1">
      <c r="A2069" s="98" t="s">
        <v>10713</v>
      </c>
      <c r="B2069" s="53" t="s">
        <v>4609</v>
      </c>
      <c r="C2069" s="59" t="s">
        <v>3141</v>
      </c>
      <c r="D2069" s="60" t="s">
        <v>151</v>
      </c>
      <c r="E2069" s="61" t="s">
        <v>3675</v>
      </c>
      <c r="F2069" s="61" t="str">
        <f>$B$147&amp;" + "&amp;$B$186</f>
        <v>閃塹客 + 鎔細員</v>
      </c>
      <c r="G2069" s="61"/>
      <c r="H2069" s="61"/>
    </row>
    <row r="2070" spans="1:8" s="39" customFormat="1" ht="18" customHeight="1">
      <c r="A2070" s="98" t="s">
        <v>10714</v>
      </c>
      <c r="B2070" s="53" t="s">
        <v>7432</v>
      </c>
      <c r="C2070" s="59" t="s">
        <v>3137</v>
      </c>
      <c r="D2070" s="60" t="s">
        <v>3176</v>
      </c>
      <c r="E2070" s="61" t="s">
        <v>3675</v>
      </c>
      <c r="F2070" s="61" t="str">
        <f>$B$206&amp;" + "&amp;$B$993</f>
        <v>福霽龍 + 建桀士</v>
      </c>
      <c r="G2070" s="61"/>
      <c r="H2070" s="61"/>
    </row>
    <row r="2071" spans="1:8" s="39" customFormat="1" ht="18" customHeight="1">
      <c r="A2071" s="98" t="s">
        <v>10715</v>
      </c>
      <c r="B2071" s="53" t="s">
        <v>5643</v>
      </c>
      <c r="C2071" s="59" t="s">
        <v>2059</v>
      </c>
      <c r="D2071" s="60"/>
      <c r="E2071" s="61" t="s">
        <v>3675</v>
      </c>
      <c r="F2071" s="61" t="str">
        <f>$B$459&amp;" + "&amp;$B$1190</f>
        <v>貯根歌 + 奉肉心貉戈</v>
      </c>
      <c r="G2071" s="61"/>
      <c r="H2071" s="61"/>
    </row>
    <row r="2072" spans="1:8" s="39" customFormat="1" ht="18" customHeight="1">
      <c r="A2072" s="98" t="s">
        <v>10716</v>
      </c>
      <c r="B2072" s="53" t="s">
        <v>8250</v>
      </c>
      <c r="C2072" s="59" t="s">
        <v>169</v>
      </c>
      <c r="D2072" s="60"/>
      <c r="E2072" s="61" t="s">
        <v>3675</v>
      </c>
      <c r="F2072" s="61" t="str">
        <f>$B$457&amp;" + "&amp;$B$1191</f>
        <v>尤柔水 + 㹤赧然海佼</v>
      </c>
      <c r="G2072" s="61"/>
      <c r="H2072" s="61"/>
    </row>
    <row r="2073" spans="1:8" s="39" customFormat="1" ht="18" customHeight="1">
      <c r="A2073" s="98" t="s">
        <v>10756</v>
      </c>
      <c r="B2073" s="53" t="s">
        <v>8568</v>
      </c>
      <c r="C2073" s="59" t="s">
        <v>1989</v>
      </c>
      <c r="D2073" s="60"/>
      <c r="E2073" s="61" t="s">
        <v>3675</v>
      </c>
      <c r="F2073" s="61" t="str">
        <f>$B$455&amp;" + "&amp;$B$1192</f>
        <v>大火缶 + 牽靑翠玉馬</v>
      </c>
      <c r="G2073" s="61"/>
      <c r="H2073" s="61"/>
    </row>
    <row r="2074" spans="1:8" s="39" customFormat="1" ht="18" customHeight="1">
      <c r="A2074" s="98" t="s">
        <v>10757</v>
      </c>
      <c r="B2074" s="53" t="s">
        <v>10726</v>
      </c>
      <c r="C2074" s="59" t="s">
        <v>180</v>
      </c>
      <c r="D2074" s="60"/>
      <c r="E2074" s="61" t="s">
        <v>3675</v>
      </c>
      <c r="F2074" s="61" t="str">
        <f>$B$160&amp;" + "&amp;$B$169</f>
        <v>日就木 + 示暉</v>
      </c>
      <c r="G2074" s="61"/>
      <c r="H2074" s="61"/>
    </row>
    <row r="2075" spans="1:8" s="39" customFormat="1" ht="18" customHeight="1">
      <c r="A2075" s="98" t="s">
        <v>10758</v>
      </c>
      <c r="B2075" s="53" t="s">
        <v>8398</v>
      </c>
      <c r="C2075" s="59" t="s">
        <v>180</v>
      </c>
      <c r="D2075" s="60"/>
      <c r="E2075" s="61"/>
      <c r="F2075" s="61"/>
      <c r="G2075" s="61"/>
      <c r="H2075" s="61"/>
    </row>
    <row r="2076" spans="1:8" s="39" customFormat="1" ht="18" customHeight="1">
      <c r="A2076" s="98" t="s">
        <v>10717</v>
      </c>
      <c r="B2076" s="53" t="s">
        <v>8656</v>
      </c>
      <c r="C2076" s="59" t="s">
        <v>3176</v>
      </c>
      <c r="D2076" s="60"/>
      <c r="E2076" s="61" t="s">
        <v>3675</v>
      </c>
      <c r="F2076" s="61" t="str">
        <f>$B$209&amp;" + "&amp;$B$212</f>
        <v>天僞 + 合歡剄</v>
      </c>
      <c r="G2076" s="61"/>
      <c r="H2076" s="61"/>
    </row>
    <row r="2077" spans="1:8" s="39" customFormat="1" ht="18" customHeight="1">
      <c r="A2077" s="98" t="s">
        <v>10718</v>
      </c>
      <c r="B2077" s="53" t="s">
        <v>4747</v>
      </c>
      <c r="C2077" s="59" t="s">
        <v>3168</v>
      </c>
      <c r="D2077" s="60" t="s">
        <v>448</v>
      </c>
      <c r="E2077" s="61" t="s">
        <v>3675</v>
      </c>
      <c r="F2077" s="61" t="str">
        <f>$B$619&amp;" + "&amp;$B$799</f>
        <v>莫迻 + 送朙祉</v>
      </c>
      <c r="G2077" s="61"/>
      <c r="H2077" s="61"/>
    </row>
    <row r="2078" spans="1:8" s="39" customFormat="1" ht="18" customHeight="1">
      <c r="A2078" s="98" t="s">
        <v>10759</v>
      </c>
      <c r="B2078" s="53" t="s">
        <v>10722</v>
      </c>
      <c r="C2078" s="59" t="s">
        <v>5569</v>
      </c>
      <c r="D2078" s="60"/>
      <c r="E2078" s="61" t="s">
        <v>3675</v>
      </c>
      <c r="F2078" s="61" t="str">
        <f>$B$1649&amp;" + "&amp;$B$1671</f>
        <v>薀炎通路 + 畫皮鞞</v>
      </c>
      <c r="G2078" s="61"/>
      <c r="H2078" s="61"/>
    </row>
    <row r="2079" spans="1:8" ht="18" customHeight="1">
      <c r="A2079" s="98" t="s">
        <v>10721</v>
      </c>
      <c r="B2079" s="53" t="s">
        <v>5688</v>
      </c>
      <c r="C2079" s="59" t="s">
        <v>5687</v>
      </c>
      <c r="D2079" s="60"/>
      <c r="E2079" s="61"/>
      <c r="F2079" s="61"/>
      <c r="G2079" s="61" t="s">
        <v>9207</v>
      </c>
    </row>
    <row r="2080" spans="1:8" ht="18" customHeight="1">
      <c r="A2080" s="98" t="s">
        <v>10232</v>
      </c>
      <c r="B2080" s="53" t="s">
        <v>8496</v>
      </c>
      <c r="C2080" s="59" t="s">
        <v>2038</v>
      </c>
      <c r="D2080" s="60"/>
      <c r="E2080" s="61"/>
      <c r="F2080" s="61"/>
      <c r="G2080" s="61" t="s">
        <v>9208</v>
      </c>
    </row>
    <row r="2081" spans="1:8" ht="18" customHeight="1">
      <c r="A2081" s="98" t="s">
        <v>10719</v>
      </c>
      <c r="B2081" s="53" t="s">
        <v>8494</v>
      </c>
      <c r="C2081" s="59" t="s">
        <v>8495</v>
      </c>
      <c r="D2081" s="60"/>
      <c r="E2081" s="61"/>
      <c r="F2081" s="61"/>
      <c r="G2081" s="61" t="s">
        <v>9209</v>
      </c>
    </row>
    <row r="2082" spans="1:8" ht="18" customHeight="1">
      <c r="A2082" s="98" t="s">
        <v>10233</v>
      </c>
      <c r="B2082" s="53" t="s">
        <v>3384</v>
      </c>
      <c r="C2082" s="59" t="s">
        <v>190</v>
      </c>
      <c r="D2082" s="60"/>
      <c r="E2082" s="61"/>
      <c r="F2082" s="61" t="str">
        <f>$B$2&amp; " 之 "&amp;"幼相"</f>
        <v>啟艸 之 幼相</v>
      </c>
      <c r="G2082" s="61" t="s">
        <v>9210</v>
      </c>
      <c r="H2082" s="61" t="s">
        <v>5534</v>
      </c>
    </row>
  </sheetData>
  <phoneticPr fontId="5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C408B-FCEE-4986-B0FF-20BF4CF0346B}">
  <dimension ref="A1:H2080"/>
  <sheetViews>
    <sheetView zoomScale="115" zoomScaleNormal="115" workbookViewId="0">
      <selection activeCell="F19" sqref="F19"/>
    </sheetView>
  </sheetViews>
  <sheetFormatPr defaultColWidth="9" defaultRowHeight="18"/>
  <cols>
    <col min="1" max="1" width="8.8984375" style="96" customWidth="1"/>
    <col min="2" max="2" width="15.19921875" style="57" customWidth="1"/>
    <col min="3" max="3" width="10.69921875" style="62" customWidth="1"/>
    <col min="4" max="4" width="10.69921875" style="63" customWidth="1"/>
    <col min="5" max="5" width="28.69921875" style="64" customWidth="1"/>
    <col min="6" max="6" width="30.69921875" style="64" customWidth="1"/>
    <col min="7" max="7" width="39.3984375" style="64" customWidth="1"/>
    <col min="8" max="8" width="25" style="61" customWidth="1"/>
    <col min="9" max="16384" width="9" style="40"/>
  </cols>
  <sheetData>
    <row r="1" spans="1:8" s="38" customFormat="1" ht="18" customHeight="1">
      <c r="A1" s="51" t="s">
        <v>5536</v>
      </c>
      <c r="B1" s="55" t="s">
        <v>4156</v>
      </c>
      <c r="C1" s="58" t="s">
        <v>4076</v>
      </c>
      <c r="D1" s="55" t="s">
        <v>3166</v>
      </c>
      <c r="E1" s="55" t="s">
        <v>4368</v>
      </c>
      <c r="F1" s="55" t="s">
        <v>5561</v>
      </c>
      <c r="G1" s="55" t="s">
        <v>4088</v>
      </c>
      <c r="H1" s="55" t="s">
        <v>5537</v>
      </c>
    </row>
    <row r="2" spans="1:8" ht="18" customHeight="1">
      <c r="A2" s="95" t="s">
        <v>5702</v>
      </c>
      <c r="B2" s="53" t="s">
        <v>5582</v>
      </c>
      <c r="C2" s="59" t="s">
        <v>190</v>
      </c>
      <c r="D2" s="60"/>
      <c r="E2" s="61"/>
      <c r="F2" s="61" t="str">
        <f>$B$2080&amp;" 之 "&amp;"幼相"</f>
        <v>竟了焉 之 幼相</v>
      </c>
      <c r="G2" s="61" t="s">
        <v>5533</v>
      </c>
      <c r="H2" s="61" t="s">
        <v>5532</v>
      </c>
    </row>
    <row r="3" spans="1:8" ht="18" customHeight="1">
      <c r="A3" s="95" t="s">
        <v>5703</v>
      </c>
      <c r="B3" s="53" t="s">
        <v>4462</v>
      </c>
      <c r="C3" s="59" t="s">
        <v>20</v>
      </c>
      <c r="D3" s="60"/>
      <c r="E3" s="61"/>
      <c r="F3" s="61"/>
      <c r="G3" s="61"/>
    </row>
    <row r="4" spans="1:8" ht="18" customHeight="1">
      <c r="A4" s="95" t="s">
        <v>5704</v>
      </c>
      <c r="B4" s="53" t="s">
        <v>4461</v>
      </c>
      <c r="C4" s="59" t="s">
        <v>20</v>
      </c>
      <c r="D4" s="60"/>
      <c r="E4" s="61"/>
      <c r="F4" s="61"/>
      <c r="G4" s="61"/>
    </row>
    <row r="5" spans="1:8" ht="18" customHeight="1">
      <c r="A5" s="95" t="s">
        <v>5705</v>
      </c>
      <c r="B5" s="53" t="s">
        <v>2329</v>
      </c>
      <c r="C5" s="59" t="s">
        <v>3176</v>
      </c>
      <c r="D5" s="60"/>
      <c r="E5" s="61"/>
      <c r="F5" s="61"/>
      <c r="G5" s="61"/>
    </row>
    <row r="6" spans="1:8" ht="18" customHeight="1">
      <c r="A6" s="95" t="s">
        <v>5706</v>
      </c>
      <c r="B6" s="53" t="s">
        <v>4459</v>
      </c>
      <c r="C6" s="59" t="s">
        <v>3176</v>
      </c>
      <c r="D6" s="60"/>
      <c r="E6" s="61"/>
      <c r="F6" s="61"/>
      <c r="G6" s="61"/>
    </row>
    <row r="7" spans="1:8" ht="18" customHeight="1">
      <c r="A7" s="95" t="s">
        <v>5707</v>
      </c>
      <c r="B7" s="53" t="s">
        <v>7841</v>
      </c>
      <c r="C7" s="59" t="s">
        <v>18</v>
      </c>
      <c r="D7" s="60"/>
      <c r="E7" s="61"/>
      <c r="F7" s="61"/>
      <c r="G7" s="61"/>
    </row>
    <row r="8" spans="1:8" ht="18" customHeight="1">
      <c r="A8" s="95" t="s">
        <v>5708</v>
      </c>
      <c r="B8" s="53" t="s">
        <v>2331</v>
      </c>
      <c r="C8" s="59" t="s">
        <v>18</v>
      </c>
      <c r="D8" s="60"/>
      <c r="E8" s="61"/>
      <c r="F8" s="61"/>
      <c r="G8" s="61"/>
    </row>
    <row r="9" spans="1:8" ht="18" customHeight="1">
      <c r="A9" s="95" t="s">
        <v>5709</v>
      </c>
      <c r="B9" s="53" t="s">
        <v>7455</v>
      </c>
      <c r="C9" s="59" t="s">
        <v>18</v>
      </c>
      <c r="D9" s="60"/>
      <c r="E9" s="61"/>
      <c r="F9" s="61"/>
      <c r="G9" s="61"/>
    </row>
    <row r="10" spans="1:8" ht="18" customHeight="1">
      <c r="A10" s="95" t="s">
        <v>5710</v>
      </c>
      <c r="B10" s="53" t="s">
        <v>2294</v>
      </c>
      <c r="C10" s="59" t="s">
        <v>167</v>
      </c>
      <c r="D10" s="60"/>
      <c r="E10" s="61"/>
      <c r="F10" s="61"/>
      <c r="G10" s="61"/>
    </row>
    <row r="11" spans="1:8" ht="18" customHeight="1">
      <c r="A11" s="95" t="s">
        <v>5711</v>
      </c>
      <c r="B11" s="53" t="s">
        <v>7844</v>
      </c>
      <c r="C11" s="59" t="s">
        <v>167</v>
      </c>
      <c r="D11" s="60"/>
      <c r="E11" s="61"/>
      <c r="F11" s="61"/>
      <c r="G11" s="61"/>
    </row>
    <row r="12" spans="1:8" ht="18" customHeight="1">
      <c r="A12" s="95" t="s">
        <v>5712</v>
      </c>
      <c r="B12" s="53" t="s">
        <v>4667</v>
      </c>
      <c r="C12" s="59" t="s">
        <v>167</v>
      </c>
      <c r="D12" s="60"/>
      <c r="E12" s="61"/>
      <c r="F12" s="61"/>
      <c r="G12" s="61"/>
    </row>
    <row r="13" spans="1:8" ht="18" customHeight="1">
      <c r="A13" s="95" t="s">
        <v>5713</v>
      </c>
      <c r="B13" s="53" t="s">
        <v>7709</v>
      </c>
      <c r="C13" s="59" t="s">
        <v>169</v>
      </c>
      <c r="D13" s="60"/>
      <c r="E13" s="61"/>
      <c r="F13" s="61"/>
      <c r="G13" s="61"/>
    </row>
    <row r="14" spans="1:8" ht="18" customHeight="1">
      <c r="A14" s="95" t="s">
        <v>5714</v>
      </c>
      <c r="B14" s="53" t="s">
        <v>7710</v>
      </c>
      <c r="C14" s="59" t="s">
        <v>169</v>
      </c>
      <c r="D14" s="60"/>
      <c r="E14" s="61"/>
      <c r="F14" s="61"/>
      <c r="G14" s="61"/>
    </row>
    <row r="15" spans="1:8" ht="18" customHeight="1">
      <c r="A15" s="95" t="s">
        <v>5715</v>
      </c>
      <c r="B15" s="53" t="s">
        <v>7990</v>
      </c>
      <c r="C15" s="59" t="s">
        <v>169</v>
      </c>
      <c r="D15" s="60"/>
      <c r="E15" s="61"/>
      <c r="F15" s="61"/>
      <c r="G15" s="61"/>
    </row>
    <row r="16" spans="1:8" ht="18" customHeight="1">
      <c r="A16" s="95" t="s">
        <v>5716</v>
      </c>
      <c r="B16" s="53" t="s">
        <v>2333</v>
      </c>
      <c r="C16" s="59" t="s">
        <v>151</v>
      </c>
      <c r="D16" s="60"/>
      <c r="E16" s="61"/>
      <c r="F16" s="61"/>
      <c r="G16" s="61"/>
    </row>
    <row r="17" spans="1:8" s="39" customFormat="1" ht="18" customHeight="1">
      <c r="A17" s="95" t="s">
        <v>5717</v>
      </c>
      <c r="B17" s="53" t="s">
        <v>2337</v>
      </c>
      <c r="C17" s="59" t="s">
        <v>151</v>
      </c>
      <c r="D17" s="60"/>
      <c r="E17" s="61"/>
      <c r="F17" s="61"/>
      <c r="G17" s="61"/>
      <c r="H17" s="61"/>
    </row>
    <row r="18" spans="1:8" s="39" customFormat="1" ht="18" customHeight="1">
      <c r="A18" s="95" t="s">
        <v>5718</v>
      </c>
      <c r="B18" s="53" t="s">
        <v>4415</v>
      </c>
      <c r="C18" s="59" t="s">
        <v>151</v>
      </c>
      <c r="D18" s="60"/>
      <c r="E18" s="61"/>
      <c r="F18" s="61"/>
      <c r="G18" s="61"/>
      <c r="H18" s="61"/>
    </row>
    <row r="19" spans="1:8" s="39" customFormat="1" ht="18" customHeight="1">
      <c r="A19" s="95" t="s">
        <v>5719</v>
      </c>
      <c r="B19" s="53" t="s">
        <v>2314</v>
      </c>
      <c r="C19" s="60" t="s">
        <v>20</v>
      </c>
      <c r="D19" s="60"/>
      <c r="E19" s="61" t="s">
        <v>5179</v>
      </c>
      <c r="F19" s="61"/>
      <c r="G19" s="61" t="s">
        <v>5026</v>
      </c>
      <c r="H19" s="61"/>
    </row>
    <row r="20" spans="1:8" s="39" customFormat="1" ht="18" customHeight="1">
      <c r="A20" s="95" t="s">
        <v>5720</v>
      </c>
      <c r="B20" s="53" t="s">
        <v>2338</v>
      </c>
      <c r="C20" s="59" t="s">
        <v>2038</v>
      </c>
      <c r="D20" s="59" t="s">
        <v>3175</v>
      </c>
      <c r="E20" s="61" t="s">
        <v>5179</v>
      </c>
      <c r="F20" s="61"/>
      <c r="G20" s="61" t="s">
        <v>7355</v>
      </c>
      <c r="H20" s="61"/>
    </row>
    <row r="21" spans="1:8" s="39" customFormat="1" ht="18" customHeight="1">
      <c r="A21" s="95" t="s">
        <v>5721</v>
      </c>
      <c r="B21" s="53" t="s">
        <v>7845</v>
      </c>
      <c r="C21" s="59" t="s">
        <v>167</v>
      </c>
      <c r="D21" s="60" t="s">
        <v>188</v>
      </c>
      <c r="E21" s="61" t="s">
        <v>5179</v>
      </c>
      <c r="F21" s="61"/>
      <c r="G21" s="61" t="s">
        <v>7846</v>
      </c>
      <c r="H21" s="61"/>
    </row>
    <row r="22" spans="1:8" s="39" customFormat="1" ht="18" customHeight="1">
      <c r="A22" s="95" t="s">
        <v>5722</v>
      </c>
      <c r="B22" s="53" t="s">
        <v>7664</v>
      </c>
      <c r="C22" s="59" t="s">
        <v>189</v>
      </c>
      <c r="D22" s="60" t="s">
        <v>1988</v>
      </c>
      <c r="E22" s="61" t="s">
        <v>5179</v>
      </c>
      <c r="F22" s="61"/>
      <c r="G22" s="61" t="s">
        <v>7665</v>
      </c>
      <c r="H22" s="61"/>
    </row>
    <row r="23" spans="1:8" s="39" customFormat="1">
      <c r="A23" s="95" t="s">
        <v>5723</v>
      </c>
      <c r="B23" s="53" t="s">
        <v>5464</v>
      </c>
      <c r="C23" s="59" t="s">
        <v>3179</v>
      </c>
      <c r="D23" s="60"/>
      <c r="E23" s="61" t="s">
        <v>5179</v>
      </c>
      <c r="F23" s="61"/>
      <c r="G23" s="61" t="s">
        <v>5463</v>
      </c>
      <c r="H23" s="61"/>
    </row>
    <row r="24" spans="1:8" s="39" customFormat="1" ht="18" customHeight="1">
      <c r="A24" s="95" t="s">
        <v>5762</v>
      </c>
      <c r="B24" s="53" t="s">
        <v>2342</v>
      </c>
      <c r="C24" s="59" t="s">
        <v>149</v>
      </c>
      <c r="D24" s="60"/>
      <c r="E24" s="61"/>
      <c r="F24" s="61"/>
      <c r="G24" s="61"/>
      <c r="H24" s="61"/>
    </row>
    <row r="25" spans="1:8" s="39" customFormat="1" ht="18" customHeight="1">
      <c r="A25" s="95" t="s">
        <v>5763</v>
      </c>
      <c r="B25" s="53" t="s">
        <v>2343</v>
      </c>
      <c r="C25" s="59" t="s">
        <v>149</v>
      </c>
      <c r="D25" s="60"/>
      <c r="E25" s="61"/>
      <c r="F25" s="61"/>
      <c r="G25" s="61"/>
      <c r="H25" s="61"/>
    </row>
    <row r="26" spans="1:8" s="39" customFormat="1" ht="15.75" customHeight="1">
      <c r="A26" s="95" t="s">
        <v>5764</v>
      </c>
      <c r="B26" s="53" t="s">
        <v>2344</v>
      </c>
      <c r="C26" s="59" t="s">
        <v>168</v>
      </c>
      <c r="D26" s="60"/>
      <c r="E26" s="61"/>
      <c r="F26" s="61"/>
      <c r="G26" s="61"/>
      <c r="H26" s="61"/>
    </row>
    <row r="27" spans="1:8" s="39" customFormat="1" ht="18" customHeight="1">
      <c r="A27" s="95" t="s">
        <v>5765</v>
      </c>
      <c r="B27" s="53" t="s">
        <v>4329</v>
      </c>
      <c r="C27" s="59" t="s">
        <v>168</v>
      </c>
      <c r="D27" s="60"/>
      <c r="E27" s="61"/>
      <c r="F27" s="61"/>
      <c r="G27" s="61"/>
      <c r="H27" s="61"/>
    </row>
    <row r="28" spans="1:8" s="39" customFormat="1" ht="18" customHeight="1">
      <c r="A28" s="95" t="s">
        <v>5766</v>
      </c>
      <c r="B28" s="53" t="s">
        <v>2346</v>
      </c>
      <c r="C28" s="59" t="s">
        <v>168</v>
      </c>
      <c r="D28" s="60"/>
      <c r="E28" s="61"/>
      <c r="F28" s="61"/>
      <c r="G28" s="61"/>
      <c r="H28" s="61"/>
    </row>
    <row r="29" spans="1:8" s="39" customFormat="1" ht="18" customHeight="1">
      <c r="A29" s="95" t="s">
        <v>5767</v>
      </c>
      <c r="B29" s="53" t="s">
        <v>2347</v>
      </c>
      <c r="C29" s="59" t="s">
        <v>167</v>
      </c>
      <c r="D29" s="60"/>
      <c r="E29" s="61"/>
      <c r="F29" s="61"/>
      <c r="G29" s="61"/>
      <c r="H29" s="61"/>
    </row>
    <row r="30" spans="1:8" s="39" customFormat="1" ht="18" customHeight="1">
      <c r="A30" s="95" t="s">
        <v>5768</v>
      </c>
      <c r="B30" s="53" t="s">
        <v>2348</v>
      </c>
      <c r="C30" s="59" t="s">
        <v>176</v>
      </c>
      <c r="D30" s="60"/>
      <c r="E30" s="61"/>
      <c r="F30" s="61"/>
      <c r="G30" s="61"/>
      <c r="H30" s="61"/>
    </row>
    <row r="31" spans="1:8" s="39" customFormat="1" ht="18" customHeight="1">
      <c r="A31" s="95" t="s">
        <v>5769</v>
      </c>
      <c r="B31" s="53" t="s">
        <v>5645</v>
      </c>
      <c r="C31" s="59" t="s">
        <v>176</v>
      </c>
      <c r="D31" s="60"/>
      <c r="E31" s="61"/>
      <c r="F31" s="61"/>
      <c r="G31" s="61"/>
      <c r="H31" s="61"/>
    </row>
    <row r="32" spans="1:8" s="39" customFormat="1" ht="18" customHeight="1">
      <c r="A32" s="95" t="s">
        <v>5770</v>
      </c>
      <c r="B32" s="53" t="s">
        <v>3027</v>
      </c>
      <c r="C32" s="59" t="s">
        <v>176</v>
      </c>
      <c r="D32" s="60"/>
      <c r="E32" s="61"/>
      <c r="F32" s="61"/>
      <c r="G32" s="61"/>
      <c r="H32" s="61"/>
    </row>
    <row r="33" spans="1:8" s="39" customFormat="1" ht="18" customHeight="1">
      <c r="A33" s="95" t="s">
        <v>5771</v>
      </c>
      <c r="B33" s="53" t="s">
        <v>2349</v>
      </c>
      <c r="C33" s="59" t="s">
        <v>187</v>
      </c>
      <c r="D33" s="60"/>
      <c r="E33" s="61"/>
      <c r="F33" s="61"/>
      <c r="G33" s="61"/>
      <c r="H33" s="61"/>
    </row>
    <row r="34" spans="1:8" s="39" customFormat="1" ht="18" customHeight="1">
      <c r="A34" s="95" t="s">
        <v>5772</v>
      </c>
      <c r="B34" s="53" t="s">
        <v>2350</v>
      </c>
      <c r="C34" s="59" t="s">
        <v>187</v>
      </c>
      <c r="D34" s="60"/>
      <c r="E34" s="61"/>
      <c r="F34" s="61"/>
      <c r="G34" s="61"/>
      <c r="H34" s="61"/>
    </row>
    <row r="35" spans="1:8" s="39" customFormat="1" ht="18" customHeight="1">
      <c r="A35" s="95" t="s">
        <v>5773</v>
      </c>
      <c r="B35" s="53" t="s">
        <v>7678</v>
      </c>
      <c r="C35" s="59" t="s">
        <v>18</v>
      </c>
      <c r="D35" s="60"/>
      <c r="E35" s="61"/>
      <c r="F35" s="61"/>
      <c r="G35" s="61"/>
      <c r="H35" s="61"/>
    </row>
    <row r="36" spans="1:8" s="39" customFormat="1" ht="18" customHeight="1">
      <c r="A36" s="95" t="s">
        <v>5774</v>
      </c>
      <c r="B36" s="53" t="s">
        <v>7991</v>
      </c>
      <c r="C36" s="59" t="s">
        <v>18</v>
      </c>
      <c r="D36" s="60"/>
      <c r="E36" s="61"/>
      <c r="F36" s="61"/>
      <c r="G36" s="61"/>
      <c r="H36" s="61"/>
    </row>
    <row r="37" spans="1:8" s="39" customFormat="1" ht="18" customHeight="1">
      <c r="A37" s="95" t="s">
        <v>5775</v>
      </c>
      <c r="B37" s="53" t="s">
        <v>2353</v>
      </c>
      <c r="C37" s="59" t="s">
        <v>3179</v>
      </c>
      <c r="D37" s="60"/>
      <c r="E37" s="61"/>
      <c r="F37" s="61"/>
      <c r="G37" s="61"/>
      <c r="H37" s="61"/>
    </row>
    <row r="38" spans="1:8" s="39" customFormat="1" ht="18" customHeight="1">
      <c r="A38" s="95" t="s">
        <v>5776</v>
      </c>
      <c r="B38" s="53" t="s">
        <v>2354</v>
      </c>
      <c r="C38" s="59" t="s">
        <v>3179</v>
      </c>
      <c r="D38" s="60"/>
      <c r="E38" s="61"/>
      <c r="F38" s="61"/>
      <c r="G38" s="61"/>
      <c r="H38" s="61"/>
    </row>
    <row r="39" spans="1:8" s="39" customFormat="1" ht="18" customHeight="1">
      <c r="A39" s="95" t="s">
        <v>5777</v>
      </c>
      <c r="B39" s="53" t="s">
        <v>2356</v>
      </c>
      <c r="C39" s="59" t="s">
        <v>168</v>
      </c>
      <c r="D39" s="60"/>
      <c r="E39" s="61"/>
      <c r="F39" s="61"/>
      <c r="G39" s="61"/>
      <c r="H39" s="61"/>
    </row>
    <row r="40" spans="1:8" s="39" customFormat="1" ht="18" customHeight="1">
      <c r="A40" s="95" t="s">
        <v>5778</v>
      </c>
      <c r="B40" s="53" t="s">
        <v>2355</v>
      </c>
      <c r="C40" s="59" t="s">
        <v>168</v>
      </c>
      <c r="D40" s="60"/>
      <c r="E40" s="61"/>
      <c r="F40" s="61"/>
      <c r="G40" s="61"/>
      <c r="H40" s="61"/>
    </row>
    <row r="41" spans="1:8" s="39" customFormat="1" ht="18" customHeight="1">
      <c r="A41" s="95" t="s">
        <v>5779</v>
      </c>
      <c r="B41" s="53" t="s">
        <v>2359</v>
      </c>
      <c r="C41" s="59" t="s">
        <v>168</v>
      </c>
      <c r="D41" s="60"/>
      <c r="E41" s="61"/>
      <c r="F41" s="61"/>
      <c r="G41" s="61"/>
      <c r="H41" s="61"/>
    </row>
    <row r="42" spans="1:8" s="39" customFormat="1" ht="18" customHeight="1">
      <c r="A42" s="95" t="s">
        <v>5780</v>
      </c>
      <c r="B42" s="53" t="s">
        <v>4374</v>
      </c>
      <c r="C42" s="59" t="s">
        <v>3179</v>
      </c>
      <c r="D42" s="60"/>
      <c r="E42" s="61"/>
      <c r="F42" s="61"/>
      <c r="G42" s="61"/>
      <c r="H42" s="61"/>
    </row>
    <row r="43" spans="1:8" s="39" customFormat="1" ht="18" customHeight="1">
      <c r="A43" s="95" t="s">
        <v>5724</v>
      </c>
      <c r="B43" s="53" t="s">
        <v>7340</v>
      </c>
      <c r="C43" s="59" t="s">
        <v>167</v>
      </c>
      <c r="D43" s="60"/>
      <c r="E43" s="61"/>
      <c r="F43" s="61" t="str">
        <f>$B$42&amp;" 之 "&amp;$C$43&amp;"系"&amp;" 分支衍相"</f>
        <v>覆環爾 之 暗系 分支衍相</v>
      </c>
      <c r="G43" s="61"/>
      <c r="H43" s="61"/>
    </row>
    <row r="44" spans="1:8" s="39" customFormat="1" ht="18" customHeight="1">
      <c r="A44" s="95" t="s">
        <v>5725</v>
      </c>
      <c r="B44" s="53" t="s">
        <v>2360</v>
      </c>
      <c r="C44" s="59" t="s">
        <v>180</v>
      </c>
      <c r="D44" s="60"/>
      <c r="E44" s="61"/>
      <c r="F44" s="61" t="str">
        <f>$B$42&amp;" 之 "&amp;$C$44&amp;"系"&amp;" 分支衍相"</f>
        <v>覆環爾 之 光系 分支衍相</v>
      </c>
      <c r="G44" s="61"/>
      <c r="H44" s="61"/>
    </row>
    <row r="45" spans="1:8" s="39" customFormat="1" ht="18" customHeight="1">
      <c r="A45" s="95" t="s">
        <v>5726</v>
      </c>
      <c r="B45" s="53" t="s">
        <v>3028</v>
      </c>
      <c r="C45" s="59" t="s">
        <v>176</v>
      </c>
      <c r="D45" s="60"/>
      <c r="E45" s="61"/>
      <c r="F45" s="61" t="str">
        <f>$B$42&amp;" 之 "&amp;$C$45&amp;"系"&amp;" 分支衍相"</f>
        <v>覆環爾 之 器系 分支衍相</v>
      </c>
      <c r="G45" s="61"/>
      <c r="H45" s="61"/>
    </row>
    <row r="46" spans="1:8" s="39" customFormat="1" ht="18" customHeight="1">
      <c r="A46" s="95" t="s">
        <v>5781</v>
      </c>
      <c r="B46" s="53" t="s">
        <v>7712</v>
      </c>
      <c r="C46" s="59" t="s">
        <v>149</v>
      </c>
      <c r="D46" s="60"/>
      <c r="E46" s="61"/>
      <c r="F46" s="61"/>
      <c r="G46" s="61"/>
      <c r="H46" s="61"/>
    </row>
    <row r="47" spans="1:8" s="39" customFormat="1" ht="18" customHeight="1">
      <c r="A47" s="95" t="s">
        <v>5782</v>
      </c>
      <c r="B47" s="53" t="s">
        <v>7992</v>
      </c>
      <c r="C47" s="59" t="s">
        <v>149</v>
      </c>
      <c r="D47" s="60"/>
      <c r="E47" s="61"/>
      <c r="F47" s="61"/>
      <c r="G47" s="61"/>
      <c r="H47" s="61"/>
    </row>
    <row r="48" spans="1:8" s="39" customFormat="1" ht="18" customHeight="1">
      <c r="A48" s="95" t="s">
        <v>5783</v>
      </c>
      <c r="B48" s="53" t="s">
        <v>7993</v>
      </c>
      <c r="C48" s="59" t="s">
        <v>20</v>
      </c>
      <c r="D48" s="60" t="s">
        <v>149</v>
      </c>
      <c r="E48" s="61"/>
      <c r="F48" s="61"/>
      <c r="G48" s="61"/>
      <c r="H48" s="61"/>
    </row>
    <row r="49" spans="1:8" s="39" customFormat="1" ht="18" customHeight="1">
      <c r="A49" s="95" t="s">
        <v>5784</v>
      </c>
      <c r="B49" s="53" t="s">
        <v>7599</v>
      </c>
      <c r="C49" s="59" t="s">
        <v>20</v>
      </c>
      <c r="D49" s="60" t="s">
        <v>149</v>
      </c>
      <c r="E49" s="61"/>
      <c r="F49" s="61"/>
      <c r="G49" s="61"/>
      <c r="H49" s="61"/>
    </row>
    <row r="50" spans="1:8" s="39" customFormat="1" ht="18" customHeight="1">
      <c r="A50" s="95" t="s">
        <v>5785</v>
      </c>
      <c r="B50" s="53" t="s">
        <v>7690</v>
      </c>
      <c r="C50" s="59" t="s">
        <v>20</v>
      </c>
      <c r="D50" s="60" t="s">
        <v>149</v>
      </c>
      <c r="E50" s="61"/>
      <c r="F50" s="61"/>
      <c r="G50" s="61"/>
      <c r="H50" s="61"/>
    </row>
    <row r="51" spans="1:8" s="39" customFormat="1" ht="18" customHeight="1">
      <c r="A51" s="95" t="s">
        <v>5786</v>
      </c>
      <c r="B51" s="53" t="s">
        <v>4530</v>
      </c>
      <c r="C51" s="59" t="s">
        <v>3176</v>
      </c>
      <c r="D51" s="60"/>
      <c r="E51" s="61"/>
      <c r="F51" s="61"/>
      <c r="G51" s="61"/>
      <c r="H51" s="61"/>
    </row>
    <row r="52" spans="1:8" s="39" customFormat="1" ht="18" customHeight="1">
      <c r="A52" s="95" t="s">
        <v>5787</v>
      </c>
      <c r="B52" s="53" t="s">
        <v>7994</v>
      </c>
      <c r="C52" s="59" t="s">
        <v>3176</v>
      </c>
      <c r="D52" s="60"/>
      <c r="E52" s="61"/>
      <c r="F52" s="61"/>
      <c r="G52" s="61"/>
      <c r="H52" s="61"/>
    </row>
    <row r="53" spans="1:8" s="39" customFormat="1" ht="18" customHeight="1">
      <c r="A53" s="95" t="s">
        <v>5788</v>
      </c>
      <c r="B53" s="53" t="s">
        <v>2367</v>
      </c>
      <c r="C53" s="59" t="s">
        <v>167</v>
      </c>
      <c r="D53" s="60"/>
      <c r="E53" s="61"/>
      <c r="F53" s="61"/>
      <c r="G53" s="61"/>
      <c r="H53" s="61"/>
    </row>
    <row r="54" spans="1:8" s="39" customFormat="1" ht="18" customHeight="1">
      <c r="A54" s="95" t="s">
        <v>5789</v>
      </c>
      <c r="B54" s="53" t="s">
        <v>2368</v>
      </c>
      <c r="C54" s="59" t="s">
        <v>167</v>
      </c>
      <c r="D54" s="60"/>
      <c r="E54" s="61"/>
      <c r="F54" s="61"/>
      <c r="G54" s="61"/>
      <c r="H54" s="61"/>
    </row>
    <row r="55" spans="1:8" s="39" customFormat="1" ht="18" customHeight="1">
      <c r="A55" s="95" t="s">
        <v>5790</v>
      </c>
      <c r="B55" s="53" t="s">
        <v>4430</v>
      </c>
      <c r="C55" s="59" t="s">
        <v>151</v>
      </c>
      <c r="D55" s="60"/>
      <c r="E55" s="61"/>
      <c r="F55" s="61"/>
      <c r="G55" s="61"/>
      <c r="H55" s="61"/>
    </row>
    <row r="56" spans="1:8" s="39" customFormat="1" ht="18" customHeight="1">
      <c r="A56" s="95" t="s">
        <v>5791</v>
      </c>
      <c r="B56" s="53" t="s">
        <v>2370</v>
      </c>
      <c r="C56" s="59" t="s">
        <v>151</v>
      </c>
      <c r="D56" s="60"/>
      <c r="E56" s="61"/>
      <c r="F56" s="61"/>
      <c r="G56" s="61"/>
      <c r="H56" s="61"/>
    </row>
    <row r="57" spans="1:8" s="39" customFormat="1" ht="18" customHeight="1">
      <c r="A57" s="95" t="s">
        <v>5792</v>
      </c>
      <c r="B57" s="53" t="s">
        <v>7714</v>
      </c>
      <c r="C57" s="59" t="s">
        <v>1989</v>
      </c>
      <c r="D57" s="60"/>
      <c r="E57" s="61"/>
      <c r="F57" s="61"/>
      <c r="G57" s="61"/>
      <c r="H57" s="61"/>
    </row>
    <row r="58" spans="1:8" s="39" customFormat="1" ht="18" customHeight="1">
      <c r="A58" s="95" t="s">
        <v>5793</v>
      </c>
      <c r="B58" s="53" t="s">
        <v>2372</v>
      </c>
      <c r="C58" s="59" t="s">
        <v>176</v>
      </c>
      <c r="D58" s="60"/>
      <c r="E58" s="61"/>
      <c r="F58" s="61"/>
      <c r="G58" s="61"/>
      <c r="H58" s="61"/>
    </row>
    <row r="59" spans="1:8" s="39" customFormat="1" ht="18" customHeight="1">
      <c r="A59" s="95" t="s">
        <v>5794</v>
      </c>
      <c r="B59" s="53" t="s">
        <v>7995</v>
      </c>
      <c r="C59" s="59" t="s">
        <v>176</v>
      </c>
      <c r="D59" s="60"/>
      <c r="E59" s="61"/>
      <c r="F59" s="61"/>
      <c r="G59" s="61"/>
      <c r="H59" s="61"/>
    </row>
    <row r="60" spans="1:8" s="39" customFormat="1" ht="18" customHeight="1">
      <c r="A60" s="95" t="s">
        <v>5795</v>
      </c>
      <c r="B60" s="53" t="s">
        <v>2374</v>
      </c>
      <c r="C60" s="59" t="s">
        <v>176</v>
      </c>
      <c r="D60" s="60"/>
      <c r="E60" s="61"/>
      <c r="F60" s="61"/>
      <c r="G60" s="61"/>
      <c r="H60" s="61"/>
    </row>
    <row r="61" spans="1:8" s="39" customFormat="1" ht="18" customHeight="1">
      <c r="A61" s="95" t="s">
        <v>5796</v>
      </c>
      <c r="B61" s="53" t="s">
        <v>3201</v>
      </c>
      <c r="C61" s="59" t="s">
        <v>18</v>
      </c>
      <c r="D61" s="60"/>
      <c r="E61" s="61"/>
      <c r="F61" s="61"/>
      <c r="G61" s="61"/>
      <c r="H61" s="61"/>
    </row>
    <row r="62" spans="1:8" s="39" customFormat="1" ht="18" customHeight="1">
      <c r="A62" s="95" t="s">
        <v>5797</v>
      </c>
      <c r="B62" s="53" t="s">
        <v>2375</v>
      </c>
      <c r="C62" s="59" t="s">
        <v>18</v>
      </c>
      <c r="D62" s="60"/>
      <c r="E62" s="61"/>
      <c r="F62" s="61"/>
      <c r="G62" s="61"/>
      <c r="H62" s="61"/>
    </row>
    <row r="63" spans="1:8" s="39" customFormat="1" ht="18" customHeight="1">
      <c r="A63" s="95" t="s">
        <v>5798</v>
      </c>
      <c r="B63" s="53" t="s">
        <v>2477</v>
      </c>
      <c r="C63" s="59" t="s">
        <v>18</v>
      </c>
      <c r="D63" s="60"/>
      <c r="E63" s="61"/>
      <c r="F63" s="61"/>
      <c r="G63" s="61"/>
      <c r="H63" s="61"/>
    </row>
    <row r="64" spans="1:8" s="39" customFormat="1" ht="18" customHeight="1">
      <c r="A64" s="95" t="s">
        <v>5799</v>
      </c>
      <c r="B64" s="53" t="s">
        <v>7852</v>
      </c>
      <c r="C64" s="59" t="s">
        <v>3179</v>
      </c>
      <c r="D64" s="60"/>
      <c r="E64" s="61"/>
      <c r="F64" s="61"/>
      <c r="G64" s="61"/>
      <c r="H64" s="61"/>
    </row>
    <row r="65" spans="1:8" s="39" customFormat="1" ht="18" customHeight="1">
      <c r="A65" s="95" t="s">
        <v>5800</v>
      </c>
      <c r="B65" s="53" t="s">
        <v>7734</v>
      </c>
      <c r="C65" s="59" t="s">
        <v>3179</v>
      </c>
      <c r="D65" s="60"/>
      <c r="E65" s="61"/>
      <c r="F65" s="61"/>
      <c r="G65" s="61"/>
      <c r="H65" s="61"/>
    </row>
    <row r="66" spans="1:8" s="39" customFormat="1" ht="18" customHeight="1">
      <c r="A66" s="95" t="s">
        <v>5801</v>
      </c>
      <c r="B66" s="53" t="s">
        <v>7735</v>
      </c>
      <c r="C66" s="59" t="s">
        <v>3179</v>
      </c>
      <c r="D66" s="60"/>
      <c r="E66" s="61"/>
      <c r="F66" s="61"/>
      <c r="G66" s="61"/>
      <c r="H66" s="61"/>
    </row>
    <row r="67" spans="1:8" s="39" customFormat="1" ht="18" customHeight="1">
      <c r="A67" s="95" t="s">
        <v>5802</v>
      </c>
      <c r="B67" s="53" t="s">
        <v>2379</v>
      </c>
      <c r="C67" s="59" t="s">
        <v>169</v>
      </c>
      <c r="D67" s="60"/>
      <c r="E67" s="61"/>
      <c r="F67" s="61"/>
      <c r="G67" s="61"/>
      <c r="H67" s="61"/>
    </row>
    <row r="68" spans="1:8" s="39" customFormat="1" ht="18" customHeight="1">
      <c r="A68" s="95" t="s">
        <v>5803</v>
      </c>
      <c r="B68" s="53" t="s">
        <v>2380</v>
      </c>
      <c r="C68" s="59" t="s">
        <v>169</v>
      </c>
      <c r="D68" s="60"/>
      <c r="E68" s="61"/>
      <c r="F68" s="61"/>
      <c r="G68" s="61"/>
      <c r="H68" s="61"/>
    </row>
    <row r="69" spans="1:8" s="39" customFormat="1" ht="18" customHeight="1">
      <c r="A69" s="95" t="s">
        <v>5804</v>
      </c>
      <c r="B69" s="53" t="s">
        <v>5439</v>
      </c>
      <c r="C69" s="59" t="s">
        <v>169</v>
      </c>
      <c r="D69" s="60"/>
      <c r="E69" s="61"/>
      <c r="F69" s="61"/>
      <c r="G69" s="61"/>
      <c r="H69" s="61"/>
    </row>
    <row r="70" spans="1:8" s="39" customFormat="1" ht="18" customHeight="1">
      <c r="A70" s="95" t="s">
        <v>5805</v>
      </c>
      <c r="B70" s="53" t="s">
        <v>7672</v>
      </c>
      <c r="C70" s="59" t="s">
        <v>149</v>
      </c>
      <c r="D70" s="60"/>
      <c r="E70" s="61"/>
      <c r="F70" s="61"/>
      <c r="G70" s="61"/>
      <c r="H70" s="61"/>
    </row>
    <row r="71" spans="1:8" s="39" customFormat="1" ht="18" customHeight="1">
      <c r="A71" s="95" t="s">
        <v>5806</v>
      </c>
      <c r="B71" s="53" t="s">
        <v>2384</v>
      </c>
      <c r="C71" s="59" t="s">
        <v>149</v>
      </c>
      <c r="D71" s="60"/>
      <c r="E71" s="61"/>
      <c r="F71" s="61"/>
      <c r="G71" s="61"/>
      <c r="H71" s="61"/>
    </row>
    <row r="72" spans="1:8" s="39" customFormat="1" ht="18" customHeight="1">
      <c r="A72" s="95" t="s">
        <v>5807</v>
      </c>
      <c r="B72" s="53" t="s">
        <v>7996</v>
      </c>
      <c r="C72" s="59" t="s">
        <v>149</v>
      </c>
      <c r="D72" s="60"/>
      <c r="E72" s="61"/>
      <c r="F72" s="61"/>
      <c r="G72" s="61"/>
      <c r="H72" s="61"/>
    </row>
    <row r="73" spans="1:8" s="39" customFormat="1" ht="18" customHeight="1">
      <c r="A73" s="95" t="s">
        <v>5808</v>
      </c>
      <c r="B73" s="53" t="s">
        <v>2385</v>
      </c>
      <c r="C73" s="59" t="s">
        <v>167</v>
      </c>
      <c r="D73" s="60"/>
      <c r="E73" s="61"/>
      <c r="F73" s="61"/>
      <c r="G73" s="61"/>
      <c r="H73" s="61"/>
    </row>
    <row r="74" spans="1:8" s="39" customFormat="1" ht="18" customHeight="1">
      <c r="A74" s="95" t="s">
        <v>5809</v>
      </c>
      <c r="B74" s="53" t="s">
        <v>2386</v>
      </c>
      <c r="C74" s="59" t="s">
        <v>167</v>
      </c>
      <c r="D74" s="60"/>
      <c r="E74" s="61"/>
      <c r="F74" s="61"/>
      <c r="G74" s="61"/>
      <c r="H74" s="61"/>
    </row>
    <row r="75" spans="1:8" s="39" customFormat="1" ht="18" customHeight="1">
      <c r="A75" s="95" t="s">
        <v>5810</v>
      </c>
      <c r="B75" s="53" t="s">
        <v>3920</v>
      </c>
      <c r="C75" s="59" t="s">
        <v>3141</v>
      </c>
      <c r="D75" s="60"/>
      <c r="E75" s="61"/>
      <c r="F75" s="61"/>
      <c r="G75" s="61"/>
      <c r="H75" s="61"/>
    </row>
    <row r="76" spans="1:8" s="39" customFormat="1" ht="18" customHeight="1">
      <c r="A76" s="95" t="s">
        <v>5811</v>
      </c>
      <c r="B76" s="53" t="s">
        <v>3922</v>
      </c>
      <c r="C76" s="59" t="s">
        <v>3141</v>
      </c>
      <c r="D76" s="60"/>
      <c r="E76" s="61"/>
      <c r="F76" s="61"/>
      <c r="G76" s="61"/>
      <c r="H76" s="61"/>
    </row>
    <row r="77" spans="1:8" s="39" customFormat="1" ht="18" customHeight="1">
      <c r="A77" s="95" t="s">
        <v>5812</v>
      </c>
      <c r="B77" s="53" t="s">
        <v>7431</v>
      </c>
      <c r="C77" s="59" t="s">
        <v>3141</v>
      </c>
      <c r="D77" s="60"/>
      <c r="E77" s="61"/>
      <c r="F77" s="61"/>
      <c r="G77" s="61"/>
      <c r="H77" s="61"/>
    </row>
    <row r="78" spans="1:8" s="39" customFormat="1" ht="18" customHeight="1">
      <c r="A78" s="95" t="s">
        <v>5813</v>
      </c>
      <c r="B78" s="53" t="s">
        <v>7436</v>
      </c>
      <c r="C78" s="59" t="s">
        <v>3141</v>
      </c>
      <c r="D78" s="60" t="s">
        <v>18</v>
      </c>
      <c r="E78" s="61"/>
      <c r="F78" s="61"/>
      <c r="G78" s="61"/>
      <c r="H78" s="61"/>
    </row>
    <row r="79" spans="1:8" s="39" customFormat="1" ht="18" customHeight="1">
      <c r="A79" s="95" t="s">
        <v>5814</v>
      </c>
      <c r="B79" s="53" t="s">
        <v>4418</v>
      </c>
      <c r="C79" s="59" t="s">
        <v>3141</v>
      </c>
      <c r="D79" s="60" t="s">
        <v>18</v>
      </c>
      <c r="E79" s="61"/>
      <c r="F79" s="61"/>
      <c r="G79" s="61"/>
      <c r="H79" s="61"/>
    </row>
    <row r="80" spans="1:8" s="39" customFormat="1" ht="18" customHeight="1">
      <c r="A80" s="95" t="s">
        <v>5815</v>
      </c>
      <c r="B80" s="53" t="s">
        <v>2389</v>
      </c>
      <c r="C80" s="59" t="s">
        <v>3141</v>
      </c>
      <c r="D80" s="60" t="s">
        <v>18</v>
      </c>
      <c r="E80" s="61"/>
      <c r="F80" s="61"/>
      <c r="G80" s="61"/>
      <c r="H80" s="61"/>
    </row>
    <row r="81" spans="1:8" s="39" customFormat="1" ht="18" customHeight="1">
      <c r="A81" s="95" t="s">
        <v>5816</v>
      </c>
      <c r="B81" s="53" t="s">
        <v>2390</v>
      </c>
      <c r="C81" s="59" t="s">
        <v>3179</v>
      </c>
      <c r="D81" s="60"/>
      <c r="E81" s="61"/>
      <c r="F81" s="61"/>
      <c r="G81" s="61"/>
      <c r="H81" s="61"/>
    </row>
    <row r="82" spans="1:8" s="39" customFormat="1" ht="18" customHeight="1">
      <c r="A82" s="95" t="s">
        <v>5817</v>
      </c>
      <c r="B82" s="53" t="s">
        <v>8046</v>
      </c>
      <c r="C82" s="59" t="s">
        <v>151</v>
      </c>
      <c r="D82" s="60"/>
      <c r="E82" s="61"/>
      <c r="F82" s="61" t="str">
        <f>$B$81&amp;" 之 "&amp;$C$82&amp;"系"&amp;" 分支衍相"</f>
        <v>屈貓 之 火系 分支衍相</v>
      </c>
      <c r="G82" s="61"/>
      <c r="H82" s="61"/>
    </row>
    <row r="83" spans="1:8" s="39" customFormat="1" ht="18" customHeight="1">
      <c r="A83" s="95" t="s">
        <v>5727</v>
      </c>
      <c r="B83" s="53" t="s">
        <v>8047</v>
      </c>
      <c r="C83" s="59" t="s">
        <v>169</v>
      </c>
      <c r="D83" s="60"/>
      <c r="E83" s="61"/>
      <c r="F83" s="61" t="str">
        <f>$B$81&amp;" 之 "&amp;$C$83&amp;"系"&amp;" 分支衍相"</f>
        <v>屈貓 之 水系 分支衍相</v>
      </c>
      <c r="G83" s="61"/>
      <c r="H83" s="61"/>
    </row>
    <row r="84" spans="1:8" s="39" customFormat="1" ht="18" customHeight="1">
      <c r="A84" s="95" t="s">
        <v>5818</v>
      </c>
      <c r="B84" s="53" t="s">
        <v>7997</v>
      </c>
      <c r="C84" s="59" t="s">
        <v>189</v>
      </c>
      <c r="D84" s="60"/>
      <c r="E84" s="61"/>
      <c r="F84" s="61"/>
      <c r="G84" s="61"/>
      <c r="H84" s="61"/>
    </row>
    <row r="85" spans="1:8" s="39" customFormat="1" ht="18" customHeight="1">
      <c r="A85" s="95" t="s">
        <v>5819</v>
      </c>
      <c r="B85" s="53" t="s">
        <v>7998</v>
      </c>
      <c r="C85" s="59" t="s">
        <v>189</v>
      </c>
      <c r="D85" s="60"/>
      <c r="E85" s="61"/>
      <c r="F85" s="61"/>
      <c r="G85" s="61"/>
      <c r="H85" s="61"/>
    </row>
    <row r="86" spans="1:8" s="39" customFormat="1" ht="18" customHeight="1">
      <c r="A86" s="95" t="s">
        <v>5820</v>
      </c>
      <c r="B86" s="53" t="s">
        <v>5418</v>
      </c>
      <c r="C86" s="59" t="s">
        <v>189</v>
      </c>
      <c r="D86" s="60"/>
      <c r="E86" s="61"/>
      <c r="F86" s="61"/>
      <c r="G86" s="61"/>
      <c r="H86" s="61"/>
    </row>
    <row r="87" spans="1:8" s="39" customFormat="1" ht="18" customHeight="1">
      <c r="A87" s="95" t="s">
        <v>5821</v>
      </c>
      <c r="B87" s="53" t="s">
        <v>7691</v>
      </c>
      <c r="C87" s="59" t="s">
        <v>186</v>
      </c>
      <c r="D87" s="60"/>
      <c r="E87" s="61"/>
      <c r="F87" s="61"/>
      <c r="G87" s="61"/>
      <c r="H87" s="61"/>
    </row>
    <row r="88" spans="1:8" s="39" customFormat="1" ht="18" customHeight="1">
      <c r="A88" s="95" t="s">
        <v>5822</v>
      </c>
      <c r="B88" s="53" t="s">
        <v>2397</v>
      </c>
      <c r="C88" s="59" t="s">
        <v>186</v>
      </c>
      <c r="D88" s="60"/>
      <c r="E88" s="61"/>
      <c r="F88" s="61"/>
      <c r="G88" s="61"/>
      <c r="H88" s="61"/>
    </row>
    <row r="89" spans="1:8" s="39" customFormat="1" ht="18" customHeight="1">
      <c r="A89" s="95" t="s">
        <v>5823</v>
      </c>
      <c r="B89" s="53" t="s">
        <v>7999</v>
      </c>
      <c r="C89" s="59" t="s">
        <v>3137</v>
      </c>
      <c r="D89" s="60"/>
      <c r="E89" s="61"/>
      <c r="F89" s="61"/>
      <c r="G89" s="61"/>
      <c r="H89" s="61"/>
    </row>
    <row r="90" spans="1:8" s="39" customFormat="1" ht="18" customHeight="1">
      <c r="A90" s="95" t="s">
        <v>5824</v>
      </c>
      <c r="B90" s="53" t="s">
        <v>3963</v>
      </c>
      <c r="C90" s="59" t="s">
        <v>3137</v>
      </c>
      <c r="D90" s="60"/>
      <c r="E90" s="61"/>
      <c r="F90" s="61"/>
      <c r="G90" s="61"/>
      <c r="H90" s="61"/>
    </row>
    <row r="91" spans="1:8" s="39" customFormat="1" ht="18" customHeight="1">
      <c r="A91" s="95" t="s">
        <v>5825</v>
      </c>
      <c r="B91" s="53" t="s">
        <v>7719</v>
      </c>
      <c r="C91" s="59" t="s">
        <v>183</v>
      </c>
      <c r="D91" s="60"/>
      <c r="E91" s="61"/>
      <c r="F91" s="61"/>
      <c r="G91" s="61"/>
      <c r="H91" s="61"/>
    </row>
    <row r="92" spans="1:8" s="39" customFormat="1" ht="18" customHeight="1">
      <c r="A92" s="95" t="s">
        <v>5826</v>
      </c>
      <c r="B92" s="53" t="s">
        <v>2400</v>
      </c>
      <c r="C92" s="59" t="s">
        <v>183</v>
      </c>
      <c r="D92" s="60"/>
      <c r="E92" s="61"/>
      <c r="F92" s="61"/>
      <c r="G92" s="61"/>
      <c r="H92" s="61"/>
    </row>
    <row r="93" spans="1:8" s="39" customFormat="1" ht="18" customHeight="1">
      <c r="A93" s="95" t="s">
        <v>5827</v>
      </c>
      <c r="B93" s="53" t="s">
        <v>6019</v>
      </c>
      <c r="C93" s="59" t="s">
        <v>183</v>
      </c>
      <c r="D93" s="60"/>
      <c r="E93" s="61"/>
      <c r="F93" s="61"/>
      <c r="G93" s="61"/>
      <c r="H93" s="61"/>
    </row>
    <row r="94" spans="1:8" s="39" customFormat="1" ht="18" customHeight="1">
      <c r="A94" s="95" t="s">
        <v>5828</v>
      </c>
      <c r="B94" s="53" t="s">
        <v>2401</v>
      </c>
      <c r="C94" s="59" t="s">
        <v>432</v>
      </c>
      <c r="D94" s="60"/>
      <c r="E94" s="61"/>
      <c r="F94" s="61"/>
      <c r="G94" s="61"/>
      <c r="H94" s="61"/>
    </row>
    <row r="95" spans="1:8" s="39" customFormat="1" ht="18" customHeight="1">
      <c r="A95" s="95" t="s">
        <v>5829</v>
      </c>
      <c r="B95" s="53" t="s">
        <v>7854</v>
      </c>
      <c r="C95" s="59" t="s">
        <v>432</v>
      </c>
      <c r="D95" s="60"/>
      <c r="E95" s="61"/>
      <c r="F95" s="61"/>
      <c r="G95" s="61"/>
      <c r="H95" s="61"/>
    </row>
    <row r="96" spans="1:8" s="39" customFormat="1" ht="18" customHeight="1">
      <c r="A96" s="95" t="s">
        <v>5830</v>
      </c>
      <c r="B96" s="53" t="s">
        <v>2403</v>
      </c>
      <c r="C96" s="59" t="s">
        <v>187</v>
      </c>
      <c r="D96" s="60"/>
      <c r="E96" s="61"/>
      <c r="F96" s="61"/>
      <c r="G96" s="61"/>
      <c r="H96" s="61"/>
    </row>
    <row r="97" spans="1:8" s="39" customFormat="1" ht="18" customHeight="1">
      <c r="A97" s="95" t="s">
        <v>5831</v>
      </c>
      <c r="B97" s="53" t="s">
        <v>2404</v>
      </c>
      <c r="C97" s="59" t="s">
        <v>187</v>
      </c>
      <c r="D97" s="60"/>
      <c r="E97" s="61"/>
      <c r="F97" s="61"/>
      <c r="G97" s="61"/>
      <c r="H97" s="61"/>
    </row>
    <row r="98" spans="1:8" s="39" customFormat="1" ht="18" customHeight="1">
      <c r="A98" s="95" t="s">
        <v>5832</v>
      </c>
      <c r="B98" s="53" t="s">
        <v>2405</v>
      </c>
      <c r="C98" s="59" t="s">
        <v>187</v>
      </c>
      <c r="D98" s="60"/>
      <c r="E98" s="61"/>
      <c r="F98" s="61"/>
      <c r="G98" s="61"/>
      <c r="H98" s="61"/>
    </row>
    <row r="99" spans="1:8" s="39" customFormat="1" ht="18" customHeight="1">
      <c r="A99" s="95" t="s">
        <v>5833</v>
      </c>
      <c r="B99" s="53" t="s">
        <v>2406</v>
      </c>
      <c r="C99" s="59" t="s">
        <v>190</v>
      </c>
      <c r="D99" s="60"/>
      <c r="E99" s="61"/>
      <c r="F99" s="61"/>
      <c r="G99" s="61"/>
      <c r="H99" s="61"/>
    </row>
    <row r="100" spans="1:8" s="39" customFormat="1" ht="18" customHeight="1">
      <c r="A100" s="95" t="s">
        <v>5834</v>
      </c>
      <c r="B100" s="53" t="s">
        <v>2145</v>
      </c>
      <c r="C100" s="59" t="s">
        <v>183</v>
      </c>
      <c r="D100" s="60" t="s">
        <v>3171</v>
      </c>
      <c r="E100" s="61" t="s">
        <v>5539</v>
      </c>
      <c r="F100" s="61"/>
      <c r="G100" s="61" t="s">
        <v>5538</v>
      </c>
      <c r="H100" s="61" t="s">
        <v>5205</v>
      </c>
    </row>
    <row r="101" spans="1:8" s="39" customFormat="1" ht="18" customHeight="1">
      <c r="A101" s="95" t="s">
        <v>5728</v>
      </c>
      <c r="B101" s="53" t="s">
        <v>7396</v>
      </c>
      <c r="C101" s="59" t="s">
        <v>186</v>
      </c>
      <c r="D101" s="60" t="s">
        <v>168</v>
      </c>
      <c r="E101" s="61" t="s">
        <v>5540</v>
      </c>
      <c r="F101" s="61"/>
      <c r="G101" s="61" t="s">
        <v>5541</v>
      </c>
      <c r="H101" s="61" t="s">
        <v>5206</v>
      </c>
    </row>
    <row r="102" spans="1:8" s="39" customFormat="1" ht="18" customHeight="1">
      <c r="A102" s="95" t="s">
        <v>5729</v>
      </c>
      <c r="B102" s="53" t="s">
        <v>2407</v>
      </c>
      <c r="C102" s="59" t="s">
        <v>189</v>
      </c>
      <c r="D102" s="60" t="s">
        <v>147</v>
      </c>
      <c r="E102" s="61" t="s">
        <v>5540</v>
      </c>
      <c r="F102" s="61"/>
      <c r="G102" s="61" t="s">
        <v>5542</v>
      </c>
      <c r="H102" s="61" t="s">
        <v>5207</v>
      </c>
    </row>
    <row r="103" spans="1:8" s="39" customFormat="1" ht="18" customHeight="1">
      <c r="A103" s="95" t="s">
        <v>5730</v>
      </c>
      <c r="B103" s="53" t="s">
        <v>2408</v>
      </c>
      <c r="C103" s="59" t="s">
        <v>3169</v>
      </c>
      <c r="D103" s="60" t="s">
        <v>188</v>
      </c>
      <c r="E103" s="61" t="s">
        <v>5540</v>
      </c>
      <c r="F103" s="61"/>
      <c r="G103" s="61" t="s">
        <v>5543</v>
      </c>
      <c r="H103" s="61" t="s">
        <v>5208</v>
      </c>
    </row>
    <row r="104" spans="1:8" s="39" customFormat="1" ht="18" customHeight="1">
      <c r="A104" s="95" t="s">
        <v>5731</v>
      </c>
      <c r="B104" s="53" t="s">
        <v>2409</v>
      </c>
      <c r="C104" s="59" t="s">
        <v>3137</v>
      </c>
      <c r="D104" s="60" t="s">
        <v>448</v>
      </c>
      <c r="E104" s="61" t="s">
        <v>5540</v>
      </c>
      <c r="F104" s="61"/>
      <c r="G104" s="61" t="s">
        <v>5544</v>
      </c>
      <c r="H104" s="61" t="s">
        <v>5209</v>
      </c>
    </row>
    <row r="105" spans="1:8" s="39" customFormat="1" ht="18" customHeight="1">
      <c r="A105" s="95" t="s">
        <v>5732</v>
      </c>
      <c r="B105" s="53" t="s">
        <v>7642</v>
      </c>
      <c r="C105" s="59" t="s">
        <v>3141</v>
      </c>
      <c r="D105" s="60" t="s">
        <v>172</v>
      </c>
      <c r="E105" s="61" t="s">
        <v>5540</v>
      </c>
      <c r="F105" s="61"/>
      <c r="G105" s="61" t="s">
        <v>5545</v>
      </c>
      <c r="H105" s="61" t="s">
        <v>5210</v>
      </c>
    </row>
    <row r="106" spans="1:8" s="39" customFormat="1" ht="18" customHeight="1">
      <c r="A106" s="95" t="s">
        <v>5733</v>
      </c>
      <c r="B106" s="53" t="s">
        <v>2411</v>
      </c>
      <c r="C106" s="59" t="s">
        <v>3168</v>
      </c>
      <c r="D106" s="60" t="s">
        <v>149</v>
      </c>
      <c r="E106" s="61" t="s">
        <v>5540</v>
      </c>
      <c r="F106" s="61"/>
      <c r="G106" s="61" t="s">
        <v>5546</v>
      </c>
      <c r="H106" s="61" t="s">
        <v>5211</v>
      </c>
    </row>
    <row r="107" spans="1:8" s="39" customFormat="1" ht="18" customHeight="1">
      <c r="A107" s="95" t="s">
        <v>5734</v>
      </c>
      <c r="B107" s="53" t="s">
        <v>2325</v>
      </c>
      <c r="C107" s="59" t="s">
        <v>187</v>
      </c>
      <c r="D107" s="60" t="s">
        <v>180</v>
      </c>
      <c r="E107" s="61" t="s">
        <v>5540</v>
      </c>
      <c r="F107" s="61"/>
      <c r="G107" s="61" t="s">
        <v>5547</v>
      </c>
      <c r="H107" s="61" t="s">
        <v>5212</v>
      </c>
    </row>
    <row r="108" spans="1:8" s="39" customFormat="1" ht="18" customHeight="1">
      <c r="A108" s="95" t="s">
        <v>5735</v>
      </c>
      <c r="B108" s="53" t="s">
        <v>2412</v>
      </c>
      <c r="C108" s="59" t="s">
        <v>169</v>
      </c>
      <c r="D108" s="60" t="s">
        <v>3176</v>
      </c>
      <c r="E108" s="61" t="s">
        <v>5540</v>
      </c>
      <c r="F108" s="61"/>
      <c r="G108" s="61" t="s">
        <v>7423</v>
      </c>
      <c r="H108" s="61" t="s">
        <v>5213</v>
      </c>
    </row>
    <row r="109" spans="1:8" s="39" customFormat="1" ht="18" customHeight="1">
      <c r="A109" s="95" t="s">
        <v>5736</v>
      </c>
      <c r="B109" s="53" t="s">
        <v>2413</v>
      </c>
      <c r="C109" s="59" t="s">
        <v>180</v>
      </c>
      <c r="D109" s="60" t="s">
        <v>151</v>
      </c>
      <c r="E109" s="61" t="s">
        <v>5540</v>
      </c>
      <c r="F109" s="61"/>
      <c r="G109" s="61" t="s">
        <v>7425</v>
      </c>
      <c r="H109" s="61" t="s">
        <v>5214</v>
      </c>
    </row>
    <row r="110" spans="1:8" s="39" customFormat="1" ht="18" customHeight="1">
      <c r="A110" s="95" t="s">
        <v>5737</v>
      </c>
      <c r="B110" s="53" t="s">
        <v>2324</v>
      </c>
      <c r="C110" s="59" t="s">
        <v>151</v>
      </c>
      <c r="D110" s="60" t="s">
        <v>3168</v>
      </c>
      <c r="E110" s="61" t="s">
        <v>5540</v>
      </c>
      <c r="F110" s="61"/>
      <c r="G110" s="61" t="s">
        <v>5548</v>
      </c>
      <c r="H110" s="61" t="s">
        <v>5215</v>
      </c>
    </row>
    <row r="111" spans="1:8" s="39" customFormat="1" ht="18" customHeight="1">
      <c r="A111" s="95" t="s">
        <v>5738</v>
      </c>
      <c r="B111" s="53" t="s">
        <v>2414</v>
      </c>
      <c r="C111" s="59" t="s">
        <v>432</v>
      </c>
      <c r="D111" s="60" t="s">
        <v>18</v>
      </c>
      <c r="E111" s="61" t="s">
        <v>5540</v>
      </c>
      <c r="F111" s="61"/>
      <c r="G111" s="61" t="s">
        <v>5549</v>
      </c>
      <c r="H111" s="61" t="s">
        <v>5216</v>
      </c>
    </row>
    <row r="112" spans="1:8" s="39" customFormat="1" ht="18" customHeight="1">
      <c r="A112" s="95" t="s">
        <v>5739</v>
      </c>
      <c r="B112" s="53" t="s">
        <v>2415</v>
      </c>
      <c r="C112" s="59" t="s">
        <v>3168</v>
      </c>
      <c r="D112" s="60" t="s">
        <v>189</v>
      </c>
      <c r="E112" s="61" t="s">
        <v>5559</v>
      </c>
      <c r="F112" s="61"/>
      <c r="G112" s="61" t="s">
        <v>5550</v>
      </c>
      <c r="H112" s="61" t="s">
        <v>5217</v>
      </c>
    </row>
    <row r="113" spans="1:8" s="39" customFormat="1" ht="18" customHeight="1">
      <c r="A113" s="95" t="s">
        <v>5740</v>
      </c>
      <c r="B113" s="53" t="s">
        <v>2416</v>
      </c>
      <c r="C113" s="59" t="s">
        <v>432</v>
      </c>
      <c r="D113" s="60" t="s">
        <v>168</v>
      </c>
      <c r="E113" s="61" t="s">
        <v>5559</v>
      </c>
      <c r="F113" s="61"/>
      <c r="G113" s="61" t="s">
        <v>5551</v>
      </c>
      <c r="H113" s="61" t="s">
        <v>5218</v>
      </c>
    </row>
    <row r="114" spans="1:8" s="39" customFormat="1" ht="18" customHeight="1">
      <c r="A114" s="95" t="s">
        <v>5741</v>
      </c>
      <c r="B114" s="53" t="s">
        <v>8000</v>
      </c>
      <c r="C114" s="59" t="s">
        <v>180</v>
      </c>
      <c r="D114" s="60" t="s">
        <v>167</v>
      </c>
      <c r="E114" s="61" t="s">
        <v>5559</v>
      </c>
      <c r="F114" s="61"/>
      <c r="G114" s="61" t="s">
        <v>5552</v>
      </c>
      <c r="H114" s="61" t="s">
        <v>5417</v>
      </c>
    </row>
    <row r="115" spans="1:8" s="39" customFormat="1" ht="18" customHeight="1">
      <c r="A115" s="95" t="s">
        <v>5742</v>
      </c>
      <c r="B115" s="53" t="s">
        <v>8001</v>
      </c>
      <c r="C115" s="59" t="s">
        <v>168</v>
      </c>
      <c r="D115" s="60" t="s">
        <v>4578</v>
      </c>
      <c r="E115" s="61" t="s">
        <v>5559</v>
      </c>
      <c r="F115" s="61"/>
      <c r="G115" s="61" t="s">
        <v>5553</v>
      </c>
      <c r="H115" s="61" t="s">
        <v>5220</v>
      </c>
    </row>
    <row r="116" spans="1:8" s="39" customFormat="1" ht="18" customHeight="1">
      <c r="A116" s="95" t="s">
        <v>5743</v>
      </c>
      <c r="B116" s="53" t="s">
        <v>2418</v>
      </c>
      <c r="C116" s="59" t="s">
        <v>147</v>
      </c>
      <c r="D116" s="60" t="s">
        <v>3176</v>
      </c>
      <c r="E116" s="61" t="s">
        <v>5559</v>
      </c>
      <c r="F116" s="61"/>
      <c r="G116" s="61" t="s">
        <v>5554</v>
      </c>
      <c r="H116" s="61" t="s">
        <v>5221</v>
      </c>
    </row>
    <row r="117" spans="1:8" s="39" customFormat="1" ht="18" customHeight="1">
      <c r="A117" s="95" t="s">
        <v>5744</v>
      </c>
      <c r="B117" s="53" t="s">
        <v>8002</v>
      </c>
      <c r="C117" s="59" t="s">
        <v>188</v>
      </c>
      <c r="D117" s="60" t="s">
        <v>167</v>
      </c>
      <c r="E117" s="61" t="s">
        <v>5559</v>
      </c>
      <c r="F117" s="61"/>
      <c r="G117" s="61" t="s">
        <v>7424</v>
      </c>
      <c r="H117" s="61" t="s">
        <v>5222</v>
      </c>
    </row>
    <row r="118" spans="1:8" s="39" customFormat="1" ht="18" customHeight="1">
      <c r="A118" s="95" t="s">
        <v>5745</v>
      </c>
      <c r="B118" s="53" t="s">
        <v>8003</v>
      </c>
      <c r="C118" s="59" t="s">
        <v>18</v>
      </c>
      <c r="D118" s="60" t="s">
        <v>3176</v>
      </c>
      <c r="E118" s="61" t="s">
        <v>5559</v>
      </c>
      <c r="F118" s="61"/>
      <c r="G118" s="61" t="s">
        <v>5555</v>
      </c>
      <c r="H118" s="61" t="s">
        <v>5223</v>
      </c>
    </row>
    <row r="119" spans="1:8" s="39" customFormat="1" ht="18" customHeight="1">
      <c r="A119" s="95" t="s">
        <v>5746</v>
      </c>
      <c r="B119" s="53" t="s">
        <v>7657</v>
      </c>
      <c r="C119" s="59" t="s">
        <v>3175</v>
      </c>
      <c r="D119" s="60" t="s">
        <v>3141</v>
      </c>
      <c r="E119" s="61" t="s">
        <v>5559</v>
      </c>
      <c r="F119" s="61"/>
      <c r="G119" s="61" t="s">
        <v>5556</v>
      </c>
      <c r="H119" s="61" t="s">
        <v>5224</v>
      </c>
    </row>
    <row r="120" spans="1:8" s="39" customFormat="1" ht="18" customHeight="1">
      <c r="A120" s="95" t="s">
        <v>5747</v>
      </c>
      <c r="B120" s="53" t="s">
        <v>2420</v>
      </c>
      <c r="C120" s="59" t="s">
        <v>3176</v>
      </c>
      <c r="D120" s="60" t="s">
        <v>448</v>
      </c>
      <c r="E120" s="61" t="s">
        <v>5559</v>
      </c>
      <c r="F120" s="61"/>
      <c r="G120" s="61" t="s">
        <v>8015</v>
      </c>
      <c r="H120" s="61" t="s">
        <v>5225</v>
      </c>
    </row>
    <row r="121" spans="1:8" s="39" customFormat="1" ht="18" customHeight="1">
      <c r="A121" s="95" t="s">
        <v>5748</v>
      </c>
      <c r="B121" s="53" t="s">
        <v>2421</v>
      </c>
      <c r="C121" s="59" t="s">
        <v>169</v>
      </c>
      <c r="D121" s="60" t="s">
        <v>175</v>
      </c>
      <c r="E121" s="61" t="s">
        <v>5559</v>
      </c>
      <c r="F121" s="61"/>
      <c r="G121" s="61" t="s">
        <v>5557</v>
      </c>
      <c r="H121" s="61" t="s">
        <v>5226</v>
      </c>
    </row>
    <row r="122" spans="1:8" s="39" customFormat="1" ht="18" customHeight="1">
      <c r="A122" s="95" t="s">
        <v>5749</v>
      </c>
      <c r="B122" s="53" t="s">
        <v>2321</v>
      </c>
      <c r="C122" s="59" t="s">
        <v>188</v>
      </c>
      <c r="D122" s="60" t="s">
        <v>168</v>
      </c>
      <c r="E122" s="61" t="s">
        <v>5559</v>
      </c>
      <c r="F122" s="61"/>
      <c r="G122" s="61" t="s">
        <v>7823</v>
      </c>
      <c r="H122" s="61" t="s">
        <v>5227</v>
      </c>
    </row>
    <row r="123" spans="1:8" s="39" customFormat="1" ht="18" customHeight="1">
      <c r="A123" s="95" t="s">
        <v>5750</v>
      </c>
      <c r="B123" s="53" t="s">
        <v>5617</v>
      </c>
      <c r="C123" s="59" t="s">
        <v>169</v>
      </c>
      <c r="D123" s="60" t="s">
        <v>391</v>
      </c>
      <c r="E123" s="61" t="s">
        <v>5559</v>
      </c>
      <c r="F123" s="61"/>
      <c r="G123" s="61" t="s">
        <v>5558</v>
      </c>
      <c r="H123" s="61"/>
    </row>
    <row r="124" spans="1:8" s="39" customFormat="1" ht="18" customHeight="1">
      <c r="A124" s="95" t="s">
        <v>5835</v>
      </c>
      <c r="B124" s="53" t="s">
        <v>2423</v>
      </c>
      <c r="C124" s="59" t="s">
        <v>180</v>
      </c>
      <c r="D124" s="60" t="s">
        <v>167</v>
      </c>
      <c r="E124" s="61"/>
      <c r="F124" s="61"/>
      <c r="G124" s="61"/>
      <c r="H124" s="61"/>
    </row>
    <row r="125" spans="1:8" s="39" customFormat="1" ht="18" customHeight="1">
      <c r="A125" s="95" t="s">
        <v>5836</v>
      </c>
      <c r="B125" s="53" t="s">
        <v>2424</v>
      </c>
      <c r="C125" s="59" t="s">
        <v>180</v>
      </c>
      <c r="D125" s="60" t="s">
        <v>167</v>
      </c>
      <c r="E125" s="61"/>
      <c r="F125" s="61"/>
      <c r="G125" s="61"/>
      <c r="H125" s="61"/>
    </row>
    <row r="126" spans="1:8" s="39" customFormat="1" ht="18" customHeight="1">
      <c r="A126" s="95" t="s">
        <v>5837</v>
      </c>
      <c r="B126" s="53" t="s">
        <v>8004</v>
      </c>
      <c r="C126" s="59" t="s">
        <v>175</v>
      </c>
      <c r="D126" s="60"/>
      <c r="E126" s="61"/>
      <c r="F126" s="61"/>
      <c r="G126" s="61"/>
      <c r="H126" s="61"/>
    </row>
    <row r="127" spans="1:8" s="39" customFormat="1" ht="18" customHeight="1">
      <c r="A127" s="95" t="s">
        <v>5838</v>
      </c>
      <c r="B127" s="53" t="s">
        <v>8005</v>
      </c>
      <c r="C127" s="59" t="s">
        <v>175</v>
      </c>
      <c r="D127" s="60"/>
      <c r="E127" s="61"/>
      <c r="F127" s="61"/>
      <c r="G127" s="61"/>
      <c r="H127" s="61"/>
    </row>
    <row r="128" spans="1:8" s="39" customFormat="1" ht="18" customHeight="1">
      <c r="A128" s="95" t="s">
        <v>5839</v>
      </c>
      <c r="B128" s="53" t="s">
        <v>8006</v>
      </c>
      <c r="C128" s="59" t="s">
        <v>175</v>
      </c>
      <c r="D128" s="60"/>
      <c r="E128" s="61"/>
      <c r="F128" s="61"/>
      <c r="G128" s="61"/>
      <c r="H128" s="61"/>
    </row>
    <row r="129" spans="1:8" s="39" customFormat="1" ht="18" customHeight="1">
      <c r="A129" s="95" t="s">
        <v>5841</v>
      </c>
      <c r="B129" s="53" t="s">
        <v>7418</v>
      </c>
      <c r="C129" s="59" t="s">
        <v>448</v>
      </c>
      <c r="D129" s="60"/>
      <c r="E129" s="61"/>
      <c r="F129" s="61"/>
      <c r="G129" s="61"/>
      <c r="H129" s="61"/>
    </row>
    <row r="130" spans="1:8" s="39" customFormat="1" ht="18" customHeight="1">
      <c r="A130" s="95" t="s">
        <v>5842</v>
      </c>
      <c r="B130" s="53" t="s">
        <v>8007</v>
      </c>
      <c r="C130" s="59" t="s">
        <v>448</v>
      </c>
      <c r="D130" s="60"/>
      <c r="E130" s="61"/>
      <c r="F130" s="61"/>
      <c r="G130" s="61"/>
      <c r="H130" s="61"/>
    </row>
    <row r="131" spans="1:8" s="39" customFormat="1" ht="18" customHeight="1">
      <c r="A131" s="95" t="s">
        <v>5843</v>
      </c>
      <c r="B131" s="53" t="s">
        <v>2429</v>
      </c>
      <c r="C131" s="59" t="s">
        <v>448</v>
      </c>
      <c r="D131" s="60"/>
      <c r="E131" s="61"/>
      <c r="F131" s="61"/>
      <c r="G131" s="61"/>
      <c r="H131" s="61"/>
    </row>
    <row r="132" spans="1:8" s="39" customFormat="1" ht="18" customHeight="1">
      <c r="A132" s="95" t="s">
        <v>5844</v>
      </c>
      <c r="B132" s="53" t="s">
        <v>7441</v>
      </c>
      <c r="C132" s="59" t="s">
        <v>3175</v>
      </c>
      <c r="D132" s="60" t="s">
        <v>149</v>
      </c>
      <c r="E132" s="61"/>
      <c r="F132" s="61"/>
      <c r="G132" s="61"/>
      <c r="H132" s="61"/>
    </row>
    <row r="133" spans="1:8" s="39" customFormat="1" ht="18" customHeight="1">
      <c r="A133" s="95" t="s">
        <v>5845</v>
      </c>
      <c r="B133" s="53" t="s">
        <v>7414</v>
      </c>
      <c r="C133" s="59" t="s">
        <v>3175</v>
      </c>
      <c r="D133" s="60" t="s">
        <v>149</v>
      </c>
      <c r="E133" s="61"/>
      <c r="F133" s="61"/>
      <c r="G133" s="61" t="s">
        <v>7415</v>
      </c>
      <c r="H133" s="61"/>
    </row>
    <row r="134" spans="1:8" s="39" customFormat="1" ht="18" customHeight="1">
      <c r="A134" s="95" t="s">
        <v>5846</v>
      </c>
      <c r="B134" s="53" t="s">
        <v>2432</v>
      </c>
      <c r="C134" s="59" t="s">
        <v>20</v>
      </c>
      <c r="D134" s="60" t="s">
        <v>3176</v>
      </c>
      <c r="E134" s="61"/>
      <c r="F134" s="61"/>
      <c r="G134" s="61"/>
      <c r="H134" s="61"/>
    </row>
    <row r="135" spans="1:8" s="39" customFormat="1" ht="18" customHeight="1">
      <c r="A135" s="95" t="s">
        <v>5847</v>
      </c>
      <c r="B135" s="53" t="s">
        <v>2433</v>
      </c>
      <c r="C135" s="59" t="s">
        <v>20</v>
      </c>
      <c r="D135" s="60" t="s">
        <v>3176</v>
      </c>
      <c r="E135" s="61"/>
      <c r="F135" s="61"/>
      <c r="G135" s="61"/>
      <c r="H135" s="61"/>
    </row>
    <row r="136" spans="1:8" s="39" customFormat="1" ht="18" customHeight="1">
      <c r="A136" s="95" t="s">
        <v>5848</v>
      </c>
      <c r="B136" s="53" t="s">
        <v>3205</v>
      </c>
      <c r="C136" s="59" t="s">
        <v>20</v>
      </c>
      <c r="D136" s="60" t="s">
        <v>3176</v>
      </c>
      <c r="E136" s="61"/>
      <c r="F136" s="61"/>
      <c r="G136" s="61"/>
      <c r="H136" s="61"/>
    </row>
    <row r="137" spans="1:8" s="39" customFormat="1" ht="18" customHeight="1">
      <c r="A137" s="95" t="s">
        <v>5849</v>
      </c>
      <c r="B137" s="53" t="s">
        <v>2434</v>
      </c>
      <c r="C137" s="59" t="s">
        <v>169</v>
      </c>
      <c r="D137" s="60" t="s">
        <v>20</v>
      </c>
      <c r="E137" s="61"/>
      <c r="F137" s="61"/>
      <c r="G137" s="61"/>
      <c r="H137" s="61"/>
    </row>
    <row r="138" spans="1:8" s="39" customFormat="1" ht="18" customHeight="1">
      <c r="A138" s="95" t="s">
        <v>5850</v>
      </c>
      <c r="B138" s="53" t="s">
        <v>2435</v>
      </c>
      <c r="C138" s="59" t="s">
        <v>169</v>
      </c>
      <c r="D138" s="60" t="s">
        <v>20</v>
      </c>
      <c r="E138" s="61"/>
      <c r="F138" s="61"/>
      <c r="G138" s="61"/>
      <c r="H138" s="61"/>
    </row>
    <row r="139" spans="1:8" s="39" customFormat="1" ht="18" customHeight="1">
      <c r="A139" s="95">
        <v>78</v>
      </c>
      <c r="B139" s="53" t="s">
        <v>7334</v>
      </c>
      <c r="C139" s="59" t="s">
        <v>1981</v>
      </c>
      <c r="D139" s="60"/>
      <c r="E139" s="61"/>
      <c r="F139" s="61"/>
      <c r="G139" s="61" t="s">
        <v>7333</v>
      </c>
      <c r="H139" s="61"/>
    </row>
    <row r="140" spans="1:8" s="39" customFormat="1" ht="18" customHeight="1">
      <c r="A140" s="95" t="s">
        <v>5840</v>
      </c>
      <c r="B140" s="53" t="s">
        <v>4335</v>
      </c>
      <c r="C140" s="59" t="s">
        <v>3141</v>
      </c>
      <c r="D140" s="60"/>
      <c r="E140" s="61"/>
      <c r="F140" s="61"/>
      <c r="G140" s="61"/>
      <c r="H140" s="61"/>
    </row>
    <row r="141" spans="1:8" s="39" customFormat="1" ht="18" customHeight="1">
      <c r="A141" s="95" t="s">
        <v>5851</v>
      </c>
      <c r="B141" s="53" t="s">
        <v>7684</v>
      </c>
      <c r="C141" s="59" t="s">
        <v>167</v>
      </c>
      <c r="D141" s="60" t="s">
        <v>174</v>
      </c>
      <c r="E141" s="61"/>
      <c r="F141" s="61"/>
      <c r="G141" s="61"/>
      <c r="H141" s="61"/>
    </row>
    <row r="142" spans="1:8" s="39" customFormat="1" ht="18" customHeight="1">
      <c r="A142" s="95" t="s">
        <v>5852</v>
      </c>
      <c r="B142" s="53" t="s">
        <v>4387</v>
      </c>
      <c r="C142" s="59" t="s">
        <v>167</v>
      </c>
      <c r="D142" s="60" t="s">
        <v>174</v>
      </c>
      <c r="E142" s="61"/>
      <c r="F142" s="61"/>
      <c r="G142" s="61"/>
      <c r="H142" s="61"/>
    </row>
    <row r="143" spans="1:8" s="39" customFormat="1" ht="18" customHeight="1">
      <c r="A143" s="95" t="s">
        <v>5853</v>
      </c>
      <c r="B143" s="53" t="s">
        <v>2439</v>
      </c>
      <c r="C143" s="59" t="s">
        <v>167</v>
      </c>
      <c r="D143" s="60" t="s">
        <v>3171</v>
      </c>
      <c r="E143" s="61"/>
      <c r="F143" s="61"/>
      <c r="G143" s="61"/>
      <c r="H143" s="61"/>
    </row>
    <row r="144" spans="1:8" s="39" customFormat="1" ht="18" customHeight="1">
      <c r="A144" s="95" t="s">
        <v>5854</v>
      </c>
      <c r="B144" s="53" t="s">
        <v>2440</v>
      </c>
      <c r="C144" s="59" t="s">
        <v>167</v>
      </c>
      <c r="D144" s="60" t="s">
        <v>3171</v>
      </c>
      <c r="E144" s="61"/>
      <c r="F144" s="61"/>
      <c r="G144" s="61"/>
      <c r="H144" s="61"/>
    </row>
    <row r="145" spans="1:8" s="39" customFormat="1" ht="18" customHeight="1">
      <c r="A145" s="95" t="s">
        <v>5855</v>
      </c>
      <c r="B145" s="53" t="s">
        <v>3060</v>
      </c>
      <c r="C145" s="59" t="s">
        <v>167</v>
      </c>
      <c r="D145" s="60" t="s">
        <v>188</v>
      </c>
      <c r="E145" s="61"/>
      <c r="F145" s="61"/>
      <c r="G145" s="61"/>
      <c r="H145" s="61"/>
    </row>
    <row r="146" spans="1:8" s="39" customFormat="1" ht="18" customHeight="1">
      <c r="A146" s="95" t="s">
        <v>5856</v>
      </c>
      <c r="B146" s="53" t="s">
        <v>4528</v>
      </c>
      <c r="C146" s="59" t="s">
        <v>167</v>
      </c>
      <c r="D146" s="60" t="s">
        <v>188</v>
      </c>
      <c r="E146" s="61"/>
      <c r="F146" s="61"/>
      <c r="G146" s="61"/>
      <c r="H146" s="61"/>
    </row>
    <row r="147" spans="1:8" s="39" customFormat="1" ht="18" customHeight="1">
      <c r="A147" s="95" t="s">
        <v>5857</v>
      </c>
      <c r="B147" s="53" t="s">
        <v>2442</v>
      </c>
      <c r="C147" s="59" t="s">
        <v>167</v>
      </c>
      <c r="D147" s="60" t="s">
        <v>183</v>
      </c>
      <c r="E147" s="61"/>
      <c r="F147" s="61"/>
      <c r="G147" s="61"/>
      <c r="H147" s="61"/>
    </row>
    <row r="148" spans="1:8" s="39" customFormat="1" ht="18" customHeight="1">
      <c r="A148" s="95" t="s">
        <v>5858</v>
      </c>
      <c r="B148" s="53" t="s">
        <v>2443</v>
      </c>
      <c r="C148" s="59" t="s">
        <v>167</v>
      </c>
      <c r="D148" s="60" t="s">
        <v>183</v>
      </c>
      <c r="E148" s="61"/>
      <c r="F148" s="61"/>
      <c r="G148" s="61"/>
      <c r="H148" s="61"/>
    </row>
    <row r="149" spans="1:8" s="39" customFormat="1" ht="18" customHeight="1">
      <c r="A149" s="95" t="s">
        <v>5859</v>
      </c>
      <c r="B149" s="53" t="s">
        <v>8008</v>
      </c>
      <c r="C149" s="59" t="s">
        <v>169</v>
      </c>
      <c r="D149" s="60" t="s">
        <v>167</v>
      </c>
      <c r="E149" s="61"/>
      <c r="F149" s="61"/>
      <c r="G149" s="61"/>
      <c r="H149" s="61"/>
    </row>
    <row r="150" spans="1:8" s="39" customFormat="1" ht="18" customHeight="1">
      <c r="A150" s="95" t="s">
        <v>5860</v>
      </c>
      <c r="B150" s="53" t="s">
        <v>7856</v>
      </c>
      <c r="C150" s="59" t="s">
        <v>169</v>
      </c>
      <c r="D150" s="60" t="s">
        <v>167</v>
      </c>
      <c r="E150" s="61"/>
      <c r="F150" s="61"/>
      <c r="G150" s="61"/>
      <c r="H150" s="61"/>
    </row>
    <row r="151" spans="1:8" s="39" customFormat="1" ht="18" customHeight="1">
      <c r="A151" s="95" t="s">
        <v>5861</v>
      </c>
      <c r="B151" s="53" t="s">
        <v>7742</v>
      </c>
      <c r="C151" s="59" t="s">
        <v>180</v>
      </c>
      <c r="D151" s="60"/>
      <c r="E151" s="61"/>
      <c r="F151" s="61"/>
      <c r="G151" s="61"/>
      <c r="H151" s="61"/>
    </row>
    <row r="152" spans="1:8" s="39" customFormat="1" ht="18" customHeight="1">
      <c r="A152" s="95" t="s">
        <v>5862</v>
      </c>
      <c r="B152" s="53" t="s">
        <v>7743</v>
      </c>
      <c r="C152" s="59" t="s">
        <v>180</v>
      </c>
      <c r="D152" s="60"/>
      <c r="E152" s="61"/>
      <c r="F152" s="61"/>
      <c r="G152" s="61"/>
      <c r="H152" s="61"/>
    </row>
    <row r="153" spans="1:8" s="39" customFormat="1" ht="18" customHeight="1">
      <c r="A153" s="95" t="s">
        <v>5863</v>
      </c>
      <c r="B153" s="53" t="s">
        <v>7744</v>
      </c>
      <c r="C153" s="59" t="s">
        <v>180</v>
      </c>
      <c r="D153" s="60"/>
      <c r="E153" s="61"/>
      <c r="F153" s="61"/>
      <c r="G153" s="61"/>
      <c r="H153" s="61"/>
    </row>
    <row r="154" spans="1:8" s="39" customFormat="1" ht="18" customHeight="1">
      <c r="A154" s="95" t="s">
        <v>5864</v>
      </c>
      <c r="B154" s="53" t="s">
        <v>7538</v>
      </c>
      <c r="C154" s="59" t="s">
        <v>18</v>
      </c>
      <c r="D154" s="60"/>
      <c r="E154" s="61"/>
      <c r="F154" s="61"/>
      <c r="G154" s="61"/>
      <c r="H154" s="61"/>
    </row>
    <row r="155" spans="1:8" s="39" customFormat="1" ht="18" customHeight="1">
      <c r="A155" s="95" t="s">
        <v>5865</v>
      </c>
      <c r="B155" s="53" t="s">
        <v>7539</v>
      </c>
      <c r="C155" s="59" t="s">
        <v>18</v>
      </c>
      <c r="D155" s="60"/>
      <c r="E155" s="61"/>
      <c r="F155" s="61"/>
      <c r="G155" s="61"/>
      <c r="H155" s="61"/>
    </row>
    <row r="156" spans="1:8" s="39" customFormat="1" ht="18" customHeight="1">
      <c r="A156" s="95" t="s">
        <v>5866</v>
      </c>
      <c r="B156" s="53" t="s">
        <v>7858</v>
      </c>
      <c r="C156" s="59" t="s">
        <v>18</v>
      </c>
      <c r="D156" s="60"/>
      <c r="E156" s="61"/>
      <c r="F156" s="61"/>
      <c r="G156" s="61"/>
      <c r="H156" s="61"/>
    </row>
    <row r="157" spans="1:8" s="39" customFormat="1" ht="18" customHeight="1">
      <c r="A157" s="95" t="s">
        <v>5867</v>
      </c>
      <c r="B157" s="53" t="s">
        <v>4680</v>
      </c>
      <c r="C157" s="59" t="s">
        <v>180</v>
      </c>
      <c r="D157" s="60"/>
      <c r="E157" s="61"/>
      <c r="F157" s="61"/>
      <c r="G157" s="61"/>
      <c r="H157" s="61"/>
    </row>
    <row r="158" spans="1:8" s="39" customFormat="1" ht="18" customHeight="1">
      <c r="A158" s="95" t="s">
        <v>5868</v>
      </c>
      <c r="B158" s="53" t="s">
        <v>8009</v>
      </c>
      <c r="C158" s="59" t="s">
        <v>180</v>
      </c>
      <c r="D158" s="60"/>
      <c r="E158" s="61"/>
      <c r="F158" s="61"/>
      <c r="G158" s="61"/>
      <c r="H158" s="61"/>
    </row>
    <row r="159" spans="1:8" s="39" customFormat="1" ht="18" customHeight="1">
      <c r="A159" s="95" t="s">
        <v>5869</v>
      </c>
      <c r="B159" s="53" t="s">
        <v>2451</v>
      </c>
      <c r="C159" s="59" t="s">
        <v>180</v>
      </c>
      <c r="D159" s="60"/>
      <c r="E159" s="61"/>
      <c r="F159" s="61"/>
      <c r="G159" s="61"/>
      <c r="H159" s="61"/>
    </row>
    <row r="160" spans="1:8" s="39" customFormat="1" ht="18" customHeight="1">
      <c r="A160" s="95" t="s">
        <v>5870</v>
      </c>
      <c r="B160" s="53" t="s">
        <v>8010</v>
      </c>
      <c r="C160" s="59" t="s">
        <v>3179</v>
      </c>
      <c r="D160" s="60"/>
      <c r="E160" s="61"/>
      <c r="F160" s="61"/>
      <c r="G160" s="61"/>
      <c r="H160" s="61"/>
    </row>
    <row r="161" spans="1:8" s="39" customFormat="1" ht="18" customHeight="1">
      <c r="A161" s="95" t="s">
        <v>5871</v>
      </c>
      <c r="B161" s="53" t="s">
        <v>8011</v>
      </c>
      <c r="C161" s="59" t="s">
        <v>3179</v>
      </c>
      <c r="D161" s="60"/>
      <c r="E161" s="61"/>
      <c r="F161" s="61" t="str">
        <f>$B$160&amp;" 之 分支衍相"</f>
        <v>陷壇圖 之 分支衍相</v>
      </c>
      <c r="G161" s="61"/>
      <c r="H161" s="61"/>
    </row>
    <row r="162" spans="1:8" s="39" customFormat="1" ht="18" customHeight="1">
      <c r="A162" s="95" t="s">
        <v>5751</v>
      </c>
      <c r="B162" s="53" t="s">
        <v>7410</v>
      </c>
      <c r="C162" s="59" t="s">
        <v>3179</v>
      </c>
      <c r="D162" s="60"/>
      <c r="E162" s="61"/>
      <c r="F162" s="61" t="str">
        <f>$B$160&amp;" 之 分支衍相"</f>
        <v>陷壇圖 之 分支衍相</v>
      </c>
      <c r="G162" s="61"/>
      <c r="H162" s="61"/>
    </row>
    <row r="163" spans="1:8" s="39" customFormat="1" ht="18" customHeight="1">
      <c r="A163" s="95" t="s">
        <v>5752</v>
      </c>
      <c r="B163" s="53" t="s">
        <v>4739</v>
      </c>
      <c r="C163" s="59" t="s">
        <v>3179</v>
      </c>
      <c r="D163" s="60"/>
      <c r="E163" s="61"/>
      <c r="F163" s="61" t="str">
        <f>$B$160&amp;" 之 分支衍相"</f>
        <v>陷壇圖 之 分支衍相</v>
      </c>
      <c r="G163" s="61"/>
      <c r="H163" s="61"/>
    </row>
    <row r="164" spans="1:8" s="39" customFormat="1" ht="18" customHeight="1">
      <c r="A164" s="95" t="s">
        <v>5872</v>
      </c>
      <c r="B164" s="53" t="s">
        <v>4587</v>
      </c>
      <c r="C164" s="59" t="s">
        <v>151</v>
      </c>
      <c r="D164" s="60"/>
      <c r="E164" s="61"/>
      <c r="F164" s="61"/>
      <c r="G164" s="61"/>
      <c r="H164" s="61"/>
    </row>
    <row r="165" spans="1:8" s="39" customFormat="1" ht="18" customHeight="1">
      <c r="A165" s="95" t="s">
        <v>5873</v>
      </c>
      <c r="B165" s="53" t="s">
        <v>4586</v>
      </c>
      <c r="C165" s="59" t="s">
        <v>151</v>
      </c>
      <c r="D165" s="60"/>
      <c r="E165" s="61"/>
      <c r="F165" s="61"/>
      <c r="G165" s="61"/>
      <c r="H165" s="61"/>
    </row>
    <row r="166" spans="1:8" s="39" customFormat="1" ht="18" customHeight="1">
      <c r="A166" s="95" t="s">
        <v>5874</v>
      </c>
      <c r="B166" s="53" t="s">
        <v>2457</v>
      </c>
      <c r="C166" s="59" t="s">
        <v>180</v>
      </c>
      <c r="D166" s="60" t="s">
        <v>448</v>
      </c>
      <c r="E166" s="61"/>
      <c r="F166" s="61"/>
      <c r="G166" s="61"/>
      <c r="H166" s="61"/>
    </row>
    <row r="167" spans="1:8" s="39" customFormat="1" ht="18" customHeight="1">
      <c r="A167" s="95" t="s">
        <v>5875</v>
      </c>
      <c r="B167" s="53" t="s">
        <v>2458</v>
      </c>
      <c r="C167" s="59" t="s">
        <v>180</v>
      </c>
      <c r="D167" s="60" t="s">
        <v>448</v>
      </c>
      <c r="E167" s="61"/>
      <c r="F167" s="61"/>
      <c r="G167" s="61"/>
      <c r="H167" s="61"/>
    </row>
    <row r="168" spans="1:8" s="39" customFormat="1" ht="18" customHeight="1">
      <c r="A168" s="95" t="s">
        <v>5876</v>
      </c>
      <c r="B168" s="53" t="s">
        <v>2459</v>
      </c>
      <c r="C168" s="59" t="s">
        <v>180</v>
      </c>
      <c r="D168" s="60" t="s">
        <v>448</v>
      </c>
      <c r="E168" s="61"/>
      <c r="F168" s="61"/>
      <c r="G168" s="61"/>
      <c r="H168" s="61"/>
    </row>
    <row r="169" spans="1:8" s="39" customFormat="1" ht="18" customHeight="1">
      <c r="A169" s="95" t="s">
        <v>5877</v>
      </c>
      <c r="B169" s="53" t="s">
        <v>7859</v>
      </c>
      <c r="C169" s="59" t="s">
        <v>180</v>
      </c>
      <c r="D169" s="60"/>
      <c r="E169" s="61"/>
      <c r="F169" s="61"/>
      <c r="G169" s="61"/>
      <c r="H169" s="61"/>
    </row>
    <row r="170" spans="1:8" s="39" customFormat="1" ht="18" customHeight="1">
      <c r="A170" s="95" t="s">
        <v>5878</v>
      </c>
      <c r="B170" s="53" t="s">
        <v>2460</v>
      </c>
      <c r="C170" s="59" t="s">
        <v>180</v>
      </c>
      <c r="D170" s="60"/>
      <c r="E170" s="61"/>
      <c r="F170" s="61"/>
      <c r="G170" s="61"/>
      <c r="H170" s="61"/>
    </row>
    <row r="171" spans="1:8" s="39" customFormat="1" ht="18" customHeight="1">
      <c r="A171" s="95" t="s">
        <v>5879</v>
      </c>
      <c r="B171" s="53" t="s">
        <v>2461</v>
      </c>
      <c r="C171" s="59" t="s">
        <v>180</v>
      </c>
      <c r="D171" s="60"/>
      <c r="E171" s="61"/>
      <c r="F171" s="61"/>
      <c r="G171" s="61"/>
      <c r="H171" s="61"/>
    </row>
    <row r="172" spans="1:8" s="39" customFormat="1" ht="18" customHeight="1">
      <c r="A172" s="95" t="s">
        <v>5880</v>
      </c>
      <c r="B172" s="53" t="s">
        <v>2462</v>
      </c>
      <c r="C172" s="59" t="s">
        <v>169</v>
      </c>
      <c r="D172" s="60"/>
      <c r="E172" s="61"/>
      <c r="F172" s="61"/>
      <c r="G172" s="61"/>
      <c r="H172" s="61"/>
    </row>
    <row r="173" spans="1:8" s="39" customFormat="1" ht="18" customHeight="1">
      <c r="A173" s="95" t="s">
        <v>5881</v>
      </c>
      <c r="B173" s="53" t="s">
        <v>2463</v>
      </c>
      <c r="C173" s="59" t="s">
        <v>169</v>
      </c>
      <c r="D173" s="60"/>
      <c r="E173" s="61"/>
      <c r="F173" s="61"/>
      <c r="G173" s="61"/>
      <c r="H173" s="61"/>
    </row>
    <row r="174" spans="1:8" s="39" customFormat="1" ht="18" customHeight="1">
      <c r="A174" s="95" t="s">
        <v>5882</v>
      </c>
      <c r="B174" s="53" t="s">
        <v>5636</v>
      </c>
      <c r="C174" s="59" t="s">
        <v>169</v>
      </c>
      <c r="D174" s="60"/>
      <c r="E174" s="61"/>
      <c r="F174" s="61"/>
      <c r="G174" s="61" t="s">
        <v>5028</v>
      </c>
      <c r="H174" s="61"/>
    </row>
    <row r="175" spans="1:8" s="39" customFormat="1" ht="18" customHeight="1">
      <c r="A175" s="95" t="s">
        <v>5883</v>
      </c>
      <c r="B175" s="53" t="s">
        <v>8012</v>
      </c>
      <c r="C175" s="59" t="s">
        <v>151</v>
      </c>
      <c r="D175" s="60"/>
      <c r="E175" s="61"/>
      <c r="F175" s="61"/>
      <c r="G175" s="61"/>
      <c r="H175" s="61"/>
    </row>
    <row r="176" spans="1:8" s="39" customFormat="1" ht="18" customHeight="1">
      <c r="A176" s="95" t="s">
        <v>5884</v>
      </c>
      <c r="B176" s="53" t="s">
        <v>2465</v>
      </c>
      <c r="C176" s="59" t="s">
        <v>167</v>
      </c>
      <c r="D176" s="60"/>
      <c r="E176" s="61"/>
      <c r="F176" s="61"/>
      <c r="G176" s="61"/>
      <c r="H176" s="61"/>
    </row>
    <row r="177" spans="1:8" s="39" customFormat="1" ht="18" customHeight="1">
      <c r="A177" s="95" t="s">
        <v>5885</v>
      </c>
      <c r="B177" s="53" t="s">
        <v>635</v>
      </c>
      <c r="C177" s="59" t="s">
        <v>167</v>
      </c>
      <c r="D177" s="60"/>
      <c r="E177" s="61"/>
      <c r="F177" s="61"/>
      <c r="G177" s="61"/>
      <c r="H177" s="61"/>
    </row>
    <row r="178" spans="1:8" s="39" customFormat="1" ht="18" customHeight="1">
      <c r="A178" s="95" t="s">
        <v>5886</v>
      </c>
      <c r="B178" s="53" t="s">
        <v>2478</v>
      </c>
      <c r="C178" s="59" t="s">
        <v>167</v>
      </c>
      <c r="D178" s="60"/>
      <c r="E178" s="61"/>
      <c r="F178" s="61"/>
      <c r="G178" s="61"/>
      <c r="H178" s="61"/>
    </row>
    <row r="179" spans="1:8" s="39" customFormat="1" ht="18" customHeight="1">
      <c r="A179" s="95" t="s">
        <v>5887</v>
      </c>
      <c r="B179" s="53" t="s">
        <v>4978</v>
      </c>
      <c r="C179" s="59" t="s">
        <v>3175</v>
      </c>
      <c r="D179" s="60" t="s">
        <v>149</v>
      </c>
      <c r="E179" s="61" t="s">
        <v>3885</v>
      </c>
      <c r="F179" s="61" t="str">
        <f>"原型 "&amp;$B$132</f>
        <v>原型 卸羽螘</v>
      </c>
      <c r="G179" s="61"/>
      <c r="H179" s="61"/>
    </row>
    <row r="180" spans="1:8" s="39" customFormat="1" ht="18" customHeight="1">
      <c r="A180" s="95" t="s">
        <v>5888</v>
      </c>
      <c r="B180" s="53" t="s">
        <v>7428</v>
      </c>
      <c r="C180" s="59" t="s">
        <v>3175</v>
      </c>
      <c r="D180" s="60" t="s">
        <v>149</v>
      </c>
      <c r="E180" s="61"/>
      <c r="F180" s="61"/>
      <c r="G180" s="61" t="s">
        <v>7356</v>
      </c>
      <c r="H180" s="61"/>
    </row>
    <row r="181" spans="1:8" s="39" customFormat="1" ht="18" customHeight="1">
      <c r="A181" s="95" t="s">
        <v>5889</v>
      </c>
      <c r="B181" s="53" t="s">
        <v>4448</v>
      </c>
      <c r="C181" s="59" t="s">
        <v>149</v>
      </c>
      <c r="D181" s="60"/>
      <c r="E181" s="61" t="s">
        <v>3885</v>
      </c>
      <c r="F181" s="61" t="str">
        <f>"原型 "&amp;$B$24</f>
        <v>原型 鳥滴</v>
      </c>
      <c r="G181" s="61"/>
      <c r="H181" s="61"/>
    </row>
    <row r="182" spans="1:8" s="39" customFormat="1" ht="18" customHeight="1">
      <c r="A182" s="95" t="s">
        <v>5890</v>
      </c>
      <c r="B182" s="53" t="s">
        <v>2469</v>
      </c>
      <c r="C182" s="59" t="s">
        <v>149</v>
      </c>
      <c r="D182" s="60"/>
      <c r="E182" s="61"/>
      <c r="F182" s="61"/>
      <c r="G182" s="61"/>
      <c r="H182" s="61"/>
    </row>
    <row r="183" spans="1:8" s="39" customFormat="1" ht="18" customHeight="1">
      <c r="A183" s="95" t="s">
        <v>5891</v>
      </c>
      <c r="B183" s="53" t="s">
        <v>638</v>
      </c>
      <c r="C183" s="59" t="s">
        <v>3175</v>
      </c>
      <c r="D183" s="60"/>
      <c r="E183" s="61"/>
      <c r="F183" s="61"/>
      <c r="G183" s="61"/>
      <c r="H183" s="61"/>
    </row>
    <row r="184" spans="1:8" s="39" customFormat="1" ht="18" customHeight="1">
      <c r="A184" s="95" t="s">
        <v>5892</v>
      </c>
      <c r="B184" s="53" t="s">
        <v>2470</v>
      </c>
      <c r="C184" s="59" t="s">
        <v>3175</v>
      </c>
      <c r="D184" s="60"/>
      <c r="E184" s="61"/>
      <c r="F184" s="61"/>
      <c r="G184" s="61" t="s">
        <v>5316</v>
      </c>
      <c r="H184" s="61"/>
    </row>
    <row r="185" spans="1:8" s="39" customFormat="1" ht="18" customHeight="1">
      <c r="A185" s="95" t="s">
        <v>5893</v>
      </c>
      <c r="B185" s="53" t="s">
        <v>2471</v>
      </c>
      <c r="C185" s="59" t="s">
        <v>189</v>
      </c>
      <c r="D185" s="60"/>
      <c r="E185" s="61"/>
      <c r="F185" s="61"/>
      <c r="G185" s="61"/>
      <c r="H185" s="61"/>
    </row>
    <row r="186" spans="1:8" s="39" customFormat="1" ht="18" customHeight="1">
      <c r="A186" s="95" t="s">
        <v>5894</v>
      </c>
      <c r="B186" s="53" t="s">
        <v>8013</v>
      </c>
      <c r="C186" s="59" t="s">
        <v>189</v>
      </c>
      <c r="D186" s="60"/>
      <c r="E186" s="61"/>
      <c r="F186" s="61"/>
      <c r="G186" s="61"/>
      <c r="H186" s="61"/>
    </row>
    <row r="187" spans="1:8" s="39" customFormat="1" ht="18" customHeight="1">
      <c r="A187" s="95" t="s">
        <v>5895</v>
      </c>
      <c r="B187" s="53" t="s">
        <v>5419</v>
      </c>
      <c r="C187" s="59" t="s">
        <v>175</v>
      </c>
      <c r="D187" s="60" t="s">
        <v>149</v>
      </c>
      <c r="E187" s="61"/>
      <c r="F187" s="61"/>
      <c r="G187" s="61"/>
      <c r="H187" s="61"/>
    </row>
    <row r="188" spans="1:8" s="39" customFormat="1" ht="18" customHeight="1">
      <c r="A188" s="95" t="s">
        <v>5896</v>
      </c>
      <c r="B188" s="53" t="s">
        <v>2473</v>
      </c>
      <c r="C188" s="59" t="s">
        <v>175</v>
      </c>
      <c r="D188" s="60" t="s">
        <v>149</v>
      </c>
      <c r="E188" s="61"/>
      <c r="F188" s="61"/>
      <c r="G188" s="61"/>
      <c r="H188" s="61"/>
    </row>
    <row r="189" spans="1:8" s="39" customFormat="1" ht="18" customHeight="1">
      <c r="A189" s="95" t="s">
        <v>5897</v>
      </c>
      <c r="B189" s="53" t="s">
        <v>8014</v>
      </c>
      <c r="C189" s="59" t="s">
        <v>20</v>
      </c>
      <c r="D189" s="60"/>
      <c r="E189" s="61"/>
      <c r="F189" s="61"/>
      <c r="G189" s="61"/>
      <c r="H189" s="61"/>
    </row>
    <row r="190" spans="1:8" s="39" customFormat="1" ht="18" customHeight="1">
      <c r="A190" s="95" t="s">
        <v>5898</v>
      </c>
      <c r="B190" s="53" t="s">
        <v>5658</v>
      </c>
      <c r="C190" s="59" t="s">
        <v>20</v>
      </c>
      <c r="D190" s="60"/>
      <c r="E190" s="61"/>
      <c r="F190" s="61"/>
      <c r="G190" s="61" t="s">
        <v>5583</v>
      </c>
      <c r="H190" s="61"/>
    </row>
    <row r="191" spans="1:8" s="39" customFormat="1" ht="18" customHeight="1">
      <c r="A191" s="95" t="s">
        <v>5899</v>
      </c>
      <c r="B191" s="53" t="s">
        <v>7745</v>
      </c>
      <c r="C191" s="59" t="s">
        <v>176</v>
      </c>
      <c r="D191" s="60"/>
      <c r="E191" s="61"/>
      <c r="F191" s="61"/>
      <c r="G191" s="61"/>
      <c r="H191" s="61"/>
    </row>
    <row r="192" spans="1:8" s="39" customFormat="1" ht="18" customHeight="1">
      <c r="A192" s="95" t="s">
        <v>5900</v>
      </c>
      <c r="B192" s="53" t="s">
        <v>7746</v>
      </c>
      <c r="C192" s="59" t="s">
        <v>176</v>
      </c>
      <c r="D192" s="60"/>
      <c r="E192" s="61"/>
      <c r="F192" s="61"/>
      <c r="G192" s="61"/>
      <c r="H192" s="61"/>
    </row>
    <row r="193" spans="1:8" s="39" customFormat="1" ht="18" customHeight="1">
      <c r="A193" s="95" t="s">
        <v>5901</v>
      </c>
      <c r="B193" s="53" t="s">
        <v>8018</v>
      </c>
      <c r="C193" s="59" t="s">
        <v>176</v>
      </c>
      <c r="D193" s="60"/>
      <c r="E193" s="61"/>
      <c r="F193" s="61"/>
      <c r="G193" s="61"/>
      <c r="H193" s="61"/>
    </row>
    <row r="194" spans="1:8" s="39" customFormat="1" ht="18" customHeight="1">
      <c r="A194" s="95" t="s">
        <v>5902</v>
      </c>
      <c r="B194" s="53" t="s">
        <v>2484</v>
      </c>
      <c r="C194" s="59" t="s">
        <v>432</v>
      </c>
      <c r="D194" s="60"/>
      <c r="E194" s="61"/>
      <c r="F194" s="61"/>
      <c r="G194" s="61"/>
      <c r="H194" s="61"/>
    </row>
    <row r="195" spans="1:8" s="39" customFormat="1" ht="18" customHeight="1">
      <c r="A195" s="95" t="s">
        <v>5903</v>
      </c>
      <c r="B195" s="53" t="s">
        <v>2485</v>
      </c>
      <c r="C195" s="59" t="s">
        <v>432</v>
      </c>
      <c r="D195" s="60"/>
      <c r="E195" s="61"/>
      <c r="F195" s="61"/>
      <c r="G195" s="61"/>
      <c r="H195" s="61"/>
    </row>
    <row r="196" spans="1:8" s="39" customFormat="1" ht="18" customHeight="1">
      <c r="A196" s="95" t="s">
        <v>5904</v>
      </c>
      <c r="B196" s="53" t="s">
        <v>8019</v>
      </c>
      <c r="C196" s="59" t="s">
        <v>432</v>
      </c>
      <c r="D196" s="60"/>
      <c r="E196" s="61"/>
      <c r="F196" s="61"/>
      <c r="G196" s="61"/>
      <c r="H196" s="61"/>
    </row>
    <row r="197" spans="1:8" s="39" customFormat="1" ht="18" customHeight="1">
      <c r="A197" s="95" t="s">
        <v>5905</v>
      </c>
      <c r="B197" s="53" t="s">
        <v>4375</v>
      </c>
      <c r="C197" s="59" t="s">
        <v>3137</v>
      </c>
      <c r="D197" s="60"/>
      <c r="E197" s="61"/>
      <c r="F197" s="61"/>
      <c r="G197" s="61"/>
      <c r="H197" s="61"/>
    </row>
    <row r="198" spans="1:8" s="39" customFormat="1" ht="18" customHeight="1">
      <c r="A198" s="95" t="s">
        <v>5906</v>
      </c>
      <c r="B198" s="53" t="s">
        <v>2487</v>
      </c>
      <c r="C198" s="59" t="s">
        <v>3137</v>
      </c>
      <c r="D198" s="60"/>
      <c r="E198" s="61"/>
      <c r="F198" s="61"/>
      <c r="G198" s="61"/>
      <c r="H198" s="61"/>
    </row>
    <row r="199" spans="1:8" s="39" customFormat="1" ht="18" customHeight="1">
      <c r="A199" s="95" t="s">
        <v>5907</v>
      </c>
      <c r="B199" s="53" t="s">
        <v>4510</v>
      </c>
      <c r="C199" s="59" t="s">
        <v>3137</v>
      </c>
      <c r="D199" s="60"/>
      <c r="E199" s="61"/>
      <c r="F199" s="61"/>
      <c r="G199" s="61"/>
      <c r="H199" s="61"/>
    </row>
    <row r="200" spans="1:8" s="39" customFormat="1" ht="18" customHeight="1">
      <c r="A200" s="95" t="s">
        <v>5908</v>
      </c>
      <c r="B200" s="53" t="s">
        <v>5691</v>
      </c>
      <c r="C200" s="59" t="s">
        <v>3176</v>
      </c>
      <c r="D200" s="60" t="s">
        <v>149</v>
      </c>
      <c r="E200" s="61"/>
      <c r="F200" s="61"/>
      <c r="G200" s="61"/>
      <c r="H200" s="61"/>
    </row>
    <row r="201" spans="1:8" s="39" customFormat="1" ht="18" customHeight="1">
      <c r="A201" s="95" t="s">
        <v>5909</v>
      </c>
      <c r="B201" s="53" t="s">
        <v>3033</v>
      </c>
      <c r="C201" s="59" t="s">
        <v>3176</v>
      </c>
      <c r="D201" s="60" t="s">
        <v>149</v>
      </c>
      <c r="E201" s="61"/>
      <c r="F201" s="61"/>
      <c r="G201" s="61"/>
      <c r="H201" s="61"/>
    </row>
    <row r="202" spans="1:8" s="39" customFormat="1" ht="18" customHeight="1">
      <c r="A202" s="95" t="s">
        <v>5910</v>
      </c>
      <c r="B202" s="53" t="s">
        <v>7862</v>
      </c>
      <c r="C202" s="59" t="s">
        <v>3176</v>
      </c>
      <c r="D202" s="60" t="s">
        <v>149</v>
      </c>
      <c r="E202" s="61"/>
      <c r="F202" s="61"/>
      <c r="G202" s="61"/>
      <c r="H202" s="61"/>
    </row>
    <row r="203" spans="1:8" s="39" customFormat="1" ht="18" customHeight="1">
      <c r="A203" s="95" t="s">
        <v>5911</v>
      </c>
      <c r="B203" s="53" t="s">
        <v>4270</v>
      </c>
      <c r="C203" s="59" t="s">
        <v>3176</v>
      </c>
      <c r="D203" s="60"/>
      <c r="E203" s="61"/>
      <c r="F203" s="61"/>
      <c r="G203" s="61"/>
      <c r="H203" s="61"/>
    </row>
    <row r="204" spans="1:8" s="39" customFormat="1" ht="18" customHeight="1">
      <c r="A204" s="95" t="s">
        <v>5912</v>
      </c>
      <c r="B204" s="53" t="s">
        <v>4269</v>
      </c>
      <c r="C204" s="59" t="s">
        <v>3176</v>
      </c>
      <c r="D204" s="60"/>
      <c r="E204" s="61"/>
      <c r="F204" s="61"/>
      <c r="G204" s="61"/>
      <c r="H204" s="61"/>
    </row>
    <row r="205" spans="1:8" s="39" customFormat="1" ht="18" customHeight="1">
      <c r="A205" s="95" t="s">
        <v>5913</v>
      </c>
      <c r="B205" s="53" t="s">
        <v>2492</v>
      </c>
      <c r="C205" s="59" t="s">
        <v>3176</v>
      </c>
      <c r="D205" s="60"/>
      <c r="E205" s="61"/>
      <c r="F205" s="61"/>
      <c r="G205" s="61"/>
      <c r="H205" s="61"/>
    </row>
    <row r="206" spans="1:8" s="39" customFormat="1" ht="18" customHeight="1">
      <c r="A206" s="95" t="s">
        <v>5914</v>
      </c>
      <c r="B206" s="53" t="s">
        <v>7864</v>
      </c>
      <c r="C206" s="59" t="s">
        <v>176</v>
      </c>
      <c r="D206" s="60" t="s">
        <v>180</v>
      </c>
      <c r="E206" s="61"/>
      <c r="F206" s="61"/>
      <c r="G206" s="61"/>
      <c r="H206" s="61"/>
    </row>
    <row r="207" spans="1:8" s="39" customFormat="1" ht="18" customHeight="1">
      <c r="A207" s="95" t="s">
        <v>5915</v>
      </c>
      <c r="B207" s="53" t="s">
        <v>7646</v>
      </c>
      <c r="C207" s="59" t="s">
        <v>176</v>
      </c>
      <c r="D207" s="60" t="s">
        <v>180</v>
      </c>
      <c r="E207" s="61"/>
      <c r="F207" s="61"/>
      <c r="G207" s="61"/>
      <c r="H207" s="61"/>
    </row>
    <row r="208" spans="1:8" s="39" customFormat="1" ht="18" customHeight="1">
      <c r="A208" s="95" t="s">
        <v>5917</v>
      </c>
      <c r="B208" s="53" t="s">
        <v>3902</v>
      </c>
      <c r="C208" s="59" t="s">
        <v>168</v>
      </c>
      <c r="D208" s="60" t="s">
        <v>18</v>
      </c>
      <c r="E208" s="61"/>
      <c r="F208" s="61"/>
      <c r="G208" s="61"/>
      <c r="H208" s="61"/>
    </row>
    <row r="209" spans="1:8" s="39" customFormat="1" ht="18" customHeight="1">
      <c r="A209" s="95" t="s">
        <v>5918</v>
      </c>
      <c r="B209" s="53" t="s">
        <v>3903</v>
      </c>
      <c r="C209" s="59" t="s">
        <v>168</v>
      </c>
      <c r="D209" s="60" t="s">
        <v>18</v>
      </c>
      <c r="E209" s="61"/>
      <c r="F209" s="61"/>
      <c r="G209" s="61"/>
      <c r="H209" s="61"/>
    </row>
    <row r="210" spans="1:8" s="39" customFormat="1" ht="18" customHeight="1">
      <c r="A210" s="95" t="s">
        <v>5919</v>
      </c>
      <c r="B210" s="53" t="s">
        <v>7870</v>
      </c>
      <c r="C210" s="59" t="s">
        <v>168</v>
      </c>
      <c r="D210" s="60" t="s">
        <v>18</v>
      </c>
      <c r="E210" s="61"/>
      <c r="F210" s="61"/>
      <c r="G210" s="61"/>
      <c r="H210" s="61"/>
    </row>
    <row r="211" spans="1:8" s="39" customFormat="1" ht="18" customHeight="1">
      <c r="A211" s="95" t="s">
        <v>5916</v>
      </c>
      <c r="B211" s="53" t="s">
        <v>4603</v>
      </c>
      <c r="C211" s="59" t="s">
        <v>3179</v>
      </c>
      <c r="D211" s="60"/>
      <c r="E211" s="61"/>
      <c r="F211" s="61"/>
      <c r="G211" s="61"/>
      <c r="H211" s="61"/>
    </row>
    <row r="212" spans="1:8" s="39" customFormat="1">
      <c r="A212" s="95" t="s">
        <v>5920</v>
      </c>
      <c r="B212" s="53" t="s">
        <v>4604</v>
      </c>
      <c r="C212" s="59" t="s">
        <v>3179</v>
      </c>
      <c r="D212" s="60"/>
      <c r="E212" s="61" t="s">
        <v>3674</v>
      </c>
      <c r="F212" s="61" t="str">
        <f>"原型 "&amp;$B$211</f>
        <v>原型 超崇</v>
      </c>
      <c r="G212" s="61"/>
      <c r="H212" s="61"/>
    </row>
    <row r="213" spans="1:8" s="39" customFormat="1" ht="18" customHeight="1">
      <c r="A213" s="95" t="s">
        <v>5753</v>
      </c>
      <c r="B213" s="53" t="s">
        <v>4605</v>
      </c>
      <c r="C213" s="59" t="s">
        <v>3179</v>
      </c>
      <c r="D213" s="60"/>
      <c r="E213" s="61" t="s">
        <v>3674</v>
      </c>
      <c r="F213" s="61" t="str">
        <f>"原型 "&amp;$B$211</f>
        <v>原型 超崇</v>
      </c>
      <c r="G213" s="61"/>
      <c r="H213" s="61"/>
    </row>
    <row r="214" spans="1:8" s="39" customFormat="1" ht="18" customHeight="1">
      <c r="A214" s="95" t="s">
        <v>5754</v>
      </c>
      <c r="B214" s="53" t="s">
        <v>2495</v>
      </c>
      <c r="C214" s="59" t="s">
        <v>3179</v>
      </c>
      <c r="D214" s="60"/>
      <c r="E214" s="61"/>
      <c r="F214" s="61"/>
      <c r="G214" s="61"/>
      <c r="H214" s="61"/>
    </row>
    <row r="215" spans="1:8" s="39" customFormat="1" ht="18" customHeight="1">
      <c r="A215" s="95" t="s">
        <v>5921</v>
      </c>
      <c r="B215" s="53" t="s">
        <v>7666</v>
      </c>
      <c r="C215" s="59" t="s">
        <v>18</v>
      </c>
      <c r="D215" s="60" t="s">
        <v>187</v>
      </c>
      <c r="E215" s="61"/>
      <c r="F215" s="61"/>
      <c r="G215" s="61"/>
      <c r="H215" s="61"/>
    </row>
    <row r="216" spans="1:8" s="39" customFormat="1" ht="18" customHeight="1">
      <c r="A216" s="95" t="s">
        <v>5922</v>
      </c>
      <c r="B216" s="53" t="s">
        <v>8020</v>
      </c>
      <c r="C216" s="59" t="s">
        <v>18</v>
      </c>
      <c r="D216" s="60" t="s">
        <v>187</v>
      </c>
      <c r="E216" s="61"/>
      <c r="F216" s="61"/>
      <c r="G216" s="61"/>
      <c r="H216" s="61"/>
    </row>
    <row r="217" spans="1:8" s="39" customFormat="1" ht="18" customHeight="1">
      <c r="A217" s="95" t="s">
        <v>5923</v>
      </c>
      <c r="B217" s="53" t="s">
        <v>2499</v>
      </c>
      <c r="C217" s="59" t="s">
        <v>186</v>
      </c>
      <c r="D217" s="60"/>
      <c r="E217" s="61" t="s">
        <v>3885</v>
      </c>
      <c r="F217" s="61" t="str">
        <f>"原型 "&amp;$B$87</f>
        <v>原型 迷蜨蒙吏</v>
      </c>
      <c r="G217" s="61"/>
      <c r="H217" s="61"/>
    </row>
    <row r="218" spans="1:8" s="39" customFormat="1" ht="18" customHeight="1">
      <c r="A218" s="95" t="s">
        <v>5924</v>
      </c>
      <c r="B218" s="53" t="s">
        <v>8021</v>
      </c>
      <c r="C218" s="59" t="s">
        <v>186</v>
      </c>
      <c r="D218" s="60"/>
      <c r="E218" s="61"/>
      <c r="F218" s="61"/>
      <c r="G218" s="61"/>
      <c r="H218" s="61"/>
    </row>
    <row r="219" spans="1:8" s="39" customFormat="1" ht="18" customHeight="1">
      <c r="A219" s="95" t="s">
        <v>5925</v>
      </c>
      <c r="B219" s="53" t="s">
        <v>3034</v>
      </c>
      <c r="C219" s="59" t="s">
        <v>147</v>
      </c>
      <c r="D219" s="60"/>
      <c r="E219" s="61"/>
      <c r="F219" s="61"/>
      <c r="G219" s="61"/>
      <c r="H219" s="61"/>
    </row>
    <row r="220" spans="1:8" s="39" customFormat="1" ht="18" customHeight="1">
      <c r="A220" s="95" t="s">
        <v>5926</v>
      </c>
      <c r="B220" s="53" t="s">
        <v>2500</v>
      </c>
      <c r="C220" s="59" t="s">
        <v>147</v>
      </c>
      <c r="D220" s="60"/>
      <c r="E220" s="61"/>
      <c r="F220" s="61"/>
      <c r="G220" s="61"/>
      <c r="H220" s="61"/>
    </row>
    <row r="221" spans="1:8" s="39" customFormat="1" ht="18" customHeight="1">
      <c r="A221" s="95" t="s">
        <v>5927</v>
      </c>
      <c r="B221" s="53" t="s">
        <v>5577</v>
      </c>
      <c r="C221" s="59" t="s">
        <v>2036</v>
      </c>
      <c r="D221" s="60"/>
      <c r="E221" s="61"/>
      <c r="F221" s="61"/>
      <c r="G221" s="61" t="s">
        <v>5584</v>
      </c>
      <c r="H221" s="61"/>
    </row>
    <row r="222" spans="1:8" s="39" customFormat="1" ht="18" customHeight="1">
      <c r="A222" s="95" t="s">
        <v>5928</v>
      </c>
      <c r="B222" s="53" t="s">
        <v>7335</v>
      </c>
      <c r="C222" s="59" t="s">
        <v>149</v>
      </c>
      <c r="D222" s="60"/>
      <c r="E222" s="61"/>
      <c r="F222" s="61"/>
      <c r="G222" s="61" t="s">
        <v>7336</v>
      </c>
      <c r="H222" s="61"/>
    </row>
    <row r="223" spans="1:8" s="39" customFormat="1" ht="18" customHeight="1">
      <c r="A223" s="95" t="s">
        <v>5755</v>
      </c>
      <c r="B223" s="53" t="s">
        <v>7695</v>
      </c>
      <c r="C223" s="59" t="s">
        <v>186</v>
      </c>
      <c r="D223" s="60"/>
      <c r="E223" s="61"/>
      <c r="F223" s="61"/>
      <c r="G223" s="61" t="s">
        <v>7339</v>
      </c>
      <c r="H223" s="61"/>
    </row>
    <row r="224" spans="1:8" s="39" customFormat="1" ht="18" customHeight="1">
      <c r="A224" s="95" t="s">
        <v>5756</v>
      </c>
      <c r="B224" s="53" t="s">
        <v>7943</v>
      </c>
      <c r="C224" s="59" t="s">
        <v>4194</v>
      </c>
      <c r="D224" s="60"/>
      <c r="E224" s="61"/>
      <c r="F224" s="61"/>
      <c r="G224" s="61" t="s">
        <v>7464</v>
      </c>
      <c r="H224" s="61"/>
    </row>
    <row r="225" spans="1:8" s="39" customFormat="1" ht="18" customHeight="1">
      <c r="A225" s="95" t="s">
        <v>5757</v>
      </c>
      <c r="B225" s="53" t="s">
        <v>5420</v>
      </c>
      <c r="C225" s="59" t="s">
        <v>167</v>
      </c>
      <c r="D225" s="60" t="s">
        <v>189</v>
      </c>
      <c r="E225" s="61" t="s">
        <v>3675</v>
      </c>
      <c r="F225" s="61" t="str">
        <f>$B$86&amp;" + "&amp;$B$178</f>
        <v>潤金㝱 + 番鳴關</v>
      </c>
      <c r="G225" s="61"/>
      <c r="H225" s="61"/>
    </row>
    <row r="226" spans="1:8" s="39" customFormat="1" ht="18" customHeight="1">
      <c r="A226" s="95" t="s">
        <v>5758</v>
      </c>
      <c r="B226" s="53" t="s">
        <v>2506</v>
      </c>
      <c r="C226" s="59" t="s">
        <v>176</v>
      </c>
      <c r="D226" s="60"/>
      <c r="E226" s="61" t="s">
        <v>3675</v>
      </c>
      <c r="F226" s="61" t="str">
        <f>$B$60&amp;" + "&amp;$B$193</f>
        <v>慈踐 + 薅豆</v>
      </c>
      <c r="G226" s="61"/>
      <c r="H226" s="61"/>
    </row>
    <row r="227" spans="1:8" s="39" customFormat="1" ht="18" customHeight="1">
      <c r="A227" s="95" t="s">
        <v>5929</v>
      </c>
      <c r="B227" s="53" t="s">
        <v>2507</v>
      </c>
      <c r="C227" s="59" t="s">
        <v>187</v>
      </c>
      <c r="D227" s="60"/>
      <c r="E227" s="61"/>
      <c r="F227" s="61"/>
      <c r="G227" s="61"/>
      <c r="H227" s="61"/>
    </row>
    <row r="228" spans="1:8" s="39" customFormat="1" ht="18" customHeight="1">
      <c r="A228" s="95" t="s">
        <v>5930</v>
      </c>
      <c r="B228" s="53" t="s">
        <v>8022</v>
      </c>
      <c r="C228" s="59" t="s">
        <v>187</v>
      </c>
      <c r="D228" s="60"/>
      <c r="E228" s="61"/>
      <c r="F228" s="61"/>
      <c r="G228" s="61"/>
      <c r="H228" s="61"/>
    </row>
    <row r="229" spans="1:8" s="39" customFormat="1" ht="18" customHeight="1">
      <c r="A229" s="95" t="s">
        <v>5931</v>
      </c>
      <c r="B229" s="53" t="s">
        <v>2509</v>
      </c>
      <c r="C229" s="59" t="s">
        <v>432</v>
      </c>
      <c r="D229" s="60" t="s">
        <v>3137</v>
      </c>
      <c r="E229" s="61" t="s">
        <v>3675</v>
      </c>
      <c r="F229" s="61" t="str">
        <f>$B$90&amp;" + "&amp;$B$95</f>
        <v>聾損龍 + 壚密格</v>
      </c>
      <c r="G229" s="61"/>
      <c r="H229" s="61"/>
    </row>
    <row r="230" spans="1:8" s="39" customFormat="1" ht="18" customHeight="1">
      <c r="A230" s="95" t="s">
        <v>5932</v>
      </c>
      <c r="B230" s="53" t="s">
        <v>2510</v>
      </c>
      <c r="C230" s="59" t="s">
        <v>432</v>
      </c>
      <c r="D230" s="60" t="s">
        <v>3137</v>
      </c>
      <c r="E230" s="61"/>
      <c r="F230" s="61"/>
      <c r="G230" s="61"/>
      <c r="H230" s="61"/>
    </row>
    <row r="231" spans="1:8" s="39" customFormat="1" ht="18" customHeight="1">
      <c r="A231" s="95" t="s">
        <v>5933</v>
      </c>
      <c r="B231" s="53" t="s">
        <v>7600</v>
      </c>
      <c r="C231" s="59" t="s">
        <v>3176</v>
      </c>
      <c r="D231" s="60"/>
      <c r="E231" s="61"/>
      <c r="F231" s="61"/>
      <c r="G231" s="61"/>
      <c r="H231" s="61"/>
    </row>
    <row r="232" spans="1:8" s="39" customFormat="1" ht="18" customHeight="1">
      <c r="A232" s="95" t="s">
        <v>5934</v>
      </c>
      <c r="B232" s="53" t="s">
        <v>7872</v>
      </c>
      <c r="C232" s="59" t="s">
        <v>3176</v>
      </c>
      <c r="D232" s="60"/>
      <c r="E232" s="61"/>
      <c r="F232" s="61"/>
      <c r="G232" s="61"/>
      <c r="H232" s="61"/>
    </row>
    <row r="233" spans="1:8" s="39" customFormat="1" ht="18" customHeight="1">
      <c r="A233" s="95" t="s">
        <v>5935</v>
      </c>
      <c r="B233" s="53" t="s">
        <v>7722</v>
      </c>
      <c r="C233" s="59" t="s">
        <v>174</v>
      </c>
      <c r="D233" s="60"/>
      <c r="E233" s="61"/>
      <c r="F233" s="61"/>
      <c r="G233" s="61"/>
      <c r="H233" s="61"/>
    </row>
    <row r="234" spans="1:8" s="39" customFormat="1" ht="18" customHeight="1">
      <c r="A234" s="95" t="s">
        <v>5936</v>
      </c>
      <c r="B234" s="53" t="s">
        <v>4758</v>
      </c>
      <c r="C234" s="59" t="s">
        <v>174</v>
      </c>
      <c r="D234" s="60"/>
      <c r="E234" s="61"/>
      <c r="F234" s="61"/>
      <c r="G234" s="61"/>
      <c r="H234" s="61"/>
    </row>
    <row r="235" spans="1:8" s="39" customFormat="1" ht="18" customHeight="1">
      <c r="A235" s="95" t="s">
        <v>5941</v>
      </c>
      <c r="B235" s="53" t="s">
        <v>8023</v>
      </c>
      <c r="C235" s="59" t="s">
        <v>176</v>
      </c>
      <c r="D235" s="60"/>
      <c r="E235" s="61"/>
      <c r="F235" s="61"/>
      <c r="G235" s="61"/>
      <c r="H235" s="61"/>
    </row>
    <row r="236" spans="1:8" s="39" customFormat="1" ht="18" customHeight="1">
      <c r="A236" s="95" t="s">
        <v>5942</v>
      </c>
      <c r="B236" s="53" t="s">
        <v>8024</v>
      </c>
      <c r="C236" s="59" t="s">
        <v>147</v>
      </c>
      <c r="D236" s="60"/>
      <c r="E236" s="61"/>
      <c r="F236" s="61"/>
      <c r="G236" s="61"/>
      <c r="H236" s="61"/>
    </row>
    <row r="237" spans="1:8" s="39" customFormat="1" ht="18" customHeight="1">
      <c r="A237" s="95" t="s">
        <v>5943</v>
      </c>
      <c r="B237" s="53" t="s">
        <v>2518</v>
      </c>
      <c r="C237" s="59" t="s">
        <v>147</v>
      </c>
      <c r="D237" s="60"/>
      <c r="E237" s="61"/>
      <c r="F237" s="61"/>
      <c r="G237" s="61"/>
      <c r="H237" s="61"/>
    </row>
    <row r="238" spans="1:8" s="39" customFormat="1" ht="18" customHeight="1">
      <c r="A238" s="95" t="s">
        <v>5937</v>
      </c>
      <c r="B238" s="53" t="s">
        <v>3928</v>
      </c>
      <c r="C238" s="59" t="s">
        <v>169</v>
      </c>
      <c r="D238" s="60" t="s">
        <v>168</v>
      </c>
      <c r="E238" s="61"/>
      <c r="F238" s="61"/>
      <c r="G238" s="61"/>
      <c r="H238" s="61"/>
    </row>
    <row r="239" spans="1:8" s="39" customFormat="1" ht="18" customHeight="1">
      <c r="A239" s="95" t="s">
        <v>5938</v>
      </c>
      <c r="B239" s="53" t="s">
        <v>7585</v>
      </c>
      <c r="C239" s="59" t="s">
        <v>169</v>
      </c>
      <c r="D239" s="60" t="s">
        <v>168</v>
      </c>
      <c r="E239" s="61"/>
      <c r="F239" s="61"/>
      <c r="G239" s="61"/>
      <c r="H239" s="61"/>
    </row>
    <row r="240" spans="1:8" s="39" customFormat="1" ht="18" customHeight="1">
      <c r="A240" s="95" t="s">
        <v>5944</v>
      </c>
      <c r="B240" s="53" t="s">
        <v>7586</v>
      </c>
      <c r="C240" s="59" t="s">
        <v>169</v>
      </c>
      <c r="D240" s="60" t="s">
        <v>168</v>
      </c>
      <c r="E240" s="61"/>
      <c r="F240" s="61"/>
      <c r="G240" s="61"/>
      <c r="H240" s="61"/>
    </row>
    <row r="241" spans="1:8" s="39" customFormat="1" ht="18" customHeight="1">
      <c r="A241" s="95" t="s">
        <v>5945</v>
      </c>
      <c r="B241" s="53" t="s">
        <v>4740</v>
      </c>
      <c r="C241" s="59" t="s">
        <v>169</v>
      </c>
      <c r="D241" s="60" t="s">
        <v>168</v>
      </c>
      <c r="E241" s="61"/>
      <c r="F241" s="61"/>
      <c r="G241" s="61"/>
      <c r="H241" s="61"/>
    </row>
    <row r="242" spans="1:8" s="39" customFormat="1" ht="18" customHeight="1">
      <c r="A242" s="95" t="s">
        <v>5939</v>
      </c>
      <c r="B242" s="53" t="s">
        <v>8025</v>
      </c>
      <c r="C242" s="59" t="s">
        <v>18</v>
      </c>
      <c r="D242" s="60"/>
      <c r="E242" s="61"/>
      <c r="F242" s="61"/>
      <c r="G242" s="61"/>
      <c r="H242" s="61"/>
    </row>
    <row r="243" spans="1:8" s="39" customFormat="1" ht="18" customHeight="1">
      <c r="A243" s="95" t="s">
        <v>5940</v>
      </c>
      <c r="B243" s="53" t="s">
        <v>2207</v>
      </c>
      <c r="C243" s="59" t="s">
        <v>18</v>
      </c>
      <c r="D243" s="60"/>
      <c r="E243" s="61"/>
      <c r="F243" s="61"/>
      <c r="G243" s="61"/>
      <c r="H243" s="61"/>
    </row>
    <row r="244" spans="1:8" s="39" customFormat="1" ht="18" customHeight="1">
      <c r="A244" s="95" t="s">
        <v>5946</v>
      </c>
      <c r="B244" s="53" t="s">
        <v>2522</v>
      </c>
      <c r="C244" s="59" t="s">
        <v>147</v>
      </c>
      <c r="D244" s="60" t="s">
        <v>168</v>
      </c>
      <c r="E244" s="61"/>
      <c r="F244" s="61"/>
      <c r="G244" s="61"/>
      <c r="H244" s="61"/>
    </row>
    <row r="245" spans="1:8" s="39" customFormat="1" ht="18" customHeight="1">
      <c r="A245" s="95" t="s">
        <v>5947</v>
      </c>
      <c r="B245" s="53" t="s">
        <v>2521</v>
      </c>
      <c r="C245" s="59" t="s">
        <v>147</v>
      </c>
      <c r="D245" s="60"/>
      <c r="E245" s="61"/>
      <c r="F245" s="61"/>
      <c r="G245" s="61"/>
      <c r="H245" s="61"/>
    </row>
    <row r="246" spans="1:8" s="39" customFormat="1" ht="18" customHeight="1">
      <c r="A246" s="95" t="s">
        <v>5948</v>
      </c>
      <c r="B246" s="53" t="s">
        <v>7448</v>
      </c>
      <c r="C246" s="59" t="s">
        <v>147</v>
      </c>
      <c r="D246" s="60"/>
      <c r="E246" s="61"/>
      <c r="F246" s="61"/>
      <c r="G246" s="61"/>
      <c r="H246" s="61"/>
    </row>
    <row r="247" spans="1:8" s="39" customFormat="1" ht="18" customHeight="1">
      <c r="A247" s="95" t="s">
        <v>5949</v>
      </c>
      <c r="B247" s="53" t="s">
        <v>2525</v>
      </c>
      <c r="C247" s="59" t="s">
        <v>3176</v>
      </c>
      <c r="D247" s="60" t="s">
        <v>149</v>
      </c>
      <c r="E247" s="61"/>
      <c r="F247" s="61"/>
      <c r="G247" s="61"/>
      <c r="H247" s="61"/>
    </row>
    <row r="248" spans="1:8" s="39" customFormat="1" ht="18" customHeight="1">
      <c r="A248" s="95" t="s">
        <v>5950</v>
      </c>
      <c r="B248" s="53" t="s">
        <v>7449</v>
      </c>
      <c r="C248" s="59" t="s">
        <v>3176</v>
      </c>
      <c r="D248" s="60" t="s">
        <v>149</v>
      </c>
      <c r="E248" s="61"/>
      <c r="F248" s="61"/>
      <c r="G248" s="61"/>
      <c r="H248" s="61"/>
    </row>
    <row r="249" spans="1:8" s="39" customFormat="1" ht="18" customHeight="1">
      <c r="A249" s="95" t="s">
        <v>5951</v>
      </c>
      <c r="B249" s="53" t="s">
        <v>2526</v>
      </c>
      <c r="C249" s="59" t="s">
        <v>149</v>
      </c>
      <c r="D249" s="60" t="s">
        <v>151</v>
      </c>
      <c r="E249" s="61"/>
      <c r="F249" s="61"/>
      <c r="G249" s="61"/>
      <c r="H249" s="61"/>
    </row>
    <row r="250" spans="1:8" s="39" customFormat="1" ht="18" customHeight="1">
      <c r="A250" s="95" t="s">
        <v>5952</v>
      </c>
      <c r="B250" s="53" t="s">
        <v>2527</v>
      </c>
      <c r="C250" s="59" t="s">
        <v>175</v>
      </c>
      <c r="D250" s="60"/>
      <c r="E250" s="61"/>
      <c r="F250" s="61"/>
      <c r="G250" s="61"/>
      <c r="H250" s="61"/>
    </row>
    <row r="251" spans="1:8" s="39" customFormat="1" ht="18" customHeight="1">
      <c r="A251" s="95" t="s">
        <v>5953</v>
      </c>
      <c r="B251" s="53" t="s">
        <v>2528</v>
      </c>
      <c r="C251" s="59" t="s">
        <v>3175</v>
      </c>
      <c r="D251" s="60"/>
      <c r="E251" s="61"/>
      <c r="F251" s="61"/>
      <c r="G251" s="61"/>
      <c r="H251" s="61"/>
    </row>
    <row r="252" spans="1:8" s="39" customFormat="1" ht="18" customHeight="1">
      <c r="A252" s="95" t="s">
        <v>5954</v>
      </c>
      <c r="B252" s="53" t="s">
        <v>5686</v>
      </c>
      <c r="C252" s="59" t="s">
        <v>3175</v>
      </c>
      <c r="D252" s="60"/>
      <c r="E252" s="61"/>
      <c r="F252" s="61"/>
      <c r="G252" s="61"/>
      <c r="H252" s="61"/>
    </row>
    <row r="253" spans="1:8" s="39" customFormat="1" ht="18" customHeight="1">
      <c r="A253" s="95" t="s">
        <v>5955</v>
      </c>
      <c r="B253" s="53" t="s">
        <v>2530</v>
      </c>
      <c r="C253" s="59" t="s">
        <v>3175</v>
      </c>
      <c r="D253" s="60"/>
      <c r="E253" s="61"/>
      <c r="F253" s="61"/>
      <c r="G253" s="61" t="s">
        <v>5043</v>
      </c>
      <c r="H253" s="61"/>
    </row>
    <row r="254" spans="1:8" s="39" customFormat="1" ht="18" customHeight="1">
      <c r="A254" s="95" t="s">
        <v>5956</v>
      </c>
      <c r="B254" s="53" t="s">
        <v>2009</v>
      </c>
      <c r="C254" s="59" t="s">
        <v>176</v>
      </c>
      <c r="D254" s="60"/>
      <c r="E254" s="61"/>
      <c r="F254" s="61"/>
      <c r="G254" s="61"/>
      <c r="H254" s="61"/>
    </row>
    <row r="255" spans="1:8" s="39" customFormat="1" ht="18" customHeight="1">
      <c r="A255" s="95" t="s">
        <v>5957</v>
      </c>
      <c r="B255" s="53" t="s">
        <v>2531</v>
      </c>
      <c r="C255" s="59" t="s">
        <v>176</v>
      </c>
      <c r="D255" s="60"/>
      <c r="E255" s="61"/>
      <c r="F255" s="61"/>
      <c r="G255" s="61"/>
      <c r="H255" s="61"/>
    </row>
    <row r="256" spans="1:8" s="39" customFormat="1" ht="18" customHeight="1">
      <c r="A256" s="95" t="s">
        <v>5958</v>
      </c>
      <c r="B256" s="53" t="s">
        <v>8026</v>
      </c>
      <c r="C256" s="59" t="s">
        <v>176</v>
      </c>
      <c r="D256" s="60"/>
      <c r="E256" s="61"/>
      <c r="F256" s="61"/>
      <c r="G256" s="61"/>
      <c r="H256" s="61"/>
    </row>
    <row r="257" spans="1:8" s="39" customFormat="1" ht="18" customHeight="1">
      <c r="A257" s="95" t="s">
        <v>5959</v>
      </c>
      <c r="B257" s="53" t="s">
        <v>2533</v>
      </c>
      <c r="C257" s="59" t="s">
        <v>175</v>
      </c>
      <c r="D257" s="60"/>
      <c r="E257" s="61"/>
      <c r="F257" s="61"/>
      <c r="G257" s="61"/>
      <c r="H257" s="61"/>
    </row>
    <row r="258" spans="1:8" s="39" customFormat="1" ht="18" customHeight="1">
      <c r="A258" s="95" t="s">
        <v>5960</v>
      </c>
      <c r="B258" s="53" t="s">
        <v>2534</v>
      </c>
      <c r="C258" s="59" t="s">
        <v>175</v>
      </c>
      <c r="D258" s="60"/>
      <c r="E258" s="61"/>
      <c r="F258" s="61"/>
      <c r="G258" s="61"/>
      <c r="H258" s="61"/>
    </row>
    <row r="259" spans="1:8" s="39" customFormat="1" ht="18" customHeight="1">
      <c r="A259" s="95" t="s">
        <v>5961</v>
      </c>
      <c r="B259" s="53" t="s">
        <v>2535</v>
      </c>
      <c r="C259" s="59" t="s">
        <v>175</v>
      </c>
      <c r="D259" s="60"/>
      <c r="E259" s="61"/>
      <c r="F259" s="61"/>
      <c r="G259" s="61"/>
      <c r="H259" s="61"/>
    </row>
    <row r="260" spans="1:8" s="39" customFormat="1" ht="18" customHeight="1">
      <c r="A260" s="95" t="s">
        <v>5963</v>
      </c>
      <c r="B260" s="53" t="s">
        <v>5962</v>
      </c>
      <c r="C260" s="59" t="s">
        <v>188</v>
      </c>
      <c r="D260" s="60"/>
      <c r="E260" s="61"/>
      <c r="F260" s="61"/>
      <c r="G260" s="61"/>
      <c r="H260" s="61"/>
    </row>
    <row r="261" spans="1:8" s="39" customFormat="1" ht="18" customHeight="1">
      <c r="A261" s="95" t="s">
        <v>5964</v>
      </c>
      <c r="B261" s="53" t="s">
        <v>5170</v>
      </c>
      <c r="C261" s="59" t="s">
        <v>188</v>
      </c>
      <c r="D261" s="60"/>
      <c r="E261" s="61"/>
      <c r="F261" s="61"/>
      <c r="G261" s="61"/>
      <c r="H261" s="61"/>
    </row>
    <row r="262" spans="1:8" s="39" customFormat="1" ht="18" customHeight="1">
      <c r="A262" s="95" t="s">
        <v>5965</v>
      </c>
      <c r="B262" s="53" t="s">
        <v>2538</v>
      </c>
      <c r="C262" s="59" t="s">
        <v>188</v>
      </c>
      <c r="D262" s="60"/>
      <c r="E262" s="61"/>
      <c r="F262" s="61"/>
      <c r="G262" s="61"/>
      <c r="H262" s="61"/>
    </row>
    <row r="263" spans="1:8" s="39" customFormat="1" ht="18" customHeight="1">
      <c r="A263" s="95" t="s">
        <v>5966</v>
      </c>
      <c r="B263" s="53" t="s">
        <v>4579</v>
      </c>
      <c r="C263" s="59" t="s">
        <v>4578</v>
      </c>
      <c r="D263" s="60"/>
      <c r="E263" s="61"/>
      <c r="F263" s="61"/>
      <c r="G263" s="61"/>
      <c r="H263" s="61"/>
    </row>
    <row r="264" spans="1:8" s="39" customFormat="1" ht="18" customHeight="1">
      <c r="A264" s="95" t="s">
        <v>5967</v>
      </c>
      <c r="B264" s="53" t="s">
        <v>8027</v>
      </c>
      <c r="C264" s="59" t="s">
        <v>4578</v>
      </c>
      <c r="D264" s="60"/>
      <c r="E264" s="61"/>
      <c r="F264" s="61"/>
      <c r="G264" s="61"/>
      <c r="H264" s="61"/>
    </row>
    <row r="265" spans="1:8" s="39" customFormat="1" ht="18" customHeight="1">
      <c r="A265" s="95" t="s">
        <v>5968</v>
      </c>
      <c r="B265" s="53" t="s">
        <v>2541</v>
      </c>
      <c r="C265" s="59" t="s">
        <v>172</v>
      </c>
      <c r="D265" s="60"/>
      <c r="E265" s="61"/>
      <c r="F265" s="61"/>
      <c r="G265" s="61"/>
      <c r="H265" s="61"/>
    </row>
    <row r="266" spans="1:8" s="39" customFormat="1" ht="18" customHeight="1">
      <c r="A266" s="95" t="s">
        <v>5969</v>
      </c>
      <c r="B266" s="53" t="s">
        <v>7874</v>
      </c>
      <c r="C266" s="59" t="s">
        <v>172</v>
      </c>
      <c r="D266" s="60"/>
      <c r="E266" s="61"/>
      <c r="F266" s="61"/>
      <c r="G266" s="61"/>
      <c r="H266" s="61"/>
    </row>
    <row r="267" spans="1:8" s="39" customFormat="1" ht="18" customHeight="1">
      <c r="A267" s="95" t="s">
        <v>5970</v>
      </c>
      <c r="B267" s="53" t="s">
        <v>4763</v>
      </c>
      <c r="C267" s="59" t="s">
        <v>3171</v>
      </c>
      <c r="D267" s="60"/>
      <c r="E267" s="61"/>
      <c r="F267" s="61"/>
      <c r="G267" s="61"/>
      <c r="H267" s="61"/>
    </row>
    <row r="268" spans="1:8" s="39" customFormat="1" ht="18" customHeight="1">
      <c r="A268" s="95" t="s">
        <v>5971</v>
      </c>
      <c r="B268" s="53" t="s">
        <v>2544</v>
      </c>
      <c r="C268" s="59" t="s">
        <v>3171</v>
      </c>
      <c r="D268" s="60"/>
      <c r="E268" s="61"/>
      <c r="F268" s="61"/>
      <c r="G268" s="61"/>
      <c r="H268" s="61"/>
    </row>
    <row r="269" spans="1:8" s="39" customFormat="1" ht="18" customHeight="1">
      <c r="A269" s="95" t="s">
        <v>5972</v>
      </c>
      <c r="B269" s="53" t="s">
        <v>2543</v>
      </c>
      <c r="C269" s="59" t="s">
        <v>3171</v>
      </c>
      <c r="D269" s="60"/>
      <c r="E269" s="61"/>
      <c r="F269" s="61"/>
      <c r="G269" s="61"/>
      <c r="H269" s="61"/>
    </row>
    <row r="270" spans="1:8" s="39" customFormat="1" ht="18" customHeight="1">
      <c r="A270" s="95" t="s">
        <v>5973</v>
      </c>
      <c r="B270" s="53" t="s">
        <v>2545</v>
      </c>
      <c r="C270" s="59" t="s">
        <v>3169</v>
      </c>
      <c r="D270" s="60" t="s">
        <v>391</v>
      </c>
      <c r="E270" s="61"/>
      <c r="F270" s="61"/>
      <c r="G270" s="61"/>
      <c r="H270" s="61"/>
    </row>
    <row r="271" spans="1:8" s="39" customFormat="1" ht="18" customHeight="1">
      <c r="A271" s="95" t="s">
        <v>5974</v>
      </c>
      <c r="B271" s="53" t="s">
        <v>4772</v>
      </c>
      <c r="C271" s="59" t="s">
        <v>3169</v>
      </c>
      <c r="D271" s="60"/>
      <c r="E271" s="61"/>
      <c r="F271" s="61"/>
      <c r="G271" s="61"/>
      <c r="H271" s="61"/>
    </row>
    <row r="272" spans="1:8" s="39" customFormat="1" ht="18" customHeight="1">
      <c r="A272" s="95" t="s">
        <v>5975</v>
      </c>
      <c r="B272" s="53" t="s">
        <v>8028</v>
      </c>
      <c r="C272" s="59" t="s">
        <v>3169</v>
      </c>
      <c r="D272" s="60"/>
      <c r="E272" s="61"/>
      <c r="F272" s="61"/>
      <c r="G272" s="61"/>
      <c r="H272" s="61"/>
    </row>
    <row r="273" spans="1:8" s="39" customFormat="1" ht="18" customHeight="1">
      <c r="A273" s="95" t="s">
        <v>5976</v>
      </c>
      <c r="B273" s="53" t="s">
        <v>2548</v>
      </c>
      <c r="C273" s="59" t="s">
        <v>3169</v>
      </c>
      <c r="D273" s="60"/>
      <c r="E273" s="61"/>
      <c r="F273" s="61"/>
      <c r="G273" s="61"/>
      <c r="H273" s="61"/>
    </row>
    <row r="274" spans="1:8" s="39" customFormat="1" ht="18" customHeight="1">
      <c r="A274" s="95" t="s">
        <v>5977</v>
      </c>
      <c r="B274" s="53" t="s">
        <v>7847</v>
      </c>
      <c r="C274" s="59" t="s">
        <v>176</v>
      </c>
      <c r="D274" s="60"/>
      <c r="E274" s="61"/>
      <c r="F274" s="61"/>
      <c r="G274" s="61"/>
      <c r="H274" s="61"/>
    </row>
    <row r="275" spans="1:8" s="39" customFormat="1" ht="18" customHeight="1">
      <c r="A275" s="95" t="s">
        <v>5978</v>
      </c>
      <c r="B275" s="53" t="s">
        <v>2549</v>
      </c>
      <c r="C275" s="59" t="s">
        <v>176</v>
      </c>
      <c r="D275" s="60"/>
      <c r="E275" s="61"/>
      <c r="F275" s="61"/>
      <c r="G275" s="61"/>
      <c r="H275" s="61"/>
    </row>
    <row r="276" spans="1:8" s="39" customFormat="1" ht="18" customHeight="1">
      <c r="A276" s="95" t="s">
        <v>5979</v>
      </c>
      <c r="B276" s="53" t="s">
        <v>2304</v>
      </c>
      <c r="C276" s="59" t="s">
        <v>3175</v>
      </c>
      <c r="D276" s="60"/>
      <c r="E276" s="61"/>
      <c r="F276" s="61"/>
      <c r="G276" s="61"/>
      <c r="H276" s="61"/>
    </row>
    <row r="277" spans="1:8" s="39" customFormat="1" ht="18" customHeight="1">
      <c r="A277" s="95" t="s">
        <v>5980</v>
      </c>
      <c r="B277" s="53" t="s">
        <v>2550</v>
      </c>
      <c r="C277" s="59" t="s">
        <v>3175</v>
      </c>
      <c r="D277" s="60"/>
      <c r="E277" s="61"/>
      <c r="F277" s="61"/>
      <c r="G277" s="61"/>
      <c r="H277" s="61"/>
    </row>
    <row r="278" spans="1:8" s="39" customFormat="1" ht="18" customHeight="1">
      <c r="A278" s="95" t="s">
        <v>5981</v>
      </c>
      <c r="B278" s="53" t="s">
        <v>2551</v>
      </c>
      <c r="C278" s="59" t="s">
        <v>3175</v>
      </c>
      <c r="D278" s="60"/>
      <c r="E278" s="61"/>
      <c r="F278" s="61"/>
      <c r="G278" s="61" t="s">
        <v>7357</v>
      </c>
      <c r="H278" s="61"/>
    </row>
    <row r="279" spans="1:8" s="39" customFormat="1" ht="18" customHeight="1">
      <c r="A279" s="95" t="s">
        <v>5982</v>
      </c>
      <c r="B279" s="53" t="s">
        <v>2552</v>
      </c>
      <c r="C279" s="59" t="s">
        <v>167</v>
      </c>
      <c r="D279" s="60"/>
      <c r="E279" s="61"/>
      <c r="F279" s="61"/>
      <c r="G279" s="61"/>
      <c r="H279" s="61"/>
    </row>
    <row r="280" spans="1:8" s="39" customFormat="1" ht="18" customHeight="1">
      <c r="A280" s="95" t="s">
        <v>5983</v>
      </c>
      <c r="B280" s="53" t="s">
        <v>7647</v>
      </c>
      <c r="C280" s="59" t="s">
        <v>167</v>
      </c>
      <c r="D280" s="60"/>
      <c r="E280" s="61"/>
      <c r="F280" s="61"/>
      <c r="G280" s="61"/>
      <c r="H280" s="61"/>
    </row>
    <row r="281" spans="1:8" s="39" customFormat="1" ht="18" customHeight="1">
      <c r="A281" s="95" t="s">
        <v>5984</v>
      </c>
      <c r="B281" s="53" t="s">
        <v>2554</v>
      </c>
      <c r="C281" s="59" t="s">
        <v>18</v>
      </c>
      <c r="D281" s="60"/>
      <c r="E281" s="61"/>
      <c r="F281" s="61"/>
      <c r="G281" s="61"/>
      <c r="H281" s="61"/>
    </row>
    <row r="282" spans="1:8" s="39" customFormat="1" ht="18" customHeight="1">
      <c r="A282" s="95" t="s">
        <v>5985</v>
      </c>
      <c r="B282" s="53" t="s">
        <v>2556</v>
      </c>
      <c r="C282" s="59" t="s">
        <v>169</v>
      </c>
      <c r="D282" s="60"/>
      <c r="E282" s="61"/>
      <c r="F282" s="61"/>
      <c r="G282" s="61"/>
      <c r="H282" s="61"/>
    </row>
    <row r="283" spans="1:8" s="39" customFormat="1" ht="18" customHeight="1">
      <c r="A283" s="95" t="s">
        <v>5986</v>
      </c>
      <c r="B283" s="53" t="s">
        <v>8029</v>
      </c>
      <c r="C283" s="59" t="s">
        <v>169</v>
      </c>
      <c r="D283" s="60"/>
      <c r="E283" s="61"/>
      <c r="F283" s="61"/>
      <c r="G283" s="61"/>
      <c r="H283" s="61"/>
    </row>
    <row r="284" spans="1:8" s="39" customFormat="1" ht="18" customHeight="1">
      <c r="A284" s="95" t="s">
        <v>5987</v>
      </c>
      <c r="B284" s="53" t="s">
        <v>8030</v>
      </c>
      <c r="C284" s="59" t="s">
        <v>20</v>
      </c>
      <c r="D284" s="60"/>
      <c r="E284" s="61"/>
      <c r="F284" s="61"/>
      <c r="G284" s="61"/>
      <c r="H284" s="61"/>
    </row>
    <row r="285" spans="1:8" s="39" customFormat="1" ht="18" customHeight="1">
      <c r="A285" s="95" t="s">
        <v>5988</v>
      </c>
      <c r="B285" s="53" t="s">
        <v>5663</v>
      </c>
      <c r="C285" s="59" t="s">
        <v>20</v>
      </c>
      <c r="D285" s="60"/>
      <c r="E285" s="61"/>
      <c r="F285" s="61"/>
      <c r="G285" s="61" t="s">
        <v>5030</v>
      </c>
      <c r="H285" s="61"/>
    </row>
    <row r="286" spans="1:8" s="39" customFormat="1" ht="18" customHeight="1">
      <c r="A286" s="95" t="s">
        <v>5989</v>
      </c>
      <c r="B286" s="53" t="s">
        <v>4788</v>
      </c>
      <c r="C286" s="59" t="s">
        <v>4791</v>
      </c>
      <c r="D286" s="60"/>
      <c r="E286" s="61"/>
      <c r="F286" s="61"/>
      <c r="G286" s="61" t="s">
        <v>7679</v>
      </c>
      <c r="H286" s="61"/>
    </row>
    <row r="287" spans="1:8" s="39" customFormat="1" ht="18" customHeight="1">
      <c r="A287" s="95" t="s">
        <v>5990</v>
      </c>
      <c r="B287" s="53" t="s">
        <v>5161</v>
      </c>
      <c r="C287" s="59" t="s">
        <v>3171</v>
      </c>
      <c r="D287" s="60"/>
      <c r="E287" s="61" t="s">
        <v>5159</v>
      </c>
      <c r="F287" s="61"/>
      <c r="G287" s="61" t="s">
        <v>7736</v>
      </c>
      <c r="H287" s="61"/>
    </row>
    <row r="288" spans="1:8" s="39" customFormat="1" ht="18" customHeight="1">
      <c r="A288" s="95" t="s">
        <v>5759</v>
      </c>
      <c r="B288" s="53" t="s">
        <v>5160</v>
      </c>
      <c r="C288" s="59" t="s">
        <v>147</v>
      </c>
      <c r="D288" s="60"/>
      <c r="E288" s="61" t="s">
        <v>5159</v>
      </c>
      <c r="F288" s="61"/>
      <c r="G288" s="61" t="s">
        <v>5158</v>
      </c>
      <c r="H288" s="61"/>
    </row>
    <row r="289" spans="1:8" s="39" customFormat="1" ht="18" customHeight="1">
      <c r="A289" s="95" t="s">
        <v>5760</v>
      </c>
      <c r="B289" s="53" t="s">
        <v>5465</v>
      </c>
      <c r="C289" s="59" t="s">
        <v>5576</v>
      </c>
      <c r="D289" s="60"/>
      <c r="E289" s="61" t="s">
        <v>5159</v>
      </c>
      <c r="F289" s="61"/>
      <c r="G289" s="61" t="s">
        <v>7540</v>
      </c>
      <c r="H289" s="61"/>
    </row>
    <row r="290" spans="1:8" s="39" customFormat="1" ht="18" customHeight="1">
      <c r="A290" s="95" t="s">
        <v>5761</v>
      </c>
      <c r="B290" s="53" t="s">
        <v>4429</v>
      </c>
      <c r="C290" s="59" t="s">
        <v>151</v>
      </c>
      <c r="D290" s="60"/>
      <c r="E290" s="61"/>
      <c r="F290" s="61"/>
      <c r="G290" s="61"/>
      <c r="H290" s="61"/>
    </row>
    <row r="291" spans="1:8" s="39" customFormat="1" ht="18" customHeight="1">
      <c r="A291" s="95" t="s">
        <v>5991</v>
      </c>
      <c r="B291" s="53" t="s">
        <v>2014</v>
      </c>
      <c r="C291" s="59" t="s">
        <v>432</v>
      </c>
      <c r="D291" s="60"/>
      <c r="E291" s="61"/>
      <c r="F291" s="61"/>
      <c r="G291" s="61"/>
      <c r="H291" s="61"/>
    </row>
    <row r="292" spans="1:8" s="39" customFormat="1" ht="18" customHeight="1">
      <c r="A292" s="95" t="s">
        <v>5992</v>
      </c>
      <c r="B292" s="53" t="s">
        <v>4444</v>
      </c>
      <c r="C292" s="59" t="s">
        <v>432</v>
      </c>
      <c r="D292" s="60"/>
      <c r="E292" s="61"/>
      <c r="F292" s="61"/>
      <c r="G292" s="61"/>
      <c r="H292" s="61"/>
    </row>
    <row r="293" spans="1:8" s="39" customFormat="1" ht="18" customHeight="1">
      <c r="A293" s="95" t="s">
        <v>5993</v>
      </c>
      <c r="B293" s="53" t="s">
        <v>7876</v>
      </c>
      <c r="C293" s="59" t="s">
        <v>432</v>
      </c>
      <c r="D293" s="60"/>
      <c r="E293" s="61"/>
      <c r="F293" s="61"/>
      <c r="G293" s="61"/>
      <c r="H293" s="61"/>
    </row>
    <row r="294" spans="1:8" s="39" customFormat="1" ht="18" customHeight="1">
      <c r="A294" s="95" t="s">
        <v>5994</v>
      </c>
      <c r="B294" s="53" t="s">
        <v>7716</v>
      </c>
      <c r="C294" s="59" t="s">
        <v>176</v>
      </c>
      <c r="D294" s="60"/>
      <c r="E294" s="61"/>
      <c r="F294" s="61"/>
      <c r="G294" s="61"/>
      <c r="H294" s="61"/>
    </row>
    <row r="295" spans="1:8" s="39" customFormat="1" ht="18" customHeight="1">
      <c r="A295" s="95" t="s">
        <v>5995</v>
      </c>
      <c r="B295" s="53" t="s">
        <v>8031</v>
      </c>
      <c r="C295" s="59" t="s">
        <v>176</v>
      </c>
      <c r="D295" s="60"/>
      <c r="E295" s="61"/>
      <c r="F295" s="61"/>
      <c r="G295" s="61"/>
      <c r="H295" s="61"/>
    </row>
    <row r="296" spans="1:8" s="39" customFormat="1" ht="18" customHeight="1">
      <c r="A296" s="95" t="s">
        <v>5996</v>
      </c>
      <c r="B296" s="53" t="s">
        <v>3974</v>
      </c>
      <c r="C296" s="59" t="s">
        <v>188</v>
      </c>
      <c r="D296" s="60"/>
      <c r="E296" s="61"/>
      <c r="F296" s="61"/>
      <c r="G296" s="61"/>
      <c r="H296" s="61"/>
    </row>
    <row r="297" spans="1:8" s="39" customFormat="1" ht="18" customHeight="1">
      <c r="A297" s="95" t="s">
        <v>5997</v>
      </c>
      <c r="B297" s="53" t="s">
        <v>2563</v>
      </c>
      <c r="C297" s="59" t="s">
        <v>3179</v>
      </c>
      <c r="D297" s="60"/>
      <c r="E297" s="61"/>
      <c r="F297" s="61"/>
      <c r="G297" s="61"/>
      <c r="H297" s="61"/>
    </row>
    <row r="298" spans="1:8" s="39" customFormat="1" ht="18" customHeight="1">
      <c r="A298" s="95" t="s">
        <v>5998</v>
      </c>
      <c r="B298" s="53" t="s">
        <v>2564</v>
      </c>
      <c r="C298" s="59" t="s">
        <v>3179</v>
      </c>
      <c r="D298" s="60"/>
      <c r="E298" s="61"/>
      <c r="F298" s="61"/>
      <c r="G298" s="61"/>
      <c r="H298" s="61"/>
    </row>
    <row r="299" spans="1:8" s="39" customFormat="1" ht="18" customHeight="1">
      <c r="A299" s="95" t="s">
        <v>5999</v>
      </c>
      <c r="B299" s="53" t="s">
        <v>7450</v>
      </c>
      <c r="C299" s="59" t="s">
        <v>189</v>
      </c>
      <c r="D299" s="60"/>
      <c r="E299" s="61"/>
      <c r="F299" s="61"/>
      <c r="G299" s="61"/>
      <c r="H299" s="61"/>
    </row>
    <row r="300" spans="1:8" s="39" customFormat="1" ht="18" customHeight="1">
      <c r="A300" s="95" t="s">
        <v>6000</v>
      </c>
      <c r="B300" s="53" t="s">
        <v>2566</v>
      </c>
      <c r="C300" s="59" t="s">
        <v>176</v>
      </c>
      <c r="D300" s="60"/>
      <c r="E300" s="61"/>
      <c r="F300" s="61"/>
      <c r="G300" s="61"/>
      <c r="H300" s="61"/>
    </row>
    <row r="301" spans="1:8" s="39" customFormat="1" ht="18" customHeight="1">
      <c r="A301" s="95" t="s">
        <v>6001</v>
      </c>
      <c r="B301" s="53" t="s">
        <v>2028</v>
      </c>
      <c r="C301" s="59" t="s">
        <v>176</v>
      </c>
      <c r="D301" s="60"/>
      <c r="E301" s="61"/>
      <c r="F301" s="61"/>
      <c r="G301" s="61"/>
      <c r="H301" s="61"/>
    </row>
    <row r="302" spans="1:8" s="39" customFormat="1" ht="18" customHeight="1">
      <c r="A302" s="95" t="s">
        <v>6002</v>
      </c>
      <c r="B302" s="53" t="s">
        <v>2567</v>
      </c>
      <c r="C302" s="59" t="s">
        <v>176</v>
      </c>
      <c r="D302" s="60"/>
      <c r="E302" s="61"/>
      <c r="F302" s="61"/>
      <c r="G302" s="61"/>
      <c r="H302" s="61"/>
    </row>
    <row r="303" spans="1:8" s="39" customFormat="1" ht="18" customHeight="1">
      <c r="A303" s="95" t="s">
        <v>6003</v>
      </c>
      <c r="B303" s="53" t="s">
        <v>8032</v>
      </c>
      <c r="C303" s="59" t="s">
        <v>3179</v>
      </c>
      <c r="D303" s="60"/>
      <c r="E303" s="61"/>
      <c r="F303" s="61"/>
      <c r="G303" s="61"/>
      <c r="H303" s="61"/>
    </row>
    <row r="304" spans="1:8" s="39" customFormat="1" ht="18" customHeight="1">
      <c r="A304" s="95" t="s">
        <v>6004</v>
      </c>
      <c r="B304" s="53" t="s">
        <v>2569</v>
      </c>
      <c r="C304" s="59" t="s">
        <v>3179</v>
      </c>
      <c r="D304" s="60"/>
      <c r="E304" s="61"/>
      <c r="F304" s="61"/>
      <c r="G304" s="61"/>
      <c r="H304" s="61"/>
    </row>
    <row r="305" spans="1:8" s="39" customFormat="1" ht="18" customHeight="1">
      <c r="A305" s="95" t="s">
        <v>6005</v>
      </c>
      <c r="B305" s="53" t="s">
        <v>5237</v>
      </c>
      <c r="C305" s="59" t="s">
        <v>3179</v>
      </c>
      <c r="D305" s="60"/>
      <c r="E305" s="61"/>
      <c r="F305" s="61"/>
      <c r="G305" s="61"/>
      <c r="H305" s="61"/>
    </row>
    <row r="306" spans="1:8" s="39" customFormat="1" ht="18" customHeight="1">
      <c r="A306" s="95" t="s">
        <v>6006</v>
      </c>
      <c r="B306" s="53" t="s">
        <v>8033</v>
      </c>
      <c r="C306" s="59" t="s">
        <v>3179</v>
      </c>
      <c r="D306" s="60"/>
      <c r="E306" s="61"/>
      <c r="F306" s="61"/>
      <c r="G306" s="61"/>
      <c r="H306" s="61"/>
    </row>
    <row r="307" spans="1:8" s="39" customFormat="1" ht="18" customHeight="1">
      <c r="A307" s="95" t="s">
        <v>6007</v>
      </c>
      <c r="B307" s="53" t="s">
        <v>8048</v>
      </c>
      <c r="C307" s="59" t="s">
        <v>176</v>
      </c>
      <c r="D307" s="60"/>
      <c r="E307" s="61"/>
      <c r="F307" s="61"/>
      <c r="G307" s="61"/>
      <c r="H307" s="61"/>
    </row>
    <row r="308" spans="1:8" s="39" customFormat="1" ht="18" customHeight="1">
      <c r="A308" s="95" t="s">
        <v>6008</v>
      </c>
      <c r="B308" s="53" t="s">
        <v>8049</v>
      </c>
      <c r="C308" s="59" t="s">
        <v>176</v>
      </c>
      <c r="D308" s="60"/>
      <c r="E308" s="61"/>
      <c r="F308" s="61"/>
      <c r="G308" s="61"/>
      <c r="H308" s="61"/>
    </row>
    <row r="309" spans="1:8" s="39" customFormat="1" ht="18" customHeight="1">
      <c r="A309" s="95" t="s">
        <v>6009</v>
      </c>
      <c r="B309" s="53" t="s">
        <v>5457</v>
      </c>
      <c r="C309" s="59" t="s">
        <v>149</v>
      </c>
      <c r="D309" s="60"/>
      <c r="E309" s="61"/>
      <c r="F309" s="61"/>
      <c r="G309" s="61"/>
      <c r="H309" s="61"/>
    </row>
    <row r="310" spans="1:8" s="39" customFormat="1" ht="18" customHeight="1">
      <c r="A310" s="95" t="s">
        <v>6010</v>
      </c>
      <c r="B310" s="53" t="s">
        <v>8034</v>
      </c>
      <c r="C310" s="59" t="s">
        <v>149</v>
      </c>
      <c r="D310" s="60"/>
      <c r="E310" s="61"/>
      <c r="F310" s="61"/>
      <c r="G310" s="61"/>
      <c r="H310" s="61"/>
    </row>
    <row r="311" spans="1:8" s="39" customFormat="1" ht="18" customHeight="1">
      <c r="A311" s="95" t="s">
        <v>6011</v>
      </c>
      <c r="B311" s="53" t="s">
        <v>2576</v>
      </c>
      <c r="C311" s="59" t="s">
        <v>167</v>
      </c>
      <c r="D311" s="60" t="s">
        <v>3175</v>
      </c>
      <c r="E311" s="61"/>
      <c r="F311" s="61"/>
      <c r="G311" s="61"/>
      <c r="H311" s="61"/>
    </row>
    <row r="312" spans="1:8" s="39" customFormat="1" ht="18" customHeight="1">
      <c r="A312" s="95" t="s">
        <v>6012</v>
      </c>
      <c r="B312" s="53" t="s">
        <v>2577</v>
      </c>
      <c r="C312" s="59" t="s">
        <v>175</v>
      </c>
      <c r="D312" s="60" t="s">
        <v>3171</v>
      </c>
      <c r="E312" s="61"/>
      <c r="F312" s="61"/>
      <c r="G312" s="61"/>
      <c r="H312" s="61"/>
    </row>
    <row r="313" spans="1:8" s="39" customFormat="1" ht="18" customHeight="1">
      <c r="A313" s="95" t="s">
        <v>6013</v>
      </c>
      <c r="B313" s="53" t="s">
        <v>7673</v>
      </c>
      <c r="C313" s="59" t="s">
        <v>175</v>
      </c>
      <c r="D313" s="60" t="s">
        <v>3171</v>
      </c>
      <c r="E313" s="61"/>
      <c r="F313" s="61"/>
      <c r="G313" s="61"/>
      <c r="H313" s="61"/>
    </row>
    <row r="314" spans="1:8" s="39" customFormat="1" ht="18" customHeight="1">
      <c r="A314" s="95" t="s">
        <v>6014</v>
      </c>
      <c r="B314" s="53" t="s">
        <v>2579</v>
      </c>
      <c r="C314" s="59" t="s">
        <v>176</v>
      </c>
      <c r="D314" s="60"/>
      <c r="E314" s="61"/>
      <c r="F314" s="61"/>
      <c r="G314" s="61"/>
      <c r="H314" s="61"/>
    </row>
    <row r="315" spans="1:8" s="39" customFormat="1" ht="18" customHeight="1">
      <c r="A315" s="95" t="s">
        <v>6015</v>
      </c>
      <c r="B315" s="53" t="s">
        <v>2580</v>
      </c>
      <c r="C315" s="59" t="s">
        <v>176</v>
      </c>
      <c r="D315" s="60"/>
      <c r="E315" s="61"/>
      <c r="F315" s="61"/>
      <c r="G315" s="61"/>
      <c r="H315" s="61"/>
    </row>
    <row r="316" spans="1:8" s="39" customFormat="1" ht="18" customHeight="1">
      <c r="A316" s="95" t="s">
        <v>6016</v>
      </c>
      <c r="B316" s="53" t="s">
        <v>2581</v>
      </c>
      <c r="C316" s="59" t="s">
        <v>20</v>
      </c>
      <c r="D316" s="60"/>
      <c r="E316" s="61"/>
      <c r="F316" s="61"/>
      <c r="G316" s="61"/>
      <c r="H316" s="61"/>
    </row>
    <row r="317" spans="1:8" s="39" customFormat="1" ht="18" customHeight="1">
      <c r="A317" s="95" t="s">
        <v>6017</v>
      </c>
      <c r="B317" s="53" t="s">
        <v>2582</v>
      </c>
      <c r="C317" s="59" t="s">
        <v>20</v>
      </c>
      <c r="D317" s="60"/>
      <c r="E317" s="61"/>
      <c r="F317" s="61"/>
      <c r="G317" s="61"/>
      <c r="H317" s="61"/>
    </row>
    <row r="318" spans="1:8" s="39" customFormat="1" ht="18" customHeight="1">
      <c r="A318" s="95" t="s">
        <v>6018</v>
      </c>
      <c r="B318" s="53" t="s">
        <v>2583</v>
      </c>
      <c r="C318" s="59" t="s">
        <v>20</v>
      </c>
      <c r="D318" s="60"/>
      <c r="E318" s="61"/>
      <c r="F318" s="61"/>
      <c r="G318" s="61"/>
      <c r="H318" s="61"/>
    </row>
    <row r="319" spans="1:8" s="39" customFormat="1" ht="18" customHeight="1">
      <c r="A319" s="95">
        <v>170</v>
      </c>
      <c r="B319" s="53" t="s">
        <v>2584</v>
      </c>
      <c r="C319" s="59" t="s">
        <v>176</v>
      </c>
      <c r="D319" s="60"/>
      <c r="E319" s="61"/>
      <c r="F319" s="61"/>
      <c r="G319" s="61"/>
      <c r="H319" s="61"/>
    </row>
    <row r="320" spans="1:8" s="39" customFormat="1" ht="18" customHeight="1">
      <c r="A320" s="95" t="s">
        <v>6047</v>
      </c>
      <c r="B320" s="53" t="s">
        <v>711</v>
      </c>
      <c r="C320" s="59" t="s">
        <v>180</v>
      </c>
      <c r="D320" s="60"/>
      <c r="E320" s="61"/>
      <c r="F320" s="61"/>
      <c r="G320" s="61"/>
      <c r="H320" s="61"/>
    </row>
    <row r="321" spans="1:8" s="39" customFormat="1" ht="18" customHeight="1">
      <c r="A321" s="95" t="s">
        <v>6048</v>
      </c>
      <c r="B321" s="53" t="s">
        <v>2585</v>
      </c>
      <c r="C321" s="59" t="s">
        <v>180</v>
      </c>
      <c r="D321" s="60"/>
      <c r="E321" s="61"/>
      <c r="F321" s="61"/>
      <c r="G321" s="61"/>
      <c r="H321" s="61"/>
    </row>
    <row r="322" spans="1:8" s="39" customFormat="1" ht="18" customHeight="1">
      <c r="A322" s="95" t="s">
        <v>6049</v>
      </c>
      <c r="B322" s="53" t="s">
        <v>4381</v>
      </c>
      <c r="C322" s="59" t="s">
        <v>448</v>
      </c>
      <c r="D322" s="60"/>
      <c r="E322" s="61"/>
      <c r="F322" s="61"/>
      <c r="G322" s="61"/>
      <c r="H322" s="61"/>
    </row>
    <row r="323" spans="1:8" s="39" customFormat="1" ht="18" customHeight="1">
      <c r="A323" s="95" t="s">
        <v>6050</v>
      </c>
      <c r="B323" s="53" t="s">
        <v>7515</v>
      </c>
      <c r="C323" s="59" t="s">
        <v>448</v>
      </c>
      <c r="D323" s="60"/>
      <c r="E323" s="61"/>
      <c r="F323" s="61"/>
      <c r="G323" s="61"/>
      <c r="H323" s="61"/>
    </row>
    <row r="324" spans="1:8" s="39" customFormat="1" ht="18" customHeight="1">
      <c r="A324" s="95">
        <v>173</v>
      </c>
      <c r="B324" s="53" t="s">
        <v>2588</v>
      </c>
      <c r="C324" s="59" t="s">
        <v>20</v>
      </c>
      <c r="D324" s="60"/>
      <c r="E324" s="61"/>
      <c r="F324" s="61"/>
      <c r="G324" s="61"/>
      <c r="H324" s="61"/>
    </row>
    <row r="325" spans="1:8" s="39" customFormat="1" ht="18" customHeight="1">
      <c r="A325" s="95">
        <v>174</v>
      </c>
      <c r="B325" s="53" t="s">
        <v>8035</v>
      </c>
      <c r="C325" s="59" t="s">
        <v>18</v>
      </c>
      <c r="D325" s="60"/>
      <c r="E325" s="61"/>
      <c r="F325" s="61"/>
      <c r="G325" s="61"/>
      <c r="H325" s="61"/>
    </row>
    <row r="326" spans="1:8" s="39" customFormat="1" ht="18" customHeight="1">
      <c r="A326" s="95">
        <v>175</v>
      </c>
      <c r="B326" s="53" t="s">
        <v>8036</v>
      </c>
      <c r="C326" s="59" t="s">
        <v>3175</v>
      </c>
      <c r="D326" s="60"/>
      <c r="E326" s="61"/>
      <c r="F326" s="61"/>
      <c r="G326" s="61" t="s">
        <v>7750</v>
      </c>
      <c r="H326" s="61"/>
    </row>
    <row r="327" spans="1:8" s="39" customFormat="1" ht="18" customHeight="1">
      <c r="A327" s="95">
        <v>176</v>
      </c>
      <c r="B327" s="53" t="s">
        <v>7751</v>
      </c>
      <c r="C327" s="59" t="s">
        <v>3141</v>
      </c>
      <c r="D327" s="60"/>
      <c r="E327" s="61"/>
      <c r="F327" s="61"/>
      <c r="G327" s="61"/>
      <c r="H327" s="61"/>
    </row>
    <row r="328" spans="1:8" s="39" customFormat="1" ht="18" customHeight="1">
      <c r="A328" s="95" t="s">
        <v>6051</v>
      </c>
      <c r="B328" s="53" t="s">
        <v>8050</v>
      </c>
      <c r="C328" s="59" t="s">
        <v>3168</v>
      </c>
      <c r="D328" s="60"/>
      <c r="E328" s="61"/>
      <c r="F328" s="61"/>
      <c r="G328" s="61"/>
      <c r="H328" s="61"/>
    </row>
    <row r="329" spans="1:8" s="39" customFormat="1" ht="18" customHeight="1">
      <c r="A329" s="95" t="s">
        <v>6052</v>
      </c>
      <c r="B329" s="53" t="s">
        <v>8051</v>
      </c>
      <c r="C329" s="59" t="s">
        <v>3168</v>
      </c>
      <c r="D329" s="60"/>
      <c r="E329" s="61"/>
      <c r="F329" s="61"/>
      <c r="G329" s="61"/>
      <c r="H329" s="61"/>
    </row>
    <row r="330" spans="1:8" s="39" customFormat="1" ht="18" customHeight="1">
      <c r="A330" s="95">
        <v>178</v>
      </c>
      <c r="B330" s="53" t="s">
        <v>2592</v>
      </c>
      <c r="C330" s="59" t="s">
        <v>147</v>
      </c>
      <c r="D330" s="60" t="s">
        <v>168</v>
      </c>
      <c r="E330" s="61" t="s">
        <v>3885</v>
      </c>
      <c r="F330" s="61" t="str">
        <f>"原型 "&amp;$B$244</f>
        <v>原型 鬼探地</v>
      </c>
      <c r="G330" s="61"/>
      <c r="H330" s="61"/>
    </row>
    <row r="331" spans="1:8" s="39" customFormat="1" ht="18" customHeight="1">
      <c r="A331" s="95">
        <v>179</v>
      </c>
      <c r="B331" s="53" t="s">
        <v>7510</v>
      </c>
      <c r="C331" s="59" t="s">
        <v>2022</v>
      </c>
      <c r="D331" s="60"/>
      <c r="E331" s="61"/>
      <c r="F331" s="61"/>
      <c r="G331" s="61" t="s">
        <v>7509</v>
      </c>
      <c r="H331" s="61"/>
    </row>
    <row r="332" spans="1:8" s="39" customFormat="1" ht="18" customHeight="1">
      <c r="A332" s="95">
        <v>180</v>
      </c>
      <c r="B332" s="53" t="s">
        <v>7514</v>
      </c>
      <c r="C332" s="59" t="s">
        <v>5493</v>
      </c>
      <c r="D332" s="60"/>
      <c r="E332" s="61"/>
      <c r="F332" s="61"/>
      <c r="G332" s="61" t="s">
        <v>7511</v>
      </c>
      <c r="H332" s="61"/>
    </row>
    <row r="333" spans="1:8" s="39" customFormat="1" ht="18" customHeight="1">
      <c r="A333" s="95">
        <v>181</v>
      </c>
      <c r="B333" s="53" t="s">
        <v>7513</v>
      </c>
      <c r="C333" s="59" t="s">
        <v>4194</v>
      </c>
      <c r="D333" s="60"/>
      <c r="E333" s="61"/>
      <c r="F333" s="61"/>
      <c r="G333" s="61" t="s">
        <v>7512</v>
      </c>
      <c r="H333" s="61"/>
    </row>
    <row r="334" spans="1:8" s="39" customFormat="1" ht="18" customHeight="1">
      <c r="A334" s="95">
        <v>182</v>
      </c>
      <c r="B334" s="53" t="s">
        <v>7535</v>
      </c>
      <c r="C334" s="59" t="s">
        <v>2038</v>
      </c>
      <c r="D334" s="60"/>
      <c r="E334" s="61"/>
      <c r="F334" s="61"/>
      <c r="G334" s="61" t="s">
        <v>7534</v>
      </c>
      <c r="H334" s="61"/>
    </row>
    <row r="335" spans="1:8" s="39" customFormat="1" ht="18" customHeight="1">
      <c r="A335" s="95" t="s">
        <v>6053</v>
      </c>
      <c r="B335" s="53" t="s">
        <v>5528</v>
      </c>
      <c r="C335" s="59" t="s">
        <v>151</v>
      </c>
      <c r="D335" s="60" t="s">
        <v>432</v>
      </c>
      <c r="E335" s="61" t="s">
        <v>3675</v>
      </c>
      <c r="F335" s="61" t="str">
        <f>$B$290&amp;" + "&amp;$B$293</f>
        <v>還火環 + 刖金月</v>
      </c>
      <c r="G335" s="61"/>
      <c r="H335" s="61"/>
    </row>
    <row r="336" spans="1:8" s="39" customFormat="1" ht="18" customHeight="1">
      <c r="A336" s="95" t="s">
        <v>6054</v>
      </c>
      <c r="B336" s="53" t="s">
        <v>8037</v>
      </c>
      <c r="C336" s="59" t="s">
        <v>188</v>
      </c>
      <c r="D336" s="60" t="s">
        <v>3169</v>
      </c>
      <c r="E336" s="61" t="s">
        <v>3675</v>
      </c>
      <c r="F336" s="61" t="str">
        <f>$B$262&amp;" + "&amp;$B$273</f>
        <v>烏莎肴 + 曳閃光</v>
      </c>
      <c r="G336" s="61"/>
      <c r="H336" s="61"/>
    </row>
    <row r="337" spans="1:8" s="39" customFormat="1" ht="18" customHeight="1">
      <c r="A337" s="95" t="s">
        <v>6055</v>
      </c>
      <c r="B337" s="53" t="s">
        <v>7648</v>
      </c>
      <c r="C337" s="59" t="s">
        <v>3141</v>
      </c>
      <c r="D337" s="60"/>
      <c r="E337" s="61" t="s">
        <v>3675</v>
      </c>
      <c r="F337" s="61" t="str">
        <f>$B$280&amp;" + "&amp;$B$77</f>
        <v>景降 + 震辰</v>
      </c>
      <c r="G337" s="61"/>
      <c r="H337" s="61"/>
    </row>
    <row r="338" spans="1:8" s="39" customFormat="1" ht="18" customHeight="1">
      <c r="A338" s="95" t="s">
        <v>6056</v>
      </c>
      <c r="B338" s="53" t="s">
        <v>2598</v>
      </c>
      <c r="C338" s="59" t="s">
        <v>3141</v>
      </c>
      <c r="D338" s="60"/>
      <c r="E338" s="61"/>
      <c r="F338" s="61"/>
      <c r="G338" s="61"/>
      <c r="H338" s="61"/>
    </row>
    <row r="339" spans="1:8" s="39" customFormat="1" ht="18" customHeight="1">
      <c r="A339" s="95" t="s">
        <v>6057</v>
      </c>
      <c r="B339" s="53" t="s">
        <v>7713</v>
      </c>
      <c r="C339" s="59" t="s">
        <v>176</v>
      </c>
      <c r="D339" s="60" t="s">
        <v>149</v>
      </c>
      <c r="E339" s="61" t="s">
        <v>3675</v>
      </c>
      <c r="F339" s="61" t="str">
        <f>$B$275&amp;" + "&amp;$B$302</f>
        <v>雲垂釣 + 袒簧宦</v>
      </c>
      <c r="G339" s="61"/>
      <c r="H339" s="61"/>
    </row>
    <row r="340" spans="1:8" s="39" customFormat="1" ht="18" customHeight="1">
      <c r="A340" s="95" t="s">
        <v>6058</v>
      </c>
      <c r="B340" s="53" t="s">
        <v>2600</v>
      </c>
      <c r="C340" s="59" t="s">
        <v>176</v>
      </c>
      <c r="D340" s="60" t="s">
        <v>149</v>
      </c>
      <c r="E340" s="61"/>
      <c r="F340" s="61"/>
      <c r="G340" s="61"/>
      <c r="H340" s="61"/>
    </row>
    <row r="341" spans="1:8" s="39" customFormat="1" ht="18" customHeight="1">
      <c r="A341" s="95" t="s">
        <v>6059</v>
      </c>
      <c r="B341" s="53" t="s">
        <v>2601</v>
      </c>
      <c r="C341" s="59" t="s">
        <v>176</v>
      </c>
      <c r="D341" s="60"/>
      <c r="E341" s="61"/>
      <c r="F341" s="61"/>
      <c r="G341" s="61"/>
      <c r="H341" s="61"/>
    </row>
    <row r="342" spans="1:8" s="39" customFormat="1" ht="18" customHeight="1">
      <c r="A342" s="95" t="s">
        <v>6060</v>
      </c>
      <c r="B342" s="53" t="s">
        <v>3039</v>
      </c>
      <c r="C342" s="59" t="s">
        <v>176</v>
      </c>
      <c r="D342" s="60"/>
      <c r="E342" s="61"/>
      <c r="F342" s="61"/>
      <c r="G342" s="61"/>
      <c r="H342" s="61"/>
    </row>
    <row r="343" spans="1:8" s="39" customFormat="1" ht="18" customHeight="1">
      <c r="A343" s="95" t="s">
        <v>6061</v>
      </c>
      <c r="B343" s="53" t="s">
        <v>7658</v>
      </c>
      <c r="C343" s="59" t="s">
        <v>176</v>
      </c>
      <c r="D343" s="60" t="s">
        <v>3141</v>
      </c>
      <c r="E343" s="61"/>
      <c r="F343" s="61"/>
      <c r="G343" s="61"/>
      <c r="H343" s="61"/>
    </row>
    <row r="344" spans="1:8" s="39" customFormat="1" ht="18" customHeight="1">
      <c r="A344" s="95" t="s">
        <v>6062</v>
      </c>
      <c r="B344" s="53" t="s">
        <v>2602</v>
      </c>
      <c r="C344" s="59" t="s">
        <v>176</v>
      </c>
      <c r="D344" s="60" t="s">
        <v>3141</v>
      </c>
      <c r="E344" s="61"/>
      <c r="F344" s="61"/>
      <c r="G344" s="61"/>
      <c r="H344" s="61"/>
    </row>
    <row r="345" spans="1:8" s="39" customFormat="1" ht="18" customHeight="1">
      <c r="A345" s="95" t="s">
        <v>6063</v>
      </c>
      <c r="B345" s="53" t="s">
        <v>2606</v>
      </c>
      <c r="C345" s="59" t="s">
        <v>176</v>
      </c>
      <c r="D345" s="60" t="s">
        <v>3141</v>
      </c>
      <c r="E345" s="61"/>
      <c r="F345" s="61"/>
      <c r="G345" s="61"/>
      <c r="H345" s="61"/>
    </row>
    <row r="346" spans="1:8" s="39" customFormat="1" ht="18" customHeight="1">
      <c r="A346" s="95">
        <v>188</v>
      </c>
      <c r="B346" s="53" t="s">
        <v>4704</v>
      </c>
      <c r="C346" s="59" t="s">
        <v>4578</v>
      </c>
      <c r="D346" s="60" t="s">
        <v>3171</v>
      </c>
      <c r="E346" s="61" t="s">
        <v>3675</v>
      </c>
      <c r="F346" s="61" t="str">
        <f>$B$264&amp;" + "&amp;$B$269</f>
        <v>怨誰人 + 觀險</v>
      </c>
      <c r="G346" s="61"/>
      <c r="H346" s="61"/>
    </row>
    <row r="347" spans="1:8" s="39" customFormat="1" ht="18" customHeight="1">
      <c r="A347" s="95">
        <v>189</v>
      </c>
      <c r="B347" s="53" t="s">
        <v>7674</v>
      </c>
      <c r="C347" s="59" t="s">
        <v>1981</v>
      </c>
      <c r="D347" s="60" t="s">
        <v>4598</v>
      </c>
      <c r="E347" s="61"/>
      <c r="F347" s="61"/>
      <c r="G347" s="61" t="s">
        <v>7341</v>
      </c>
      <c r="H347" s="61"/>
    </row>
    <row r="348" spans="1:8" s="39" customFormat="1" ht="18" customHeight="1">
      <c r="A348" s="95">
        <v>190</v>
      </c>
      <c r="B348" s="53" t="s">
        <v>7343</v>
      </c>
      <c r="C348" s="59" t="s">
        <v>2053</v>
      </c>
      <c r="D348" s="60"/>
      <c r="E348" s="61"/>
      <c r="F348" s="61"/>
      <c r="G348" s="61" t="s">
        <v>7342</v>
      </c>
      <c r="H348" s="61"/>
    </row>
    <row r="349" spans="1:8" s="39" customFormat="1" ht="18" customHeight="1">
      <c r="A349" s="95">
        <v>191</v>
      </c>
      <c r="B349" s="53" t="s">
        <v>2210</v>
      </c>
      <c r="C349" s="59" t="s">
        <v>3176</v>
      </c>
      <c r="D349" s="60"/>
      <c r="E349" s="61"/>
      <c r="F349" s="61"/>
      <c r="G349" s="61"/>
      <c r="H349" s="61"/>
    </row>
    <row r="350" spans="1:8" s="39" customFormat="1" ht="18" customHeight="1">
      <c r="A350" s="95" t="s">
        <v>6064</v>
      </c>
      <c r="B350" s="53" t="s">
        <v>2608</v>
      </c>
      <c r="C350" s="59" t="s">
        <v>180</v>
      </c>
      <c r="D350" s="60" t="s">
        <v>3169</v>
      </c>
      <c r="E350" s="61"/>
      <c r="F350" s="61"/>
      <c r="G350" s="61"/>
      <c r="H350" s="61"/>
    </row>
    <row r="351" spans="1:8" s="39" customFormat="1" ht="18" customHeight="1">
      <c r="A351" s="95" t="s">
        <v>6065</v>
      </c>
      <c r="B351" s="53" t="s">
        <v>2609</v>
      </c>
      <c r="C351" s="59" t="s">
        <v>180</v>
      </c>
      <c r="D351" s="60" t="s">
        <v>3169</v>
      </c>
      <c r="E351" s="61"/>
      <c r="F351" s="61"/>
      <c r="G351" s="61"/>
      <c r="H351" s="61"/>
    </row>
    <row r="352" spans="1:8" s="39" customFormat="1" ht="18" customHeight="1">
      <c r="A352" s="95">
        <v>193</v>
      </c>
      <c r="B352" s="53" t="s">
        <v>2610</v>
      </c>
      <c r="C352" s="59" t="s">
        <v>3168</v>
      </c>
      <c r="D352" s="60"/>
      <c r="E352" s="61"/>
      <c r="F352" s="61"/>
      <c r="G352" s="61"/>
      <c r="H352" s="61"/>
    </row>
    <row r="353" spans="1:8" s="39" customFormat="1" ht="18" customHeight="1">
      <c r="A353" s="95" t="s">
        <v>6066</v>
      </c>
      <c r="B353" s="53" t="s">
        <v>5587</v>
      </c>
      <c r="C353" s="59" t="s">
        <v>3179</v>
      </c>
      <c r="D353" s="60"/>
      <c r="E353" s="61" t="s">
        <v>3675</v>
      </c>
      <c r="F353" s="61" t="str">
        <f>$B$304&amp;" + "&amp;$B$306</f>
        <v>胝禽 + 樸凷</v>
      </c>
      <c r="G353" s="61"/>
      <c r="H353" s="61"/>
    </row>
    <row r="354" spans="1:8" s="39" customFormat="1" ht="18" customHeight="1">
      <c r="A354" s="95" t="s">
        <v>6067</v>
      </c>
      <c r="B354" s="53" t="s">
        <v>8038</v>
      </c>
      <c r="C354" s="59" t="s">
        <v>3179</v>
      </c>
      <c r="D354" s="60"/>
      <c r="E354" s="61"/>
      <c r="F354" s="61"/>
      <c r="G354" s="61"/>
      <c r="H354" s="61"/>
    </row>
    <row r="355" spans="1:8" s="39" customFormat="1" ht="18" customHeight="1">
      <c r="A355" s="95">
        <v>195</v>
      </c>
      <c r="B355" s="53" t="s">
        <v>4610</v>
      </c>
      <c r="C355" s="59" t="s">
        <v>3179</v>
      </c>
      <c r="D355" s="60"/>
      <c r="E355" s="61"/>
      <c r="F355" s="61"/>
      <c r="G355" s="61"/>
      <c r="H355" s="61"/>
    </row>
    <row r="356" spans="1:8" s="39" customFormat="1" ht="18" customHeight="1">
      <c r="A356" s="95">
        <v>196</v>
      </c>
      <c r="B356" s="53" t="s">
        <v>5664</v>
      </c>
      <c r="C356" s="59" t="s">
        <v>180</v>
      </c>
      <c r="D356" s="60"/>
      <c r="E356" s="61"/>
      <c r="F356" s="61" t="str">
        <f>$B$355&amp;" 之 "&amp;$C$356&amp;"系"&amp;" 分支衍相"</f>
        <v>悠素若 之 光系 分支衍相</v>
      </c>
      <c r="G356" s="61"/>
      <c r="H356" s="61"/>
    </row>
    <row r="357" spans="1:8" s="39" customFormat="1" ht="18" customHeight="1">
      <c r="A357" s="95">
        <v>197</v>
      </c>
      <c r="B357" s="53" t="s">
        <v>4612</v>
      </c>
      <c r="C357" s="59" t="s">
        <v>432</v>
      </c>
      <c r="D357" s="60"/>
      <c r="E357" s="61"/>
      <c r="F357" s="61" t="str">
        <f>$B$355&amp;" 之 "&amp;$C$357&amp;"系"&amp;" 分支衍相"</f>
        <v>悠素若 之 廉系 分支衍相</v>
      </c>
      <c r="G357" s="61"/>
      <c r="H357" s="61"/>
    </row>
    <row r="358" spans="1:8" s="39" customFormat="1" ht="18" customHeight="1">
      <c r="A358" s="95" t="s">
        <v>6068</v>
      </c>
      <c r="B358" s="53" t="s">
        <v>2614</v>
      </c>
      <c r="C358" s="59" t="s">
        <v>149</v>
      </c>
      <c r="D358" s="60" t="s">
        <v>174</v>
      </c>
      <c r="E358" s="61"/>
      <c r="F358" s="61"/>
      <c r="G358" s="61"/>
      <c r="H358" s="61"/>
    </row>
    <row r="359" spans="1:8" s="39" customFormat="1" ht="18" customHeight="1">
      <c r="A359" s="95" t="s">
        <v>6069</v>
      </c>
      <c r="B359" s="53" t="s">
        <v>2617</v>
      </c>
      <c r="C359" s="59" t="s">
        <v>149</v>
      </c>
      <c r="D359" s="60" t="s">
        <v>174</v>
      </c>
      <c r="E359" s="61"/>
      <c r="F359" s="61"/>
      <c r="G359" s="61"/>
      <c r="H359" s="61"/>
    </row>
    <row r="360" spans="1:8" s="39" customFormat="1" ht="18" customHeight="1">
      <c r="A360" s="95" t="s">
        <v>6070</v>
      </c>
      <c r="B360" s="53" t="s">
        <v>2615</v>
      </c>
      <c r="C360" s="59" t="s">
        <v>3137</v>
      </c>
      <c r="D360" s="60"/>
      <c r="E360" s="61"/>
      <c r="F360" s="61"/>
      <c r="G360" s="61"/>
      <c r="H360" s="61"/>
    </row>
    <row r="361" spans="1:8" s="39" customFormat="1" ht="18" customHeight="1">
      <c r="A361" s="95" t="s">
        <v>6071</v>
      </c>
      <c r="B361" s="53" t="s">
        <v>2616</v>
      </c>
      <c r="C361" s="59" t="s">
        <v>3137</v>
      </c>
      <c r="D361" s="60"/>
      <c r="E361" s="61"/>
      <c r="F361" s="61"/>
      <c r="G361" s="61"/>
      <c r="H361" s="61"/>
    </row>
    <row r="362" spans="1:8" s="39" customFormat="1" ht="18" customHeight="1">
      <c r="A362" s="95" t="s">
        <v>6072</v>
      </c>
      <c r="B362" s="53" t="s">
        <v>2618</v>
      </c>
      <c r="C362" s="59" t="s">
        <v>3137</v>
      </c>
      <c r="D362" s="60"/>
      <c r="E362" s="61"/>
      <c r="F362" s="61"/>
      <c r="G362" s="61"/>
      <c r="H362" s="61"/>
    </row>
    <row r="363" spans="1:8" s="39" customFormat="1" ht="18" customHeight="1">
      <c r="A363" s="95" t="s">
        <v>6073</v>
      </c>
      <c r="B363" s="53" t="s">
        <v>3216</v>
      </c>
      <c r="C363" s="60" t="s">
        <v>151</v>
      </c>
      <c r="D363" s="60" t="s">
        <v>20</v>
      </c>
      <c r="E363" s="61"/>
      <c r="F363" s="61"/>
      <c r="G363" s="61"/>
      <c r="H363" s="61"/>
    </row>
    <row r="364" spans="1:8" s="39" customFormat="1" ht="18" customHeight="1">
      <c r="A364" s="95" t="s">
        <v>6074</v>
      </c>
      <c r="B364" s="53" t="s">
        <v>7801</v>
      </c>
      <c r="C364" s="60" t="s">
        <v>151</v>
      </c>
      <c r="D364" s="60" t="s">
        <v>20</v>
      </c>
      <c r="E364" s="61"/>
      <c r="F364" s="61"/>
      <c r="G364" s="61"/>
      <c r="H364" s="61"/>
    </row>
    <row r="365" spans="1:8" s="39" customFormat="1" ht="18" customHeight="1">
      <c r="A365" s="95" t="s">
        <v>6075</v>
      </c>
      <c r="B365" s="53" t="s">
        <v>8039</v>
      </c>
      <c r="C365" s="59" t="s">
        <v>183</v>
      </c>
      <c r="D365" s="60"/>
      <c r="E365" s="61"/>
      <c r="F365" s="61"/>
      <c r="G365" s="61"/>
      <c r="H365" s="61"/>
    </row>
    <row r="366" spans="1:8" s="39" customFormat="1" ht="18" customHeight="1">
      <c r="A366" s="95" t="s">
        <v>6076</v>
      </c>
      <c r="B366" s="53" t="s">
        <v>8040</v>
      </c>
      <c r="C366" s="59" t="s">
        <v>183</v>
      </c>
      <c r="D366" s="60"/>
      <c r="E366" s="61"/>
      <c r="F366" s="61"/>
      <c r="G366" s="61"/>
      <c r="H366" s="61"/>
    </row>
    <row r="367" spans="1:8" s="39" customFormat="1" ht="18" customHeight="1">
      <c r="A367" s="95" t="s">
        <v>6077</v>
      </c>
      <c r="B367" s="53" t="s">
        <v>2620</v>
      </c>
      <c r="C367" s="59" t="s">
        <v>167</v>
      </c>
      <c r="D367" s="60" t="s">
        <v>20</v>
      </c>
      <c r="E367" s="61"/>
      <c r="F367" s="61"/>
      <c r="G367" s="61"/>
      <c r="H367" s="61"/>
    </row>
    <row r="368" spans="1:8" s="39" customFormat="1" ht="18" customHeight="1">
      <c r="A368" s="95" t="s">
        <v>6078</v>
      </c>
      <c r="B368" s="53" t="s">
        <v>6021</v>
      </c>
      <c r="C368" s="59" t="s">
        <v>167</v>
      </c>
      <c r="D368" s="60" t="s">
        <v>20</v>
      </c>
      <c r="E368" s="61"/>
      <c r="F368" s="61"/>
      <c r="G368" s="61"/>
      <c r="H368" s="61"/>
    </row>
    <row r="369" spans="1:8" s="39" customFormat="1" ht="18" customHeight="1">
      <c r="A369" s="95" t="s">
        <v>6079</v>
      </c>
      <c r="B369" s="53" t="s">
        <v>2622</v>
      </c>
      <c r="C369" s="59" t="s">
        <v>167</v>
      </c>
      <c r="D369" s="60" t="s">
        <v>20</v>
      </c>
      <c r="E369" s="61"/>
      <c r="F369" s="61"/>
      <c r="G369" s="61" t="s">
        <v>6020</v>
      </c>
      <c r="H369" s="61"/>
    </row>
    <row r="370" spans="1:8" s="39" customFormat="1" ht="18" customHeight="1">
      <c r="A370" s="95">
        <v>203</v>
      </c>
      <c r="B370" s="53" t="s">
        <v>8298</v>
      </c>
      <c r="C370" s="59" t="s">
        <v>187</v>
      </c>
      <c r="D370" s="60"/>
      <c r="E370" s="61"/>
      <c r="F370" s="61"/>
      <c r="G370" s="61"/>
      <c r="H370" s="61"/>
    </row>
    <row r="371" spans="1:8" s="39" customFormat="1" ht="18" customHeight="1">
      <c r="A371" s="95">
        <v>204</v>
      </c>
      <c r="B371" s="53" t="s">
        <v>8041</v>
      </c>
      <c r="C371" s="59" t="s">
        <v>3176</v>
      </c>
      <c r="D371" s="60" t="s">
        <v>3171</v>
      </c>
      <c r="E371" s="61"/>
      <c r="F371" s="61"/>
      <c r="G371" s="61"/>
      <c r="H371" s="61"/>
    </row>
    <row r="372" spans="1:8" s="39" customFormat="1" ht="18" customHeight="1">
      <c r="A372" s="95" t="s">
        <v>6080</v>
      </c>
      <c r="B372" s="53" t="s">
        <v>3975</v>
      </c>
      <c r="C372" s="59" t="s">
        <v>3176</v>
      </c>
      <c r="D372" s="60"/>
      <c r="E372" s="61"/>
      <c r="F372" s="61"/>
      <c r="G372" s="61"/>
      <c r="H372" s="61"/>
    </row>
    <row r="373" spans="1:8" s="39" customFormat="1" ht="18" customHeight="1">
      <c r="A373" s="95" t="s">
        <v>6081</v>
      </c>
      <c r="B373" s="53" t="s">
        <v>3977</v>
      </c>
      <c r="C373" s="59" t="s">
        <v>3176</v>
      </c>
      <c r="D373" s="60"/>
      <c r="E373" s="61"/>
      <c r="F373" s="61"/>
      <c r="G373" s="61"/>
      <c r="H373" s="61"/>
    </row>
    <row r="374" spans="1:8" s="39" customFormat="1" ht="18" customHeight="1">
      <c r="A374" s="95" t="s">
        <v>6082</v>
      </c>
      <c r="B374" s="53" t="s">
        <v>2625</v>
      </c>
      <c r="C374" s="59" t="s">
        <v>3176</v>
      </c>
      <c r="D374" s="60" t="s">
        <v>186</v>
      </c>
      <c r="E374" s="61"/>
      <c r="F374" s="61"/>
      <c r="G374" s="61"/>
      <c r="H374" s="61"/>
    </row>
    <row r="375" spans="1:8" s="39" customFormat="1" ht="18" customHeight="1">
      <c r="A375" s="95" t="s">
        <v>6083</v>
      </c>
      <c r="B375" s="53" t="s">
        <v>3976</v>
      </c>
      <c r="C375" s="59" t="s">
        <v>3176</v>
      </c>
      <c r="D375" s="60" t="s">
        <v>186</v>
      </c>
      <c r="E375" s="61"/>
      <c r="F375" s="61"/>
      <c r="G375" s="61"/>
      <c r="H375" s="61"/>
    </row>
    <row r="376" spans="1:8" s="39" customFormat="1" ht="18" customHeight="1">
      <c r="A376" s="95" t="s">
        <v>6084</v>
      </c>
      <c r="B376" s="53" t="s">
        <v>7685</v>
      </c>
      <c r="C376" s="59" t="s">
        <v>4578</v>
      </c>
      <c r="D376" s="60"/>
      <c r="E376" s="61"/>
      <c r="F376" s="61"/>
      <c r="G376" s="61"/>
      <c r="H376" s="61"/>
    </row>
    <row r="377" spans="1:8" s="39" customFormat="1" ht="18" customHeight="1">
      <c r="A377" s="95" t="s">
        <v>6085</v>
      </c>
      <c r="B377" s="53" t="s">
        <v>7878</v>
      </c>
      <c r="C377" s="59" t="s">
        <v>4578</v>
      </c>
      <c r="D377" s="60"/>
      <c r="E377" s="61"/>
      <c r="F377" s="61"/>
      <c r="G377" s="61"/>
      <c r="H377" s="61"/>
    </row>
    <row r="378" spans="1:8" s="39" customFormat="1" ht="18" customHeight="1">
      <c r="A378" s="95" t="s">
        <v>6086</v>
      </c>
      <c r="B378" s="53" t="s">
        <v>2628</v>
      </c>
      <c r="C378" s="59" t="s">
        <v>4578</v>
      </c>
      <c r="D378" s="60"/>
      <c r="E378" s="61"/>
      <c r="F378" s="61"/>
      <c r="G378" s="61"/>
      <c r="H378" s="61"/>
    </row>
    <row r="379" spans="1:8" s="39" customFormat="1" ht="18" customHeight="1">
      <c r="A379" s="95" t="s">
        <v>6087</v>
      </c>
      <c r="B379" s="53" t="s">
        <v>2632</v>
      </c>
      <c r="C379" s="59" t="s">
        <v>3175</v>
      </c>
      <c r="D379" s="60" t="s">
        <v>149</v>
      </c>
      <c r="E379" s="61"/>
      <c r="F379" s="61"/>
      <c r="G379" s="61"/>
      <c r="H379" s="61"/>
    </row>
    <row r="380" spans="1:8" s="39" customFormat="1" ht="18" customHeight="1">
      <c r="A380" s="95" t="s">
        <v>6088</v>
      </c>
      <c r="B380" s="53" t="s">
        <v>3042</v>
      </c>
      <c r="C380" s="59" t="s">
        <v>3175</v>
      </c>
      <c r="D380" s="60" t="s">
        <v>149</v>
      </c>
      <c r="E380" s="61"/>
      <c r="F380" s="61"/>
      <c r="G380" s="61" t="s">
        <v>5045</v>
      </c>
      <c r="H380" s="61"/>
    </row>
    <row r="381" spans="1:8" s="39" customFormat="1" ht="18" customHeight="1">
      <c r="A381" s="95" t="s">
        <v>6089</v>
      </c>
      <c r="B381" s="53" t="s">
        <v>8042</v>
      </c>
      <c r="C381" s="59" t="s">
        <v>3175</v>
      </c>
      <c r="D381" s="60" t="s">
        <v>20</v>
      </c>
      <c r="E381" s="61"/>
      <c r="F381" s="61"/>
      <c r="G381" s="61"/>
      <c r="H381" s="61"/>
    </row>
    <row r="382" spans="1:8" s="39" customFormat="1" ht="18" customHeight="1">
      <c r="A382" s="95" t="s">
        <v>6090</v>
      </c>
      <c r="B382" s="53" t="s">
        <v>2634</v>
      </c>
      <c r="C382" s="59" t="s">
        <v>3175</v>
      </c>
      <c r="D382" s="60" t="s">
        <v>20</v>
      </c>
      <c r="E382" s="61"/>
      <c r="F382" s="61"/>
      <c r="G382" s="61"/>
      <c r="H382" s="61"/>
    </row>
    <row r="383" spans="1:8" s="39" customFormat="1" ht="18" customHeight="1">
      <c r="A383" s="95" t="s">
        <v>6091</v>
      </c>
      <c r="B383" s="53" t="s">
        <v>7429</v>
      </c>
      <c r="C383" s="59" t="s">
        <v>3175</v>
      </c>
      <c r="D383" s="60" t="s">
        <v>20</v>
      </c>
      <c r="E383" s="61"/>
      <c r="F383" s="61"/>
      <c r="G383" s="61" t="s">
        <v>7358</v>
      </c>
      <c r="H383" s="61"/>
    </row>
    <row r="384" spans="1:8" s="39" customFormat="1" ht="18" customHeight="1">
      <c r="A384" s="95" t="s">
        <v>6092</v>
      </c>
      <c r="B384" s="53" t="s">
        <v>2636</v>
      </c>
      <c r="C384" s="59" t="s">
        <v>3175</v>
      </c>
      <c r="D384" s="60"/>
      <c r="E384" s="61"/>
      <c r="F384" s="61"/>
      <c r="G384" s="61"/>
      <c r="H384" s="61"/>
    </row>
    <row r="385" spans="1:8" s="39" customFormat="1" ht="18" customHeight="1">
      <c r="A385" s="95" t="s">
        <v>6093</v>
      </c>
      <c r="B385" s="53" t="s">
        <v>8044</v>
      </c>
      <c r="C385" s="59" t="s">
        <v>3175</v>
      </c>
      <c r="D385" s="60"/>
      <c r="E385" s="61"/>
      <c r="F385" s="61"/>
      <c r="G385" s="61" t="s">
        <v>7359</v>
      </c>
      <c r="H385" s="61"/>
    </row>
    <row r="386" spans="1:8" s="39" customFormat="1" ht="18" customHeight="1">
      <c r="A386" s="95" t="s">
        <v>6094</v>
      </c>
      <c r="B386" s="53" t="s">
        <v>8043</v>
      </c>
      <c r="C386" s="59" t="s">
        <v>18</v>
      </c>
      <c r="D386" s="60"/>
      <c r="E386" s="61"/>
      <c r="F386" s="61"/>
      <c r="G386" s="61"/>
      <c r="H386" s="61"/>
    </row>
    <row r="387" spans="1:8" s="39" customFormat="1" ht="18" customHeight="1">
      <c r="A387" s="95" t="s">
        <v>6095</v>
      </c>
      <c r="B387" s="53" t="s">
        <v>8045</v>
      </c>
      <c r="C387" s="59" t="s">
        <v>18</v>
      </c>
      <c r="D387" s="60"/>
      <c r="E387" s="61"/>
      <c r="F387" s="61"/>
      <c r="G387" s="61"/>
      <c r="H387" s="61"/>
    </row>
    <row r="388" spans="1:8" s="39" customFormat="1" ht="18" customHeight="1">
      <c r="A388" s="95" t="s">
        <v>6096</v>
      </c>
      <c r="B388" s="53" t="s">
        <v>2629</v>
      </c>
      <c r="C388" s="59" t="s">
        <v>188</v>
      </c>
      <c r="D388" s="60"/>
      <c r="E388" s="61"/>
      <c r="F388" s="61"/>
      <c r="G388" s="61"/>
      <c r="H388" s="61"/>
    </row>
    <row r="389" spans="1:8" s="39" customFormat="1" ht="18" customHeight="1">
      <c r="A389" s="95" t="s">
        <v>6097</v>
      </c>
      <c r="B389" s="53" t="s">
        <v>2630</v>
      </c>
      <c r="C389" s="59" t="s">
        <v>188</v>
      </c>
      <c r="D389" s="60"/>
      <c r="E389" s="61"/>
      <c r="F389" s="61"/>
      <c r="G389" s="61"/>
      <c r="H389" s="61"/>
    </row>
    <row r="390" spans="1:8" s="39" customFormat="1" ht="18" customHeight="1">
      <c r="A390" s="95" t="s">
        <v>6098</v>
      </c>
      <c r="B390" s="53" t="s">
        <v>5646</v>
      </c>
      <c r="C390" s="59" t="s">
        <v>188</v>
      </c>
      <c r="D390" s="60"/>
      <c r="E390" s="61"/>
      <c r="F390" s="61"/>
      <c r="G390" s="61"/>
      <c r="H390" s="61"/>
    </row>
    <row r="391" spans="1:8" s="39" customFormat="1" ht="18" customHeight="1">
      <c r="A391" s="95" t="s">
        <v>6099</v>
      </c>
      <c r="B391" s="53" t="s">
        <v>2641</v>
      </c>
      <c r="C391" s="59" t="s">
        <v>176</v>
      </c>
      <c r="D391" s="60"/>
      <c r="E391" s="61"/>
      <c r="F391" s="61"/>
      <c r="G391" s="61"/>
      <c r="H391" s="61"/>
    </row>
    <row r="392" spans="1:8" s="39" customFormat="1" ht="18" customHeight="1">
      <c r="A392" s="95" t="s">
        <v>6100</v>
      </c>
      <c r="B392" s="53" t="s">
        <v>2642</v>
      </c>
      <c r="C392" s="59" t="s">
        <v>176</v>
      </c>
      <c r="D392" s="60"/>
      <c r="E392" s="61"/>
      <c r="F392" s="61"/>
      <c r="G392" s="61"/>
      <c r="H392" s="61"/>
    </row>
    <row r="393" spans="1:8" s="39" customFormat="1" ht="18" customHeight="1">
      <c r="A393" s="95">
        <v>214</v>
      </c>
      <c r="B393" s="53" t="s">
        <v>2643</v>
      </c>
      <c r="C393" s="59" t="s">
        <v>3175</v>
      </c>
      <c r="D393" s="60"/>
      <c r="E393" s="61"/>
      <c r="F393" s="61"/>
      <c r="G393" s="61"/>
      <c r="H393" s="61"/>
    </row>
    <row r="394" spans="1:8" s="39" customFormat="1" ht="18" customHeight="1">
      <c r="A394" s="95">
        <v>215</v>
      </c>
      <c r="B394" s="53" t="s">
        <v>5458</v>
      </c>
      <c r="C394" s="59" t="s">
        <v>3175</v>
      </c>
      <c r="D394" s="60" t="s">
        <v>149</v>
      </c>
      <c r="E394" s="61"/>
      <c r="F394" s="61" t="s">
        <v>5560</v>
      </c>
      <c r="G394" s="61"/>
      <c r="H394" s="61"/>
    </row>
    <row r="395" spans="1:8" s="39" customFormat="1" ht="18" customHeight="1">
      <c r="A395" s="95" t="s">
        <v>6101</v>
      </c>
      <c r="B395" s="53" t="s">
        <v>8052</v>
      </c>
      <c r="C395" s="59" t="s">
        <v>3175</v>
      </c>
      <c r="D395" s="60" t="s">
        <v>149</v>
      </c>
      <c r="E395" s="61"/>
      <c r="F395" s="61" t="s">
        <v>5560</v>
      </c>
      <c r="G395" s="61"/>
      <c r="H395" s="61"/>
    </row>
    <row r="396" spans="1:8" s="39" customFormat="1" ht="18" customHeight="1">
      <c r="A396" s="95" t="s">
        <v>6102</v>
      </c>
      <c r="B396" s="53" t="s">
        <v>2646</v>
      </c>
      <c r="C396" s="59" t="s">
        <v>3175</v>
      </c>
      <c r="D396" s="60" t="s">
        <v>149</v>
      </c>
      <c r="E396" s="61"/>
      <c r="F396" s="61"/>
      <c r="G396" s="61"/>
      <c r="H396" s="61"/>
    </row>
    <row r="397" spans="1:8" s="39" customFormat="1" ht="18" customHeight="1">
      <c r="A397" s="95" t="s">
        <v>6103</v>
      </c>
      <c r="B397" s="53" t="s">
        <v>6022</v>
      </c>
      <c r="C397" s="59" t="s">
        <v>3175</v>
      </c>
      <c r="D397" s="60" t="s">
        <v>174</v>
      </c>
      <c r="E397" s="61"/>
      <c r="F397" s="61" t="str">
        <f>$B$393&amp;" 之 "&amp;"分支衍相"</f>
        <v>短櫛 之 分支衍相</v>
      </c>
      <c r="G397" s="61"/>
      <c r="H397" s="61"/>
    </row>
    <row r="398" spans="1:8" s="39" customFormat="1" ht="18" customHeight="1">
      <c r="A398" s="95" t="s">
        <v>6104</v>
      </c>
      <c r="B398" s="53" t="s">
        <v>2648</v>
      </c>
      <c r="C398" s="59" t="s">
        <v>3175</v>
      </c>
      <c r="D398" s="60" t="s">
        <v>174</v>
      </c>
      <c r="E398" s="61"/>
      <c r="F398" s="61"/>
      <c r="G398" s="61"/>
      <c r="H398" s="61"/>
    </row>
    <row r="399" spans="1:8" s="39" customFormat="1" ht="18" customHeight="1">
      <c r="A399" s="95" t="s">
        <v>6105</v>
      </c>
      <c r="B399" s="53" t="s">
        <v>4786</v>
      </c>
      <c r="C399" s="59" t="s">
        <v>149</v>
      </c>
      <c r="D399" s="60"/>
      <c r="E399" s="61"/>
      <c r="F399" s="61"/>
      <c r="G399" s="61"/>
      <c r="H399" s="61"/>
    </row>
    <row r="400" spans="1:8" s="39" customFormat="1" ht="18" customHeight="1">
      <c r="A400" s="95" t="s">
        <v>6106</v>
      </c>
      <c r="B400" s="53" t="s">
        <v>759</v>
      </c>
      <c r="C400" s="59" t="s">
        <v>149</v>
      </c>
      <c r="D400" s="60"/>
      <c r="E400" s="61"/>
      <c r="F400" s="61"/>
      <c r="G400" s="61"/>
      <c r="H400" s="61"/>
    </row>
    <row r="401" spans="1:8" s="39" customFormat="1" ht="18" customHeight="1">
      <c r="A401" s="95" t="s">
        <v>6107</v>
      </c>
      <c r="B401" s="53" t="s">
        <v>4117</v>
      </c>
      <c r="C401" s="59" t="s">
        <v>432</v>
      </c>
      <c r="D401" s="60"/>
      <c r="E401" s="61"/>
      <c r="F401" s="61"/>
      <c r="G401" s="61"/>
      <c r="H401" s="61"/>
    </row>
    <row r="402" spans="1:8" s="39" customFormat="1" ht="18" customHeight="1">
      <c r="A402" s="95" t="s">
        <v>6108</v>
      </c>
      <c r="B402" s="53" t="s">
        <v>1685</v>
      </c>
      <c r="C402" s="59" t="s">
        <v>432</v>
      </c>
      <c r="D402" s="60"/>
      <c r="E402" s="61"/>
      <c r="F402" s="61"/>
      <c r="G402" s="61"/>
      <c r="H402" s="61"/>
    </row>
    <row r="403" spans="1:8" s="39" customFormat="1" ht="18" customHeight="1">
      <c r="A403" s="95" t="s">
        <v>6109</v>
      </c>
      <c r="B403" s="53" t="s">
        <v>4793</v>
      </c>
      <c r="C403" s="59" t="s">
        <v>187</v>
      </c>
      <c r="D403" s="60" t="s">
        <v>169</v>
      </c>
      <c r="E403" s="61"/>
      <c r="F403" s="61"/>
      <c r="G403" s="61"/>
      <c r="H403" s="61"/>
    </row>
    <row r="404" spans="1:8" s="39" customFormat="1" ht="18" customHeight="1">
      <c r="A404" s="95" t="s">
        <v>6110</v>
      </c>
      <c r="B404" s="53" t="s">
        <v>4657</v>
      </c>
      <c r="C404" s="59" t="s">
        <v>187</v>
      </c>
      <c r="D404" s="60" t="s">
        <v>169</v>
      </c>
      <c r="E404" s="61"/>
      <c r="F404" s="61"/>
      <c r="G404" s="61" t="s">
        <v>5243</v>
      </c>
      <c r="H404" s="61"/>
    </row>
    <row r="405" spans="1:8" s="39" customFormat="1" ht="18" customHeight="1">
      <c r="A405" s="95" t="s">
        <v>6111</v>
      </c>
      <c r="B405" s="53" t="s">
        <v>7442</v>
      </c>
      <c r="C405" s="59" t="s">
        <v>3175</v>
      </c>
      <c r="D405" s="60" t="s">
        <v>169</v>
      </c>
      <c r="E405" s="61"/>
      <c r="F405" s="61"/>
      <c r="G405" s="61"/>
      <c r="H405" s="61"/>
    </row>
    <row r="406" spans="1:8" s="39" customFormat="1" ht="18" customHeight="1">
      <c r="A406" s="95" t="s">
        <v>6112</v>
      </c>
      <c r="B406" s="53" t="s">
        <v>7783</v>
      </c>
      <c r="C406" s="59" t="s">
        <v>3175</v>
      </c>
      <c r="D406" s="60" t="s">
        <v>169</v>
      </c>
      <c r="E406" s="61"/>
      <c r="F406" s="61"/>
      <c r="G406" s="61" t="s">
        <v>7752</v>
      </c>
      <c r="H406" s="61"/>
    </row>
    <row r="407" spans="1:8" s="39" customFormat="1" ht="18" customHeight="1">
      <c r="A407" s="95">
        <v>222</v>
      </c>
      <c r="B407" s="53" t="s">
        <v>5578</v>
      </c>
      <c r="C407" s="59" t="s">
        <v>2045</v>
      </c>
      <c r="D407" s="60" t="s">
        <v>4598</v>
      </c>
      <c r="E407" s="61"/>
      <c r="F407" s="61"/>
      <c r="G407" s="61" t="s">
        <v>7925</v>
      </c>
      <c r="H407" s="61"/>
    </row>
    <row r="408" spans="1:8" s="39" customFormat="1" ht="18" customHeight="1">
      <c r="A408" s="95">
        <v>223</v>
      </c>
      <c r="B408" s="53" t="s">
        <v>7412</v>
      </c>
      <c r="C408" s="59" t="s">
        <v>1988</v>
      </c>
      <c r="D408" s="60" t="s">
        <v>4063</v>
      </c>
      <c r="E408" s="61"/>
      <c r="F408" s="61"/>
      <c r="G408" s="61" t="s">
        <v>7344</v>
      </c>
      <c r="H408" s="61"/>
    </row>
    <row r="409" spans="1:8" s="39" customFormat="1" ht="18" customHeight="1">
      <c r="A409" s="95">
        <v>224</v>
      </c>
      <c r="B409" s="53" t="s">
        <v>7413</v>
      </c>
      <c r="C409" s="59" t="s">
        <v>149</v>
      </c>
      <c r="D409" s="60"/>
      <c r="E409" s="61"/>
      <c r="F409" s="61"/>
      <c r="G409" s="61"/>
      <c r="H409" s="61"/>
    </row>
    <row r="410" spans="1:8" s="39" customFormat="1" ht="18" customHeight="1">
      <c r="A410" s="95" t="s">
        <v>6113</v>
      </c>
      <c r="B410" s="53" t="s">
        <v>3978</v>
      </c>
      <c r="C410" s="59" t="s">
        <v>432</v>
      </c>
      <c r="D410" s="60"/>
      <c r="E410" s="61"/>
      <c r="F410" s="61"/>
      <c r="G410" s="61"/>
      <c r="H410" s="61"/>
    </row>
    <row r="411" spans="1:8" s="39" customFormat="1" ht="18" customHeight="1">
      <c r="A411" s="95" t="s">
        <v>6114</v>
      </c>
      <c r="B411" s="53" t="s">
        <v>764</v>
      </c>
      <c r="C411" s="59" t="s">
        <v>432</v>
      </c>
      <c r="D411" s="60"/>
      <c r="E411" s="61"/>
      <c r="F411" s="61"/>
      <c r="G411" s="61"/>
      <c r="H411" s="61"/>
    </row>
    <row r="412" spans="1:8" s="39" customFormat="1" ht="18" customHeight="1">
      <c r="A412" s="95" t="s">
        <v>6115</v>
      </c>
      <c r="B412" s="53" t="s">
        <v>7882</v>
      </c>
      <c r="C412" s="59" t="s">
        <v>3169</v>
      </c>
      <c r="D412" s="60"/>
      <c r="E412" s="61"/>
      <c r="F412" s="61"/>
      <c r="G412" s="61"/>
      <c r="H412" s="61"/>
    </row>
    <row r="413" spans="1:8" s="39" customFormat="1" ht="18" customHeight="1">
      <c r="A413" s="95" t="s">
        <v>6116</v>
      </c>
      <c r="B413" s="53" t="s">
        <v>7883</v>
      </c>
      <c r="C413" s="59" t="s">
        <v>3169</v>
      </c>
      <c r="D413" s="60"/>
      <c r="E413" s="61"/>
      <c r="F413" s="61"/>
      <c r="G413" s="61"/>
      <c r="H413" s="61"/>
    </row>
    <row r="414" spans="1:8" s="39" customFormat="1" ht="18" customHeight="1">
      <c r="A414" s="95" t="s">
        <v>6117</v>
      </c>
      <c r="B414" s="53" t="s">
        <v>4479</v>
      </c>
      <c r="C414" s="59" t="s">
        <v>3169</v>
      </c>
      <c r="D414" s="60"/>
      <c r="E414" s="61"/>
      <c r="F414" s="61"/>
      <c r="G414" s="61"/>
      <c r="H414" s="61"/>
    </row>
    <row r="415" spans="1:8" s="39" customFormat="1" ht="18" customHeight="1">
      <c r="A415" s="95" t="s">
        <v>6118</v>
      </c>
      <c r="B415" s="53" t="s">
        <v>2657</v>
      </c>
      <c r="C415" s="59" t="s">
        <v>175</v>
      </c>
      <c r="D415" s="60"/>
      <c r="E415" s="61"/>
      <c r="F415" s="61"/>
      <c r="G415" s="61"/>
      <c r="H415" s="61"/>
    </row>
    <row r="416" spans="1:8" s="39" customFormat="1" ht="18" customHeight="1">
      <c r="A416" s="95" t="s">
        <v>6119</v>
      </c>
      <c r="B416" s="53" t="s">
        <v>2656</v>
      </c>
      <c r="C416" s="59" t="s">
        <v>175</v>
      </c>
      <c r="D416" s="60"/>
      <c r="E416" s="61"/>
      <c r="F416" s="61"/>
      <c r="G416" s="61"/>
      <c r="H416" s="61"/>
    </row>
    <row r="417" spans="1:8" s="39" customFormat="1" ht="18" customHeight="1">
      <c r="A417" s="95" t="s">
        <v>6120</v>
      </c>
      <c r="B417" s="53" t="s">
        <v>2658</v>
      </c>
      <c r="C417" s="59" t="s">
        <v>167</v>
      </c>
      <c r="D417" s="60"/>
      <c r="E417" s="61"/>
      <c r="F417" s="61"/>
      <c r="G417" s="61"/>
      <c r="H417" s="61"/>
    </row>
    <row r="418" spans="1:8" s="39" customFormat="1" ht="18" customHeight="1">
      <c r="A418" s="95" t="s">
        <v>6121</v>
      </c>
      <c r="B418" s="53" t="s">
        <v>3979</v>
      </c>
      <c r="C418" s="59" t="s">
        <v>167</v>
      </c>
      <c r="D418" s="60"/>
      <c r="E418" s="61"/>
      <c r="F418" s="61"/>
      <c r="G418" s="61"/>
      <c r="H418" s="61"/>
    </row>
    <row r="419" spans="1:8" s="39" customFormat="1" ht="18" customHeight="1">
      <c r="A419" s="95" t="s">
        <v>6122</v>
      </c>
      <c r="B419" s="53" t="s">
        <v>8053</v>
      </c>
      <c r="C419" s="59" t="s">
        <v>18</v>
      </c>
      <c r="D419" s="60"/>
      <c r="E419" s="61"/>
      <c r="F419" s="61"/>
      <c r="G419" s="61"/>
      <c r="H419" s="61"/>
    </row>
    <row r="420" spans="1:8" s="39" customFormat="1" ht="18" customHeight="1">
      <c r="A420" s="95" t="s">
        <v>6123</v>
      </c>
      <c r="B420" s="53" t="s">
        <v>2660</v>
      </c>
      <c r="C420" s="59" t="s">
        <v>18</v>
      </c>
      <c r="D420" s="60"/>
      <c r="E420" s="61"/>
      <c r="F420" s="61"/>
      <c r="G420" s="61"/>
      <c r="H420" s="61"/>
    </row>
    <row r="421" spans="1:8" s="39" customFormat="1" ht="18" customHeight="1">
      <c r="A421" s="95" t="s">
        <v>6124</v>
      </c>
      <c r="B421" s="53" t="s">
        <v>7884</v>
      </c>
      <c r="C421" s="59" t="s">
        <v>167</v>
      </c>
      <c r="D421" s="60" t="s">
        <v>186</v>
      </c>
      <c r="E421" s="61"/>
      <c r="F421" s="61"/>
      <c r="G421" s="61"/>
      <c r="H421" s="61"/>
    </row>
    <row r="422" spans="1:8" s="39" customFormat="1" ht="18" customHeight="1">
      <c r="A422" s="95" t="s">
        <v>6125</v>
      </c>
      <c r="B422" s="53" t="s">
        <v>8054</v>
      </c>
      <c r="C422" s="59" t="s">
        <v>167</v>
      </c>
      <c r="D422" s="60" t="s">
        <v>186</v>
      </c>
      <c r="E422" s="61"/>
      <c r="F422" s="61"/>
      <c r="G422" s="61"/>
      <c r="H422" s="61"/>
    </row>
    <row r="423" spans="1:8" s="39" customFormat="1" ht="18" customHeight="1">
      <c r="A423" s="95" t="s">
        <v>6126</v>
      </c>
      <c r="B423" s="53" t="s">
        <v>7788</v>
      </c>
      <c r="C423" s="59" t="s">
        <v>18</v>
      </c>
      <c r="D423" s="60"/>
      <c r="E423" s="61"/>
      <c r="F423" s="61"/>
      <c r="G423" s="61"/>
      <c r="H423" s="61"/>
    </row>
    <row r="424" spans="1:8" s="39" customFormat="1" ht="18" customHeight="1">
      <c r="A424" s="95" t="s">
        <v>6127</v>
      </c>
      <c r="B424" s="53" t="s">
        <v>5440</v>
      </c>
      <c r="C424" s="59" t="s">
        <v>18</v>
      </c>
      <c r="D424" s="60"/>
      <c r="E424" s="61"/>
      <c r="F424" s="61"/>
      <c r="G424" s="61"/>
      <c r="H424" s="61"/>
    </row>
    <row r="425" spans="1:8" s="39" customFormat="1" ht="18" customHeight="1">
      <c r="A425" s="95" t="s">
        <v>6128</v>
      </c>
      <c r="B425" s="53" t="s">
        <v>2306</v>
      </c>
      <c r="C425" s="59" t="s">
        <v>18</v>
      </c>
      <c r="D425" s="60" t="s">
        <v>3176</v>
      </c>
      <c r="E425" s="61"/>
      <c r="F425" s="61"/>
      <c r="G425" s="61"/>
      <c r="H425" s="61"/>
    </row>
    <row r="426" spans="1:8" s="39" customFormat="1" ht="18" customHeight="1">
      <c r="A426" s="95" t="s">
        <v>6129</v>
      </c>
      <c r="B426" s="53" t="s">
        <v>2305</v>
      </c>
      <c r="C426" s="59" t="s">
        <v>18</v>
      </c>
      <c r="D426" s="60" t="s">
        <v>3176</v>
      </c>
      <c r="E426" s="61"/>
      <c r="F426" s="61"/>
      <c r="G426" s="61"/>
      <c r="H426" s="61"/>
    </row>
    <row r="427" spans="1:8" s="39" customFormat="1" ht="18" customHeight="1">
      <c r="A427" s="95" t="s">
        <v>6130</v>
      </c>
      <c r="B427" s="53" t="s">
        <v>2665</v>
      </c>
      <c r="C427" s="59" t="s">
        <v>174</v>
      </c>
      <c r="D427" s="60" t="s">
        <v>3175</v>
      </c>
      <c r="E427" s="61"/>
      <c r="F427" s="61"/>
      <c r="G427" s="61"/>
      <c r="H427" s="61"/>
    </row>
    <row r="428" spans="1:8" s="39" customFormat="1" ht="18" customHeight="1">
      <c r="A428" s="95" t="s">
        <v>6131</v>
      </c>
      <c r="B428" s="53" t="s">
        <v>7541</v>
      </c>
      <c r="C428" s="59" t="s">
        <v>174</v>
      </c>
      <c r="D428" s="60" t="s">
        <v>3175</v>
      </c>
      <c r="E428" s="61"/>
      <c r="F428" s="61"/>
      <c r="G428" s="61"/>
      <c r="H428" s="61"/>
    </row>
    <row r="429" spans="1:8" s="39" customFormat="1" ht="18" customHeight="1">
      <c r="A429" s="95" t="s">
        <v>6132</v>
      </c>
      <c r="B429" s="53" t="s">
        <v>2667</v>
      </c>
      <c r="C429" s="59" t="s">
        <v>174</v>
      </c>
      <c r="D429" s="60" t="s">
        <v>3175</v>
      </c>
      <c r="E429" s="61"/>
      <c r="F429" s="61"/>
      <c r="G429" s="61"/>
      <c r="H429" s="61"/>
    </row>
    <row r="430" spans="1:8" s="39" customFormat="1" ht="18" customHeight="1">
      <c r="A430" s="95" t="s">
        <v>6133</v>
      </c>
      <c r="B430" s="53" t="s">
        <v>2668</v>
      </c>
      <c r="C430" s="59" t="s">
        <v>174</v>
      </c>
      <c r="D430" s="60"/>
      <c r="E430" s="61"/>
      <c r="F430" s="61"/>
      <c r="G430" s="61"/>
      <c r="H430" s="61"/>
    </row>
    <row r="431" spans="1:8" s="39" customFormat="1" ht="18" customHeight="1">
      <c r="A431" s="95" t="s">
        <v>6134</v>
      </c>
      <c r="B431" s="53" t="s">
        <v>2669</v>
      </c>
      <c r="C431" s="59" t="s">
        <v>174</v>
      </c>
      <c r="D431" s="60"/>
      <c r="E431" s="61"/>
      <c r="F431" s="61"/>
      <c r="G431" s="61"/>
      <c r="H431" s="61"/>
    </row>
    <row r="432" spans="1:8" s="39" customFormat="1" ht="18" customHeight="1">
      <c r="A432" s="95" t="s">
        <v>6135</v>
      </c>
      <c r="B432" s="53" t="s">
        <v>2670</v>
      </c>
      <c r="C432" s="59" t="s">
        <v>189</v>
      </c>
      <c r="D432" s="60"/>
      <c r="E432" s="61"/>
      <c r="F432" s="61"/>
      <c r="G432" s="61"/>
      <c r="H432" s="61"/>
    </row>
    <row r="433" spans="1:8" s="39" customFormat="1" ht="18" customHeight="1">
      <c r="A433" s="95" t="s">
        <v>6136</v>
      </c>
      <c r="B433" s="53" t="s">
        <v>3043</v>
      </c>
      <c r="C433" s="59" t="s">
        <v>189</v>
      </c>
      <c r="D433" s="60"/>
      <c r="E433" s="61"/>
      <c r="F433" s="61"/>
      <c r="G433" s="61"/>
      <c r="H433" s="61"/>
    </row>
    <row r="434" spans="1:8" s="39" customFormat="1" ht="18" customHeight="1">
      <c r="A434" s="95" t="s">
        <v>6137</v>
      </c>
      <c r="B434" s="53" t="s">
        <v>8055</v>
      </c>
      <c r="C434" s="59" t="s">
        <v>189</v>
      </c>
      <c r="D434" s="60" t="s">
        <v>169</v>
      </c>
      <c r="E434" s="61"/>
      <c r="F434" s="61"/>
      <c r="G434" s="61"/>
      <c r="H434" s="61"/>
    </row>
    <row r="435" spans="1:8" s="39" customFormat="1" ht="18" customHeight="1">
      <c r="A435" s="95" t="s">
        <v>6138</v>
      </c>
      <c r="B435" s="53" t="s">
        <v>7720</v>
      </c>
      <c r="C435" s="59" t="s">
        <v>189</v>
      </c>
      <c r="D435" s="60" t="s">
        <v>169</v>
      </c>
      <c r="E435" s="61"/>
      <c r="F435" s="61"/>
      <c r="G435" s="61"/>
      <c r="H435" s="61"/>
    </row>
    <row r="436" spans="1:8" s="39" customFormat="1" ht="18" customHeight="1">
      <c r="A436" s="95" t="s">
        <v>6139</v>
      </c>
      <c r="B436" s="53" t="s">
        <v>8056</v>
      </c>
      <c r="C436" s="59" t="s">
        <v>176</v>
      </c>
      <c r="D436" s="60" t="s">
        <v>3168</v>
      </c>
      <c r="E436" s="61"/>
      <c r="F436" s="61"/>
      <c r="G436" s="61"/>
      <c r="H436" s="61"/>
    </row>
    <row r="437" spans="1:8" s="39" customFormat="1" ht="18" customHeight="1">
      <c r="A437" s="95" t="s">
        <v>6140</v>
      </c>
      <c r="B437" s="53" t="s">
        <v>2674</v>
      </c>
      <c r="C437" s="59" t="s">
        <v>176</v>
      </c>
      <c r="D437" s="60" t="s">
        <v>3168</v>
      </c>
      <c r="E437" s="61"/>
      <c r="F437" s="61"/>
      <c r="G437" s="61"/>
      <c r="H437" s="61"/>
    </row>
    <row r="438" spans="1:8" s="39" customFormat="1" ht="18" customHeight="1">
      <c r="A438" s="95" t="s">
        <v>6141</v>
      </c>
      <c r="B438" s="53" t="s">
        <v>7886</v>
      </c>
      <c r="C438" s="59" t="s">
        <v>176</v>
      </c>
      <c r="D438" s="60"/>
      <c r="E438" s="61"/>
      <c r="F438" s="61"/>
      <c r="G438" s="61"/>
      <c r="H438" s="61"/>
    </row>
    <row r="439" spans="1:8" s="39" customFormat="1" ht="18" customHeight="1">
      <c r="A439" s="95" t="s">
        <v>6142</v>
      </c>
      <c r="B439" s="53" t="s">
        <v>8057</v>
      </c>
      <c r="C439" s="59" t="s">
        <v>176</v>
      </c>
      <c r="D439" s="60"/>
      <c r="E439" s="61"/>
      <c r="F439" s="61"/>
      <c r="G439" s="61"/>
      <c r="H439" s="61"/>
    </row>
    <row r="440" spans="1:8" s="39" customFormat="1" ht="18" customHeight="1">
      <c r="A440" s="95" t="s">
        <v>6143</v>
      </c>
      <c r="B440" s="53" t="s">
        <v>2677</v>
      </c>
      <c r="C440" s="59" t="s">
        <v>3141</v>
      </c>
      <c r="D440" s="60" t="s">
        <v>167</v>
      </c>
      <c r="E440" s="61"/>
      <c r="F440" s="61"/>
      <c r="G440" s="61"/>
      <c r="H440" s="61"/>
    </row>
    <row r="441" spans="1:8" s="39" customFormat="1" ht="18" customHeight="1">
      <c r="A441" s="95" t="s">
        <v>6144</v>
      </c>
      <c r="B441" s="53" t="s">
        <v>7659</v>
      </c>
      <c r="C441" s="59" t="s">
        <v>3141</v>
      </c>
      <c r="D441" s="60" t="s">
        <v>167</v>
      </c>
      <c r="E441" s="61"/>
      <c r="F441" s="61"/>
      <c r="G441" s="61"/>
      <c r="H441" s="61"/>
    </row>
    <row r="442" spans="1:8" s="39" customFormat="1" ht="18" customHeight="1">
      <c r="A442" s="95" t="s">
        <v>6145</v>
      </c>
      <c r="B442" s="53" t="s">
        <v>2679</v>
      </c>
      <c r="C442" s="59" t="s">
        <v>4578</v>
      </c>
      <c r="D442" s="60" t="s">
        <v>18</v>
      </c>
      <c r="E442" s="61"/>
      <c r="F442" s="61"/>
      <c r="G442" s="61"/>
      <c r="H442" s="61"/>
    </row>
    <row r="443" spans="1:8" s="39" customFormat="1" ht="18" customHeight="1">
      <c r="A443" s="95" t="s">
        <v>6146</v>
      </c>
      <c r="B443" s="53" t="s">
        <v>5421</v>
      </c>
      <c r="C443" s="59" t="s">
        <v>4578</v>
      </c>
      <c r="D443" s="60" t="s">
        <v>18</v>
      </c>
      <c r="E443" s="61"/>
      <c r="F443" s="61"/>
      <c r="G443" s="61"/>
      <c r="H443" s="61"/>
    </row>
    <row r="444" spans="1:8" s="39" customFormat="1" ht="18" customHeight="1">
      <c r="A444" s="95" t="s">
        <v>6147</v>
      </c>
      <c r="B444" s="53" t="s">
        <v>8058</v>
      </c>
      <c r="C444" s="59" t="s">
        <v>432</v>
      </c>
      <c r="D444" s="60" t="s">
        <v>189</v>
      </c>
      <c r="E444" s="61"/>
      <c r="F444" s="61"/>
      <c r="G444" s="61"/>
      <c r="H444" s="61"/>
    </row>
    <row r="445" spans="1:8" s="39" customFormat="1" ht="18" customHeight="1">
      <c r="A445" s="95" t="s">
        <v>6148</v>
      </c>
      <c r="B445" s="53" t="s">
        <v>2682</v>
      </c>
      <c r="C445" s="59" t="s">
        <v>432</v>
      </c>
      <c r="D445" s="60" t="s">
        <v>189</v>
      </c>
      <c r="E445" s="61"/>
      <c r="F445" s="61"/>
      <c r="G445" s="61"/>
      <c r="H445" s="61"/>
    </row>
    <row r="446" spans="1:8" s="39" customFormat="1" ht="18" customHeight="1">
      <c r="A446" s="95" t="s">
        <v>6149</v>
      </c>
      <c r="B446" s="53" t="s">
        <v>7692</v>
      </c>
      <c r="C446" s="59" t="s">
        <v>432</v>
      </c>
      <c r="D446" s="60" t="s">
        <v>189</v>
      </c>
      <c r="E446" s="61"/>
      <c r="F446" s="61"/>
      <c r="G446" s="61"/>
      <c r="H446" s="61"/>
    </row>
    <row r="447" spans="1:8" s="39" customFormat="1" ht="18" customHeight="1">
      <c r="A447" s="95" t="s">
        <v>6150</v>
      </c>
      <c r="B447" s="53" t="s">
        <v>5422</v>
      </c>
      <c r="C447" s="59" t="s">
        <v>4578</v>
      </c>
      <c r="D447" s="60"/>
      <c r="E447" s="61"/>
      <c r="F447" s="61"/>
      <c r="G447" s="61"/>
      <c r="H447" s="61"/>
    </row>
    <row r="448" spans="1:8" s="39" customFormat="1" ht="18" customHeight="1">
      <c r="A448" s="95" t="s">
        <v>6151</v>
      </c>
      <c r="B448" s="53" t="s">
        <v>8059</v>
      </c>
      <c r="C448" s="59" t="s">
        <v>4578</v>
      </c>
      <c r="D448" s="60"/>
      <c r="E448" s="61"/>
      <c r="F448" s="61"/>
      <c r="G448" s="61"/>
      <c r="H448" s="61"/>
    </row>
    <row r="449" spans="1:8" s="39" customFormat="1" ht="18" customHeight="1">
      <c r="A449" s="95" t="s">
        <v>6152</v>
      </c>
      <c r="B449" s="53" t="s">
        <v>785</v>
      </c>
      <c r="C449" s="59" t="s">
        <v>448</v>
      </c>
      <c r="D449" s="60"/>
      <c r="E449" s="61"/>
      <c r="F449" s="61"/>
      <c r="G449" s="61"/>
      <c r="H449" s="61"/>
    </row>
    <row r="450" spans="1:8" s="39" customFormat="1" ht="18" customHeight="1">
      <c r="A450" s="95" t="s">
        <v>6153</v>
      </c>
      <c r="B450" s="53" t="s">
        <v>2684</v>
      </c>
      <c r="C450" s="59" t="s">
        <v>448</v>
      </c>
      <c r="D450" s="60"/>
      <c r="E450" s="61"/>
      <c r="F450" s="61"/>
      <c r="G450" s="61"/>
      <c r="H450" s="61"/>
    </row>
    <row r="451" spans="1:8" s="39" customFormat="1" ht="18" customHeight="1">
      <c r="A451" s="95" t="s">
        <v>6154</v>
      </c>
      <c r="B451" s="53" t="s">
        <v>2685</v>
      </c>
      <c r="C451" s="59" t="s">
        <v>448</v>
      </c>
      <c r="D451" s="60"/>
      <c r="E451" s="61"/>
      <c r="F451" s="61"/>
      <c r="G451" s="61"/>
      <c r="H451" s="61"/>
    </row>
    <row r="452" spans="1:8" s="39" customFormat="1" ht="18" customHeight="1">
      <c r="A452" s="95">
        <v>244</v>
      </c>
      <c r="B452" s="53" t="s">
        <v>5476</v>
      </c>
      <c r="C452" s="59" t="s">
        <v>2125</v>
      </c>
      <c r="D452" s="60"/>
      <c r="E452" s="61"/>
      <c r="F452" s="61"/>
      <c r="G452" s="61" t="s">
        <v>5477</v>
      </c>
      <c r="H452" s="61"/>
    </row>
    <row r="453" spans="1:8" s="39" customFormat="1" ht="18" customHeight="1">
      <c r="A453" s="95" t="s">
        <v>6155</v>
      </c>
      <c r="B453" s="53" t="s">
        <v>4588</v>
      </c>
      <c r="C453" s="59" t="s">
        <v>151</v>
      </c>
      <c r="D453" s="60"/>
      <c r="E453" s="61"/>
      <c r="F453" s="61"/>
      <c r="G453" s="61"/>
      <c r="H453" s="61"/>
    </row>
    <row r="454" spans="1:8" s="39" customFormat="1" ht="18" customHeight="1">
      <c r="A454" s="95" t="s">
        <v>6156</v>
      </c>
      <c r="B454" s="53" t="s">
        <v>4431</v>
      </c>
      <c r="C454" s="59" t="s">
        <v>151</v>
      </c>
      <c r="D454" s="60"/>
      <c r="E454" s="61"/>
      <c r="F454" s="61"/>
      <c r="G454" s="61"/>
      <c r="H454" s="61"/>
    </row>
    <row r="455" spans="1:8" s="39" customFormat="1" ht="18" customHeight="1">
      <c r="A455" s="95" t="s">
        <v>6157</v>
      </c>
      <c r="B455" s="53" t="s">
        <v>8060</v>
      </c>
      <c r="C455" s="59" t="s">
        <v>169</v>
      </c>
      <c r="D455" s="60"/>
      <c r="E455" s="61"/>
      <c r="F455" s="61"/>
      <c r="G455" s="61"/>
      <c r="H455" s="61"/>
    </row>
    <row r="456" spans="1:8" s="39" customFormat="1" ht="18" customHeight="1">
      <c r="A456" s="95" t="s">
        <v>6158</v>
      </c>
      <c r="B456" s="53" t="s">
        <v>4464</v>
      </c>
      <c r="C456" s="59" t="s">
        <v>169</v>
      </c>
      <c r="D456" s="60"/>
      <c r="E456" s="61"/>
      <c r="F456" s="61"/>
      <c r="G456" s="61"/>
      <c r="H456" s="61"/>
    </row>
    <row r="457" spans="1:8" s="39" customFormat="1" ht="18" customHeight="1">
      <c r="A457" s="95" t="s">
        <v>6159</v>
      </c>
      <c r="B457" s="53" t="s">
        <v>5168</v>
      </c>
      <c r="C457" s="59" t="s">
        <v>20</v>
      </c>
      <c r="D457" s="60"/>
      <c r="E457" s="61"/>
      <c r="F457" s="61"/>
      <c r="G457" s="61"/>
      <c r="H457" s="61"/>
    </row>
    <row r="458" spans="1:8" s="39" customFormat="1" ht="18" customHeight="1">
      <c r="A458" s="95" t="s">
        <v>6160</v>
      </c>
      <c r="B458" s="53" t="s">
        <v>5169</v>
      </c>
      <c r="C458" s="59" t="s">
        <v>20</v>
      </c>
      <c r="D458" s="60"/>
      <c r="E458" s="61"/>
      <c r="F458" s="61"/>
      <c r="G458" s="61"/>
      <c r="H458" s="61"/>
    </row>
    <row r="459" spans="1:8" s="39" customFormat="1" ht="18" customHeight="1">
      <c r="A459" s="95">
        <v>248</v>
      </c>
      <c r="B459" s="53" t="s">
        <v>2690</v>
      </c>
      <c r="C459" s="59" t="s">
        <v>3176</v>
      </c>
      <c r="D459" s="60"/>
      <c r="E459" s="61"/>
      <c r="F459" s="61"/>
      <c r="G459" s="61"/>
      <c r="H459" s="61"/>
    </row>
    <row r="460" spans="1:8" s="39" customFormat="1" ht="18" customHeight="1">
      <c r="A460" s="95">
        <v>249</v>
      </c>
      <c r="B460" s="53" t="s">
        <v>5591</v>
      </c>
      <c r="C460" s="59" t="s">
        <v>2000</v>
      </c>
      <c r="D460" s="60" t="s">
        <v>2064</v>
      </c>
      <c r="E460" s="61"/>
      <c r="F460" s="61"/>
      <c r="G460" s="61"/>
      <c r="H460" s="61"/>
    </row>
    <row r="461" spans="1:8" s="39" customFormat="1" ht="18" customHeight="1">
      <c r="A461" s="95">
        <v>250</v>
      </c>
      <c r="B461" s="53" t="s">
        <v>5700</v>
      </c>
      <c r="C461" s="59" t="s">
        <v>1986</v>
      </c>
      <c r="D461" s="60" t="s">
        <v>5493</v>
      </c>
      <c r="E461" s="61" t="s">
        <v>5698</v>
      </c>
      <c r="F461" s="61"/>
      <c r="G461" s="61" t="s">
        <v>5690</v>
      </c>
      <c r="H461" s="61"/>
    </row>
    <row r="462" spans="1:8" s="39" customFormat="1" ht="18" customHeight="1">
      <c r="A462" s="95">
        <v>251</v>
      </c>
      <c r="B462" s="53" t="s">
        <v>5697</v>
      </c>
      <c r="C462" s="59" t="s">
        <v>2076</v>
      </c>
      <c r="D462" s="60" t="s">
        <v>5493</v>
      </c>
      <c r="E462" s="61" t="s">
        <v>5698</v>
      </c>
      <c r="F462" s="61"/>
      <c r="G462" s="61" t="s">
        <v>5695</v>
      </c>
      <c r="H462" s="61"/>
    </row>
    <row r="463" spans="1:8" s="39" customFormat="1" ht="18" customHeight="1">
      <c r="A463" s="95">
        <v>252</v>
      </c>
      <c r="B463" s="53" t="s">
        <v>5699</v>
      </c>
      <c r="C463" s="59" t="s">
        <v>4063</v>
      </c>
      <c r="D463" s="60" t="s">
        <v>5493</v>
      </c>
      <c r="E463" s="61" t="s">
        <v>5698</v>
      </c>
      <c r="F463" s="61"/>
      <c r="G463" s="61" t="s">
        <v>5701</v>
      </c>
      <c r="H463" s="61"/>
    </row>
    <row r="464" spans="1:8" s="39" customFormat="1" ht="18" customHeight="1">
      <c r="A464" s="95">
        <v>253</v>
      </c>
      <c r="B464" s="53" t="s">
        <v>8061</v>
      </c>
      <c r="C464" s="59" t="s">
        <v>5576</v>
      </c>
      <c r="D464" s="60" t="s">
        <v>5493</v>
      </c>
      <c r="E464" s="61" t="s">
        <v>5698</v>
      </c>
      <c r="F464" s="61"/>
      <c r="G464" s="61" t="s">
        <v>5696</v>
      </c>
      <c r="H464" s="61"/>
    </row>
    <row r="465" spans="1:8" s="39" customFormat="1" ht="18" customHeight="1">
      <c r="A465" s="95">
        <v>254</v>
      </c>
      <c r="B465" s="53" t="s">
        <v>4673</v>
      </c>
      <c r="C465" s="59" t="s">
        <v>18</v>
      </c>
      <c r="D465" s="60"/>
      <c r="E465" s="61"/>
      <c r="F465" s="61"/>
      <c r="G465" s="61"/>
      <c r="H465" s="61"/>
    </row>
    <row r="466" spans="1:8" s="39" customFormat="1" ht="18" customHeight="1">
      <c r="A466" s="95">
        <v>255</v>
      </c>
      <c r="B466" s="53" t="s">
        <v>5507</v>
      </c>
      <c r="C466" s="59" t="s">
        <v>1981</v>
      </c>
      <c r="D466" s="60" t="s">
        <v>1989</v>
      </c>
      <c r="E466" s="61"/>
      <c r="F466" s="61"/>
      <c r="G466" s="61" t="s">
        <v>5506</v>
      </c>
      <c r="H466" s="61"/>
    </row>
    <row r="467" spans="1:8" s="39" customFormat="1" ht="18" customHeight="1">
      <c r="A467" s="95" t="s">
        <v>6161</v>
      </c>
      <c r="B467" s="53" t="s">
        <v>2694</v>
      </c>
      <c r="C467" s="59" t="s">
        <v>169</v>
      </c>
      <c r="D467" s="60"/>
      <c r="E467" s="61"/>
      <c r="F467" s="61"/>
      <c r="G467" s="61"/>
      <c r="H467" s="61"/>
    </row>
    <row r="468" spans="1:8" s="39" customFormat="1" ht="18" customHeight="1">
      <c r="A468" s="95" t="s">
        <v>6162</v>
      </c>
      <c r="B468" s="53" t="s">
        <v>2695</v>
      </c>
      <c r="C468" s="59" t="s">
        <v>169</v>
      </c>
      <c r="D468" s="60"/>
      <c r="E468" s="61"/>
      <c r="F468" s="61"/>
      <c r="G468" s="61"/>
      <c r="H468" s="61"/>
    </row>
    <row r="469" spans="1:8" s="39" customFormat="1" ht="18" customHeight="1">
      <c r="A469" s="95">
        <v>257</v>
      </c>
      <c r="B469" s="53" t="s">
        <v>8062</v>
      </c>
      <c r="C469" s="59" t="s">
        <v>4578</v>
      </c>
      <c r="D469" s="60"/>
      <c r="E469" s="61"/>
      <c r="F469" s="61"/>
      <c r="G469" s="61"/>
      <c r="H469" s="61"/>
    </row>
    <row r="470" spans="1:8" s="39" customFormat="1" ht="18" customHeight="1">
      <c r="A470" s="95" t="s">
        <v>6163</v>
      </c>
      <c r="B470" s="53" t="s">
        <v>2697</v>
      </c>
      <c r="C470" s="59" t="s">
        <v>3179</v>
      </c>
      <c r="D470" s="60"/>
      <c r="E470" s="61"/>
      <c r="F470" s="61"/>
      <c r="G470" s="61"/>
      <c r="H470" s="61"/>
    </row>
    <row r="471" spans="1:8" s="39" customFormat="1" ht="18" customHeight="1">
      <c r="A471" s="95" t="s">
        <v>6164</v>
      </c>
      <c r="B471" s="53" t="s">
        <v>2698</v>
      </c>
      <c r="C471" s="59" t="s">
        <v>3179</v>
      </c>
      <c r="D471" s="60"/>
      <c r="E471" s="61"/>
      <c r="F471" s="61"/>
      <c r="G471" s="61"/>
      <c r="H471" s="61"/>
    </row>
    <row r="472" spans="1:8" s="39" customFormat="1" ht="18" customHeight="1">
      <c r="A472" s="95" t="s">
        <v>6165</v>
      </c>
      <c r="B472" s="53" t="s">
        <v>3950</v>
      </c>
      <c r="C472" s="59" t="s">
        <v>149</v>
      </c>
      <c r="D472" s="60"/>
      <c r="E472" s="61"/>
      <c r="F472" s="61"/>
      <c r="G472" s="61"/>
      <c r="H472" s="61"/>
    </row>
    <row r="473" spans="1:8" s="39" customFormat="1" ht="18" customHeight="1">
      <c r="A473" s="95" t="s">
        <v>6166</v>
      </c>
      <c r="B473" s="53" t="s">
        <v>3951</v>
      </c>
      <c r="C473" s="59" t="s">
        <v>149</v>
      </c>
      <c r="D473" s="60"/>
      <c r="E473" s="61"/>
      <c r="F473" s="61"/>
      <c r="G473" s="61"/>
      <c r="H473" s="61"/>
    </row>
    <row r="474" spans="1:8" s="39" customFormat="1" ht="18" customHeight="1">
      <c r="A474" s="95" t="s">
        <v>6167</v>
      </c>
      <c r="B474" s="53" t="s">
        <v>4330</v>
      </c>
      <c r="C474" s="59" t="s">
        <v>176</v>
      </c>
      <c r="D474" s="60"/>
      <c r="E474" s="61"/>
      <c r="F474" s="61"/>
      <c r="G474" s="61"/>
      <c r="H474" s="61"/>
    </row>
    <row r="475" spans="1:8" s="39" customFormat="1" ht="18" customHeight="1">
      <c r="A475" s="95" t="s">
        <v>6168</v>
      </c>
      <c r="B475" s="53" t="s">
        <v>4331</v>
      </c>
      <c r="C475" s="59" t="s">
        <v>176</v>
      </c>
      <c r="D475" s="60"/>
      <c r="E475" s="61"/>
      <c r="F475" s="61"/>
      <c r="G475" s="61"/>
      <c r="H475" s="61"/>
    </row>
    <row r="476" spans="1:8" s="39" customFormat="1" ht="18" customHeight="1">
      <c r="A476" s="95">
        <v>261</v>
      </c>
      <c r="B476" s="53" t="s">
        <v>7888</v>
      </c>
      <c r="C476" s="59" t="s">
        <v>149</v>
      </c>
      <c r="D476" s="60" t="s">
        <v>168</v>
      </c>
      <c r="E476" s="61"/>
      <c r="F476" s="61"/>
      <c r="G476" s="61"/>
      <c r="H476" s="61"/>
    </row>
    <row r="477" spans="1:8" s="39" customFormat="1" ht="18" customHeight="1">
      <c r="A477" s="95" t="s">
        <v>6169</v>
      </c>
      <c r="B477" s="53" t="s">
        <v>2702</v>
      </c>
      <c r="C477" s="59" t="s">
        <v>175</v>
      </c>
      <c r="D477" s="60"/>
      <c r="E477" s="61"/>
      <c r="F477" s="61"/>
      <c r="G477" s="61"/>
      <c r="H477" s="61"/>
    </row>
    <row r="478" spans="1:8" s="39" customFormat="1" ht="18" customHeight="1">
      <c r="A478" s="95" t="s">
        <v>6170</v>
      </c>
      <c r="B478" s="53" t="s">
        <v>7487</v>
      </c>
      <c r="C478" s="59" t="s">
        <v>175</v>
      </c>
      <c r="D478" s="60"/>
      <c r="E478" s="61"/>
      <c r="F478" s="61"/>
      <c r="G478" s="61"/>
      <c r="H478" s="61"/>
    </row>
    <row r="479" spans="1:8" s="39" customFormat="1" ht="18" customHeight="1">
      <c r="A479" s="95" t="s">
        <v>6171</v>
      </c>
      <c r="B479" s="53" t="s">
        <v>8063</v>
      </c>
      <c r="C479" s="59" t="s">
        <v>167</v>
      </c>
      <c r="D479" s="60"/>
      <c r="E479" s="61"/>
      <c r="F479" s="61"/>
      <c r="G479" s="61"/>
      <c r="H479" s="61"/>
    </row>
    <row r="480" spans="1:8" s="39" customFormat="1" ht="18" customHeight="1">
      <c r="A480" s="95" t="s">
        <v>6172</v>
      </c>
      <c r="B480" s="53" t="s">
        <v>4668</v>
      </c>
      <c r="C480" s="59" t="s">
        <v>167</v>
      </c>
      <c r="D480" s="60"/>
      <c r="E480" s="61"/>
      <c r="F480" s="61"/>
      <c r="G480" s="61"/>
      <c r="H480" s="61"/>
    </row>
    <row r="481" spans="1:8" s="39" customFormat="1" ht="18" customHeight="1">
      <c r="A481" s="95" t="s">
        <v>6173</v>
      </c>
      <c r="B481" s="53" t="s">
        <v>2704</v>
      </c>
      <c r="C481" s="59" t="s">
        <v>167</v>
      </c>
      <c r="D481" s="60"/>
      <c r="E481" s="61"/>
      <c r="F481" s="61"/>
      <c r="G481" s="61"/>
      <c r="H481" s="61"/>
    </row>
    <row r="482" spans="1:8" s="39" customFormat="1" ht="18" customHeight="1">
      <c r="A482" s="95">
        <v>264</v>
      </c>
      <c r="B482" s="53" t="s">
        <v>4290</v>
      </c>
      <c r="C482" s="59" t="s">
        <v>175</v>
      </c>
      <c r="D482" s="60"/>
      <c r="E482" s="61" t="s">
        <v>3675</v>
      </c>
      <c r="F482" s="61" t="str">
        <f>$B$416&amp;" + "&amp;$B$478</f>
        <v>樓英 + 闃煢</v>
      </c>
      <c r="G482" s="61"/>
      <c r="H482" s="61"/>
    </row>
    <row r="483" spans="1:8" s="39" customFormat="1" ht="18" customHeight="1">
      <c r="A483" s="95">
        <v>265</v>
      </c>
      <c r="B483" s="53" t="s">
        <v>7347</v>
      </c>
      <c r="C483" s="59" t="s">
        <v>432</v>
      </c>
      <c r="D483" s="60"/>
      <c r="E483" s="61"/>
      <c r="F483" s="61"/>
      <c r="G483" s="61" t="s">
        <v>7346</v>
      </c>
      <c r="H483" s="61"/>
    </row>
    <row r="484" spans="1:8" s="39" customFormat="1" ht="18" customHeight="1">
      <c r="A484" s="95">
        <v>266</v>
      </c>
      <c r="B484" s="53" t="s">
        <v>7348</v>
      </c>
      <c r="C484" s="59" t="s">
        <v>2076</v>
      </c>
      <c r="D484" s="59"/>
      <c r="E484" s="61"/>
      <c r="F484" s="61"/>
      <c r="G484" s="61" t="s">
        <v>7345</v>
      </c>
      <c r="H484" s="61"/>
    </row>
    <row r="485" spans="1:8" s="39" customFormat="1" ht="18" customHeight="1">
      <c r="A485" s="95">
        <v>267</v>
      </c>
      <c r="B485" s="53" t="s">
        <v>5590</v>
      </c>
      <c r="C485" s="59" t="s">
        <v>2045</v>
      </c>
      <c r="D485" s="60" t="s">
        <v>2164</v>
      </c>
      <c r="E485" s="61"/>
      <c r="F485" s="61"/>
      <c r="G485" s="61" t="s">
        <v>7519</v>
      </c>
      <c r="H485" s="61"/>
    </row>
    <row r="486" spans="1:8" s="39" customFormat="1" ht="18" customHeight="1">
      <c r="A486" s="95" t="s">
        <v>6174</v>
      </c>
      <c r="B486" s="53" t="s">
        <v>3207</v>
      </c>
      <c r="C486" s="59" t="s">
        <v>167</v>
      </c>
      <c r="D486" s="60" t="s">
        <v>18</v>
      </c>
      <c r="E486" s="61"/>
      <c r="F486" s="61"/>
      <c r="G486" s="61"/>
      <c r="H486" s="61"/>
    </row>
    <row r="487" spans="1:8" s="39" customFormat="1" ht="18" customHeight="1">
      <c r="A487" s="95" t="s">
        <v>6175</v>
      </c>
      <c r="B487" s="53" t="s">
        <v>2709</v>
      </c>
      <c r="C487" s="59" t="s">
        <v>167</v>
      </c>
      <c r="D487" s="60" t="s">
        <v>18</v>
      </c>
      <c r="E487" s="61"/>
      <c r="F487" s="61"/>
      <c r="G487" s="61"/>
      <c r="H487" s="61"/>
    </row>
    <row r="488" spans="1:8" s="39" customFormat="1" ht="18" customHeight="1">
      <c r="A488" s="95">
        <v>269</v>
      </c>
      <c r="B488" s="53" t="s">
        <v>4463</v>
      </c>
      <c r="C488" s="59" t="s">
        <v>169</v>
      </c>
      <c r="D488" s="60"/>
      <c r="E488" s="61"/>
      <c r="F488" s="61"/>
      <c r="G488" s="61"/>
      <c r="H488" s="61"/>
    </row>
    <row r="489" spans="1:8" s="39" customFormat="1" ht="18" customHeight="1">
      <c r="A489" s="95" t="s">
        <v>6176</v>
      </c>
      <c r="B489" s="53" t="s">
        <v>5488</v>
      </c>
      <c r="C489" s="59" t="s">
        <v>5435</v>
      </c>
      <c r="D489" s="60" t="s">
        <v>1986</v>
      </c>
      <c r="E489" s="61"/>
      <c r="F489" s="61"/>
      <c r="G489" s="61"/>
      <c r="H489" s="61"/>
    </row>
    <row r="490" spans="1:8" s="39" customFormat="1" ht="18" customHeight="1">
      <c r="A490" s="95" t="s">
        <v>6177</v>
      </c>
      <c r="B490" s="53" t="s">
        <v>8016</v>
      </c>
      <c r="C490" s="59" t="s">
        <v>5435</v>
      </c>
      <c r="D490" s="60" t="s">
        <v>1986</v>
      </c>
      <c r="E490" s="61"/>
      <c r="F490" s="61"/>
      <c r="G490" s="61" t="s">
        <v>7360</v>
      </c>
      <c r="H490" s="61"/>
    </row>
    <row r="491" spans="1:8" s="39" customFormat="1" ht="18" customHeight="1">
      <c r="A491" s="95" t="s">
        <v>6178</v>
      </c>
      <c r="B491" s="53" t="s">
        <v>2712</v>
      </c>
      <c r="C491" s="59" t="s">
        <v>3176</v>
      </c>
      <c r="D491" s="60"/>
      <c r="E491" s="61"/>
      <c r="F491" s="61"/>
      <c r="G491" s="61"/>
      <c r="H491" s="61"/>
    </row>
    <row r="492" spans="1:8" s="39" customFormat="1" ht="18" customHeight="1">
      <c r="A492" s="95" t="s">
        <v>6179</v>
      </c>
      <c r="B492" s="53" t="s">
        <v>2713</v>
      </c>
      <c r="C492" s="59" t="s">
        <v>3176</v>
      </c>
      <c r="D492" s="60"/>
      <c r="E492" s="61"/>
      <c r="F492" s="61"/>
      <c r="G492" s="61"/>
      <c r="H492" s="61"/>
    </row>
    <row r="493" spans="1:8" s="39" customFormat="1" ht="18" customHeight="1">
      <c r="A493" s="95" t="s">
        <v>6180</v>
      </c>
      <c r="B493" s="53" t="s">
        <v>2714</v>
      </c>
      <c r="C493" s="59" t="s">
        <v>176</v>
      </c>
      <c r="D493" s="60"/>
      <c r="E493" s="61"/>
      <c r="F493" s="61"/>
      <c r="G493" s="61"/>
      <c r="H493" s="61"/>
    </row>
    <row r="494" spans="1:8" s="39" customFormat="1" ht="18" customHeight="1">
      <c r="A494" s="95" t="s">
        <v>6181</v>
      </c>
      <c r="B494" s="53" t="s">
        <v>7430</v>
      </c>
      <c r="C494" s="59" t="s">
        <v>176</v>
      </c>
      <c r="D494" s="60"/>
      <c r="E494" s="61"/>
      <c r="F494" s="61"/>
      <c r="G494" s="61"/>
      <c r="H494" s="61"/>
    </row>
    <row r="495" spans="1:8" s="39" customFormat="1" ht="18" customHeight="1">
      <c r="A495" s="95" t="s">
        <v>6182</v>
      </c>
      <c r="B495" s="53" t="s">
        <v>2716</v>
      </c>
      <c r="C495" s="59" t="s">
        <v>188</v>
      </c>
      <c r="D495" s="60"/>
      <c r="E495" s="61"/>
      <c r="F495" s="61"/>
      <c r="G495" s="61"/>
      <c r="H495" s="61"/>
    </row>
    <row r="496" spans="1:8" s="39" customFormat="1" ht="18" customHeight="1">
      <c r="A496" s="95" t="s">
        <v>6183</v>
      </c>
      <c r="B496" s="53" t="s">
        <v>7842</v>
      </c>
      <c r="C496" s="59" t="s">
        <v>188</v>
      </c>
      <c r="D496" s="60"/>
      <c r="E496" s="61"/>
      <c r="F496" s="61"/>
      <c r="G496" s="61"/>
      <c r="H496" s="61"/>
    </row>
    <row r="497" spans="1:8" s="39" customFormat="1" ht="18" customHeight="1">
      <c r="A497" s="95" t="s">
        <v>6184</v>
      </c>
      <c r="B497" s="53" t="s">
        <v>5667</v>
      </c>
      <c r="C497" s="59" t="s">
        <v>3137</v>
      </c>
      <c r="D497" s="60"/>
      <c r="E497" s="61"/>
      <c r="F497" s="61"/>
      <c r="G497" s="61"/>
      <c r="H497" s="61"/>
    </row>
    <row r="498" spans="1:8" s="39" customFormat="1" ht="18" customHeight="1">
      <c r="A498" s="95" t="s">
        <v>6185</v>
      </c>
      <c r="B498" s="53" t="s">
        <v>7875</v>
      </c>
      <c r="C498" s="59" t="s">
        <v>3137</v>
      </c>
      <c r="D498" s="60"/>
      <c r="E498" s="61"/>
      <c r="F498" s="61"/>
      <c r="G498" s="61"/>
      <c r="H498" s="61"/>
    </row>
    <row r="499" spans="1:8" s="39" customFormat="1" ht="18" customHeight="1">
      <c r="A499" s="95" t="s">
        <v>6186</v>
      </c>
      <c r="B499" s="53" t="s">
        <v>8064</v>
      </c>
      <c r="C499" s="59" t="s">
        <v>3137</v>
      </c>
      <c r="D499" s="60"/>
      <c r="E499" s="61"/>
      <c r="F499" s="61"/>
      <c r="G499" s="61"/>
      <c r="H499" s="61"/>
    </row>
    <row r="500" spans="1:8" s="39" customFormat="1" ht="18" customHeight="1">
      <c r="A500" s="95" t="s">
        <v>6187</v>
      </c>
      <c r="B500" s="53" t="s">
        <v>4403</v>
      </c>
      <c r="C500" s="59" t="s">
        <v>149</v>
      </c>
      <c r="D500" s="60"/>
      <c r="E500" s="61"/>
      <c r="F500" s="61"/>
      <c r="G500" s="61"/>
      <c r="H500" s="61"/>
    </row>
    <row r="501" spans="1:8" s="39" customFormat="1" ht="18" customHeight="1">
      <c r="A501" s="95" t="s">
        <v>6188</v>
      </c>
      <c r="B501" s="53" t="s">
        <v>7444</v>
      </c>
      <c r="C501" s="59" t="s">
        <v>149</v>
      </c>
      <c r="D501" s="60"/>
      <c r="E501" s="61"/>
      <c r="F501" s="61"/>
      <c r="G501" s="61"/>
      <c r="H501" s="61"/>
    </row>
    <row r="502" spans="1:8" s="39" customFormat="1" ht="18" customHeight="1">
      <c r="A502" s="95" t="s">
        <v>6189</v>
      </c>
      <c r="B502" s="53" t="s">
        <v>7443</v>
      </c>
      <c r="C502" s="59" t="s">
        <v>149</v>
      </c>
      <c r="D502" s="60"/>
      <c r="E502" s="61"/>
      <c r="F502" s="61"/>
      <c r="G502" s="61"/>
      <c r="H502" s="61"/>
    </row>
    <row r="503" spans="1:8" s="39" customFormat="1" ht="18" customHeight="1">
      <c r="A503" s="95" t="s">
        <v>6190</v>
      </c>
      <c r="B503" s="53" t="s">
        <v>8065</v>
      </c>
      <c r="C503" s="59" t="s">
        <v>147</v>
      </c>
      <c r="D503" s="60"/>
      <c r="E503" s="61"/>
      <c r="F503" s="61"/>
      <c r="G503" s="61"/>
      <c r="H503" s="61"/>
    </row>
    <row r="504" spans="1:8" s="39" customFormat="1" ht="18" customHeight="1">
      <c r="A504" s="95" t="s">
        <v>6191</v>
      </c>
      <c r="B504" s="53" t="s">
        <v>2723</v>
      </c>
      <c r="C504" s="59" t="s">
        <v>147</v>
      </c>
      <c r="D504" s="60"/>
      <c r="E504" s="61"/>
      <c r="F504" s="61"/>
      <c r="G504" s="61"/>
      <c r="H504" s="61"/>
    </row>
    <row r="505" spans="1:8" s="39" customFormat="1" ht="18" customHeight="1">
      <c r="A505" s="95" t="s">
        <v>6192</v>
      </c>
      <c r="B505" s="53" t="s">
        <v>2075</v>
      </c>
      <c r="C505" s="59" t="s">
        <v>147</v>
      </c>
      <c r="D505" s="60"/>
      <c r="E505" s="61"/>
      <c r="F505" s="61"/>
      <c r="G505" s="61"/>
      <c r="H505" s="61"/>
    </row>
    <row r="506" spans="1:8" s="39" customFormat="1" ht="18" customHeight="1">
      <c r="A506" s="95" t="s">
        <v>6193</v>
      </c>
      <c r="B506" s="53" t="s">
        <v>2724</v>
      </c>
      <c r="C506" s="59" t="s">
        <v>180</v>
      </c>
      <c r="D506" s="60" t="s">
        <v>18</v>
      </c>
      <c r="E506" s="61"/>
      <c r="F506" s="61"/>
      <c r="G506" s="61"/>
      <c r="H506" s="61"/>
    </row>
    <row r="507" spans="1:8" s="39" customFormat="1" ht="18" customHeight="1">
      <c r="A507" s="95" t="s">
        <v>6194</v>
      </c>
      <c r="B507" s="53" t="s">
        <v>7860</v>
      </c>
      <c r="C507" s="59" t="s">
        <v>180</v>
      </c>
      <c r="D507" s="60" t="s">
        <v>18</v>
      </c>
      <c r="E507" s="61"/>
      <c r="F507" s="61"/>
      <c r="G507" s="61"/>
      <c r="H507" s="61"/>
    </row>
    <row r="508" spans="1:8" s="39" customFormat="1" ht="18" customHeight="1">
      <c r="A508" s="95" t="s">
        <v>6195</v>
      </c>
      <c r="B508" s="53" t="s">
        <v>8066</v>
      </c>
      <c r="C508" s="59" t="s">
        <v>180</v>
      </c>
      <c r="D508" s="60" t="s">
        <v>18</v>
      </c>
      <c r="E508" s="61"/>
      <c r="F508" s="61"/>
      <c r="G508" s="61"/>
      <c r="H508" s="61"/>
    </row>
    <row r="509" spans="1:8" s="39" customFormat="1" ht="18" customHeight="1">
      <c r="A509" s="95">
        <v>278</v>
      </c>
      <c r="B509" s="53" t="s">
        <v>5466</v>
      </c>
      <c r="C509" s="59" t="s">
        <v>151</v>
      </c>
      <c r="D509" s="60"/>
      <c r="E509" s="61"/>
      <c r="F509" s="61"/>
      <c r="G509" s="61"/>
      <c r="H509" s="61"/>
    </row>
    <row r="510" spans="1:8" s="39" customFormat="1" ht="18" customHeight="1">
      <c r="A510" s="95" t="s">
        <v>6196</v>
      </c>
      <c r="B510" s="53" t="s">
        <v>7789</v>
      </c>
      <c r="C510" s="59" t="s">
        <v>176</v>
      </c>
      <c r="D510" s="60"/>
      <c r="E510" s="61"/>
      <c r="F510" s="61"/>
      <c r="G510" s="61"/>
      <c r="H510" s="61"/>
    </row>
    <row r="511" spans="1:8" s="39" customFormat="1" ht="18" customHeight="1">
      <c r="A511" s="95" t="s">
        <v>6197</v>
      </c>
      <c r="B511" s="53" t="s">
        <v>7790</v>
      </c>
      <c r="C511" s="59" t="s">
        <v>176</v>
      </c>
      <c r="D511" s="60"/>
      <c r="E511" s="61"/>
      <c r="F511" s="61"/>
      <c r="G511" s="61"/>
      <c r="H511" s="61"/>
    </row>
    <row r="512" spans="1:8" s="39" customFormat="1" ht="18" customHeight="1">
      <c r="A512" s="95" t="s">
        <v>6198</v>
      </c>
      <c r="B512" s="53" t="s">
        <v>2727</v>
      </c>
      <c r="C512" s="59" t="s">
        <v>167</v>
      </c>
      <c r="D512" s="60" t="s">
        <v>147</v>
      </c>
      <c r="E512" s="61"/>
      <c r="F512" s="61"/>
      <c r="G512" s="61"/>
      <c r="H512" s="61"/>
    </row>
    <row r="513" spans="1:8" s="39" customFormat="1" ht="18" customHeight="1">
      <c r="A513" s="95" t="s">
        <v>6199</v>
      </c>
      <c r="B513" s="53" t="s">
        <v>2728</v>
      </c>
      <c r="C513" s="59" t="s">
        <v>167</v>
      </c>
      <c r="D513" s="60" t="s">
        <v>147</v>
      </c>
      <c r="E513" s="61"/>
      <c r="F513" s="61"/>
      <c r="G513" s="61"/>
      <c r="H513" s="61"/>
    </row>
    <row r="514" spans="1:8" s="39" customFormat="1" ht="18" customHeight="1">
      <c r="A514" s="95" t="s">
        <v>6200</v>
      </c>
      <c r="B514" s="53" t="s">
        <v>2729</v>
      </c>
      <c r="C514" s="59" t="s">
        <v>3168</v>
      </c>
      <c r="D514" s="60"/>
      <c r="E514" s="61"/>
      <c r="F514" s="61"/>
      <c r="G514" s="61"/>
      <c r="H514" s="61"/>
    </row>
    <row r="515" spans="1:8" s="39" customFormat="1" ht="18" customHeight="1">
      <c r="A515" s="95" t="s">
        <v>6201</v>
      </c>
      <c r="B515" s="53" t="s">
        <v>2730</v>
      </c>
      <c r="C515" s="59" t="s">
        <v>3168</v>
      </c>
      <c r="D515" s="60"/>
      <c r="E515" s="61"/>
      <c r="F515" s="61"/>
      <c r="G515" s="61"/>
      <c r="H515" s="61"/>
    </row>
    <row r="516" spans="1:8" s="39" customFormat="1" ht="18" customHeight="1">
      <c r="A516" s="95" t="s">
        <v>6202</v>
      </c>
      <c r="B516" s="53" t="s">
        <v>2731</v>
      </c>
      <c r="C516" s="59" t="s">
        <v>3168</v>
      </c>
      <c r="D516" s="60"/>
      <c r="E516" s="61"/>
      <c r="F516" s="61"/>
      <c r="G516" s="61"/>
      <c r="H516" s="61"/>
    </row>
    <row r="517" spans="1:8" s="39" customFormat="1" ht="18" customHeight="1">
      <c r="A517" s="95">
        <v>282</v>
      </c>
      <c r="B517" s="53" t="s">
        <v>2732</v>
      </c>
      <c r="C517" s="59" t="s">
        <v>172</v>
      </c>
      <c r="D517" s="60"/>
      <c r="E517" s="61"/>
      <c r="F517" s="61"/>
      <c r="G517" s="61"/>
      <c r="H517" s="61"/>
    </row>
    <row r="518" spans="1:8" s="39" customFormat="1" ht="18" customHeight="1">
      <c r="A518" s="95" t="s">
        <v>6203</v>
      </c>
      <c r="B518" s="53" t="s">
        <v>7890</v>
      </c>
      <c r="C518" s="59" t="s">
        <v>169</v>
      </c>
      <c r="D518" s="60"/>
      <c r="E518" s="61"/>
      <c r="F518" s="61"/>
      <c r="G518" s="61"/>
      <c r="H518" s="61"/>
    </row>
    <row r="519" spans="1:8" s="39" customFormat="1" ht="18" customHeight="1">
      <c r="A519" s="95" t="s">
        <v>6204</v>
      </c>
      <c r="B519" s="53" t="s">
        <v>7891</v>
      </c>
      <c r="C519" s="59" t="s">
        <v>169</v>
      </c>
      <c r="D519" s="60"/>
      <c r="E519" s="61"/>
      <c r="F519" s="61"/>
      <c r="G519" s="61"/>
      <c r="H519" s="61"/>
    </row>
    <row r="520" spans="1:8" s="39" customFormat="1" ht="18" customHeight="1">
      <c r="A520" s="95" t="s">
        <v>6205</v>
      </c>
      <c r="B520" s="53" t="s">
        <v>4291</v>
      </c>
      <c r="C520" s="59" t="s">
        <v>169</v>
      </c>
      <c r="D520" s="60"/>
      <c r="E520" s="61"/>
      <c r="F520" s="61"/>
      <c r="G520" s="61"/>
      <c r="H520" s="61"/>
    </row>
    <row r="521" spans="1:8" s="39" customFormat="1" ht="18" customHeight="1">
      <c r="A521" s="95" t="s">
        <v>6206</v>
      </c>
      <c r="B521" s="53" t="s">
        <v>6023</v>
      </c>
      <c r="C521" s="59" t="s">
        <v>3175</v>
      </c>
      <c r="D521" s="60" t="s">
        <v>147</v>
      </c>
      <c r="E521" s="61"/>
      <c r="F521" s="61"/>
      <c r="G521" s="61"/>
      <c r="H521" s="61"/>
    </row>
    <row r="522" spans="1:8" s="39" customFormat="1" ht="18" customHeight="1">
      <c r="A522" s="95" t="s">
        <v>6207</v>
      </c>
      <c r="B522" s="53" t="s">
        <v>6024</v>
      </c>
      <c r="C522" s="59" t="s">
        <v>3175</v>
      </c>
      <c r="D522" s="60" t="s">
        <v>147</v>
      </c>
      <c r="E522" s="61"/>
      <c r="F522" s="61"/>
      <c r="G522" s="61"/>
      <c r="H522" s="61"/>
    </row>
    <row r="523" spans="1:8" s="39" customFormat="1" ht="18" customHeight="1">
      <c r="A523" s="95" t="s">
        <v>6208</v>
      </c>
      <c r="B523" s="53" t="s">
        <v>2737</v>
      </c>
      <c r="C523" s="59" t="s">
        <v>167</v>
      </c>
      <c r="D523" s="60"/>
      <c r="E523" s="61"/>
      <c r="F523" s="61"/>
      <c r="G523" s="61"/>
      <c r="H523" s="61"/>
    </row>
    <row r="524" spans="1:8" s="39" customFormat="1" ht="18" customHeight="1">
      <c r="A524" s="95" t="s">
        <v>6209</v>
      </c>
      <c r="B524" s="53" t="s">
        <v>2738</v>
      </c>
      <c r="C524" s="59" t="s">
        <v>167</v>
      </c>
      <c r="D524" s="60"/>
      <c r="E524" s="61"/>
      <c r="F524" s="61"/>
      <c r="G524" s="61"/>
      <c r="H524" s="61"/>
    </row>
    <row r="525" spans="1:8" s="39" customFormat="1" ht="18" customHeight="1">
      <c r="A525" s="95" t="s">
        <v>6210</v>
      </c>
      <c r="B525" s="53" t="s">
        <v>2739</v>
      </c>
      <c r="C525" s="59" t="s">
        <v>167</v>
      </c>
      <c r="D525" s="60"/>
      <c r="E525" s="61"/>
      <c r="F525" s="61"/>
      <c r="G525" s="61"/>
      <c r="H525" s="61"/>
    </row>
    <row r="526" spans="1:8" s="39" customFormat="1" ht="18" customHeight="1">
      <c r="A526" s="95" t="s">
        <v>6211</v>
      </c>
      <c r="B526" s="53" t="s">
        <v>2740</v>
      </c>
      <c r="C526" s="59" t="s">
        <v>448</v>
      </c>
      <c r="D526" s="60"/>
      <c r="E526" s="61"/>
      <c r="F526" s="61"/>
      <c r="G526" s="61"/>
      <c r="H526" s="61"/>
    </row>
    <row r="527" spans="1:8" s="39" customFormat="1" ht="18" customHeight="1">
      <c r="A527" s="95" t="s">
        <v>6212</v>
      </c>
      <c r="B527" s="53" t="s">
        <v>8067</v>
      </c>
      <c r="C527" s="59" t="s">
        <v>448</v>
      </c>
      <c r="D527" s="60"/>
      <c r="E527" s="61"/>
      <c r="F527" s="61"/>
      <c r="G527" s="61"/>
      <c r="H527" s="61"/>
    </row>
    <row r="528" spans="1:8" s="39" customFormat="1" ht="18" customHeight="1">
      <c r="A528" s="95">
        <v>287</v>
      </c>
      <c r="B528" s="53" t="s">
        <v>2742</v>
      </c>
      <c r="C528" s="59" t="s">
        <v>147</v>
      </c>
      <c r="D528" s="60" t="s">
        <v>149</v>
      </c>
      <c r="E528" s="61"/>
      <c r="F528" s="61"/>
      <c r="G528" s="61"/>
      <c r="H528" s="61"/>
    </row>
    <row r="529" spans="1:8" s="39" customFormat="1" ht="18" customHeight="1">
      <c r="A529" s="95" t="s">
        <v>6213</v>
      </c>
      <c r="B529" s="53" t="s">
        <v>2326</v>
      </c>
      <c r="C529" s="59" t="s">
        <v>3169</v>
      </c>
      <c r="D529" s="60" t="s">
        <v>167</v>
      </c>
      <c r="E529" s="61"/>
      <c r="F529" s="61"/>
      <c r="G529" s="61"/>
      <c r="H529" s="61"/>
    </row>
    <row r="530" spans="1:8" s="39" customFormat="1" ht="18" customHeight="1">
      <c r="A530" s="95" t="s">
        <v>6214</v>
      </c>
      <c r="B530" s="53" t="s">
        <v>2743</v>
      </c>
      <c r="C530" s="59" t="s">
        <v>3169</v>
      </c>
      <c r="D530" s="60" t="s">
        <v>167</v>
      </c>
      <c r="E530" s="61"/>
      <c r="F530" s="61"/>
      <c r="G530" s="61"/>
      <c r="H530" s="61"/>
    </row>
    <row r="531" spans="1:8" s="39" customFormat="1" ht="18" customHeight="1">
      <c r="A531" s="95" t="s">
        <v>6215</v>
      </c>
      <c r="B531" s="53" t="s">
        <v>5441</v>
      </c>
      <c r="C531" s="59" t="s">
        <v>3169</v>
      </c>
      <c r="D531" s="60" t="s">
        <v>167</v>
      </c>
      <c r="E531" s="61"/>
      <c r="F531" s="61"/>
      <c r="G531" s="61"/>
      <c r="H531" s="61"/>
    </row>
    <row r="532" spans="1:8" s="39" customFormat="1" ht="18" customHeight="1">
      <c r="A532" s="95" t="s">
        <v>6216</v>
      </c>
      <c r="B532" s="53" t="s">
        <v>4666</v>
      </c>
      <c r="C532" s="59" t="s">
        <v>167</v>
      </c>
      <c r="D532" s="60"/>
      <c r="E532" s="61"/>
      <c r="F532" s="61"/>
      <c r="G532" s="61"/>
      <c r="H532" s="61"/>
    </row>
    <row r="533" spans="1:8" s="39" customFormat="1" ht="18" customHeight="1">
      <c r="A533" s="95" t="s">
        <v>6217</v>
      </c>
      <c r="B533" s="53" t="s">
        <v>4665</v>
      </c>
      <c r="C533" s="59" t="s">
        <v>167</v>
      </c>
      <c r="D533" s="60"/>
      <c r="E533" s="61"/>
      <c r="F533" s="61"/>
      <c r="G533" s="61"/>
      <c r="H533" s="61"/>
    </row>
    <row r="534" spans="1:8" s="39" customFormat="1" ht="18" customHeight="1">
      <c r="A534" s="95" t="s">
        <v>6218</v>
      </c>
      <c r="B534" s="53" t="s">
        <v>2747</v>
      </c>
      <c r="C534" s="59" t="s">
        <v>176</v>
      </c>
      <c r="D534" s="60" t="s">
        <v>2059</v>
      </c>
      <c r="E534" s="61"/>
      <c r="F534" s="61"/>
      <c r="G534" s="61"/>
      <c r="H534" s="61"/>
    </row>
    <row r="535" spans="1:8" s="39" customFormat="1" ht="18" customHeight="1">
      <c r="A535" s="95" t="s">
        <v>6219</v>
      </c>
      <c r="B535" s="53" t="s">
        <v>8068</v>
      </c>
      <c r="C535" s="59" t="s">
        <v>176</v>
      </c>
      <c r="D535" s="60" t="s">
        <v>2059</v>
      </c>
      <c r="E535" s="61"/>
      <c r="F535" s="61"/>
      <c r="G535" s="61"/>
      <c r="H535" s="61"/>
    </row>
    <row r="536" spans="1:8" s="39" customFormat="1" ht="18" customHeight="1">
      <c r="A536" s="95" t="s">
        <v>6220</v>
      </c>
      <c r="B536" s="53" t="s">
        <v>2749</v>
      </c>
      <c r="C536" s="59" t="s">
        <v>187</v>
      </c>
      <c r="D536" s="60"/>
      <c r="E536" s="61"/>
      <c r="F536" s="61"/>
      <c r="G536" s="61"/>
      <c r="H536" s="61"/>
    </row>
    <row r="537" spans="1:8" s="39" customFormat="1" ht="18" customHeight="1">
      <c r="A537" s="95" t="s">
        <v>6221</v>
      </c>
      <c r="B537" s="53" t="s">
        <v>2750</v>
      </c>
      <c r="C537" s="59" t="s">
        <v>187</v>
      </c>
      <c r="D537" s="60"/>
      <c r="E537" s="61"/>
      <c r="F537" s="61"/>
      <c r="G537" s="61"/>
      <c r="H537" s="61"/>
    </row>
    <row r="538" spans="1:8" s="39" customFormat="1" ht="18" customHeight="1">
      <c r="A538" s="95" t="s">
        <v>6222</v>
      </c>
      <c r="B538" s="53" t="s">
        <v>2140</v>
      </c>
      <c r="C538" s="59" t="s">
        <v>187</v>
      </c>
      <c r="D538" s="60"/>
      <c r="E538" s="61"/>
      <c r="F538" s="61"/>
      <c r="G538" s="61"/>
      <c r="H538" s="61"/>
    </row>
    <row r="539" spans="1:8" s="39" customFormat="1" ht="18" customHeight="1">
      <c r="A539" s="95" t="s">
        <v>6223</v>
      </c>
      <c r="B539" s="53" t="s">
        <v>7895</v>
      </c>
      <c r="C539" s="59" t="s">
        <v>187</v>
      </c>
      <c r="D539" s="60"/>
      <c r="E539" s="61"/>
      <c r="F539" s="61"/>
      <c r="G539" s="61"/>
      <c r="H539" s="61"/>
    </row>
    <row r="540" spans="1:8" s="39" customFormat="1" ht="18" customHeight="1">
      <c r="A540" s="95" t="s">
        <v>6224</v>
      </c>
      <c r="B540" s="53" t="s">
        <v>2752</v>
      </c>
      <c r="C540" s="59" t="s">
        <v>187</v>
      </c>
      <c r="D540" s="60"/>
      <c r="E540" s="61"/>
      <c r="F540" s="61"/>
      <c r="G540" s="61"/>
      <c r="H540" s="61"/>
    </row>
    <row r="541" spans="1:8" s="39" customFormat="1" ht="18" customHeight="1">
      <c r="A541" s="95" t="s">
        <v>6225</v>
      </c>
      <c r="B541" s="53" t="s">
        <v>7445</v>
      </c>
      <c r="C541" s="59" t="s">
        <v>180</v>
      </c>
      <c r="D541" s="60"/>
      <c r="E541" s="61"/>
      <c r="F541" s="61"/>
      <c r="G541" s="61"/>
      <c r="H541" s="61"/>
    </row>
    <row r="542" spans="1:8" s="39" customFormat="1" ht="18" customHeight="1">
      <c r="A542" s="95" t="s">
        <v>6226</v>
      </c>
      <c r="B542" s="53" t="s">
        <v>7446</v>
      </c>
      <c r="C542" s="59" t="s">
        <v>180</v>
      </c>
      <c r="D542" s="60"/>
      <c r="E542" s="61"/>
      <c r="F542" s="61"/>
      <c r="G542" s="61"/>
      <c r="H542" s="61"/>
    </row>
    <row r="543" spans="1:8" s="39" customFormat="1" ht="18" customHeight="1">
      <c r="A543" s="95" t="s">
        <v>6227</v>
      </c>
      <c r="B543" s="53" t="s">
        <v>2754</v>
      </c>
      <c r="C543" s="59" t="s">
        <v>180</v>
      </c>
      <c r="D543" s="60"/>
      <c r="E543" s="61"/>
      <c r="F543" s="61"/>
      <c r="G543" s="61"/>
      <c r="H543" s="61"/>
    </row>
    <row r="544" spans="1:8" s="39" customFormat="1" ht="18" customHeight="1">
      <c r="A544" s="95" t="s">
        <v>6228</v>
      </c>
      <c r="B544" s="53" t="s">
        <v>2755</v>
      </c>
      <c r="C544" s="59" t="s">
        <v>3176</v>
      </c>
      <c r="D544" s="60" t="s">
        <v>175</v>
      </c>
      <c r="E544" s="61"/>
      <c r="F544" s="61"/>
      <c r="G544" s="61"/>
      <c r="H544" s="61"/>
    </row>
    <row r="545" spans="1:8" s="39" customFormat="1" ht="18" customHeight="1">
      <c r="A545" s="95" t="s">
        <v>6229</v>
      </c>
      <c r="B545" s="53" t="s">
        <v>6025</v>
      </c>
      <c r="C545" s="59" t="s">
        <v>3176</v>
      </c>
      <c r="D545" s="60" t="s">
        <v>175</v>
      </c>
      <c r="E545" s="61"/>
      <c r="F545" s="61"/>
      <c r="G545" s="61"/>
      <c r="H545" s="61"/>
    </row>
    <row r="546" spans="1:8" s="39" customFormat="1" ht="18" customHeight="1">
      <c r="A546" s="95" t="s">
        <v>6230</v>
      </c>
      <c r="B546" s="53" t="s">
        <v>2211</v>
      </c>
      <c r="C546" s="59" t="s">
        <v>3176</v>
      </c>
      <c r="D546" s="60" t="s">
        <v>175</v>
      </c>
      <c r="E546" s="61"/>
      <c r="F546" s="61"/>
      <c r="G546" s="61"/>
      <c r="H546" s="61"/>
    </row>
    <row r="547" spans="1:8" s="39" customFormat="1" ht="18" customHeight="1">
      <c r="A547" s="95" t="s">
        <v>6231</v>
      </c>
      <c r="B547" s="53" t="s">
        <v>2756</v>
      </c>
      <c r="C547" s="59" t="s">
        <v>3176</v>
      </c>
      <c r="D547" s="60"/>
      <c r="E547" s="61"/>
      <c r="F547" s="61"/>
      <c r="G547" s="61"/>
      <c r="H547" s="61"/>
    </row>
    <row r="548" spans="1:8" s="39" customFormat="1" ht="18" customHeight="1">
      <c r="A548" s="95" t="s">
        <v>6232</v>
      </c>
      <c r="B548" s="53" t="s">
        <v>2757</v>
      </c>
      <c r="C548" s="59" t="s">
        <v>3176</v>
      </c>
      <c r="D548" s="60"/>
      <c r="E548" s="61"/>
      <c r="F548" s="61"/>
      <c r="G548" s="61"/>
      <c r="H548" s="61"/>
    </row>
    <row r="549" spans="1:8" s="39" customFormat="1" ht="18" customHeight="1">
      <c r="A549" s="95" t="s">
        <v>6233</v>
      </c>
      <c r="B549" s="53" t="s">
        <v>2758</v>
      </c>
      <c r="C549" s="59" t="s">
        <v>188</v>
      </c>
      <c r="D549" s="60"/>
      <c r="E549" s="61"/>
      <c r="F549" s="61"/>
      <c r="G549" s="61"/>
      <c r="H549" s="61"/>
    </row>
    <row r="550" spans="1:8" s="39" customFormat="1" ht="18" customHeight="1">
      <c r="A550" s="95" t="s">
        <v>6234</v>
      </c>
      <c r="B550" s="53" t="s">
        <v>8069</v>
      </c>
      <c r="C550" s="59" t="s">
        <v>188</v>
      </c>
      <c r="D550" s="60"/>
      <c r="E550" s="61"/>
      <c r="F550" s="61"/>
      <c r="G550" s="61"/>
      <c r="H550" s="61"/>
    </row>
    <row r="551" spans="1:8" s="39" customFormat="1" ht="18" customHeight="1">
      <c r="A551" s="95" t="s">
        <v>6235</v>
      </c>
      <c r="B551" s="53" t="s">
        <v>7601</v>
      </c>
      <c r="C551" s="59" t="s">
        <v>188</v>
      </c>
      <c r="D551" s="60" t="s">
        <v>2000</v>
      </c>
      <c r="E551" s="61"/>
      <c r="F551" s="61"/>
      <c r="G551" s="61"/>
      <c r="H551" s="61"/>
    </row>
    <row r="552" spans="1:8" s="39" customFormat="1" ht="18" customHeight="1">
      <c r="A552" s="95" t="s">
        <v>6236</v>
      </c>
      <c r="B552" s="53" t="s">
        <v>7447</v>
      </c>
      <c r="C552" s="59" t="s">
        <v>188</v>
      </c>
      <c r="D552" s="60" t="s">
        <v>2000</v>
      </c>
      <c r="E552" s="61"/>
      <c r="F552" s="61"/>
      <c r="G552" s="61"/>
      <c r="H552" s="61"/>
    </row>
    <row r="553" spans="1:8" s="39" customFormat="1" ht="18" customHeight="1">
      <c r="A553" s="95" t="s">
        <v>6237</v>
      </c>
      <c r="B553" s="53" t="s">
        <v>3566</v>
      </c>
      <c r="C553" s="59" t="s">
        <v>188</v>
      </c>
      <c r="D553" s="60" t="s">
        <v>2053</v>
      </c>
      <c r="E553" s="61"/>
      <c r="F553" s="61"/>
      <c r="G553" s="61"/>
      <c r="H553" s="61"/>
    </row>
    <row r="554" spans="1:8" s="39" customFormat="1" ht="18" customHeight="1">
      <c r="A554" s="95" t="s">
        <v>6238</v>
      </c>
      <c r="B554" s="53" t="s">
        <v>8070</v>
      </c>
      <c r="C554" s="59" t="s">
        <v>188</v>
      </c>
      <c r="D554" s="60" t="s">
        <v>168</v>
      </c>
      <c r="E554" s="61"/>
      <c r="F554" s="61"/>
      <c r="G554" s="61"/>
      <c r="H554" s="61"/>
    </row>
    <row r="555" spans="1:8" s="39" customFormat="1" ht="18" customHeight="1">
      <c r="A555" s="95">
        <v>299</v>
      </c>
      <c r="B555" s="53" t="s">
        <v>7537</v>
      </c>
      <c r="C555" s="59" t="s">
        <v>2055</v>
      </c>
      <c r="D555" s="60"/>
      <c r="E555" s="61"/>
      <c r="F555" s="61"/>
      <c r="G555" s="61" t="s">
        <v>7536</v>
      </c>
      <c r="H555" s="61"/>
    </row>
    <row r="556" spans="1:8" s="39" customFormat="1" ht="18" customHeight="1">
      <c r="A556" s="95">
        <v>300</v>
      </c>
      <c r="B556" s="53" t="s">
        <v>8071</v>
      </c>
      <c r="C556" s="59" t="s">
        <v>2076</v>
      </c>
      <c r="D556" s="60"/>
      <c r="E556" s="61"/>
      <c r="F556" s="61"/>
      <c r="G556" s="61" t="s">
        <v>7576</v>
      </c>
      <c r="H556" s="61"/>
    </row>
    <row r="557" spans="1:8" s="39" customFormat="1" ht="18" customHeight="1">
      <c r="A557" s="95">
        <v>301</v>
      </c>
      <c r="B557" s="53" t="s">
        <v>7577</v>
      </c>
      <c r="C557" s="59" t="s">
        <v>2164</v>
      </c>
      <c r="D557" s="60"/>
      <c r="E557" s="61"/>
      <c r="F557" s="61"/>
      <c r="G557" s="61" t="s">
        <v>7545</v>
      </c>
      <c r="H557" s="61"/>
    </row>
    <row r="558" spans="1:8" s="39" customFormat="1" ht="18" customHeight="1">
      <c r="A558" s="95">
        <v>302</v>
      </c>
      <c r="B558" s="53" t="s">
        <v>7579</v>
      </c>
      <c r="C558" s="59" t="s">
        <v>4063</v>
      </c>
      <c r="D558" s="60"/>
      <c r="E558" s="61"/>
      <c r="F558" s="61"/>
      <c r="G558" s="61" t="s">
        <v>7578</v>
      </c>
      <c r="H558" s="61"/>
    </row>
    <row r="559" spans="1:8" s="39" customFormat="1" ht="18" customHeight="1">
      <c r="A559" s="95">
        <v>303</v>
      </c>
      <c r="B559" s="53" t="s">
        <v>7581</v>
      </c>
      <c r="C559" s="59" t="s">
        <v>2022</v>
      </c>
      <c r="D559" s="60"/>
      <c r="E559" s="61"/>
      <c r="F559" s="61"/>
      <c r="G559" s="61" t="s">
        <v>7580</v>
      </c>
      <c r="H559" s="61"/>
    </row>
    <row r="560" spans="1:8" s="39" customFormat="1" ht="18" customHeight="1">
      <c r="A560" s="95">
        <v>304</v>
      </c>
      <c r="B560" s="53" t="s">
        <v>5530</v>
      </c>
      <c r="C560" s="59" t="s">
        <v>183</v>
      </c>
      <c r="D560" s="60"/>
      <c r="E560" s="61"/>
      <c r="F560" s="61"/>
      <c r="G560" s="61"/>
      <c r="H560" s="61"/>
    </row>
    <row r="561" spans="1:8" s="39" customFormat="1" ht="18" customHeight="1">
      <c r="A561" s="95">
        <v>305</v>
      </c>
      <c r="B561" s="53" t="s">
        <v>2209</v>
      </c>
      <c r="C561" s="59" t="s">
        <v>18</v>
      </c>
      <c r="D561" s="60"/>
      <c r="E561" s="61"/>
      <c r="F561" s="61"/>
      <c r="G561" s="61"/>
      <c r="H561" s="61"/>
    </row>
    <row r="562" spans="1:8" s="39" customFormat="1" ht="18" customHeight="1">
      <c r="A562" s="95">
        <v>306</v>
      </c>
      <c r="B562" s="53" t="s">
        <v>8072</v>
      </c>
      <c r="C562" s="59" t="s">
        <v>167</v>
      </c>
      <c r="D562" s="60"/>
      <c r="E562" s="61"/>
      <c r="F562" s="61"/>
      <c r="G562" s="61"/>
      <c r="H562" s="61"/>
    </row>
    <row r="563" spans="1:8" s="39" customFormat="1" ht="18" customHeight="1">
      <c r="A563" s="95" t="s">
        <v>6239</v>
      </c>
      <c r="B563" s="53" t="s">
        <v>1785</v>
      </c>
      <c r="C563" s="59" t="s">
        <v>20</v>
      </c>
      <c r="D563" s="60"/>
      <c r="E563" s="61"/>
      <c r="F563" s="61"/>
      <c r="G563" s="61"/>
      <c r="H563" s="61"/>
    </row>
    <row r="564" spans="1:8" s="39" customFormat="1" ht="18" customHeight="1">
      <c r="A564" s="95" t="s">
        <v>6240</v>
      </c>
      <c r="B564" s="53" t="s">
        <v>2767</v>
      </c>
      <c r="C564" s="59" t="s">
        <v>2059</v>
      </c>
      <c r="D564" s="60"/>
      <c r="E564" s="61"/>
      <c r="F564" s="61"/>
      <c r="G564" s="61"/>
      <c r="H564" s="61"/>
    </row>
    <row r="565" spans="1:8" s="39" customFormat="1" ht="18" customHeight="1">
      <c r="A565" s="95" t="s">
        <v>6241</v>
      </c>
      <c r="B565" s="53" t="s">
        <v>2768</v>
      </c>
      <c r="C565" s="59" t="s">
        <v>20</v>
      </c>
      <c r="D565" s="60"/>
      <c r="E565" s="61"/>
      <c r="F565" s="61"/>
      <c r="G565" s="61" t="s">
        <v>6026</v>
      </c>
      <c r="H565" s="61"/>
    </row>
    <row r="566" spans="1:8" s="39" customFormat="1" ht="18" customHeight="1">
      <c r="A566" s="95" t="s">
        <v>6242</v>
      </c>
      <c r="B566" s="53" t="s">
        <v>4574</v>
      </c>
      <c r="C566" s="59" t="s">
        <v>18</v>
      </c>
      <c r="D566" s="60"/>
      <c r="E566" s="61"/>
      <c r="F566" s="61"/>
      <c r="G566" s="61"/>
      <c r="H566" s="61"/>
    </row>
    <row r="567" spans="1:8" s="39" customFormat="1" ht="18" customHeight="1">
      <c r="A567" s="95" t="s">
        <v>6243</v>
      </c>
      <c r="B567" s="53" t="s">
        <v>7896</v>
      </c>
      <c r="C567" s="59" t="s">
        <v>18</v>
      </c>
      <c r="D567" s="60"/>
      <c r="E567" s="61"/>
      <c r="F567" s="61"/>
      <c r="G567" s="61"/>
      <c r="H567" s="61"/>
    </row>
    <row r="568" spans="1:8" s="39" customFormat="1" ht="18" customHeight="1">
      <c r="A568" s="95" t="s">
        <v>6244</v>
      </c>
      <c r="B568" s="53" t="s">
        <v>4575</v>
      </c>
      <c r="C568" s="59" t="s">
        <v>18</v>
      </c>
      <c r="D568" s="60"/>
      <c r="E568" s="61"/>
      <c r="F568" s="61"/>
      <c r="G568" s="61"/>
      <c r="H568" s="61"/>
    </row>
    <row r="569" spans="1:8" s="39" customFormat="1" ht="18" customHeight="1">
      <c r="A569" s="95" t="s">
        <v>6245</v>
      </c>
      <c r="B569" s="53" t="s">
        <v>3048</v>
      </c>
      <c r="C569" s="59" t="s">
        <v>147</v>
      </c>
      <c r="D569" s="60"/>
      <c r="E569" s="61"/>
      <c r="F569" s="61"/>
      <c r="G569" s="61"/>
      <c r="H569" s="61"/>
    </row>
    <row r="570" spans="1:8" s="39" customFormat="1" ht="18" customHeight="1">
      <c r="A570" s="95" t="s">
        <v>6246</v>
      </c>
      <c r="B570" s="53" t="s">
        <v>3567</v>
      </c>
      <c r="C570" s="59" t="s">
        <v>147</v>
      </c>
      <c r="D570" s="60"/>
      <c r="E570" s="61"/>
      <c r="F570" s="61"/>
      <c r="G570" s="61"/>
      <c r="H570" s="61"/>
    </row>
    <row r="571" spans="1:8" s="39" customFormat="1" ht="18" customHeight="1">
      <c r="A571" s="95" t="s">
        <v>6247</v>
      </c>
      <c r="B571" s="53" t="s">
        <v>3568</v>
      </c>
      <c r="C571" s="59" t="s">
        <v>147</v>
      </c>
      <c r="D571" s="60"/>
      <c r="E571" s="61"/>
      <c r="F571" s="61"/>
      <c r="G571" s="61"/>
      <c r="H571" s="61"/>
    </row>
    <row r="572" spans="1:8" s="39" customFormat="1" ht="18" customHeight="1">
      <c r="A572" s="95" t="s">
        <v>6248</v>
      </c>
      <c r="B572" s="53" t="s">
        <v>8073</v>
      </c>
      <c r="C572" s="59" t="s">
        <v>3171</v>
      </c>
      <c r="D572" s="60" t="s">
        <v>167</v>
      </c>
      <c r="E572" s="61"/>
      <c r="F572" s="61"/>
      <c r="G572" s="61"/>
      <c r="H572" s="61"/>
    </row>
    <row r="573" spans="1:8" s="39" customFormat="1" ht="18" customHeight="1">
      <c r="A573" s="95" t="s">
        <v>6249</v>
      </c>
      <c r="B573" s="53" t="s">
        <v>4848</v>
      </c>
      <c r="C573" s="59" t="s">
        <v>3171</v>
      </c>
      <c r="D573" s="60" t="s">
        <v>167</v>
      </c>
      <c r="E573" s="61"/>
      <c r="F573" s="61"/>
      <c r="G573" s="61"/>
      <c r="H573" s="61"/>
    </row>
    <row r="574" spans="1:8" s="39" customFormat="1" ht="18" customHeight="1">
      <c r="A574" s="95" t="s">
        <v>6250</v>
      </c>
      <c r="B574" s="53" t="s">
        <v>2770</v>
      </c>
      <c r="C574" s="59" t="s">
        <v>3171</v>
      </c>
      <c r="D574" s="60" t="s">
        <v>2064</v>
      </c>
      <c r="E574" s="61"/>
      <c r="F574" s="61"/>
      <c r="G574" s="61"/>
      <c r="H574" s="61"/>
    </row>
    <row r="575" spans="1:8" s="39" customFormat="1" ht="18" customHeight="1">
      <c r="A575" s="95" t="s">
        <v>6251</v>
      </c>
      <c r="B575" s="53" t="s">
        <v>2772</v>
      </c>
      <c r="C575" s="59" t="s">
        <v>176</v>
      </c>
      <c r="D575" s="60"/>
      <c r="E575" s="61"/>
      <c r="F575" s="61"/>
      <c r="G575" s="61"/>
      <c r="H575" s="61"/>
    </row>
    <row r="576" spans="1:8" s="39" customFormat="1" ht="18" customHeight="1">
      <c r="A576" s="95" t="s">
        <v>6252</v>
      </c>
      <c r="B576" s="53" t="s">
        <v>2773</v>
      </c>
      <c r="C576" s="59" t="s">
        <v>176</v>
      </c>
      <c r="D576" s="60"/>
      <c r="E576" s="61"/>
      <c r="F576" s="61"/>
      <c r="G576" s="61"/>
      <c r="H576" s="61"/>
    </row>
    <row r="577" spans="1:8" s="39" customFormat="1" ht="18" customHeight="1">
      <c r="A577" s="95" t="s">
        <v>6253</v>
      </c>
      <c r="B577" s="53" t="s">
        <v>2775</v>
      </c>
      <c r="C577" s="59" t="s">
        <v>172</v>
      </c>
      <c r="D577" s="60"/>
      <c r="E577" s="61"/>
      <c r="F577" s="61"/>
      <c r="G577" s="61"/>
      <c r="H577" s="61"/>
    </row>
    <row r="578" spans="1:8" s="39" customFormat="1" ht="18" customHeight="1">
      <c r="A578" s="95" t="s">
        <v>6254</v>
      </c>
      <c r="B578" s="53" t="s">
        <v>4457</v>
      </c>
      <c r="C578" s="59" t="s">
        <v>172</v>
      </c>
      <c r="D578" s="60"/>
      <c r="E578" s="61"/>
      <c r="F578" s="61"/>
      <c r="G578" s="61"/>
      <c r="H578" s="61"/>
    </row>
    <row r="579" spans="1:8" s="39" customFormat="1" ht="18" customHeight="1">
      <c r="A579" s="95" t="s">
        <v>6255</v>
      </c>
      <c r="B579" s="53" t="s">
        <v>3980</v>
      </c>
      <c r="C579" s="59" t="s">
        <v>172</v>
      </c>
      <c r="D579" s="60"/>
      <c r="E579" s="61"/>
      <c r="F579" s="61"/>
      <c r="G579" s="61"/>
      <c r="H579" s="61"/>
    </row>
    <row r="580" spans="1:8" s="39" customFormat="1" ht="18" customHeight="1">
      <c r="A580" s="95" t="s">
        <v>6256</v>
      </c>
      <c r="B580" s="53" t="s">
        <v>2301</v>
      </c>
      <c r="C580" s="59" t="s">
        <v>391</v>
      </c>
      <c r="D580" s="60"/>
      <c r="E580" s="61"/>
      <c r="F580" s="61"/>
      <c r="G580" s="61"/>
      <c r="H580" s="61"/>
    </row>
    <row r="581" spans="1:8" s="39" customFormat="1" ht="18" customHeight="1">
      <c r="A581" s="95" t="s">
        <v>6257</v>
      </c>
      <c r="B581" s="53" t="s">
        <v>7898</v>
      </c>
      <c r="C581" s="59" t="s">
        <v>391</v>
      </c>
      <c r="D581" s="60"/>
      <c r="E581" s="61"/>
      <c r="F581" s="61"/>
      <c r="G581" s="61"/>
      <c r="H581" s="61"/>
    </row>
    <row r="582" spans="1:8" s="39" customFormat="1" ht="18" customHeight="1">
      <c r="A582" s="95" t="s">
        <v>6258</v>
      </c>
      <c r="B582" s="53" t="s">
        <v>2776</v>
      </c>
      <c r="C582" s="59" t="s">
        <v>391</v>
      </c>
      <c r="D582" s="60"/>
      <c r="E582" s="61"/>
      <c r="F582" s="61"/>
      <c r="G582" s="61"/>
      <c r="H582" s="61"/>
    </row>
    <row r="583" spans="1:8" s="39" customFormat="1" ht="18" customHeight="1">
      <c r="A583" s="95" t="s">
        <v>6259</v>
      </c>
      <c r="B583" s="53" t="s">
        <v>2777</v>
      </c>
      <c r="C583" s="59" t="s">
        <v>149</v>
      </c>
      <c r="D583" s="60"/>
      <c r="E583" s="61"/>
      <c r="F583" s="61"/>
      <c r="G583" s="61"/>
      <c r="H583" s="61"/>
    </row>
    <row r="584" spans="1:8" s="39" customFormat="1" ht="18" customHeight="1">
      <c r="A584" s="95" t="s">
        <v>6260</v>
      </c>
      <c r="B584" s="53" t="s">
        <v>2778</v>
      </c>
      <c r="C584" s="59" t="s">
        <v>149</v>
      </c>
      <c r="D584" s="60"/>
      <c r="E584" s="61"/>
      <c r="F584" s="61"/>
      <c r="G584" s="61"/>
      <c r="H584" s="61"/>
    </row>
    <row r="585" spans="1:8" s="39" customFormat="1" ht="18" customHeight="1">
      <c r="A585" s="95" t="s">
        <v>6261</v>
      </c>
      <c r="B585" s="53" t="s">
        <v>1122</v>
      </c>
      <c r="C585" s="59" t="s">
        <v>149</v>
      </c>
      <c r="D585" s="60"/>
      <c r="E585" s="61"/>
      <c r="F585" s="61"/>
      <c r="G585" s="61"/>
      <c r="H585" s="61"/>
    </row>
    <row r="586" spans="1:8" s="39" customFormat="1" ht="18" customHeight="1">
      <c r="A586" s="95" t="s">
        <v>6262</v>
      </c>
      <c r="B586" s="53" t="s">
        <v>8074</v>
      </c>
      <c r="C586" s="59" t="s">
        <v>3176</v>
      </c>
      <c r="D586" s="60"/>
      <c r="E586" s="61"/>
      <c r="F586" s="61"/>
      <c r="G586" s="61"/>
      <c r="H586" s="61"/>
    </row>
    <row r="587" spans="1:8" s="39" customFormat="1" ht="18" customHeight="1">
      <c r="A587" s="95" t="s">
        <v>6263</v>
      </c>
      <c r="B587" s="53" t="s">
        <v>7899</v>
      </c>
      <c r="C587" s="59" t="s">
        <v>3176</v>
      </c>
      <c r="D587" s="60"/>
      <c r="E587" s="61"/>
      <c r="F587" s="61"/>
      <c r="G587" s="61"/>
      <c r="H587" s="61"/>
    </row>
    <row r="588" spans="1:8" s="39" customFormat="1" ht="18" customHeight="1">
      <c r="A588" s="95" t="s">
        <v>6264</v>
      </c>
      <c r="B588" s="53" t="s">
        <v>7901</v>
      </c>
      <c r="C588" s="59" t="s">
        <v>3176</v>
      </c>
      <c r="D588" s="60"/>
      <c r="E588" s="61"/>
      <c r="F588" s="61"/>
      <c r="G588" s="61"/>
      <c r="H588" s="61"/>
    </row>
    <row r="589" spans="1:8" s="39" customFormat="1" ht="18" customHeight="1">
      <c r="A589" s="95" t="s">
        <v>6265</v>
      </c>
      <c r="B589" s="53" t="s">
        <v>4419</v>
      </c>
      <c r="C589" s="59" t="s">
        <v>149</v>
      </c>
      <c r="D589" s="60" t="s">
        <v>188</v>
      </c>
      <c r="E589" s="61"/>
      <c r="F589" s="61"/>
      <c r="G589" s="61"/>
      <c r="H589" s="61"/>
    </row>
    <row r="590" spans="1:8" s="39" customFormat="1" ht="18" customHeight="1">
      <c r="A590" s="95" t="s">
        <v>6266</v>
      </c>
      <c r="B590" s="53" t="s">
        <v>4420</v>
      </c>
      <c r="C590" s="59" t="s">
        <v>149</v>
      </c>
      <c r="D590" s="60" t="s">
        <v>188</v>
      </c>
      <c r="E590" s="61"/>
      <c r="F590" s="61"/>
      <c r="G590" s="61"/>
      <c r="H590" s="61"/>
    </row>
    <row r="591" spans="1:8" s="39" customFormat="1" ht="18" customHeight="1">
      <c r="A591" s="95" t="s">
        <v>6267</v>
      </c>
      <c r="B591" s="53" t="s">
        <v>4421</v>
      </c>
      <c r="C591" s="59" t="s">
        <v>149</v>
      </c>
      <c r="D591" s="60" t="s">
        <v>188</v>
      </c>
      <c r="E591" s="61"/>
      <c r="F591" s="61"/>
      <c r="G591" s="61"/>
      <c r="H591" s="61"/>
    </row>
    <row r="592" spans="1:8" s="39" customFormat="1" ht="18" customHeight="1">
      <c r="A592" s="95" t="s">
        <v>6268</v>
      </c>
      <c r="B592" s="53" t="s">
        <v>5589</v>
      </c>
      <c r="C592" s="59" t="s">
        <v>3179</v>
      </c>
      <c r="D592" s="60"/>
      <c r="E592" s="61"/>
      <c r="F592" s="61"/>
      <c r="G592" s="61"/>
      <c r="H592" s="61"/>
    </row>
    <row r="593" spans="1:8" s="39" customFormat="1" ht="18" customHeight="1">
      <c r="A593" s="95" t="s">
        <v>6269</v>
      </c>
      <c r="B593" s="53" t="s">
        <v>8075</v>
      </c>
      <c r="C593" s="59" t="s">
        <v>3179</v>
      </c>
      <c r="D593" s="60"/>
      <c r="E593" s="61"/>
      <c r="F593" s="61"/>
      <c r="G593" s="61"/>
      <c r="H593" s="61"/>
    </row>
    <row r="594" spans="1:8" s="39" customFormat="1" ht="18" customHeight="1">
      <c r="A594" s="95" t="s">
        <v>6270</v>
      </c>
      <c r="B594" s="53" t="s">
        <v>5588</v>
      </c>
      <c r="C594" s="59" t="s">
        <v>3179</v>
      </c>
      <c r="D594" s="60"/>
      <c r="E594" s="61"/>
      <c r="F594" s="61"/>
      <c r="G594" s="61"/>
      <c r="H594" s="61"/>
    </row>
    <row r="595" spans="1:8" s="39" customFormat="1" ht="18" customHeight="1">
      <c r="A595" s="95">
        <v>318</v>
      </c>
      <c r="B595" s="53" t="s">
        <v>8076</v>
      </c>
      <c r="C595" s="59" t="s">
        <v>190</v>
      </c>
      <c r="D595" s="60"/>
      <c r="E595" s="61" t="s">
        <v>5562</v>
      </c>
      <c r="F595" s="61"/>
      <c r="G595" s="61"/>
      <c r="H595" s="61"/>
    </row>
    <row r="596" spans="1:8" s="39" customFormat="1" ht="18" customHeight="1">
      <c r="A596" s="95" t="s">
        <v>6271</v>
      </c>
      <c r="B596" s="53" t="s">
        <v>7903</v>
      </c>
      <c r="C596" s="59" t="s">
        <v>167</v>
      </c>
      <c r="D596" s="60"/>
      <c r="E596" s="61"/>
      <c r="F596" s="61"/>
      <c r="G596" s="61"/>
      <c r="H596" s="61"/>
    </row>
    <row r="597" spans="1:8" s="39" customFormat="1" ht="18" customHeight="1">
      <c r="A597" s="95" t="s">
        <v>6272</v>
      </c>
      <c r="B597" s="53" t="s">
        <v>2786</v>
      </c>
      <c r="C597" s="59" t="s">
        <v>167</v>
      </c>
      <c r="D597" s="60"/>
      <c r="E597" s="61"/>
      <c r="F597" s="61"/>
      <c r="G597" s="61"/>
      <c r="H597" s="61"/>
    </row>
    <row r="598" spans="1:8" s="39" customFormat="1" ht="18" customHeight="1">
      <c r="A598" s="95" t="s">
        <v>6273</v>
      </c>
      <c r="B598" s="53" t="s">
        <v>8077</v>
      </c>
      <c r="C598" s="59" t="s">
        <v>167</v>
      </c>
      <c r="D598" s="60"/>
      <c r="E598" s="61"/>
      <c r="F598" s="61"/>
      <c r="G598" s="61"/>
      <c r="H598" s="61"/>
    </row>
    <row r="599" spans="1:8" s="39" customFormat="1" ht="18" customHeight="1">
      <c r="A599" s="95" t="s">
        <v>6274</v>
      </c>
      <c r="B599" s="53" t="s">
        <v>5671</v>
      </c>
      <c r="C599" s="60" t="s">
        <v>391</v>
      </c>
      <c r="D599" s="60"/>
      <c r="E599" s="61"/>
      <c r="F599" s="61"/>
      <c r="G599" s="61"/>
      <c r="H599" s="61"/>
    </row>
    <row r="600" spans="1:8" s="39" customFormat="1" ht="18" customHeight="1">
      <c r="A600" s="95" t="s">
        <v>6275</v>
      </c>
      <c r="B600" s="53" t="s">
        <v>5670</v>
      </c>
      <c r="C600" s="60" t="s">
        <v>391</v>
      </c>
      <c r="D600" s="60"/>
      <c r="E600" s="61"/>
      <c r="F600" s="61"/>
      <c r="G600" s="61" t="s">
        <v>5579</v>
      </c>
      <c r="H600" s="61"/>
    </row>
    <row r="601" spans="1:8" s="39" customFormat="1" ht="18" customHeight="1">
      <c r="A601" s="95" t="s">
        <v>6276</v>
      </c>
      <c r="B601" s="53" t="s">
        <v>2789</v>
      </c>
      <c r="C601" s="59" t="s">
        <v>3141</v>
      </c>
      <c r="D601" s="60"/>
      <c r="E601" s="61"/>
      <c r="F601" s="61"/>
      <c r="G601" s="61"/>
      <c r="H601" s="61"/>
    </row>
    <row r="602" spans="1:8" s="39" customFormat="1" ht="18" customHeight="1">
      <c r="A602" s="95" t="s">
        <v>6277</v>
      </c>
      <c r="B602" s="53" t="s">
        <v>7589</v>
      </c>
      <c r="C602" s="59" t="s">
        <v>3141</v>
      </c>
      <c r="D602" s="60"/>
      <c r="E602" s="61"/>
      <c r="F602" s="61"/>
      <c r="G602" s="61"/>
      <c r="H602" s="61"/>
    </row>
    <row r="603" spans="1:8" s="39" customFormat="1" ht="18" customHeight="1">
      <c r="A603" s="95" t="s">
        <v>6278</v>
      </c>
      <c r="B603" s="53" t="s">
        <v>8078</v>
      </c>
      <c r="C603" s="59" t="s">
        <v>149</v>
      </c>
      <c r="D603" s="60"/>
      <c r="E603" s="61"/>
      <c r="F603" s="61"/>
      <c r="G603" s="61"/>
      <c r="H603" s="61"/>
    </row>
    <row r="604" spans="1:8" s="39" customFormat="1" ht="18" customHeight="1">
      <c r="A604" s="95" t="s">
        <v>6279</v>
      </c>
      <c r="B604" s="53" t="s">
        <v>7389</v>
      </c>
      <c r="C604" s="59" t="s">
        <v>149</v>
      </c>
      <c r="D604" s="60"/>
      <c r="E604" s="61"/>
      <c r="F604" s="61"/>
      <c r="G604" s="61" t="s">
        <v>6027</v>
      </c>
      <c r="H604" s="61"/>
    </row>
    <row r="605" spans="1:8" s="39" customFormat="1" ht="18" customHeight="1">
      <c r="A605" s="95" t="s">
        <v>6280</v>
      </c>
      <c r="B605" s="53" t="s">
        <v>7438</v>
      </c>
      <c r="C605" s="59" t="s">
        <v>3175</v>
      </c>
      <c r="D605" s="60" t="s">
        <v>188</v>
      </c>
      <c r="E605" s="61"/>
      <c r="F605" s="61"/>
      <c r="G605" s="61"/>
      <c r="H605" s="61"/>
    </row>
    <row r="606" spans="1:8" s="39" customFormat="1" ht="18" customHeight="1">
      <c r="A606" s="95" t="s">
        <v>6281</v>
      </c>
      <c r="B606" s="53" t="s">
        <v>7439</v>
      </c>
      <c r="C606" s="59" t="s">
        <v>3175</v>
      </c>
      <c r="D606" s="60" t="s">
        <v>188</v>
      </c>
      <c r="E606" s="61"/>
      <c r="F606" s="61"/>
      <c r="G606" s="61"/>
      <c r="H606" s="61"/>
    </row>
    <row r="607" spans="1:8" s="39" customFormat="1" ht="18" customHeight="1">
      <c r="A607" s="95" t="s">
        <v>6282</v>
      </c>
      <c r="B607" s="53" t="s">
        <v>7435</v>
      </c>
      <c r="C607" s="59" t="s">
        <v>3175</v>
      </c>
      <c r="D607" s="60" t="s">
        <v>188</v>
      </c>
      <c r="E607" s="61"/>
      <c r="F607" s="61"/>
      <c r="G607" s="61" t="s">
        <v>7440</v>
      </c>
      <c r="H607" s="61"/>
    </row>
    <row r="608" spans="1:8" s="39" customFormat="1" ht="18" customHeight="1">
      <c r="A608" s="95" t="s">
        <v>6283</v>
      </c>
      <c r="B608" s="53" t="s">
        <v>2796</v>
      </c>
      <c r="C608" s="59" t="s">
        <v>169</v>
      </c>
      <c r="D608" s="60" t="s">
        <v>167</v>
      </c>
      <c r="E608" s="61"/>
      <c r="F608" s="61"/>
      <c r="G608" s="61"/>
      <c r="H608" s="61"/>
    </row>
    <row r="609" spans="1:8" s="39" customFormat="1" ht="18" customHeight="1">
      <c r="A609" s="95" t="s">
        <v>6284</v>
      </c>
      <c r="B609" s="53" t="s">
        <v>5531</v>
      </c>
      <c r="C609" s="59" t="s">
        <v>169</v>
      </c>
      <c r="D609" s="60" t="s">
        <v>167</v>
      </c>
      <c r="E609" s="61"/>
      <c r="F609" s="61"/>
      <c r="G609" s="61"/>
      <c r="H609" s="61"/>
    </row>
    <row r="610" spans="1:8" s="39" customFormat="1" ht="18" customHeight="1">
      <c r="A610" s="95" t="s">
        <v>6285</v>
      </c>
      <c r="B610" s="53" t="s">
        <v>4759</v>
      </c>
      <c r="C610" s="59" t="s">
        <v>3137</v>
      </c>
      <c r="D610" s="60" t="s">
        <v>151</v>
      </c>
      <c r="E610" s="61"/>
      <c r="F610" s="61"/>
      <c r="G610" s="61"/>
      <c r="H610" s="61"/>
    </row>
    <row r="611" spans="1:8" s="39" customFormat="1" ht="18" customHeight="1">
      <c r="A611" s="95" t="s">
        <v>6286</v>
      </c>
      <c r="B611" s="53" t="s">
        <v>2798</v>
      </c>
      <c r="C611" s="59" t="s">
        <v>3137</v>
      </c>
      <c r="D611" s="60" t="s">
        <v>151</v>
      </c>
      <c r="E611" s="61"/>
      <c r="F611" s="61"/>
      <c r="G611" s="61"/>
      <c r="H611" s="61"/>
    </row>
    <row r="612" spans="1:8" s="39" customFormat="1" ht="18" customHeight="1">
      <c r="A612" s="95">
        <v>326</v>
      </c>
      <c r="B612" s="53" t="s">
        <v>2799</v>
      </c>
      <c r="C612" s="59" t="s">
        <v>187</v>
      </c>
      <c r="D612" s="60" t="s">
        <v>18</v>
      </c>
      <c r="E612" s="61"/>
      <c r="F612" s="61"/>
      <c r="G612" s="61"/>
      <c r="H612" s="61"/>
    </row>
    <row r="613" spans="1:8" s="39" customFormat="1" ht="18" customHeight="1">
      <c r="A613" s="95" t="s">
        <v>6287</v>
      </c>
      <c r="B613" s="53" t="s">
        <v>2800</v>
      </c>
      <c r="C613" s="59" t="s">
        <v>3137</v>
      </c>
      <c r="D613" s="60" t="s">
        <v>187</v>
      </c>
      <c r="E613" s="61"/>
      <c r="F613" s="61"/>
      <c r="G613" s="61"/>
      <c r="H613" s="61"/>
    </row>
    <row r="614" spans="1:8" s="39" customFormat="1" ht="18" customHeight="1">
      <c r="A614" s="95" t="s">
        <v>6288</v>
      </c>
      <c r="B614" s="53" t="s">
        <v>2801</v>
      </c>
      <c r="C614" s="59" t="s">
        <v>3137</v>
      </c>
      <c r="D614" s="60" t="s">
        <v>187</v>
      </c>
      <c r="E614" s="61"/>
      <c r="F614" s="61"/>
      <c r="G614" s="61"/>
      <c r="H614" s="61"/>
    </row>
    <row r="615" spans="1:8" s="39" customFormat="1" ht="18" customHeight="1">
      <c r="A615" s="95" t="s">
        <v>6289</v>
      </c>
      <c r="B615" s="53" t="s">
        <v>2802</v>
      </c>
      <c r="C615" s="59" t="s">
        <v>3137</v>
      </c>
      <c r="D615" s="60" t="s">
        <v>187</v>
      </c>
      <c r="E615" s="61"/>
      <c r="F615" s="61"/>
      <c r="G615" s="61"/>
      <c r="H615" s="61"/>
    </row>
    <row r="616" spans="1:8" s="39" customFormat="1" ht="18" customHeight="1">
      <c r="A616" s="95" t="s">
        <v>6290</v>
      </c>
      <c r="B616" s="53" t="s">
        <v>2803</v>
      </c>
      <c r="C616" s="59" t="s">
        <v>18</v>
      </c>
      <c r="D616" s="60" t="s">
        <v>3176</v>
      </c>
      <c r="E616" s="61"/>
      <c r="F616" s="61"/>
      <c r="G616" s="61"/>
      <c r="H616" s="61"/>
    </row>
    <row r="617" spans="1:8" s="39" customFormat="1" ht="18" customHeight="1">
      <c r="A617" s="95" t="s">
        <v>6291</v>
      </c>
      <c r="B617" s="53" t="s">
        <v>2804</v>
      </c>
      <c r="C617" s="59" t="s">
        <v>18</v>
      </c>
      <c r="D617" s="60" t="s">
        <v>3176</v>
      </c>
      <c r="E617" s="61"/>
      <c r="F617" s="61"/>
      <c r="G617" s="61"/>
      <c r="H617" s="61"/>
    </row>
    <row r="618" spans="1:8" s="39" customFormat="1" ht="18" customHeight="1">
      <c r="A618" s="95" t="s">
        <v>6292</v>
      </c>
      <c r="B618" s="53" t="s">
        <v>2806</v>
      </c>
      <c r="C618" s="59" t="s">
        <v>3168</v>
      </c>
      <c r="D618" s="60" t="s">
        <v>167</v>
      </c>
      <c r="E618" s="61"/>
      <c r="F618" s="61"/>
      <c r="G618" s="61"/>
      <c r="H618" s="61"/>
    </row>
    <row r="619" spans="1:8" s="39" customFormat="1" ht="18" customHeight="1">
      <c r="A619" s="95" t="s">
        <v>6293</v>
      </c>
      <c r="B619" s="53" t="s">
        <v>8079</v>
      </c>
      <c r="C619" s="59" t="s">
        <v>3168</v>
      </c>
      <c r="D619" s="60" t="s">
        <v>167</v>
      </c>
      <c r="E619" s="61"/>
      <c r="F619" s="61"/>
      <c r="G619" s="61"/>
      <c r="H619" s="61"/>
    </row>
    <row r="620" spans="1:8" s="39" customFormat="1" ht="18" customHeight="1">
      <c r="A620" s="95" t="s">
        <v>6294</v>
      </c>
      <c r="B620" s="53" t="s">
        <v>4858</v>
      </c>
      <c r="C620" s="59" t="s">
        <v>3175</v>
      </c>
      <c r="D620" s="60" t="s">
        <v>167</v>
      </c>
      <c r="E620" s="61"/>
      <c r="F620" s="61"/>
      <c r="G620" s="61"/>
      <c r="H620" s="61"/>
    </row>
    <row r="621" spans="1:8" s="39" customFormat="1" ht="18" customHeight="1">
      <c r="A621" s="95" t="s">
        <v>6295</v>
      </c>
      <c r="B621" s="53" t="s">
        <v>3982</v>
      </c>
      <c r="C621" s="59" t="s">
        <v>3175</v>
      </c>
      <c r="D621" s="60" t="s">
        <v>167</v>
      </c>
      <c r="E621" s="61"/>
      <c r="F621" s="61"/>
      <c r="G621" s="61"/>
      <c r="H621" s="61"/>
    </row>
    <row r="622" spans="1:8" s="39" customFormat="1" ht="18" customHeight="1">
      <c r="A622" s="95" t="s">
        <v>6296</v>
      </c>
      <c r="B622" s="53" t="s">
        <v>2808</v>
      </c>
      <c r="C622" s="59" t="s">
        <v>3175</v>
      </c>
      <c r="D622" s="60" t="s">
        <v>167</v>
      </c>
      <c r="E622" s="61"/>
      <c r="F622" s="61"/>
      <c r="G622" s="61"/>
      <c r="H622" s="61"/>
    </row>
    <row r="623" spans="1:8" s="39" customFormat="1" ht="18" customHeight="1">
      <c r="A623" s="95" t="s">
        <v>6297</v>
      </c>
      <c r="B623" s="53" t="s">
        <v>2809</v>
      </c>
      <c r="C623" s="59" t="s">
        <v>149</v>
      </c>
      <c r="D623" s="60" t="s">
        <v>3176</v>
      </c>
      <c r="E623" s="61"/>
      <c r="F623" s="61"/>
      <c r="G623" s="61"/>
      <c r="H623" s="61"/>
    </row>
    <row r="624" spans="1:8" s="39" customFormat="1" ht="18" customHeight="1">
      <c r="A624" s="95" t="s">
        <v>6298</v>
      </c>
      <c r="B624" s="53" t="s">
        <v>2811</v>
      </c>
      <c r="C624" s="59" t="s">
        <v>149</v>
      </c>
      <c r="D624" s="60" t="s">
        <v>3176</v>
      </c>
      <c r="E624" s="61"/>
      <c r="F624" s="61"/>
      <c r="G624" s="61"/>
      <c r="H624" s="61"/>
    </row>
    <row r="625" spans="1:8" s="39" customFormat="1" ht="18" customHeight="1">
      <c r="A625" s="95" t="s">
        <v>6299</v>
      </c>
      <c r="B625" s="53" t="s">
        <v>4294</v>
      </c>
      <c r="C625" s="59" t="s">
        <v>149</v>
      </c>
      <c r="D625" s="60" t="s">
        <v>3176</v>
      </c>
      <c r="E625" s="61"/>
      <c r="F625" s="61"/>
      <c r="G625" s="61"/>
      <c r="H625" s="61"/>
    </row>
    <row r="626" spans="1:8" s="39" customFormat="1" ht="18" customHeight="1">
      <c r="A626" s="95" t="s">
        <v>6300</v>
      </c>
      <c r="B626" s="53" t="s">
        <v>2812</v>
      </c>
      <c r="C626" s="59" t="s">
        <v>169</v>
      </c>
      <c r="D626" s="60" t="s">
        <v>167</v>
      </c>
      <c r="E626" s="61"/>
      <c r="F626" s="61"/>
      <c r="G626" s="61"/>
      <c r="H626" s="61"/>
    </row>
    <row r="627" spans="1:8" s="39" customFormat="1" ht="18" customHeight="1">
      <c r="A627" s="95" t="s">
        <v>6301</v>
      </c>
      <c r="B627" s="53" t="s">
        <v>2813</v>
      </c>
      <c r="C627" s="59" t="s">
        <v>169</v>
      </c>
      <c r="D627" s="60" t="s">
        <v>167</v>
      </c>
      <c r="E627" s="61"/>
      <c r="F627" s="61"/>
      <c r="G627" s="61"/>
      <c r="H627" s="61"/>
    </row>
    <row r="628" spans="1:8" s="39" customFormat="1" ht="18" customHeight="1">
      <c r="A628" s="95">
        <v>333</v>
      </c>
      <c r="B628" s="53" t="s">
        <v>2814</v>
      </c>
      <c r="C628" s="59" t="s">
        <v>169</v>
      </c>
      <c r="D628" s="60"/>
      <c r="E628" s="61" t="s">
        <v>3675</v>
      </c>
      <c r="F628" s="61" t="str">
        <f>$B$609&amp;" + "&amp;$B$627</f>
        <v>赫庭 + 昌蠡</v>
      </c>
      <c r="G628" s="61"/>
      <c r="H628" s="61"/>
    </row>
    <row r="629" spans="1:8" s="39" customFormat="1" ht="18" customHeight="1">
      <c r="A629" s="95">
        <v>334</v>
      </c>
      <c r="B629" s="53" t="s">
        <v>5581</v>
      </c>
      <c r="C629" s="59" t="s">
        <v>2076</v>
      </c>
      <c r="D629" s="60"/>
      <c r="E629" s="61"/>
      <c r="F629" s="61"/>
      <c r="G629" s="61" t="s">
        <v>5580</v>
      </c>
      <c r="H629" s="61"/>
    </row>
    <row r="630" spans="1:8" s="39" customFormat="1" ht="18" customHeight="1">
      <c r="A630" s="95" t="s">
        <v>6302</v>
      </c>
      <c r="B630" s="53" t="s">
        <v>8080</v>
      </c>
      <c r="C630" s="59" t="s">
        <v>189</v>
      </c>
      <c r="D630" s="60"/>
      <c r="E630" s="61"/>
      <c r="F630" s="61"/>
      <c r="G630" s="61"/>
      <c r="H630" s="61"/>
    </row>
    <row r="631" spans="1:8" s="39" customFormat="1" ht="18" customHeight="1">
      <c r="A631" s="95" t="s">
        <v>6303</v>
      </c>
      <c r="B631" s="53" t="s">
        <v>7877</v>
      </c>
      <c r="C631" s="59" t="s">
        <v>189</v>
      </c>
      <c r="D631" s="60"/>
      <c r="E631" s="61"/>
      <c r="F631" s="61"/>
      <c r="G631" s="61"/>
      <c r="H631" s="61"/>
    </row>
    <row r="632" spans="1:8" s="39" customFormat="1" ht="18" customHeight="1">
      <c r="A632" s="95" t="s">
        <v>6304</v>
      </c>
      <c r="B632" s="53" t="s">
        <v>4295</v>
      </c>
      <c r="C632" s="59" t="s">
        <v>3168</v>
      </c>
      <c r="D632" s="60" t="s">
        <v>176</v>
      </c>
      <c r="E632" s="61"/>
      <c r="F632" s="61"/>
      <c r="G632" s="61"/>
      <c r="H632" s="61"/>
    </row>
    <row r="633" spans="1:8" s="39" customFormat="1" ht="18" customHeight="1">
      <c r="A633" s="95" t="s">
        <v>6305</v>
      </c>
      <c r="B633" s="53" t="s">
        <v>2815</v>
      </c>
      <c r="C633" s="59" t="s">
        <v>3168</v>
      </c>
      <c r="D633" s="60" t="s">
        <v>176</v>
      </c>
      <c r="E633" s="61"/>
      <c r="F633" s="61"/>
      <c r="G633" s="61"/>
      <c r="H633" s="61"/>
    </row>
    <row r="634" spans="1:8" s="39" customFormat="1" ht="18" customHeight="1">
      <c r="A634" s="95" t="s">
        <v>6306</v>
      </c>
      <c r="B634" s="53" t="s">
        <v>2816</v>
      </c>
      <c r="C634" s="59" t="s">
        <v>3168</v>
      </c>
      <c r="D634" s="60" t="s">
        <v>176</v>
      </c>
      <c r="E634" s="61"/>
      <c r="F634" s="61"/>
      <c r="G634" s="61"/>
      <c r="H634" s="61"/>
    </row>
    <row r="635" spans="1:8" s="39" customFormat="1" ht="18" customHeight="1">
      <c r="A635" s="95" t="s">
        <v>6307</v>
      </c>
      <c r="B635" s="53" t="s">
        <v>7635</v>
      </c>
      <c r="C635" s="59" t="s">
        <v>147</v>
      </c>
      <c r="D635" s="60"/>
      <c r="E635" s="61"/>
      <c r="F635" s="61"/>
      <c r="G635" s="61"/>
      <c r="H635" s="61"/>
    </row>
    <row r="636" spans="1:8" s="39" customFormat="1" ht="18" customHeight="1">
      <c r="A636" s="95" t="s">
        <v>6308</v>
      </c>
      <c r="B636" s="53" t="s">
        <v>2817</v>
      </c>
      <c r="C636" s="59" t="s">
        <v>147</v>
      </c>
      <c r="D636" s="60"/>
      <c r="E636" s="61"/>
      <c r="F636" s="61"/>
      <c r="G636" s="61"/>
      <c r="H636" s="61"/>
    </row>
    <row r="637" spans="1:8" s="39" customFormat="1" ht="18" customHeight="1">
      <c r="A637" s="95" t="s">
        <v>6309</v>
      </c>
      <c r="B637" s="53" t="s">
        <v>1439</v>
      </c>
      <c r="C637" s="59" t="s">
        <v>147</v>
      </c>
      <c r="D637" s="60"/>
      <c r="E637" s="61"/>
      <c r="F637" s="61"/>
      <c r="G637" s="61"/>
      <c r="H637" s="61"/>
    </row>
    <row r="638" spans="1:8" s="39" customFormat="1" ht="18" customHeight="1">
      <c r="A638" s="95" t="s">
        <v>6310</v>
      </c>
      <c r="B638" s="53" t="s">
        <v>2818</v>
      </c>
      <c r="C638" s="59" t="s">
        <v>175</v>
      </c>
      <c r="D638" s="60"/>
      <c r="E638" s="61"/>
      <c r="F638" s="61"/>
      <c r="G638" s="61"/>
      <c r="H638" s="61"/>
    </row>
    <row r="639" spans="1:8" s="39" customFormat="1" ht="18" customHeight="1">
      <c r="A639" s="95" t="s">
        <v>6311</v>
      </c>
      <c r="B639" s="53" t="s">
        <v>7906</v>
      </c>
      <c r="C639" s="59" t="s">
        <v>175</v>
      </c>
      <c r="D639" s="60"/>
      <c r="E639" s="61"/>
      <c r="F639" s="61"/>
      <c r="G639" s="61"/>
      <c r="H639" s="61"/>
    </row>
    <row r="640" spans="1:8" s="39" customFormat="1" ht="18" customHeight="1">
      <c r="A640" s="95" t="s">
        <v>6312</v>
      </c>
      <c r="B640" s="53" t="s">
        <v>2826</v>
      </c>
      <c r="C640" s="59" t="s">
        <v>175</v>
      </c>
      <c r="D640" s="60"/>
      <c r="E640" s="61"/>
      <c r="F640" s="61"/>
      <c r="G640" s="61"/>
      <c r="H640" s="61"/>
    </row>
    <row r="641" spans="1:8" s="39" customFormat="1" ht="18" customHeight="1">
      <c r="A641" s="95" t="s">
        <v>6313</v>
      </c>
      <c r="B641" s="53" t="s">
        <v>7908</v>
      </c>
      <c r="C641" s="59" t="s">
        <v>180</v>
      </c>
      <c r="D641" s="60"/>
      <c r="E641" s="61"/>
      <c r="F641" s="61"/>
      <c r="G641" s="61"/>
      <c r="H641" s="61"/>
    </row>
    <row r="642" spans="1:8" s="39" customFormat="1" ht="18" customHeight="1">
      <c r="A642" s="95" t="s">
        <v>6314</v>
      </c>
      <c r="B642" s="53" t="s">
        <v>2821</v>
      </c>
      <c r="C642" s="59" t="s">
        <v>180</v>
      </c>
      <c r="D642" s="60"/>
      <c r="E642" s="61"/>
      <c r="F642" s="61"/>
      <c r="G642" s="61"/>
      <c r="H642" s="61"/>
    </row>
    <row r="643" spans="1:8" s="39" customFormat="1" ht="18" customHeight="1">
      <c r="A643" s="95" t="s">
        <v>6315</v>
      </c>
      <c r="B643" s="53" t="s">
        <v>8081</v>
      </c>
      <c r="C643" s="59" t="s">
        <v>167</v>
      </c>
      <c r="D643" s="60" t="s">
        <v>189</v>
      </c>
      <c r="E643" s="61"/>
      <c r="F643" s="61"/>
      <c r="G643" s="61"/>
      <c r="H643" s="61"/>
    </row>
    <row r="644" spans="1:8" s="39" customFormat="1" ht="18" customHeight="1">
      <c r="A644" s="95" t="s">
        <v>6316</v>
      </c>
      <c r="B644" s="53" t="s">
        <v>4443</v>
      </c>
      <c r="C644" s="59" t="s">
        <v>167</v>
      </c>
      <c r="D644" s="60" t="s">
        <v>189</v>
      </c>
      <c r="E644" s="61"/>
      <c r="F644" s="61"/>
      <c r="G644" s="61"/>
      <c r="H644" s="61"/>
    </row>
    <row r="645" spans="1:8" s="39" customFormat="1" ht="18" customHeight="1">
      <c r="A645" s="95" t="s">
        <v>6317</v>
      </c>
      <c r="B645" s="53" t="s">
        <v>7909</v>
      </c>
      <c r="C645" s="59" t="s">
        <v>189</v>
      </c>
      <c r="D645" s="60"/>
      <c r="E645" s="61"/>
      <c r="F645" s="61"/>
      <c r="G645" s="61"/>
      <c r="H645" s="61"/>
    </row>
    <row r="646" spans="1:8" s="39" customFormat="1">
      <c r="A646" s="95" t="s">
        <v>6318</v>
      </c>
      <c r="B646" s="53" t="s">
        <v>7910</v>
      </c>
      <c r="C646" s="59" t="s">
        <v>189</v>
      </c>
      <c r="D646" s="60"/>
      <c r="E646" s="61"/>
      <c r="F646" s="61"/>
      <c r="G646" s="61"/>
      <c r="H646" s="61"/>
    </row>
    <row r="647" spans="1:8" s="39" customFormat="1" ht="18" customHeight="1">
      <c r="A647" s="95" t="s">
        <v>6319</v>
      </c>
      <c r="B647" s="53" t="s">
        <v>7792</v>
      </c>
      <c r="C647" s="59" t="s">
        <v>186</v>
      </c>
      <c r="D647" s="60" t="s">
        <v>169</v>
      </c>
      <c r="E647" s="61"/>
      <c r="F647" s="61"/>
      <c r="G647" s="61"/>
      <c r="H647" s="61"/>
    </row>
    <row r="648" spans="1:8" s="39" customFormat="1" ht="18" customHeight="1">
      <c r="A648" s="95" t="s">
        <v>6320</v>
      </c>
      <c r="B648" s="53" t="s">
        <v>7793</v>
      </c>
      <c r="C648" s="59" t="s">
        <v>186</v>
      </c>
      <c r="D648" s="60" t="s">
        <v>169</v>
      </c>
      <c r="E648" s="61"/>
      <c r="F648" s="61"/>
      <c r="G648" s="61"/>
      <c r="H648" s="61"/>
    </row>
    <row r="649" spans="1:8" s="39" customFormat="1" ht="18" customHeight="1">
      <c r="A649" s="95" t="s">
        <v>6321</v>
      </c>
      <c r="B649" s="53" t="s">
        <v>7794</v>
      </c>
      <c r="C649" s="59" t="s">
        <v>186</v>
      </c>
      <c r="D649" s="60" t="s">
        <v>169</v>
      </c>
      <c r="E649" s="61"/>
      <c r="F649" s="61"/>
      <c r="G649" s="61"/>
      <c r="H649" s="61"/>
    </row>
    <row r="650" spans="1:8" s="39" customFormat="1" ht="18" customHeight="1">
      <c r="A650" s="95" t="s">
        <v>6322</v>
      </c>
      <c r="B650" s="53" t="s">
        <v>4754</v>
      </c>
      <c r="C650" s="59" t="s">
        <v>186</v>
      </c>
      <c r="D650" s="60"/>
      <c r="E650" s="61"/>
      <c r="F650" s="61"/>
      <c r="G650" s="61"/>
      <c r="H650" s="61"/>
    </row>
    <row r="651" spans="1:8" s="39" customFormat="1" ht="18" customHeight="1">
      <c r="A651" s="95" t="s">
        <v>6323</v>
      </c>
      <c r="B651" s="53" t="s">
        <v>7520</v>
      </c>
      <c r="C651" s="59" t="s">
        <v>186</v>
      </c>
      <c r="D651" s="60"/>
      <c r="E651" s="61"/>
      <c r="F651" s="61"/>
      <c r="G651" s="61"/>
      <c r="H651" s="61"/>
    </row>
    <row r="652" spans="1:8" s="39" customFormat="1" ht="18" customHeight="1">
      <c r="A652" s="95" t="s">
        <v>6324</v>
      </c>
      <c r="B652" s="53" t="s">
        <v>8082</v>
      </c>
      <c r="C652" s="59" t="s">
        <v>186</v>
      </c>
      <c r="D652" s="60"/>
      <c r="E652" s="61"/>
      <c r="F652" s="61"/>
      <c r="G652" s="61"/>
      <c r="H652" s="61"/>
    </row>
    <row r="653" spans="1:8" s="39" customFormat="1" ht="18" customHeight="1">
      <c r="A653" s="95" t="s">
        <v>6325</v>
      </c>
      <c r="B653" s="53" t="s">
        <v>2269</v>
      </c>
      <c r="C653" s="59" t="s">
        <v>183</v>
      </c>
      <c r="D653" s="60"/>
      <c r="E653" s="61"/>
      <c r="F653" s="61"/>
      <c r="G653" s="61"/>
      <c r="H653" s="61"/>
    </row>
    <row r="654" spans="1:8" s="39" customFormat="1" ht="18" customHeight="1">
      <c r="A654" s="95" t="s">
        <v>6326</v>
      </c>
      <c r="B654" s="53" t="s">
        <v>2270</v>
      </c>
      <c r="C654" s="59" t="s">
        <v>183</v>
      </c>
      <c r="D654" s="60"/>
      <c r="E654" s="61"/>
      <c r="F654" s="61"/>
      <c r="G654" s="61"/>
      <c r="H654" s="61"/>
    </row>
    <row r="655" spans="1:8" s="39" customFormat="1" ht="18" customHeight="1">
      <c r="A655" s="95" t="s">
        <v>6327</v>
      </c>
      <c r="B655" s="53" t="s">
        <v>4382</v>
      </c>
      <c r="C655" s="59" t="s">
        <v>4578</v>
      </c>
      <c r="D655" s="60"/>
      <c r="E655" s="61"/>
      <c r="F655" s="61"/>
      <c r="G655" s="61"/>
      <c r="H655" s="61"/>
    </row>
    <row r="656" spans="1:8" s="39" customFormat="1" ht="18" customHeight="1">
      <c r="A656" s="95" t="s">
        <v>6328</v>
      </c>
      <c r="B656" s="53" t="s">
        <v>8083</v>
      </c>
      <c r="C656" s="59" t="s">
        <v>4578</v>
      </c>
      <c r="D656" s="60"/>
      <c r="E656" s="61"/>
      <c r="F656" s="61"/>
      <c r="G656" s="61"/>
      <c r="H656" s="61"/>
    </row>
    <row r="657" spans="1:8" s="39" customFormat="1" ht="18" customHeight="1">
      <c r="A657" s="95" t="s">
        <v>6329</v>
      </c>
      <c r="B657" s="53" t="s">
        <v>4383</v>
      </c>
      <c r="C657" s="59" t="s">
        <v>18</v>
      </c>
      <c r="D657" s="60"/>
      <c r="E657" s="61"/>
      <c r="F657" s="61"/>
      <c r="G657" s="61"/>
      <c r="H657" s="61"/>
    </row>
    <row r="658" spans="1:8" s="39" customFormat="1" ht="18" customHeight="1">
      <c r="A658" s="95" t="s">
        <v>6330</v>
      </c>
      <c r="B658" s="53" t="s">
        <v>4470</v>
      </c>
      <c r="C658" s="59" t="s">
        <v>18</v>
      </c>
      <c r="D658" s="60"/>
      <c r="E658" s="61"/>
      <c r="F658" s="61"/>
      <c r="G658" s="61"/>
      <c r="H658" s="61"/>
    </row>
    <row r="659" spans="1:8" s="39" customFormat="1" ht="18" customHeight="1">
      <c r="A659" s="95" t="s">
        <v>6331</v>
      </c>
      <c r="B659" s="53" t="s">
        <v>2834</v>
      </c>
      <c r="C659" s="59" t="s">
        <v>18</v>
      </c>
      <c r="D659" s="60"/>
      <c r="E659" s="61"/>
      <c r="F659" s="61"/>
      <c r="G659" s="61"/>
      <c r="H659" s="61"/>
    </row>
    <row r="660" spans="1:8" s="39" customFormat="1" ht="18" customHeight="1">
      <c r="A660" s="95" t="s">
        <v>6332</v>
      </c>
      <c r="B660" s="53" t="s">
        <v>7667</v>
      </c>
      <c r="C660" s="59" t="s">
        <v>3137</v>
      </c>
      <c r="D660" s="60"/>
      <c r="E660" s="61"/>
      <c r="F660" s="61"/>
      <c r="G660" s="61"/>
      <c r="H660" s="61"/>
    </row>
    <row r="661" spans="1:8" s="39" customFormat="1" ht="18" customHeight="1">
      <c r="A661" s="95" t="s">
        <v>6333</v>
      </c>
      <c r="B661" s="53" t="s">
        <v>3053</v>
      </c>
      <c r="C661" s="59" t="s">
        <v>3137</v>
      </c>
      <c r="D661" s="60"/>
      <c r="E661" s="61"/>
      <c r="F661" s="61"/>
      <c r="G661" s="61"/>
      <c r="H661" s="61"/>
    </row>
    <row r="662" spans="1:8" s="39" customFormat="1" ht="18" customHeight="1">
      <c r="A662" s="95" t="s">
        <v>6334</v>
      </c>
      <c r="B662" s="53" t="s">
        <v>8084</v>
      </c>
      <c r="C662" s="59" t="s">
        <v>176</v>
      </c>
      <c r="D662" s="60"/>
      <c r="E662" s="61"/>
      <c r="F662" s="61"/>
      <c r="G662" s="61"/>
      <c r="H662" s="61"/>
    </row>
    <row r="663" spans="1:8" s="39" customFormat="1" ht="18" customHeight="1">
      <c r="A663" s="95" t="s">
        <v>6335</v>
      </c>
      <c r="B663" s="53" t="s">
        <v>8085</v>
      </c>
      <c r="C663" s="59" t="s">
        <v>176</v>
      </c>
      <c r="D663" s="60"/>
      <c r="E663" s="61"/>
      <c r="F663" s="61"/>
      <c r="G663" s="61"/>
      <c r="H663" s="61"/>
    </row>
    <row r="664" spans="1:8" s="39" customFormat="1" ht="18" customHeight="1">
      <c r="A664" s="95" t="s">
        <v>6336</v>
      </c>
      <c r="B664" s="53" t="s">
        <v>2838</v>
      </c>
      <c r="C664" s="59" t="s">
        <v>188</v>
      </c>
      <c r="D664" s="60" t="s">
        <v>3169</v>
      </c>
      <c r="E664" s="61"/>
      <c r="F664" s="61"/>
      <c r="G664" s="61"/>
      <c r="H664" s="61"/>
    </row>
    <row r="665" spans="1:8" s="39" customFormat="1" ht="18" customHeight="1">
      <c r="A665" s="95" t="s">
        <v>6337</v>
      </c>
      <c r="B665" s="53" t="s">
        <v>8086</v>
      </c>
      <c r="C665" s="59" t="s">
        <v>188</v>
      </c>
      <c r="D665" s="60" t="s">
        <v>3169</v>
      </c>
      <c r="E665" s="61"/>
      <c r="F665" s="61"/>
      <c r="G665" s="61"/>
      <c r="H665" s="61"/>
    </row>
    <row r="666" spans="1:8" s="39" customFormat="1" ht="18" customHeight="1">
      <c r="A666" s="95" t="s">
        <v>6338</v>
      </c>
      <c r="B666" s="53" t="s">
        <v>2840</v>
      </c>
      <c r="C666" s="59" t="s">
        <v>188</v>
      </c>
      <c r="D666" s="60" t="s">
        <v>3169</v>
      </c>
      <c r="E666" s="61"/>
      <c r="F666" s="61"/>
      <c r="G666" s="61"/>
      <c r="H666" s="61"/>
    </row>
    <row r="667" spans="1:8" s="39" customFormat="1" ht="18" customHeight="1">
      <c r="A667" s="95" t="s">
        <v>6339</v>
      </c>
      <c r="B667" s="53" t="s">
        <v>2841</v>
      </c>
      <c r="C667" s="59" t="s">
        <v>176</v>
      </c>
      <c r="D667" s="60"/>
      <c r="E667" s="61"/>
      <c r="F667" s="61"/>
      <c r="G667" s="61"/>
      <c r="H667" s="61"/>
    </row>
    <row r="668" spans="1:8" s="39" customFormat="1" ht="18" customHeight="1">
      <c r="A668" s="95" t="s">
        <v>6340</v>
      </c>
      <c r="B668" s="53" t="s">
        <v>2842</v>
      </c>
      <c r="C668" s="59" t="s">
        <v>176</v>
      </c>
      <c r="D668" s="60"/>
      <c r="E668" s="61"/>
      <c r="F668" s="61"/>
      <c r="G668" s="61"/>
      <c r="H668" s="61"/>
    </row>
    <row r="669" spans="1:8" s="39" customFormat="1" ht="18" customHeight="1">
      <c r="A669" s="95" t="s">
        <v>6341</v>
      </c>
      <c r="B669" s="53" t="s">
        <v>2843</v>
      </c>
      <c r="C669" s="59" t="s">
        <v>176</v>
      </c>
      <c r="D669" s="60"/>
      <c r="E669" s="61"/>
      <c r="F669" s="61"/>
      <c r="G669" s="61"/>
      <c r="H669" s="61"/>
    </row>
    <row r="670" spans="1:8" s="39" customFormat="1" ht="18" customHeight="1">
      <c r="A670" s="95" t="s">
        <v>6342</v>
      </c>
      <c r="B670" s="53" t="s">
        <v>4285</v>
      </c>
      <c r="C670" s="59" t="s">
        <v>167</v>
      </c>
      <c r="D670" s="60" t="s">
        <v>3169</v>
      </c>
      <c r="E670" s="61"/>
      <c r="F670" s="61"/>
      <c r="G670" s="61"/>
      <c r="H670" s="61"/>
    </row>
    <row r="671" spans="1:8" s="39" customFormat="1" ht="18" customHeight="1">
      <c r="A671" s="95" t="s">
        <v>6343</v>
      </c>
      <c r="B671" s="53" t="s">
        <v>4284</v>
      </c>
      <c r="C671" s="59" t="s">
        <v>167</v>
      </c>
      <c r="D671" s="60" t="s">
        <v>4063</v>
      </c>
      <c r="E671" s="61"/>
      <c r="F671" s="61"/>
      <c r="G671" s="61"/>
      <c r="H671" s="61"/>
    </row>
    <row r="672" spans="1:8" s="39" customFormat="1" ht="18" customHeight="1">
      <c r="A672" s="95" t="s">
        <v>6344</v>
      </c>
      <c r="B672" s="53" t="s">
        <v>2212</v>
      </c>
      <c r="C672" s="59" t="s">
        <v>167</v>
      </c>
      <c r="D672" s="60" t="s">
        <v>2213</v>
      </c>
      <c r="E672" s="61"/>
      <c r="F672" s="61"/>
      <c r="G672" s="61"/>
      <c r="H672" s="61"/>
    </row>
    <row r="673" spans="1:8" s="39" customFormat="1" ht="18" customHeight="1">
      <c r="A673" s="95" t="s">
        <v>6345</v>
      </c>
      <c r="B673" s="53" t="s">
        <v>2845</v>
      </c>
      <c r="C673" s="59" t="s">
        <v>167</v>
      </c>
      <c r="D673" s="60" t="s">
        <v>2213</v>
      </c>
      <c r="E673" s="61"/>
      <c r="F673" s="61"/>
      <c r="G673" s="61"/>
      <c r="H673" s="61"/>
    </row>
    <row r="674" spans="1:8" s="39" customFormat="1" ht="18" customHeight="1">
      <c r="A674" s="95" t="s">
        <v>6346</v>
      </c>
      <c r="B674" s="53" t="s">
        <v>7911</v>
      </c>
      <c r="C674" s="59" t="s">
        <v>3171</v>
      </c>
      <c r="D674" s="60" t="s">
        <v>3176</v>
      </c>
      <c r="E674" s="61"/>
      <c r="F674" s="61"/>
      <c r="G674" s="61"/>
      <c r="H674" s="61"/>
    </row>
    <row r="675" spans="1:8" s="39" customFormat="1" ht="18" customHeight="1">
      <c r="A675" s="95" t="s">
        <v>6347</v>
      </c>
      <c r="B675" s="53" t="s">
        <v>7912</v>
      </c>
      <c r="C675" s="59" t="s">
        <v>3171</v>
      </c>
      <c r="D675" s="60" t="s">
        <v>3176</v>
      </c>
      <c r="E675" s="61"/>
      <c r="F675" s="61"/>
      <c r="G675" s="61"/>
      <c r="H675" s="61"/>
    </row>
    <row r="676" spans="1:8" s="39" customFormat="1" ht="18" customHeight="1">
      <c r="A676" s="95" t="s">
        <v>6348</v>
      </c>
      <c r="B676" s="53" t="s">
        <v>7913</v>
      </c>
      <c r="C676" s="59" t="s">
        <v>3171</v>
      </c>
      <c r="D676" s="60" t="s">
        <v>3176</v>
      </c>
      <c r="E676" s="61"/>
      <c r="F676" s="61"/>
      <c r="G676" s="61"/>
      <c r="H676" s="61"/>
    </row>
    <row r="677" spans="1:8" s="39" customFormat="1" ht="18" customHeight="1">
      <c r="A677" s="95" t="s">
        <v>6349</v>
      </c>
      <c r="B677" s="53" t="s">
        <v>4795</v>
      </c>
      <c r="C677" s="59" t="s">
        <v>169</v>
      </c>
      <c r="D677" s="60"/>
      <c r="E677" s="61"/>
      <c r="F677" s="61"/>
      <c r="G677" s="61"/>
      <c r="H677" s="61"/>
    </row>
    <row r="678" spans="1:8" s="39" customFormat="1" ht="18" customHeight="1">
      <c r="A678" s="95" t="s">
        <v>6350</v>
      </c>
      <c r="B678" s="53" t="s">
        <v>4796</v>
      </c>
      <c r="C678" s="59" t="s">
        <v>169</v>
      </c>
      <c r="D678" s="60"/>
      <c r="E678" s="61"/>
      <c r="F678" s="61"/>
      <c r="G678" s="61"/>
      <c r="H678" s="61"/>
    </row>
    <row r="679" spans="1:8" s="39" customFormat="1" ht="18" customHeight="1">
      <c r="A679" s="95" t="s">
        <v>6351</v>
      </c>
      <c r="B679" s="53" t="s">
        <v>8087</v>
      </c>
      <c r="C679" s="59" t="s">
        <v>20</v>
      </c>
      <c r="D679" s="60" t="s">
        <v>3176</v>
      </c>
      <c r="E679" s="61"/>
      <c r="F679" s="61"/>
      <c r="G679" s="61"/>
      <c r="H679" s="61"/>
    </row>
    <row r="680" spans="1:8" s="39" customFormat="1" ht="18" customHeight="1">
      <c r="A680" s="95" t="s">
        <v>6352</v>
      </c>
      <c r="B680" s="53" t="s">
        <v>2851</v>
      </c>
      <c r="C680" s="59" t="s">
        <v>20</v>
      </c>
      <c r="D680" s="60" t="s">
        <v>3176</v>
      </c>
      <c r="E680" s="61"/>
      <c r="F680" s="61"/>
      <c r="G680" s="61" t="s">
        <v>5031</v>
      </c>
      <c r="H680" s="61"/>
    </row>
    <row r="681" spans="1:8" s="39" customFormat="1" ht="18" customHeight="1">
      <c r="A681" s="95">
        <v>356</v>
      </c>
      <c r="B681" s="53" t="s">
        <v>7797</v>
      </c>
      <c r="C681" s="59" t="s">
        <v>2038</v>
      </c>
      <c r="D681" s="60"/>
      <c r="E681" s="61"/>
      <c r="F681" s="61"/>
      <c r="G681" s="61" t="s">
        <v>5512</v>
      </c>
      <c r="H681" s="61"/>
    </row>
    <row r="682" spans="1:8" s="39" customFormat="1" ht="18" customHeight="1">
      <c r="A682" s="95">
        <v>357</v>
      </c>
      <c r="B682" s="53" t="s">
        <v>5513</v>
      </c>
      <c r="C682" s="59" t="s">
        <v>2038</v>
      </c>
      <c r="D682" s="60"/>
      <c r="E682" s="61"/>
      <c r="F682" s="61"/>
      <c r="G682" s="61" t="s">
        <v>5511</v>
      </c>
      <c r="H682" s="61"/>
    </row>
    <row r="683" spans="1:8" s="39" customFormat="1" ht="18" customHeight="1">
      <c r="A683" s="95">
        <v>358</v>
      </c>
      <c r="B683" s="53" t="s">
        <v>7588</v>
      </c>
      <c r="C683" s="60" t="s">
        <v>2055</v>
      </c>
      <c r="D683" s="60"/>
      <c r="E683" s="61"/>
      <c r="F683" s="61"/>
      <c r="G683" s="61" t="s">
        <v>7546</v>
      </c>
      <c r="H683" s="61"/>
    </row>
    <row r="684" spans="1:8" s="39" customFormat="1" ht="18" customHeight="1">
      <c r="A684" s="95">
        <v>359</v>
      </c>
      <c r="B684" s="53" t="s">
        <v>7590</v>
      </c>
      <c r="C684" s="60" t="s">
        <v>2164</v>
      </c>
      <c r="D684" s="60"/>
      <c r="E684" s="61"/>
      <c r="F684" s="61"/>
      <c r="G684" s="61" t="s">
        <v>7547</v>
      </c>
      <c r="H684" s="61"/>
    </row>
    <row r="685" spans="1:8" s="39" customFormat="1" ht="18" customHeight="1">
      <c r="A685" s="95">
        <v>360</v>
      </c>
      <c r="B685" s="53" t="s">
        <v>7602</v>
      </c>
      <c r="C685" s="60" t="s">
        <v>2022</v>
      </c>
      <c r="D685" s="60" t="s">
        <v>1989</v>
      </c>
      <c r="E685" s="61"/>
      <c r="F685" s="61"/>
      <c r="G685" s="61" t="s">
        <v>7548</v>
      </c>
      <c r="H685" s="61"/>
    </row>
    <row r="686" spans="1:8" s="39" customFormat="1" ht="18" customHeight="1">
      <c r="A686" s="95">
        <v>361</v>
      </c>
      <c r="B686" s="53" t="s">
        <v>7508</v>
      </c>
      <c r="C686" s="59" t="s">
        <v>5576</v>
      </c>
      <c r="D686" s="60"/>
      <c r="E686" s="61"/>
      <c r="F686" s="61"/>
      <c r="G686" s="61" t="s">
        <v>7753</v>
      </c>
      <c r="H686" s="61"/>
    </row>
    <row r="687" spans="1:8" s="39" customFormat="1" ht="18" customHeight="1">
      <c r="A687" s="95">
        <v>362</v>
      </c>
      <c r="B687" s="53" t="s">
        <v>2853</v>
      </c>
      <c r="C687" s="60" t="s">
        <v>2022</v>
      </c>
      <c r="D687" s="60" t="s">
        <v>1989</v>
      </c>
      <c r="E687" s="61" t="s">
        <v>3675</v>
      </c>
      <c r="F687" s="61" t="str">
        <f>$B$18&amp;" + "&amp;$B$57</f>
        <v>仿鎔爪歌 + 晚置羽</v>
      </c>
      <c r="G687" s="61"/>
      <c r="H687" s="61"/>
    </row>
    <row r="688" spans="1:8" s="39" customFormat="1" ht="18" customHeight="1">
      <c r="A688" s="95">
        <v>363</v>
      </c>
      <c r="B688" s="53" t="s">
        <v>3054</v>
      </c>
      <c r="C688" s="59" t="s">
        <v>3175</v>
      </c>
      <c r="D688" s="60" t="s">
        <v>20</v>
      </c>
      <c r="E688" s="61" t="s">
        <v>3675</v>
      </c>
      <c r="F688" s="61" t="str">
        <f>$B$324&amp;" + "&amp;$B$326</f>
        <v>鮮勃 + 蘭延渠</v>
      </c>
      <c r="G688" s="61"/>
      <c r="H688" s="61"/>
    </row>
    <row r="689" spans="1:8" s="39" customFormat="1" ht="18" customHeight="1">
      <c r="A689" s="95">
        <v>364</v>
      </c>
      <c r="B689" s="53" t="s">
        <v>4662</v>
      </c>
      <c r="C689" s="59" t="s">
        <v>5493</v>
      </c>
      <c r="D689" s="60"/>
      <c r="E689" s="61" t="s">
        <v>3675</v>
      </c>
      <c r="F689" s="61" t="str">
        <f>$B$253&amp;" + "&amp;$B$278</f>
        <v>首離螳 + 初殲角</v>
      </c>
      <c r="G689" s="61"/>
      <c r="H689" s="61"/>
    </row>
    <row r="690" spans="1:8" s="39" customFormat="1" ht="18" customHeight="1">
      <c r="A690" s="95" t="s">
        <v>6353</v>
      </c>
      <c r="B690" s="53" t="s">
        <v>2857</v>
      </c>
      <c r="C690" s="59" t="s">
        <v>3176</v>
      </c>
      <c r="D690" s="60"/>
      <c r="E690" s="61" t="s">
        <v>3675</v>
      </c>
      <c r="F690" s="61" t="str">
        <f>$B$232&amp;" + "&amp;$B$373</f>
        <v>二鏡片 + 拙克</v>
      </c>
      <c r="G690" s="61"/>
      <c r="H690" s="61"/>
    </row>
    <row r="691" spans="1:8" s="39" customFormat="1" ht="18" customHeight="1">
      <c r="A691" s="95" t="s">
        <v>6354</v>
      </c>
      <c r="B691" s="53" t="s">
        <v>4353</v>
      </c>
      <c r="C691" s="59" t="s">
        <v>3176</v>
      </c>
      <c r="D691" s="60"/>
      <c r="E691" s="61"/>
      <c r="F691" s="61"/>
      <c r="G691" s="61"/>
      <c r="H691" s="61"/>
    </row>
    <row r="692" spans="1:8" s="39" customFormat="1" ht="18" customHeight="1">
      <c r="A692" s="95" t="s">
        <v>6355</v>
      </c>
      <c r="B692" s="53" t="s">
        <v>8088</v>
      </c>
      <c r="C692" s="59" t="s">
        <v>149</v>
      </c>
      <c r="D692" s="60" t="s">
        <v>432</v>
      </c>
      <c r="E692" s="61" t="s">
        <v>3675</v>
      </c>
      <c r="F692" s="61" t="str">
        <f>$B$400&amp;" + "&amp;$B$402</f>
        <v>振玉 + 蟪蛄辰</v>
      </c>
      <c r="G692" s="61"/>
      <c r="H692" s="61"/>
    </row>
    <row r="693" spans="1:8" s="39" customFormat="1" ht="18" customHeight="1">
      <c r="A693" s="95" t="s">
        <v>6356</v>
      </c>
      <c r="B693" s="53" t="s">
        <v>2858</v>
      </c>
      <c r="C693" s="59" t="s">
        <v>149</v>
      </c>
      <c r="D693" s="60" t="s">
        <v>432</v>
      </c>
      <c r="E693" s="61"/>
      <c r="F693" s="61"/>
      <c r="G693" s="61"/>
      <c r="H693" s="61"/>
    </row>
    <row r="694" spans="1:8" s="39" customFormat="1" ht="18" customHeight="1">
      <c r="A694" s="95" t="s">
        <v>6357</v>
      </c>
      <c r="B694" s="53" t="s">
        <v>2859</v>
      </c>
      <c r="C694" s="59" t="s">
        <v>176</v>
      </c>
      <c r="D694" s="60"/>
      <c r="E694" s="61" t="s">
        <v>3675</v>
      </c>
      <c r="F694" s="61" t="str">
        <f>$B$392&amp;" + "&amp;$B$663</f>
        <v>賈震蜃 + 棄人敖</v>
      </c>
      <c r="G694" s="61"/>
      <c r="H694" s="61"/>
    </row>
    <row r="695" spans="1:8" s="39" customFormat="1" ht="18" customHeight="1">
      <c r="A695" s="95" t="s">
        <v>6358</v>
      </c>
      <c r="B695" s="53" t="s">
        <v>8089</v>
      </c>
      <c r="C695" s="59" t="s">
        <v>176</v>
      </c>
      <c r="D695" s="60"/>
      <c r="E695" s="61"/>
      <c r="F695" s="61"/>
      <c r="G695" s="61"/>
      <c r="H695" s="61"/>
    </row>
    <row r="696" spans="1:8" s="39" customFormat="1" ht="18" customHeight="1">
      <c r="A696" s="95" t="s">
        <v>6359</v>
      </c>
      <c r="B696" s="53" t="s">
        <v>2862</v>
      </c>
      <c r="C696" s="59" t="s">
        <v>167</v>
      </c>
      <c r="D696" s="60" t="s">
        <v>18</v>
      </c>
      <c r="E696" s="61"/>
      <c r="F696" s="61"/>
      <c r="G696" s="61"/>
      <c r="H696" s="61"/>
    </row>
    <row r="697" spans="1:8" s="39" customFormat="1" ht="18" customHeight="1">
      <c r="A697" s="95" t="s">
        <v>6360</v>
      </c>
      <c r="B697" s="53" t="s">
        <v>2863</v>
      </c>
      <c r="C697" s="59" t="s">
        <v>167</v>
      </c>
      <c r="D697" s="60" t="s">
        <v>18</v>
      </c>
      <c r="E697" s="61"/>
      <c r="F697" s="61"/>
      <c r="G697" s="61"/>
      <c r="H697" s="61"/>
    </row>
    <row r="698" spans="1:8" s="39" customFormat="1" ht="18" customHeight="1">
      <c r="A698" s="95" t="s">
        <v>6361</v>
      </c>
      <c r="B698" s="53" t="s">
        <v>2864</v>
      </c>
      <c r="C698" s="59" t="s">
        <v>167</v>
      </c>
      <c r="D698" s="60" t="s">
        <v>18</v>
      </c>
      <c r="E698" s="61"/>
      <c r="F698" s="61"/>
      <c r="G698" s="61"/>
      <c r="H698" s="61"/>
    </row>
    <row r="699" spans="1:8" s="39" customFormat="1" ht="18" customHeight="1">
      <c r="A699" s="95" t="s">
        <v>6362</v>
      </c>
      <c r="B699" s="53" t="s">
        <v>3209</v>
      </c>
      <c r="C699" s="59" t="s">
        <v>3176</v>
      </c>
      <c r="D699" s="60" t="s">
        <v>168</v>
      </c>
      <c r="E699" s="61"/>
      <c r="F699" s="61"/>
      <c r="G699" s="61"/>
      <c r="H699" s="61"/>
    </row>
    <row r="700" spans="1:8" s="39" customFormat="1" ht="18" customHeight="1">
      <c r="A700" s="95" t="s">
        <v>6363</v>
      </c>
      <c r="B700" s="53" t="s">
        <v>3210</v>
      </c>
      <c r="C700" s="59" t="s">
        <v>3176</v>
      </c>
      <c r="D700" s="60" t="s">
        <v>168</v>
      </c>
      <c r="E700" s="61"/>
      <c r="F700" s="61"/>
      <c r="G700" s="61"/>
      <c r="H700" s="61"/>
    </row>
    <row r="701" spans="1:8" s="39" customFormat="1" ht="18" customHeight="1">
      <c r="A701" s="95" t="s">
        <v>6364</v>
      </c>
      <c r="B701" s="53" t="s">
        <v>7680</v>
      </c>
      <c r="C701" s="59" t="s">
        <v>169</v>
      </c>
      <c r="D701" s="60"/>
      <c r="E701" s="61"/>
      <c r="F701" s="61"/>
      <c r="G701" s="61"/>
      <c r="H701" s="61"/>
    </row>
    <row r="702" spans="1:8" s="39" customFormat="1" ht="18" customHeight="1">
      <c r="A702" s="95" t="s">
        <v>6365</v>
      </c>
      <c r="B702" s="53" t="s">
        <v>2866</v>
      </c>
      <c r="C702" s="59" t="s">
        <v>169</v>
      </c>
      <c r="D702" s="60"/>
      <c r="E702" s="61"/>
      <c r="F702" s="61"/>
      <c r="G702" s="61"/>
      <c r="H702" s="61"/>
    </row>
    <row r="703" spans="1:8" s="39" customFormat="1" ht="18" customHeight="1">
      <c r="A703" s="95" t="s">
        <v>6366</v>
      </c>
      <c r="B703" s="53" t="s">
        <v>8090</v>
      </c>
      <c r="C703" s="59" t="s">
        <v>169</v>
      </c>
      <c r="D703" s="60"/>
      <c r="E703" s="61"/>
      <c r="F703" s="61"/>
      <c r="G703" s="61" t="s">
        <v>4797</v>
      </c>
      <c r="H703" s="61"/>
    </row>
    <row r="704" spans="1:8" s="39" customFormat="1" ht="18" customHeight="1">
      <c r="A704" s="95" t="s">
        <v>6367</v>
      </c>
      <c r="B704" s="53" t="s">
        <v>2868</v>
      </c>
      <c r="C704" s="59" t="s">
        <v>3171</v>
      </c>
      <c r="D704" s="60" t="s">
        <v>167</v>
      </c>
      <c r="E704" s="61"/>
      <c r="F704" s="61"/>
      <c r="G704" s="61"/>
      <c r="H704" s="61"/>
    </row>
    <row r="705" spans="1:8" s="39" customFormat="1" ht="18" customHeight="1">
      <c r="A705" s="95" t="s">
        <v>6368</v>
      </c>
      <c r="B705" s="53" t="s">
        <v>2869</v>
      </c>
      <c r="C705" s="59" t="s">
        <v>3171</v>
      </c>
      <c r="D705" s="60" t="s">
        <v>167</v>
      </c>
      <c r="E705" s="61"/>
      <c r="F705" s="61"/>
      <c r="G705" s="61"/>
      <c r="H705" s="61"/>
    </row>
    <row r="706" spans="1:8" s="39" customFormat="1" ht="18" customHeight="1">
      <c r="A706" s="95" t="s">
        <v>6369</v>
      </c>
      <c r="B706" s="53" t="s">
        <v>2870</v>
      </c>
      <c r="C706" s="59" t="s">
        <v>3171</v>
      </c>
      <c r="D706" s="60" t="s">
        <v>167</v>
      </c>
      <c r="E706" s="61"/>
      <c r="F706" s="61"/>
      <c r="G706" s="61"/>
      <c r="H706" s="61"/>
    </row>
    <row r="707" spans="1:8" s="39" customFormat="1" ht="18" customHeight="1">
      <c r="A707" s="95" t="s">
        <v>6370</v>
      </c>
      <c r="B707" s="53" t="s">
        <v>5668</v>
      </c>
      <c r="C707" s="59" t="s">
        <v>20</v>
      </c>
      <c r="D707" s="60"/>
      <c r="E707" s="61"/>
      <c r="F707" s="61"/>
      <c r="G707" s="61"/>
      <c r="H707" s="61"/>
    </row>
    <row r="708" spans="1:8" s="39" customFormat="1" ht="18" customHeight="1">
      <c r="A708" s="95" t="s">
        <v>6371</v>
      </c>
      <c r="B708" s="53" t="s">
        <v>5669</v>
      </c>
      <c r="C708" s="59" t="s">
        <v>20</v>
      </c>
      <c r="D708" s="60"/>
      <c r="E708" s="61"/>
      <c r="F708" s="61"/>
      <c r="G708" s="61" t="s">
        <v>5033</v>
      </c>
      <c r="H708" s="61"/>
    </row>
    <row r="709" spans="1:8" s="39" customFormat="1" ht="18" customHeight="1">
      <c r="A709" s="95">
        <v>373</v>
      </c>
      <c r="B709" s="53" t="s">
        <v>5509</v>
      </c>
      <c r="C709" s="59" t="s">
        <v>2036</v>
      </c>
      <c r="D709" s="60" t="s">
        <v>2059</v>
      </c>
      <c r="E709" s="61"/>
      <c r="F709" s="61"/>
      <c r="G709" s="61" t="s">
        <v>5508</v>
      </c>
      <c r="H709" s="61"/>
    </row>
    <row r="710" spans="1:8" s="39" customFormat="1" ht="18" customHeight="1">
      <c r="A710" s="95">
        <v>374</v>
      </c>
      <c r="B710" s="53" t="s">
        <v>5442</v>
      </c>
      <c r="C710" s="59" t="s">
        <v>180</v>
      </c>
      <c r="D710" s="60" t="s">
        <v>448</v>
      </c>
      <c r="E710" s="61"/>
      <c r="F710" s="61"/>
      <c r="G710" s="61"/>
      <c r="H710" s="61"/>
    </row>
    <row r="711" spans="1:8" s="39" customFormat="1" ht="18" customHeight="1">
      <c r="A711" s="95" t="s">
        <v>6372</v>
      </c>
      <c r="B711" s="53" t="s">
        <v>7914</v>
      </c>
      <c r="C711" s="59" t="s">
        <v>18</v>
      </c>
      <c r="D711" s="60"/>
      <c r="E711" s="61"/>
      <c r="F711" s="61"/>
      <c r="G711" s="61"/>
      <c r="H711" s="61"/>
    </row>
    <row r="712" spans="1:8" s="39" customFormat="1" ht="18" customHeight="1">
      <c r="A712" s="95" t="s">
        <v>6373</v>
      </c>
      <c r="B712" s="53" t="s">
        <v>7915</v>
      </c>
      <c r="C712" s="59" t="s">
        <v>18</v>
      </c>
      <c r="D712" s="60"/>
      <c r="E712" s="61"/>
      <c r="F712" s="61"/>
      <c r="G712" s="61"/>
      <c r="H712" s="61"/>
    </row>
    <row r="713" spans="1:8" s="39" customFormat="1" ht="18" customHeight="1">
      <c r="A713" s="95" t="s">
        <v>6374</v>
      </c>
      <c r="B713" s="53" t="s">
        <v>8091</v>
      </c>
      <c r="C713" s="59" t="s">
        <v>168</v>
      </c>
      <c r="D713" s="60"/>
      <c r="E713" s="61"/>
      <c r="F713" s="61"/>
      <c r="G713" s="61"/>
      <c r="H713" s="61"/>
    </row>
    <row r="714" spans="1:8" s="39" customFormat="1" ht="18" customHeight="1">
      <c r="A714" s="95" t="s">
        <v>6375</v>
      </c>
      <c r="B714" s="53" t="s">
        <v>7916</v>
      </c>
      <c r="C714" s="59" t="s">
        <v>168</v>
      </c>
      <c r="D714" s="60"/>
      <c r="E714" s="61"/>
      <c r="F714" s="61"/>
      <c r="G714" s="61"/>
      <c r="H714" s="61"/>
    </row>
    <row r="715" spans="1:8" s="39" customFormat="1" ht="18" customHeight="1">
      <c r="A715" s="95" t="s">
        <v>6376</v>
      </c>
      <c r="B715" s="53" t="s">
        <v>2876</v>
      </c>
      <c r="C715" s="59" t="s">
        <v>172</v>
      </c>
      <c r="D715" s="60" t="s">
        <v>432</v>
      </c>
      <c r="E715" s="61"/>
      <c r="F715" s="61"/>
      <c r="G715" s="61"/>
      <c r="H715" s="61"/>
    </row>
    <row r="716" spans="1:8" s="39" customFormat="1" ht="18" customHeight="1">
      <c r="A716" s="95" t="s">
        <v>6377</v>
      </c>
      <c r="B716" s="53" t="s">
        <v>8092</v>
      </c>
      <c r="C716" s="59" t="s">
        <v>172</v>
      </c>
      <c r="D716" s="60" t="s">
        <v>432</v>
      </c>
      <c r="E716" s="61"/>
      <c r="F716" s="61"/>
      <c r="G716" s="61"/>
      <c r="H716" s="61"/>
    </row>
    <row r="717" spans="1:8" s="39" customFormat="1" ht="18" customHeight="1">
      <c r="A717" s="95" t="s">
        <v>6378</v>
      </c>
      <c r="B717" s="53" t="s">
        <v>2928</v>
      </c>
      <c r="C717" s="59" t="s">
        <v>172</v>
      </c>
      <c r="D717" s="60" t="s">
        <v>432</v>
      </c>
      <c r="E717" s="61"/>
      <c r="F717" s="61"/>
      <c r="G717" s="61"/>
      <c r="H717" s="61"/>
    </row>
    <row r="718" spans="1:8" s="39" customFormat="1" ht="18" customHeight="1">
      <c r="A718" s="95" t="s">
        <v>6379</v>
      </c>
      <c r="B718" s="53" t="s">
        <v>5618</v>
      </c>
      <c r="C718" s="59" t="s">
        <v>3169</v>
      </c>
      <c r="D718" s="60"/>
      <c r="E718" s="61"/>
      <c r="F718" s="61"/>
      <c r="G718" s="61"/>
      <c r="H718" s="61"/>
    </row>
    <row r="719" spans="1:8" s="39" customFormat="1" ht="18" customHeight="1">
      <c r="A719" s="95" t="s">
        <v>6380</v>
      </c>
      <c r="B719" s="53" t="s">
        <v>2878</v>
      </c>
      <c r="C719" s="59" t="s">
        <v>3169</v>
      </c>
      <c r="D719" s="60"/>
      <c r="E719" s="61"/>
      <c r="F719" s="61"/>
      <c r="G719" s="61"/>
      <c r="H719" s="61"/>
    </row>
    <row r="720" spans="1:8" s="39" customFormat="1" ht="18" customHeight="1">
      <c r="A720" s="95" t="s">
        <v>6381</v>
      </c>
      <c r="B720" s="53" t="s">
        <v>2879</v>
      </c>
      <c r="C720" s="59" t="s">
        <v>3169</v>
      </c>
      <c r="D720" s="60"/>
      <c r="E720" s="61"/>
      <c r="F720" s="61"/>
      <c r="G720" s="61"/>
      <c r="H720" s="61"/>
    </row>
    <row r="721" spans="1:8" s="39" customFormat="1" ht="18" customHeight="1">
      <c r="A721" s="95" t="s">
        <v>6382</v>
      </c>
      <c r="B721" s="53" t="s">
        <v>8093</v>
      </c>
      <c r="C721" s="59" t="s">
        <v>4578</v>
      </c>
      <c r="D721" s="60"/>
      <c r="E721" s="61"/>
      <c r="F721" s="61"/>
      <c r="G721" s="61"/>
      <c r="H721" s="61"/>
    </row>
    <row r="722" spans="1:8" s="39" customFormat="1" ht="18" customHeight="1">
      <c r="A722" s="95" t="s">
        <v>6383</v>
      </c>
      <c r="B722" s="53" t="s">
        <v>2881</v>
      </c>
      <c r="C722" s="59" t="s">
        <v>4578</v>
      </c>
      <c r="D722" s="60"/>
      <c r="E722" s="61"/>
      <c r="F722" s="61"/>
      <c r="G722" s="61"/>
      <c r="H722" s="61"/>
    </row>
    <row r="723" spans="1:8" s="39" customFormat="1" ht="18" customHeight="1">
      <c r="A723" s="95" t="s">
        <v>6384</v>
      </c>
      <c r="B723" s="53" t="s">
        <v>5467</v>
      </c>
      <c r="C723" s="59" t="s">
        <v>176</v>
      </c>
      <c r="D723" s="60"/>
      <c r="E723" s="61"/>
      <c r="F723" s="61"/>
      <c r="G723" s="61"/>
      <c r="H723" s="61"/>
    </row>
    <row r="724" spans="1:8" s="39" customFormat="1" ht="18" customHeight="1">
      <c r="A724" s="95" t="s">
        <v>6385</v>
      </c>
      <c r="B724" s="53" t="s">
        <v>5468</v>
      </c>
      <c r="C724" s="59" t="s">
        <v>176</v>
      </c>
      <c r="D724" s="60"/>
      <c r="E724" s="61"/>
      <c r="F724" s="61"/>
      <c r="G724" s="61"/>
      <c r="H724" s="61"/>
    </row>
    <row r="725" spans="1:8" s="39" customFormat="1" ht="18" customHeight="1">
      <c r="A725" s="95" t="s">
        <v>6386</v>
      </c>
      <c r="B725" s="53" t="s">
        <v>2884</v>
      </c>
      <c r="C725" s="59" t="s">
        <v>3169</v>
      </c>
      <c r="D725" s="60" t="s">
        <v>432</v>
      </c>
      <c r="E725" s="61"/>
      <c r="F725" s="61"/>
      <c r="G725" s="61"/>
      <c r="H725" s="61"/>
    </row>
    <row r="726" spans="1:8" s="39" customFormat="1" ht="18" customHeight="1">
      <c r="A726" s="95" t="s">
        <v>6387</v>
      </c>
      <c r="B726" s="53" t="s">
        <v>2885</v>
      </c>
      <c r="C726" s="59" t="s">
        <v>3169</v>
      </c>
      <c r="D726" s="60" t="s">
        <v>432</v>
      </c>
      <c r="E726" s="61"/>
      <c r="F726" s="61"/>
      <c r="G726" s="61"/>
      <c r="H726" s="61"/>
    </row>
    <row r="727" spans="1:8" s="39" customFormat="1" ht="18" customHeight="1">
      <c r="A727" s="95" t="s">
        <v>6388</v>
      </c>
      <c r="B727" s="53" t="s">
        <v>7798</v>
      </c>
      <c r="C727" s="59" t="s">
        <v>183</v>
      </c>
      <c r="D727" s="60"/>
      <c r="E727" s="61"/>
      <c r="F727" s="61"/>
      <c r="G727" s="61"/>
      <c r="H727" s="61"/>
    </row>
    <row r="728" spans="1:8" s="39" customFormat="1" ht="18" customHeight="1">
      <c r="A728" s="95" t="s">
        <v>6389</v>
      </c>
      <c r="B728" s="53" t="s">
        <v>8094</v>
      </c>
      <c r="C728" s="59" t="s">
        <v>183</v>
      </c>
      <c r="D728" s="60"/>
      <c r="E728" s="61"/>
      <c r="F728" s="61"/>
      <c r="G728" s="61"/>
      <c r="H728" s="61"/>
    </row>
    <row r="729" spans="1:8" s="39" customFormat="1" ht="18" customHeight="1">
      <c r="A729" s="95" t="s">
        <v>6390</v>
      </c>
      <c r="B729" s="53" t="s">
        <v>3988</v>
      </c>
      <c r="C729" s="59" t="s">
        <v>176</v>
      </c>
      <c r="D729" s="60"/>
      <c r="E729" s="61"/>
      <c r="F729" s="61"/>
      <c r="G729" s="61"/>
      <c r="H729" s="61"/>
    </row>
    <row r="730" spans="1:8" s="39" customFormat="1" ht="18" customHeight="1">
      <c r="A730" s="95" t="s">
        <v>6391</v>
      </c>
      <c r="B730" s="53" t="s">
        <v>2887</v>
      </c>
      <c r="C730" s="59" t="s">
        <v>176</v>
      </c>
      <c r="D730" s="60"/>
      <c r="E730" s="61"/>
      <c r="F730" s="61"/>
      <c r="G730" s="61"/>
      <c r="H730" s="61"/>
    </row>
    <row r="731" spans="1:8" s="39" customFormat="1" ht="18" customHeight="1">
      <c r="A731" s="95" t="s">
        <v>6392</v>
      </c>
      <c r="B731" s="53" t="s">
        <v>2888</v>
      </c>
      <c r="C731" s="59" t="s">
        <v>174</v>
      </c>
      <c r="D731" s="60"/>
      <c r="E731" s="61"/>
      <c r="F731" s="61"/>
      <c r="G731" s="61"/>
      <c r="H731" s="61"/>
    </row>
    <row r="732" spans="1:8" s="39" customFormat="1" ht="18" customHeight="1">
      <c r="A732" s="95" t="s">
        <v>6393</v>
      </c>
      <c r="B732" s="53" t="s">
        <v>2889</v>
      </c>
      <c r="C732" s="59" t="s">
        <v>174</v>
      </c>
      <c r="D732" s="60"/>
      <c r="E732" s="61"/>
      <c r="F732" s="61"/>
      <c r="G732" s="61"/>
      <c r="H732" s="61"/>
    </row>
    <row r="733" spans="1:8" s="39" customFormat="1" ht="18" customHeight="1">
      <c r="A733" s="95" t="s">
        <v>6394</v>
      </c>
      <c r="B733" s="53" t="s">
        <v>2890</v>
      </c>
      <c r="C733" s="59" t="s">
        <v>174</v>
      </c>
      <c r="D733" s="60"/>
      <c r="E733" s="61"/>
      <c r="F733" s="61"/>
      <c r="G733" s="61" t="s">
        <v>5244</v>
      </c>
      <c r="H733" s="61"/>
    </row>
    <row r="734" spans="1:8" s="39" customFormat="1" ht="18" customHeight="1">
      <c r="A734" s="95" t="s">
        <v>6395</v>
      </c>
      <c r="B734" s="53" t="s">
        <v>5610</v>
      </c>
      <c r="C734" s="59" t="s">
        <v>189</v>
      </c>
      <c r="D734" s="60" t="s">
        <v>3171</v>
      </c>
      <c r="E734" s="61" t="s">
        <v>3675</v>
      </c>
      <c r="F734" s="61" t="str">
        <f>$B$433&amp;" + "&amp;$B$435</f>
        <v>塗籤金 + 金穴首</v>
      </c>
      <c r="G734" s="61"/>
      <c r="H734" s="61"/>
    </row>
    <row r="735" spans="1:8" s="39" customFormat="1" ht="18" customHeight="1">
      <c r="A735" s="95" t="s">
        <v>6396</v>
      </c>
      <c r="B735" s="53" t="s">
        <v>5611</v>
      </c>
      <c r="C735" s="59" t="s">
        <v>189</v>
      </c>
      <c r="D735" s="60" t="s">
        <v>3171</v>
      </c>
      <c r="E735" s="61"/>
      <c r="F735" s="61"/>
      <c r="G735" s="61"/>
      <c r="H735" s="61"/>
    </row>
    <row r="736" spans="1:8" s="39" customFormat="1" ht="18" customHeight="1">
      <c r="A736" s="95" t="s">
        <v>6397</v>
      </c>
      <c r="B736" s="53" t="s">
        <v>7920</v>
      </c>
      <c r="C736" s="59" t="s">
        <v>187</v>
      </c>
      <c r="D736" s="60" t="s">
        <v>167</v>
      </c>
      <c r="E736" s="61"/>
      <c r="F736" s="61"/>
      <c r="G736" s="61"/>
      <c r="H736" s="61"/>
    </row>
    <row r="737" spans="1:8" s="39" customFormat="1" ht="18" customHeight="1">
      <c r="A737" s="95" t="s">
        <v>6398</v>
      </c>
      <c r="B737" s="53" t="s">
        <v>2894</v>
      </c>
      <c r="C737" s="59" t="s">
        <v>187</v>
      </c>
      <c r="D737" s="60" t="s">
        <v>167</v>
      </c>
      <c r="E737" s="61"/>
      <c r="F737" s="61"/>
      <c r="G737" s="61"/>
      <c r="H737" s="61"/>
    </row>
    <row r="738" spans="1:8" s="39" customFormat="1" ht="18" customHeight="1">
      <c r="A738" s="95" t="s">
        <v>6399</v>
      </c>
      <c r="B738" s="53" t="s">
        <v>4474</v>
      </c>
      <c r="C738" s="59" t="s">
        <v>3171</v>
      </c>
      <c r="D738" s="60"/>
      <c r="E738" s="61"/>
      <c r="F738" s="61"/>
      <c r="G738" s="61"/>
      <c r="H738" s="61"/>
    </row>
    <row r="739" spans="1:8" s="39" customFormat="1" ht="18" customHeight="1">
      <c r="A739" s="95" t="s">
        <v>6400</v>
      </c>
      <c r="B739" s="53" t="s">
        <v>8095</v>
      </c>
      <c r="C739" s="59" t="s">
        <v>3171</v>
      </c>
      <c r="D739" s="60"/>
      <c r="E739" s="61"/>
      <c r="F739" s="61"/>
      <c r="G739" s="61"/>
      <c r="H739" s="61"/>
    </row>
    <row r="740" spans="1:8" s="39" customFormat="1" ht="18" customHeight="1">
      <c r="A740" s="95" t="s">
        <v>6401</v>
      </c>
      <c r="B740" s="53" t="s">
        <v>4475</v>
      </c>
      <c r="C740" s="59" t="s">
        <v>3171</v>
      </c>
      <c r="D740" s="60"/>
      <c r="E740" s="61"/>
      <c r="F740" s="61"/>
      <c r="G740" s="61"/>
      <c r="H740" s="61"/>
    </row>
    <row r="741" spans="1:8" s="39" customFormat="1" ht="18" customHeight="1">
      <c r="A741" s="95" t="s">
        <v>6402</v>
      </c>
      <c r="B741" s="53" t="s">
        <v>7921</v>
      </c>
      <c r="C741" s="59" t="s">
        <v>3176</v>
      </c>
      <c r="D741" s="60"/>
      <c r="E741" s="61"/>
      <c r="F741" s="61"/>
      <c r="G741" s="61"/>
      <c r="H741" s="61"/>
    </row>
    <row r="742" spans="1:8" s="39" customFormat="1" ht="18" customHeight="1">
      <c r="A742" s="95" t="s">
        <v>6403</v>
      </c>
      <c r="B742" s="53" t="s">
        <v>2899</v>
      </c>
      <c r="C742" s="59" t="s">
        <v>3176</v>
      </c>
      <c r="D742" s="60"/>
      <c r="E742" s="61"/>
      <c r="F742" s="61"/>
      <c r="G742" s="61"/>
      <c r="H742" s="61"/>
    </row>
    <row r="743" spans="1:8" s="39" customFormat="1" ht="18" customHeight="1">
      <c r="A743" s="95">
        <v>389</v>
      </c>
      <c r="B743" s="53" t="s">
        <v>5515</v>
      </c>
      <c r="C743" s="59" t="s">
        <v>4640</v>
      </c>
      <c r="D743" s="60" t="s">
        <v>2059</v>
      </c>
      <c r="E743" s="61"/>
      <c r="F743" s="61"/>
      <c r="G743" s="61" t="s">
        <v>5514</v>
      </c>
      <c r="H743" s="61"/>
    </row>
    <row r="744" spans="1:8" s="39" customFormat="1" ht="18" customHeight="1">
      <c r="A744" s="95" t="s">
        <v>6404</v>
      </c>
      <c r="B744" s="53" t="s">
        <v>7748</v>
      </c>
      <c r="C744" s="59" t="s">
        <v>169</v>
      </c>
      <c r="D744" s="60" t="s">
        <v>448</v>
      </c>
      <c r="E744" s="61"/>
      <c r="F744" s="61"/>
      <c r="G744" s="61"/>
      <c r="H744" s="61"/>
    </row>
    <row r="745" spans="1:8" s="39" customFormat="1" ht="18" customHeight="1">
      <c r="A745" s="95" t="s">
        <v>6405</v>
      </c>
      <c r="B745" s="53" t="s">
        <v>4589</v>
      </c>
      <c r="C745" s="59" t="s">
        <v>169</v>
      </c>
      <c r="D745" s="60" t="s">
        <v>448</v>
      </c>
      <c r="E745" s="61"/>
      <c r="F745" s="61"/>
      <c r="G745" s="61"/>
      <c r="H745" s="61"/>
    </row>
    <row r="746" spans="1:8" s="39" customFormat="1" ht="18" customHeight="1">
      <c r="A746" s="95" t="s">
        <v>6406</v>
      </c>
      <c r="B746" s="53" t="s">
        <v>2903</v>
      </c>
      <c r="C746" s="59" t="s">
        <v>151</v>
      </c>
      <c r="D746" s="60" t="s">
        <v>3171</v>
      </c>
      <c r="E746" s="61"/>
      <c r="F746" s="61"/>
      <c r="G746" s="61"/>
      <c r="H746" s="61"/>
    </row>
    <row r="747" spans="1:8" s="39" customFormat="1" ht="18" customHeight="1">
      <c r="A747" s="95" t="s">
        <v>6407</v>
      </c>
      <c r="B747" s="53" t="s">
        <v>2904</v>
      </c>
      <c r="C747" s="59" t="s">
        <v>151</v>
      </c>
      <c r="D747" s="60" t="s">
        <v>3171</v>
      </c>
      <c r="E747" s="61"/>
      <c r="F747" s="61"/>
      <c r="G747" s="61"/>
      <c r="H747" s="61"/>
    </row>
    <row r="748" spans="1:8" s="39" customFormat="1" ht="18" customHeight="1">
      <c r="A748" s="95" t="s">
        <v>6408</v>
      </c>
      <c r="B748" s="53" t="s">
        <v>7923</v>
      </c>
      <c r="C748" s="60" t="s">
        <v>180</v>
      </c>
      <c r="D748" s="59" t="s">
        <v>169</v>
      </c>
      <c r="E748" s="61"/>
      <c r="F748" s="61"/>
      <c r="G748" s="61"/>
      <c r="H748" s="61"/>
    </row>
    <row r="749" spans="1:8" s="39" customFormat="1" ht="18" customHeight="1">
      <c r="A749" s="95" t="s">
        <v>6409</v>
      </c>
      <c r="B749" s="53" t="s">
        <v>7880</v>
      </c>
      <c r="C749" s="60" t="s">
        <v>180</v>
      </c>
      <c r="D749" s="59" t="s">
        <v>169</v>
      </c>
      <c r="E749" s="61"/>
      <c r="F749" s="61"/>
      <c r="G749" s="61"/>
      <c r="H749" s="61"/>
    </row>
    <row r="750" spans="1:8" s="39" customFormat="1" ht="18" customHeight="1">
      <c r="A750" s="95" t="s">
        <v>6410</v>
      </c>
      <c r="B750" s="53" t="s">
        <v>7881</v>
      </c>
      <c r="C750" s="60" t="s">
        <v>180</v>
      </c>
      <c r="D750" s="59" t="s">
        <v>169</v>
      </c>
      <c r="E750" s="61"/>
      <c r="F750" s="61"/>
      <c r="G750" s="61" t="s">
        <v>5298</v>
      </c>
      <c r="H750" s="61"/>
    </row>
    <row r="751" spans="1:8" s="39" customFormat="1" ht="18" customHeight="1">
      <c r="A751" s="95" t="s">
        <v>6411</v>
      </c>
      <c r="B751" s="53" t="s">
        <v>2908</v>
      </c>
      <c r="C751" s="59" t="s">
        <v>168</v>
      </c>
      <c r="D751" s="60"/>
      <c r="E751" s="61"/>
      <c r="F751" s="61"/>
      <c r="G751" s="61"/>
      <c r="H751" s="61"/>
    </row>
    <row r="752" spans="1:8" s="39" customFormat="1" ht="18" customHeight="1">
      <c r="A752" s="95" t="s">
        <v>6412</v>
      </c>
      <c r="B752" s="53" t="s">
        <v>2909</v>
      </c>
      <c r="C752" s="59" t="s">
        <v>168</v>
      </c>
      <c r="D752" s="60"/>
      <c r="E752" s="61"/>
      <c r="F752" s="61"/>
      <c r="G752" s="61"/>
      <c r="H752" s="61"/>
    </row>
    <row r="753" spans="1:8" s="39" customFormat="1" ht="18" customHeight="1">
      <c r="A753" s="95" t="s">
        <v>6413</v>
      </c>
      <c r="B753" s="53" t="s">
        <v>3991</v>
      </c>
      <c r="C753" s="59" t="s">
        <v>168</v>
      </c>
      <c r="D753" s="60"/>
      <c r="E753" s="61"/>
      <c r="F753" s="61"/>
      <c r="G753" s="61"/>
      <c r="H753" s="61"/>
    </row>
    <row r="754" spans="1:8" s="39" customFormat="1" ht="18" customHeight="1">
      <c r="A754" s="95" t="s">
        <v>6414</v>
      </c>
      <c r="B754" s="53" t="s">
        <v>1016</v>
      </c>
      <c r="C754" s="59" t="s">
        <v>168</v>
      </c>
      <c r="D754" s="60"/>
      <c r="E754" s="61"/>
      <c r="F754" s="61"/>
      <c r="G754" s="61"/>
      <c r="H754" s="61"/>
    </row>
    <row r="755" spans="1:8" s="39" customFormat="1" ht="18" customHeight="1">
      <c r="A755" s="95" t="s">
        <v>6415</v>
      </c>
      <c r="B755" s="53" t="s">
        <v>3989</v>
      </c>
      <c r="C755" s="59" t="s">
        <v>3169</v>
      </c>
      <c r="D755" s="60" t="s">
        <v>176</v>
      </c>
      <c r="E755" s="61"/>
      <c r="F755" s="61"/>
      <c r="G755" s="61"/>
      <c r="H755" s="61"/>
    </row>
    <row r="756" spans="1:8" s="39" customFormat="1" ht="18" customHeight="1">
      <c r="A756" s="95" t="s">
        <v>6416</v>
      </c>
      <c r="B756" s="53" t="s">
        <v>3990</v>
      </c>
      <c r="C756" s="59" t="s">
        <v>3169</v>
      </c>
      <c r="D756" s="60" t="s">
        <v>176</v>
      </c>
      <c r="E756" s="61"/>
      <c r="F756" s="61"/>
      <c r="G756" s="61"/>
      <c r="H756" s="61"/>
    </row>
    <row r="757" spans="1:8" s="39" customFormat="1" ht="18" customHeight="1">
      <c r="A757" s="95">
        <v>396</v>
      </c>
      <c r="B757" s="53" t="s">
        <v>5632</v>
      </c>
      <c r="C757" s="59" t="s">
        <v>2000</v>
      </c>
      <c r="D757" s="60" t="s">
        <v>2059</v>
      </c>
      <c r="E757" s="61"/>
      <c r="F757" s="61"/>
      <c r="G757" s="61" t="s">
        <v>5631</v>
      </c>
      <c r="H757" s="61"/>
    </row>
    <row r="758" spans="1:8" s="39" customFormat="1" ht="18" customHeight="1">
      <c r="A758" s="95">
        <v>397</v>
      </c>
      <c r="B758" s="53" t="s">
        <v>5634</v>
      </c>
      <c r="C758" s="59" t="s">
        <v>2022</v>
      </c>
      <c r="D758" s="60"/>
      <c r="E758" s="61"/>
      <c r="F758" s="61"/>
      <c r="G758" s="61" t="s">
        <v>5633</v>
      </c>
      <c r="H758" s="61"/>
    </row>
    <row r="759" spans="1:8" s="39" customFormat="1" ht="18" customHeight="1">
      <c r="A759" s="95">
        <v>398</v>
      </c>
      <c r="B759" s="53" t="s">
        <v>2912</v>
      </c>
      <c r="C759" s="59" t="s">
        <v>3179</v>
      </c>
      <c r="D759" s="60"/>
      <c r="E759" s="61"/>
      <c r="F759" s="61"/>
      <c r="G759" s="61"/>
      <c r="H759" s="61"/>
    </row>
    <row r="760" spans="1:8" s="39" customFormat="1" ht="18" customHeight="1">
      <c r="A760" s="95" t="s">
        <v>6417</v>
      </c>
      <c r="B760" s="53" t="s">
        <v>3992</v>
      </c>
      <c r="C760" s="59" t="s">
        <v>448</v>
      </c>
      <c r="D760" s="60" t="s">
        <v>180</v>
      </c>
      <c r="E760" s="61" t="s">
        <v>3675</v>
      </c>
      <c r="F760" s="61" t="str">
        <f>$B$321&amp;" + "&amp;$B$323</f>
        <v>蒼朗光 + 謐月</v>
      </c>
      <c r="G760" s="61"/>
      <c r="H760" s="61"/>
    </row>
    <row r="761" spans="1:8" s="39" customFormat="1" ht="18" customHeight="1">
      <c r="A761" s="95" t="s">
        <v>6418</v>
      </c>
      <c r="B761" s="53" t="s">
        <v>3993</v>
      </c>
      <c r="C761" s="59" t="s">
        <v>448</v>
      </c>
      <c r="D761" s="60" t="s">
        <v>180</v>
      </c>
      <c r="E761" s="61"/>
      <c r="F761" s="61"/>
      <c r="G761" s="61"/>
      <c r="H761" s="61"/>
    </row>
    <row r="762" spans="1:8" s="39" customFormat="1" ht="18" customHeight="1">
      <c r="A762" s="95" t="s">
        <v>6419</v>
      </c>
      <c r="B762" s="53" t="s">
        <v>4527</v>
      </c>
      <c r="C762" s="59" t="s">
        <v>3175</v>
      </c>
      <c r="D762" s="60" t="s">
        <v>189</v>
      </c>
      <c r="E762" s="61" t="s">
        <v>3675</v>
      </c>
      <c r="F762" s="61" t="str">
        <f>$B$184&amp;" + "&amp;$B$186</f>
        <v>飭目 + 錙銖磺</v>
      </c>
      <c r="G762" s="61"/>
      <c r="H762" s="61"/>
    </row>
    <row r="763" spans="1:8" s="39" customFormat="1" ht="18" customHeight="1">
      <c r="A763" s="95" t="s">
        <v>6420</v>
      </c>
      <c r="B763" s="53" t="s">
        <v>7887</v>
      </c>
      <c r="C763" s="59" t="s">
        <v>3175</v>
      </c>
      <c r="D763" s="60" t="s">
        <v>189</v>
      </c>
      <c r="E763" s="61"/>
      <c r="F763" s="61"/>
      <c r="G763" s="61"/>
      <c r="H763" s="61"/>
    </row>
    <row r="764" spans="1:8" s="39" customFormat="1" ht="18" customHeight="1">
      <c r="A764" s="95">
        <v>401</v>
      </c>
      <c r="B764" s="53" t="s">
        <v>2917</v>
      </c>
      <c r="C764" s="59" t="s">
        <v>149</v>
      </c>
      <c r="D764" s="60" t="s">
        <v>175</v>
      </c>
      <c r="E764" s="61" t="s">
        <v>3675</v>
      </c>
      <c r="F764" s="61" t="str">
        <f>$B$128&amp;" + "&amp;$B$188</f>
        <v>南邑僊 + 思磬</v>
      </c>
      <c r="G764" s="61"/>
      <c r="H764" s="61"/>
    </row>
    <row r="765" spans="1:8" s="39" customFormat="1" ht="18" customHeight="1">
      <c r="A765" s="95" t="s">
        <v>6421</v>
      </c>
      <c r="B765" s="53" t="s">
        <v>1062</v>
      </c>
      <c r="C765" s="59" t="s">
        <v>167</v>
      </c>
      <c r="D765" s="60" t="s">
        <v>188</v>
      </c>
      <c r="E765" s="61" t="s">
        <v>3675</v>
      </c>
      <c r="F765" s="61" t="str">
        <f>$B$144&amp;" + "&amp;$B$146</f>
        <v>五不悛 + 眉閒裂</v>
      </c>
      <c r="G765" s="61"/>
      <c r="H765" s="61"/>
    </row>
    <row r="766" spans="1:8" s="39" customFormat="1" ht="18" customHeight="1">
      <c r="A766" s="95" t="s">
        <v>6422</v>
      </c>
      <c r="B766" s="53" t="s">
        <v>2918</v>
      </c>
      <c r="C766" s="59" t="s">
        <v>167</v>
      </c>
      <c r="D766" s="60" t="s">
        <v>188</v>
      </c>
      <c r="E766" s="61"/>
      <c r="F766" s="61"/>
      <c r="G766" s="61"/>
      <c r="H766" s="61"/>
    </row>
    <row r="767" spans="1:8" s="39" customFormat="1" ht="18" customHeight="1">
      <c r="A767" s="95">
        <v>403</v>
      </c>
      <c r="B767" s="53" t="s">
        <v>5612</v>
      </c>
      <c r="C767" s="59" t="s">
        <v>5576</v>
      </c>
      <c r="D767" s="60"/>
      <c r="E767" s="61"/>
      <c r="F767" s="61"/>
      <c r="G767" s="61" t="s">
        <v>5613</v>
      </c>
      <c r="H767" s="61"/>
    </row>
    <row r="768" spans="1:8" s="39" customFormat="1" ht="18" customHeight="1">
      <c r="A768" s="95">
        <v>404</v>
      </c>
      <c r="B768" s="53" t="s">
        <v>7926</v>
      </c>
      <c r="C768" s="59" t="s">
        <v>2045</v>
      </c>
      <c r="D768" s="60"/>
      <c r="E768" s="61"/>
      <c r="F768" s="61"/>
      <c r="G768" s="61" t="s">
        <v>5614</v>
      </c>
      <c r="H768" s="61"/>
    </row>
    <row r="769" spans="1:8" s="39" customFormat="1" ht="18" customHeight="1">
      <c r="A769" s="95" t="s">
        <v>6423</v>
      </c>
      <c r="B769" s="53" t="s">
        <v>2919</v>
      </c>
      <c r="C769" s="59" t="s">
        <v>168</v>
      </c>
      <c r="D769" s="60" t="s">
        <v>18</v>
      </c>
      <c r="E769" s="61"/>
      <c r="F769" s="61"/>
      <c r="G769" s="61"/>
      <c r="H769" s="61"/>
    </row>
    <row r="770" spans="1:8" s="39" customFormat="1" ht="18" customHeight="1">
      <c r="A770" s="95" t="s">
        <v>6424</v>
      </c>
      <c r="B770" s="53" t="s">
        <v>2920</v>
      </c>
      <c r="C770" s="59" t="s">
        <v>168</v>
      </c>
      <c r="D770" s="60" t="s">
        <v>18</v>
      </c>
      <c r="E770" s="61"/>
      <c r="F770" s="61"/>
      <c r="G770" s="61"/>
      <c r="H770" s="61"/>
    </row>
    <row r="771" spans="1:8" s="39" customFormat="1" ht="18" customHeight="1">
      <c r="A771" s="95" t="s">
        <v>6425</v>
      </c>
      <c r="B771" s="53" t="s">
        <v>3061</v>
      </c>
      <c r="C771" s="59" t="s">
        <v>168</v>
      </c>
      <c r="D771" s="60" t="s">
        <v>18</v>
      </c>
      <c r="E771" s="61"/>
      <c r="F771" s="61"/>
      <c r="G771" s="61"/>
      <c r="H771" s="61"/>
    </row>
    <row r="772" spans="1:8" s="39" customFormat="1" ht="18" customHeight="1">
      <c r="A772" s="95">
        <v>406</v>
      </c>
      <c r="B772" s="53" t="s">
        <v>4357</v>
      </c>
      <c r="C772" s="59" t="s">
        <v>20</v>
      </c>
      <c r="D772" s="60" t="s">
        <v>167</v>
      </c>
      <c r="E772" s="61"/>
      <c r="F772" s="61"/>
      <c r="G772" s="61"/>
      <c r="H772" s="61"/>
    </row>
    <row r="773" spans="1:8" s="39" customFormat="1" ht="18" customHeight="1">
      <c r="A773" s="95" t="s">
        <v>6426</v>
      </c>
      <c r="B773" s="53" t="s">
        <v>2921</v>
      </c>
      <c r="C773" s="59" t="s">
        <v>176</v>
      </c>
      <c r="D773" s="60"/>
      <c r="E773" s="61"/>
      <c r="F773" s="61"/>
      <c r="G773" s="61"/>
      <c r="H773" s="61"/>
    </row>
    <row r="774" spans="1:8" s="39" customFormat="1" ht="18" customHeight="1">
      <c r="A774" s="95" t="s">
        <v>6427</v>
      </c>
      <c r="B774" s="53" t="s">
        <v>2922</v>
      </c>
      <c r="C774" s="59" t="s">
        <v>176</v>
      </c>
      <c r="D774" s="60"/>
      <c r="E774" s="61"/>
      <c r="F774" s="61"/>
      <c r="G774" s="61"/>
      <c r="H774" s="61"/>
    </row>
    <row r="775" spans="1:8" s="39" customFormat="1" ht="18" customHeight="1">
      <c r="A775" s="95" t="s">
        <v>6428</v>
      </c>
      <c r="B775" s="53" t="s">
        <v>2923</v>
      </c>
      <c r="C775" s="59" t="s">
        <v>2022</v>
      </c>
      <c r="D775" s="60"/>
      <c r="E775" s="61"/>
      <c r="F775" s="61"/>
      <c r="G775" s="61"/>
      <c r="H775" s="61"/>
    </row>
    <row r="776" spans="1:8" s="39" customFormat="1" ht="18" customHeight="1">
      <c r="A776" s="95" t="s">
        <v>6429</v>
      </c>
      <c r="B776" s="53" t="s">
        <v>2924</v>
      </c>
      <c r="C776" s="59" t="s">
        <v>2022</v>
      </c>
      <c r="D776" s="60"/>
      <c r="E776" s="61"/>
      <c r="F776" s="61"/>
      <c r="G776" s="61"/>
      <c r="H776" s="61"/>
    </row>
    <row r="777" spans="1:8" s="39" customFormat="1" ht="18" customHeight="1">
      <c r="A777" s="95">
        <v>409</v>
      </c>
      <c r="B777" s="53" t="s">
        <v>4386</v>
      </c>
      <c r="C777" s="59" t="s">
        <v>432</v>
      </c>
      <c r="D777" s="60"/>
      <c r="E777" s="61"/>
      <c r="F777" s="61"/>
      <c r="G777" s="61"/>
      <c r="H777" s="61"/>
    </row>
    <row r="778" spans="1:8" s="39" customFormat="1" ht="18" customHeight="1">
      <c r="A778" s="95">
        <v>410</v>
      </c>
      <c r="B778" s="53" t="s">
        <v>2925</v>
      </c>
      <c r="C778" s="59" t="s">
        <v>20</v>
      </c>
      <c r="D778" s="60"/>
      <c r="E778" s="61"/>
      <c r="F778" s="61"/>
      <c r="G778" s="61"/>
      <c r="H778" s="61"/>
    </row>
    <row r="779" spans="1:8" s="39" customFormat="1" ht="18" customHeight="1">
      <c r="A779" s="95">
        <v>411</v>
      </c>
      <c r="B779" s="53" t="s">
        <v>7803</v>
      </c>
      <c r="C779" s="59" t="s">
        <v>176</v>
      </c>
      <c r="D779" s="60"/>
      <c r="E779" s="61"/>
      <c r="F779" s="61"/>
      <c r="G779" s="61"/>
      <c r="H779" s="61"/>
    </row>
    <row r="780" spans="1:8" s="39" customFormat="1" ht="18" customHeight="1">
      <c r="A780" s="95">
        <v>412</v>
      </c>
      <c r="B780" s="53" t="s">
        <v>5639</v>
      </c>
      <c r="C780" s="59" t="s">
        <v>4640</v>
      </c>
      <c r="D780" s="60" t="s">
        <v>2059</v>
      </c>
      <c r="E780" s="61"/>
      <c r="F780" s="61"/>
      <c r="G780" s="61" t="s">
        <v>5638</v>
      </c>
      <c r="H780" s="61"/>
    </row>
    <row r="781" spans="1:8" s="39" customFormat="1" ht="18" customHeight="1">
      <c r="A781" s="95">
        <v>413</v>
      </c>
      <c r="B781" s="53" t="s">
        <v>5637</v>
      </c>
      <c r="C781" s="59" t="s">
        <v>2038</v>
      </c>
      <c r="D781" s="60"/>
      <c r="E781" s="61"/>
      <c r="F781" s="61"/>
      <c r="G781" s="61" t="s">
        <v>5635</v>
      </c>
      <c r="H781" s="61"/>
    </row>
    <row r="782" spans="1:8" s="39" customFormat="1" ht="18" customHeight="1">
      <c r="A782" s="95">
        <v>414</v>
      </c>
      <c r="B782" s="53" t="s">
        <v>2933</v>
      </c>
      <c r="C782" s="59" t="s">
        <v>3179</v>
      </c>
      <c r="D782" s="60"/>
      <c r="E782" s="61"/>
      <c r="F782" s="61"/>
      <c r="G782" s="61"/>
      <c r="H782" s="61"/>
    </row>
    <row r="783" spans="1:8" s="39" customFormat="1" ht="18" customHeight="1">
      <c r="A783" s="95">
        <v>415</v>
      </c>
      <c r="B783" s="53" t="s">
        <v>3994</v>
      </c>
      <c r="C783" s="59" t="s">
        <v>176</v>
      </c>
      <c r="D783" s="60"/>
      <c r="E783" s="61"/>
      <c r="F783" s="61"/>
      <c r="G783" s="61"/>
      <c r="H783" s="61"/>
    </row>
    <row r="784" spans="1:8" s="39" customFormat="1" ht="18" customHeight="1">
      <c r="A784" s="95">
        <v>416</v>
      </c>
      <c r="B784" s="53" t="s">
        <v>2934</v>
      </c>
      <c r="C784" s="59" t="s">
        <v>3169</v>
      </c>
      <c r="D784" s="60" t="s">
        <v>180</v>
      </c>
      <c r="E784" s="61"/>
      <c r="F784" s="61" t="str">
        <f>$B$42&amp;" 之 "&amp;"分支衍相"</f>
        <v>覆環爾 之 分支衍相</v>
      </c>
      <c r="G784" s="61"/>
      <c r="H784" s="61"/>
    </row>
    <row r="785" spans="1:8" s="39" customFormat="1" ht="18" customHeight="1">
      <c r="A785" s="95">
        <v>417</v>
      </c>
      <c r="B785" s="53" t="s">
        <v>4576</v>
      </c>
      <c r="C785" s="59" t="s">
        <v>3171</v>
      </c>
      <c r="D785" s="60" t="s">
        <v>18</v>
      </c>
      <c r="E785" s="61"/>
      <c r="F785" s="61" t="str">
        <f>$B$42&amp;" 之 "&amp;"分支衍相"</f>
        <v>覆環爾 之 分支衍相</v>
      </c>
      <c r="G785" s="61"/>
      <c r="H785" s="61"/>
    </row>
    <row r="786" spans="1:8" s="39" customFormat="1" ht="18" customHeight="1">
      <c r="A786" s="95">
        <v>418</v>
      </c>
      <c r="B786" s="53" t="s">
        <v>2936</v>
      </c>
      <c r="C786" s="59" t="s">
        <v>147</v>
      </c>
      <c r="D786" s="60" t="s">
        <v>432</v>
      </c>
      <c r="E786" s="61"/>
      <c r="F786" s="61" t="str">
        <f>$B$42&amp;" 之 "&amp;"分支衍相"</f>
        <v>覆環爾 之 分支衍相</v>
      </c>
      <c r="G786" s="61"/>
      <c r="H786" s="61"/>
    </row>
    <row r="787" spans="1:8" s="39" customFormat="1" ht="18" customHeight="1">
      <c r="A787" s="95" t="s">
        <v>6430</v>
      </c>
      <c r="B787" s="53" t="s">
        <v>4577</v>
      </c>
      <c r="C787" s="59" t="s">
        <v>391</v>
      </c>
      <c r="D787" s="60"/>
      <c r="E787" s="61"/>
      <c r="F787" s="61"/>
      <c r="G787" s="61"/>
      <c r="H787" s="61"/>
    </row>
    <row r="788" spans="1:8" s="39" customFormat="1" ht="18" customHeight="1">
      <c r="A788" s="95" t="s">
        <v>6431</v>
      </c>
      <c r="B788" s="53" t="s">
        <v>8096</v>
      </c>
      <c r="C788" s="59" t="s">
        <v>391</v>
      </c>
      <c r="D788" s="60"/>
      <c r="E788" s="61"/>
      <c r="F788" s="61"/>
      <c r="G788" s="61"/>
      <c r="H788" s="61"/>
    </row>
    <row r="789" spans="1:8" s="39" customFormat="1" ht="18" customHeight="1">
      <c r="A789" s="95" t="s">
        <v>6432</v>
      </c>
      <c r="B789" s="53" t="s">
        <v>2938</v>
      </c>
      <c r="C789" s="59" t="s">
        <v>391</v>
      </c>
      <c r="D789" s="60"/>
      <c r="E789" s="61"/>
      <c r="F789" s="61"/>
      <c r="G789" s="61"/>
      <c r="H789" s="61"/>
    </row>
    <row r="790" spans="1:8" s="39" customFormat="1" ht="18" customHeight="1">
      <c r="A790" s="95" t="s">
        <v>6433</v>
      </c>
      <c r="B790" s="53" t="s">
        <v>2939</v>
      </c>
      <c r="C790" s="59" t="s">
        <v>20</v>
      </c>
      <c r="D790" s="60"/>
      <c r="E790" s="61"/>
      <c r="F790" s="61"/>
      <c r="G790" s="61"/>
      <c r="H790" s="61"/>
    </row>
    <row r="791" spans="1:8" s="39" customFormat="1" ht="18" customHeight="1">
      <c r="A791" s="95" t="s">
        <v>6434</v>
      </c>
      <c r="B791" s="53" t="s">
        <v>2940</v>
      </c>
      <c r="C791" s="59" t="s">
        <v>20</v>
      </c>
      <c r="D791" s="60"/>
      <c r="E791" s="61"/>
      <c r="F791" s="61"/>
      <c r="G791" s="61" t="s">
        <v>6028</v>
      </c>
      <c r="H791" s="61"/>
    </row>
    <row r="792" spans="1:8" s="39" customFormat="1" ht="18" customHeight="1">
      <c r="A792" s="95">
        <v>421</v>
      </c>
      <c r="B792" s="53" t="s">
        <v>7696</v>
      </c>
      <c r="C792" s="59" t="s">
        <v>391</v>
      </c>
      <c r="D792" s="60"/>
      <c r="E792" s="61" t="s">
        <v>3675</v>
      </c>
      <c r="F792" s="61" t="str">
        <f>$B$582&amp;" + "&amp;$B$789</f>
        <v>修渠 + 薄令</v>
      </c>
      <c r="G792" s="61"/>
      <c r="H792" s="61"/>
    </row>
    <row r="793" spans="1:8" s="39" customFormat="1" ht="18" customHeight="1">
      <c r="A793" s="95">
        <v>422</v>
      </c>
      <c r="B793" s="53" t="s">
        <v>5517</v>
      </c>
      <c r="C793" s="59" t="s">
        <v>5493</v>
      </c>
      <c r="D793" s="60" t="s">
        <v>2059</v>
      </c>
      <c r="E793" s="61"/>
      <c r="F793" s="61"/>
      <c r="G793" s="61" t="s">
        <v>5516</v>
      </c>
      <c r="H793" s="61"/>
    </row>
    <row r="794" spans="1:8" s="39" customFormat="1" ht="18" customHeight="1">
      <c r="A794" s="95">
        <v>423</v>
      </c>
      <c r="B794" s="53" t="s">
        <v>5609</v>
      </c>
      <c r="C794" s="59" t="s">
        <v>2133</v>
      </c>
      <c r="D794" s="60"/>
      <c r="E794" s="61"/>
      <c r="F794" s="61"/>
      <c r="G794" s="61" t="s">
        <v>7865</v>
      </c>
      <c r="H794" s="61"/>
    </row>
    <row r="795" spans="1:8" s="39" customFormat="1" ht="18" customHeight="1">
      <c r="A795" s="95" t="s">
        <v>6435</v>
      </c>
      <c r="B795" s="53" t="s">
        <v>8097</v>
      </c>
      <c r="C795" s="59" t="s">
        <v>3179</v>
      </c>
      <c r="D795" s="60"/>
      <c r="E795" s="61"/>
      <c r="F795" s="61"/>
      <c r="G795" s="61"/>
      <c r="H795" s="61"/>
    </row>
    <row r="796" spans="1:8" s="39" customFormat="1" ht="18" customHeight="1">
      <c r="A796" s="95" t="s">
        <v>6436</v>
      </c>
      <c r="B796" s="53" t="s">
        <v>2944</v>
      </c>
      <c r="C796" s="59" t="s">
        <v>3179</v>
      </c>
      <c r="D796" s="60"/>
      <c r="E796" s="61"/>
      <c r="F796" s="61"/>
      <c r="G796" s="61"/>
      <c r="H796" s="61"/>
    </row>
    <row r="797" spans="1:8" s="39" customFormat="1" ht="18" customHeight="1">
      <c r="A797" s="95" t="s">
        <v>6437</v>
      </c>
      <c r="B797" s="53" t="s">
        <v>8098</v>
      </c>
      <c r="C797" s="59" t="s">
        <v>3179</v>
      </c>
      <c r="D797" s="60"/>
      <c r="E797" s="61"/>
      <c r="F797" s="61"/>
      <c r="G797" s="61"/>
      <c r="H797" s="61"/>
    </row>
    <row r="798" spans="1:8" s="39" customFormat="1" ht="18" customHeight="1">
      <c r="A798" s="95" t="s">
        <v>6438</v>
      </c>
      <c r="B798" s="53" t="s">
        <v>8099</v>
      </c>
      <c r="C798" s="59" t="s">
        <v>3137</v>
      </c>
      <c r="D798" s="60"/>
      <c r="E798" s="61"/>
      <c r="F798" s="61"/>
      <c r="G798" s="61"/>
      <c r="H798" s="61"/>
    </row>
    <row r="799" spans="1:8" s="39" customFormat="1" ht="18" customHeight="1">
      <c r="A799" s="95" t="s">
        <v>6439</v>
      </c>
      <c r="B799" s="53" t="s">
        <v>2947</v>
      </c>
      <c r="C799" s="59" t="s">
        <v>3137</v>
      </c>
      <c r="D799" s="60"/>
      <c r="E799" s="61"/>
      <c r="F799" s="61"/>
      <c r="G799" s="61" t="s">
        <v>5034</v>
      </c>
      <c r="H799" s="61"/>
    </row>
    <row r="800" spans="1:8" s="39" customFormat="1" ht="18" customHeight="1">
      <c r="A800" s="95" t="s">
        <v>6440</v>
      </c>
      <c r="B800" s="53" t="s">
        <v>7806</v>
      </c>
      <c r="C800" s="59" t="s">
        <v>391</v>
      </c>
      <c r="D800" s="60"/>
      <c r="E800" s="61"/>
      <c r="F800" s="61"/>
      <c r="G800" s="61"/>
      <c r="H800" s="61"/>
    </row>
    <row r="801" spans="1:8" s="39" customFormat="1" ht="18" customHeight="1">
      <c r="A801" s="95" t="s">
        <v>6441</v>
      </c>
      <c r="B801" s="53" t="s">
        <v>2949</v>
      </c>
      <c r="C801" s="59" t="s">
        <v>391</v>
      </c>
      <c r="D801" s="60"/>
      <c r="E801" s="61"/>
      <c r="F801" s="61"/>
      <c r="G801" s="61"/>
      <c r="H801" s="61"/>
    </row>
    <row r="802" spans="1:8" s="39" customFormat="1" ht="18" customHeight="1">
      <c r="A802" s="95" t="s">
        <v>6442</v>
      </c>
      <c r="B802" s="53" t="s">
        <v>7885</v>
      </c>
      <c r="C802" s="59" t="s">
        <v>391</v>
      </c>
      <c r="D802" s="60"/>
      <c r="E802" s="61"/>
      <c r="F802" s="61"/>
      <c r="G802" s="61"/>
      <c r="H802" s="61"/>
    </row>
    <row r="803" spans="1:8" s="39" customFormat="1" ht="18" customHeight="1">
      <c r="A803" s="95" t="s">
        <v>6443</v>
      </c>
      <c r="B803" s="53" t="s">
        <v>2951</v>
      </c>
      <c r="C803" s="59" t="s">
        <v>176</v>
      </c>
      <c r="D803" s="60"/>
      <c r="E803" s="61"/>
      <c r="F803" s="61"/>
      <c r="G803" s="61"/>
      <c r="H803" s="61"/>
    </row>
    <row r="804" spans="1:8" s="39" customFormat="1" ht="18" customHeight="1">
      <c r="A804" s="95" t="s">
        <v>6444</v>
      </c>
      <c r="B804" s="53" t="s">
        <v>3055</v>
      </c>
      <c r="C804" s="59" t="s">
        <v>176</v>
      </c>
      <c r="D804" s="60"/>
      <c r="E804" s="61"/>
      <c r="F804" s="61"/>
      <c r="G804" s="61"/>
      <c r="H804" s="61"/>
    </row>
    <row r="805" spans="1:8" s="39" customFormat="1" ht="18" customHeight="1">
      <c r="A805" s="95">
        <v>428</v>
      </c>
      <c r="B805" s="53" t="s">
        <v>7855</v>
      </c>
      <c r="C805" s="59" t="s">
        <v>3176</v>
      </c>
      <c r="D805" s="60" t="s">
        <v>188</v>
      </c>
      <c r="E805" s="61"/>
      <c r="F805" s="61"/>
      <c r="G805" s="61"/>
      <c r="H805" s="61"/>
    </row>
    <row r="806" spans="1:8" s="39" customFormat="1" ht="18" customHeight="1">
      <c r="A806" s="95" t="s">
        <v>6445</v>
      </c>
      <c r="B806" s="53" t="s">
        <v>8100</v>
      </c>
      <c r="C806" s="59" t="s">
        <v>172</v>
      </c>
      <c r="D806" s="60"/>
      <c r="E806" s="61"/>
      <c r="F806" s="61"/>
      <c r="G806" s="61"/>
      <c r="H806" s="61"/>
    </row>
    <row r="807" spans="1:8" s="39" customFormat="1" ht="18" customHeight="1">
      <c r="A807" s="95" t="s">
        <v>6446</v>
      </c>
      <c r="B807" s="53" t="s">
        <v>2953</v>
      </c>
      <c r="C807" s="59" t="s">
        <v>172</v>
      </c>
      <c r="D807" s="60"/>
      <c r="E807" s="61"/>
      <c r="F807" s="61"/>
      <c r="G807" s="61"/>
      <c r="H807" s="61"/>
    </row>
    <row r="808" spans="1:8" s="39" customFormat="1" ht="18" customHeight="1">
      <c r="A808" s="95">
        <v>430</v>
      </c>
      <c r="B808" s="53" t="s">
        <v>7930</v>
      </c>
      <c r="C808" s="59" t="s">
        <v>149</v>
      </c>
      <c r="D808" s="60" t="s">
        <v>174</v>
      </c>
      <c r="E808" s="61"/>
      <c r="F808" s="61"/>
      <c r="G808" s="61"/>
      <c r="H808" s="61"/>
    </row>
    <row r="809" spans="1:8" s="39" customFormat="1" ht="18" customHeight="1">
      <c r="A809" s="95" t="s">
        <v>6447</v>
      </c>
      <c r="B809" s="53" t="s">
        <v>2954</v>
      </c>
      <c r="C809" s="59" t="s">
        <v>4578</v>
      </c>
      <c r="D809" s="60"/>
      <c r="E809" s="61"/>
      <c r="F809" s="61"/>
      <c r="G809" s="61"/>
      <c r="H809" s="61"/>
    </row>
    <row r="810" spans="1:8" s="39" customFormat="1" ht="18" customHeight="1">
      <c r="A810" s="95" t="s">
        <v>6448</v>
      </c>
      <c r="B810" s="53" t="s">
        <v>7649</v>
      </c>
      <c r="C810" s="59" t="s">
        <v>4578</v>
      </c>
      <c r="D810" s="60"/>
      <c r="E810" s="61"/>
      <c r="F810" s="61"/>
      <c r="G810" s="61"/>
      <c r="H810" s="61"/>
    </row>
    <row r="811" spans="1:8" s="39" customFormat="1" ht="18" customHeight="1">
      <c r="A811" s="95">
        <v>432</v>
      </c>
      <c r="B811" s="53" t="s">
        <v>4458</v>
      </c>
      <c r="C811" s="59" t="s">
        <v>151</v>
      </c>
      <c r="D811" s="60"/>
      <c r="E811" s="61"/>
      <c r="F811" s="61"/>
      <c r="G811" s="61"/>
      <c r="H811" s="61"/>
    </row>
    <row r="812" spans="1:8" s="39" customFormat="1" ht="18" customHeight="1">
      <c r="A812" s="95" t="s">
        <v>6449</v>
      </c>
      <c r="B812" s="53" t="s">
        <v>7932</v>
      </c>
      <c r="C812" s="59" t="s">
        <v>3175</v>
      </c>
      <c r="D812" s="60"/>
      <c r="E812" s="61"/>
      <c r="F812" s="61"/>
      <c r="G812" s="61"/>
      <c r="H812" s="61"/>
    </row>
    <row r="813" spans="1:8" s="39" customFormat="1" ht="18" customHeight="1">
      <c r="A813" s="95" t="s">
        <v>6450</v>
      </c>
      <c r="B813" s="53" t="s">
        <v>7933</v>
      </c>
      <c r="C813" s="59" t="s">
        <v>3175</v>
      </c>
      <c r="D813" s="60" t="s">
        <v>3171</v>
      </c>
      <c r="E813" s="61"/>
      <c r="F813" s="61"/>
      <c r="G813" s="61"/>
      <c r="H813" s="61"/>
    </row>
    <row r="814" spans="1:8" s="39" customFormat="1" ht="18" customHeight="1">
      <c r="A814" s="95" t="s">
        <v>6451</v>
      </c>
      <c r="B814" s="53" t="s">
        <v>2958</v>
      </c>
      <c r="C814" s="59" t="s">
        <v>3175</v>
      </c>
      <c r="D814" s="60" t="s">
        <v>3171</v>
      </c>
      <c r="E814" s="61"/>
      <c r="F814" s="61"/>
      <c r="G814" s="61" t="s">
        <v>7361</v>
      </c>
      <c r="H814" s="61"/>
    </row>
    <row r="815" spans="1:8" s="39" customFormat="1" ht="18" customHeight="1">
      <c r="A815" s="95">
        <v>434</v>
      </c>
      <c r="B815" s="53" t="s">
        <v>2959</v>
      </c>
      <c r="C815" s="59" t="s">
        <v>3176</v>
      </c>
      <c r="D815" s="60" t="s">
        <v>4578</v>
      </c>
      <c r="E815" s="61"/>
      <c r="F815" s="61"/>
      <c r="G815" s="61"/>
      <c r="H815" s="61"/>
    </row>
    <row r="816" spans="1:8" s="39" customFormat="1" ht="18" customHeight="1">
      <c r="A816" s="95" t="s">
        <v>6452</v>
      </c>
      <c r="B816" s="53" t="s">
        <v>4608</v>
      </c>
      <c r="C816" s="59" t="s">
        <v>432</v>
      </c>
      <c r="D816" s="60" t="s">
        <v>169</v>
      </c>
      <c r="E816" s="61"/>
      <c r="F816" s="61"/>
      <c r="G816" s="61"/>
      <c r="H816" s="61"/>
    </row>
    <row r="817" spans="1:8" s="39" customFormat="1" ht="18" customHeight="1">
      <c r="A817" s="95" t="s">
        <v>6453</v>
      </c>
      <c r="B817" s="53" t="s">
        <v>4607</v>
      </c>
      <c r="C817" s="59" t="s">
        <v>432</v>
      </c>
      <c r="D817" s="60" t="s">
        <v>187</v>
      </c>
      <c r="E817" s="61"/>
      <c r="F817" s="61"/>
      <c r="G817" s="61"/>
      <c r="H817" s="61"/>
    </row>
    <row r="818" spans="1:8" s="39" customFormat="1" ht="18" customHeight="1">
      <c r="A818" s="95" t="s">
        <v>6454</v>
      </c>
      <c r="B818" s="53" t="s">
        <v>2961</v>
      </c>
      <c r="C818" s="59" t="s">
        <v>3168</v>
      </c>
      <c r="D818" s="60"/>
      <c r="E818" s="61"/>
      <c r="F818" s="61"/>
      <c r="G818" s="61"/>
      <c r="H818" s="61"/>
    </row>
    <row r="819" spans="1:8" s="39" customFormat="1" ht="18" customHeight="1">
      <c r="A819" s="95" t="s">
        <v>6455</v>
      </c>
      <c r="B819" s="53" t="s">
        <v>5665</v>
      </c>
      <c r="C819" s="59" t="s">
        <v>3168</v>
      </c>
      <c r="D819" s="60"/>
      <c r="E819" s="61"/>
      <c r="F819" s="61"/>
      <c r="G819" s="61"/>
      <c r="H819" s="61"/>
    </row>
    <row r="820" spans="1:8" s="39" customFormat="1" ht="18" customHeight="1">
      <c r="A820" s="95" t="s">
        <v>6456</v>
      </c>
      <c r="B820" s="53" t="s">
        <v>7660</v>
      </c>
      <c r="C820" s="59" t="s">
        <v>3141</v>
      </c>
      <c r="D820" s="60"/>
      <c r="E820" s="61"/>
      <c r="F820" s="61"/>
      <c r="G820" s="61"/>
      <c r="H820" s="61"/>
    </row>
    <row r="821" spans="1:8" s="39" customFormat="1" ht="18" customHeight="1">
      <c r="A821" s="95" t="s">
        <v>6457</v>
      </c>
      <c r="B821" s="53" t="s">
        <v>8101</v>
      </c>
      <c r="C821" s="59" t="s">
        <v>3141</v>
      </c>
      <c r="D821" s="60"/>
      <c r="E821" s="61"/>
      <c r="F821" s="61"/>
      <c r="G821" s="61"/>
      <c r="H821" s="61"/>
    </row>
    <row r="822" spans="1:8" s="39" customFormat="1" ht="18" customHeight="1">
      <c r="A822" s="95" t="s">
        <v>6458</v>
      </c>
      <c r="B822" s="53" t="s">
        <v>2965</v>
      </c>
      <c r="C822" s="59" t="s">
        <v>18</v>
      </c>
      <c r="D822" s="60"/>
      <c r="E822" s="61"/>
      <c r="F822" s="61"/>
      <c r="G822" s="61"/>
      <c r="H822" s="61"/>
    </row>
    <row r="823" spans="1:8" s="39" customFormat="1" ht="18" customHeight="1">
      <c r="A823" s="95" t="s">
        <v>6459</v>
      </c>
      <c r="B823" s="53" t="s">
        <v>4606</v>
      </c>
      <c r="C823" s="59" t="s">
        <v>18</v>
      </c>
      <c r="D823" s="60" t="s">
        <v>147</v>
      </c>
      <c r="E823" s="61"/>
      <c r="F823" s="61"/>
      <c r="G823" s="61"/>
      <c r="H823" s="61"/>
    </row>
    <row r="824" spans="1:8" s="39" customFormat="1" ht="18" customHeight="1">
      <c r="A824" s="95" t="s">
        <v>6460</v>
      </c>
      <c r="B824" s="53" t="s">
        <v>4762</v>
      </c>
      <c r="C824" s="59" t="s">
        <v>167</v>
      </c>
      <c r="D824" s="60" t="s">
        <v>4578</v>
      </c>
      <c r="E824" s="61"/>
      <c r="F824" s="61"/>
      <c r="G824" s="61"/>
      <c r="H824" s="61"/>
    </row>
    <row r="825" spans="1:8" s="39" customFormat="1" ht="18" customHeight="1">
      <c r="A825" s="95" t="s">
        <v>6461</v>
      </c>
      <c r="B825" s="53" t="s">
        <v>5443</v>
      </c>
      <c r="C825" s="59" t="s">
        <v>167</v>
      </c>
      <c r="D825" s="60" t="s">
        <v>4578</v>
      </c>
      <c r="E825" s="61"/>
      <c r="F825" s="61"/>
      <c r="G825" s="61"/>
      <c r="H825" s="61"/>
    </row>
    <row r="826" spans="1:8" s="39" customFormat="1" ht="18" customHeight="1">
      <c r="A826" s="95" t="s">
        <v>6462</v>
      </c>
      <c r="B826" s="53" t="s">
        <v>4620</v>
      </c>
      <c r="C826" s="59" t="s">
        <v>167</v>
      </c>
      <c r="D826" s="60" t="s">
        <v>4578</v>
      </c>
      <c r="E826" s="61"/>
      <c r="F826" s="61"/>
      <c r="G826" s="61"/>
      <c r="H826" s="61"/>
    </row>
    <row r="827" spans="1:8" s="39" customFormat="1" ht="18" customHeight="1">
      <c r="A827" s="95" t="s">
        <v>6463</v>
      </c>
      <c r="B827" s="53" t="s">
        <v>4384</v>
      </c>
      <c r="C827" s="59" t="s">
        <v>18</v>
      </c>
      <c r="D827" s="60"/>
      <c r="E827" s="61"/>
      <c r="F827" s="61"/>
      <c r="G827" s="61"/>
      <c r="H827" s="61"/>
    </row>
    <row r="828" spans="1:8" s="39" customFormat="1" ht="18" customHeight="1">
      <c r="A828" s="95" t="s">
        <v>6464</v>
      </c>
      <c r="B828" s="53" t="s">
        <v>2971</v>
      </c>
      <c r="C828" s="59" t="s">
        <v>18</v>
      </c>
      <c r="D828" s="60"/>
      <c r="E828" s="61"/>
      <c r="F828" s="61"/>
      <c r="G828" s="61"/>
      <c r="H828" s="61"/>
    </row>
    <row r="829" spans="1:8" s="39" customFormat="1" ht="18" customHeight="1">
      <c r="A829" s="95" t="s">
        <v>6465</v>
      </c>
      <c r="B829" s="53" t="s">
        <v>2973</v>
      </c>
      <c r="C829" s="59" t="s">
        <v>391</v>
      </c>
      <c r="D829" s="60"/>
      <c r="E829" s="61"/>
      <c r="F829" s="61"/>
      <c r="G829" s="61"/>
      <c r="H829" s="61"/>
    </row>
    <row r="830" spans="1:8" s="39" customFormat="1" ht="18" customHeight="1">
      <c r="A830" s="95" t="s">
        <v>6466</v>
      </c>
      <c r="B830" s="53" t="s">
        <v>8102</v>
      </c>
      <c r="C830" s="59" t="s">
        <v>391</v>
      </c>
      <c r="D830" s="60"/>
      <c r="E830" s="61"/>
      <c r="F830" s="61"/>
      <c r="G830" s="61"/>
      <c r="H830" s="61"/>
    </row>
    <row r="831" spans="1:8" s="39" customFormat="1" ht="18" customHeight="1">
      <c r="A831" s="95" t="s">
        <v>6467</v>
      </c>
      <c r="B831" s="53" t="s">
        <v>2974</v>
      </c>
      <c r="C831" s="59" t="s">
        <v>391</v>
      </c>
      <c r="D831" s="60"/>
      <c r="E831" s="61"/>
      <c r="F831" s="61"/>
      <c r="G831" s="61"/>
      <c r="H831" s="61"/>
    </row>
    <row r="832" spans="1:8" s="39" customFormat="1" ht="18" customHeight="1">
      <c r="A832" s="95" t="s">
        <v>6468</v>
      </c>
      <c r="B832" s="53" t="s">
        <v>2975</v>
      </c>
      <c r="C832" s="59" t="s">
        <v>149</v>
      </c>
      <c r="D832" s="60" t="s">
        <v>3175</v>
      </c>
      <c r="E832" s="61"/>
      <c r="F832" s="61"/>
      <c r="G832" s="61"/>
      <c r="H832" s="61"/>
    </row>
    <row r="833" spans="1:8" s="39" customFormat="1" ht="18" customHeight="1">
      <c r="A833" s="95" t="s">
        <v>6469</v>
      </c>
      <c r="B833" s="53" t="s">
        <v>7786</v>
      </c>
      <c r="C833" s="59" t="s">
        <v>149</v>
      </c>
      <c r="D833" s="60" t="s">
        <v>3175</v>
      </c>
      <c r="E833" s="61"/>
      <c r="F833" s="61"/>
      <c r="G833" s="61"/>
      <c r="H833" s="61"/>
    </row>
    <row r="834" spans="1:8" s="39" customFormat="1" ht="18" customHeight="1">
      <c r="A834" s="95" t="s">
        <v>6470</v>
      </c>
      <c r="B834" s="53" t="s">
        <v>2977</v>
      </c>
      <c r="C834" s="59" t="s">
        <v>18</v>
      </c>
      <c r="D834" s="60" t="s">
        <v>169</v>
      </c>
      <c r="E834" s="61"/>
      <c r="F834" s="61"/>
      <c r="G834" s="61"/>
      <c r="H834" s="61"/>
    </row>
    <row r="835" spans="1:8" s="39" customFormat="1" ht="18" customHeight="1">
      <c r="A835" s="95" t="s">
        <v>6471</v>
      </c>
      <c r="B835" s="53" t="s">
        <v>2985</v>
      </c>
      <c r="C835" s="59" t="s">
        <v>18</v>
      </c>
      <c r="D835" s="60" t="s">
        <v>169</v>
      </c>
      <c r="E835" s="61"/>
      <c r="F835" s="61"/>
      <c r="G835" s="61"/>
      <c r="H835" s="61"/>
    </row>
    <row r="836" spans="1:8" s="39" customFormat="1" ht="18" customHeight="1">
      <c r="A836" s="95" t="s">
        <v>6472</v>
      </c>
      <c r="B836" s="53" t="s">
        <v>8103</v>
      </c>
      <c r="C836" s="59" t="s">
        <v>3175</v>
      </c>
      <c r="D836" s="60"/>
      <c r="E836" s="61"/>
      <c r="F836" s="61"/>
      <c r="G836" s="61"/>
      <c r="H836" s="61"/>
    </row>
    <row r="837" spans="1:8" s="39" customFormat="1" ht="18" customHeight="1">
      <c r="A837" s="95" t="s">
        <v>6473</v>
      </c>
      <c r="B837" s="53" t="s">
        <v>7934</v>
      </c>
      <c r="C837" s="59" t="s">
        <v>3175</v>
      </c>
      <c r="D837" s="60"/>
      <c r="E837" s="61"/>
      <c r="F837" s="61"/>
      <c r="G837" s="61"/>
      <c r="H837" s="61"/>
    </row>
    <row r="838" spans="1:8" s="39" customFormat="1" ht="18" customHeight="1">
      <c r="A838" s="95" t="s">
        <v>6474</v>
      </c>
      <c r="B838" s="53" t="s">
        <v>2979</v>
      </c>
      <c r="C838" s="59" t="s">
        <v>3175</v>
      </c>
      <c r="D838" s="60"/>
      <c r="E838" s="61"/>
      <c r="F838" s="61"/>
      <c r="G838" s="61" t="s">
        <v>7362</v>
      </c>
      <c r="H838" s="61"/>
    </row>
    <row r="839" spans="1:8" s="39" customFormat="1" ht="18" customHeight="1">
      <c r="A839" s="95" t="s">
        <v>6475</v>
      </c>
      <c r="B839" s="53" t="s">
        <v>4780</v>
      </c>
      <c r="C839" s="59" t="s">
        <v>149</v>
      </c>
      <c r="D839" s="60"/>
      <c r="E839" s="61"/>
      <c r="F839" s="61"/>
      <c r="G839" s="61"/>
      <c r="H839" s="61"/>
    </row>
    <row r="840" spans="1:8" s="39" customFormat="1" ht="18" customHeight="1">
      <c r="A840" s="95" t="s">
        <v>6476</v>
      </c>
      <c r="B840" s="53" t="s">
        <v>2981</v>
      </c>
      <c r="C840" s="59" t="s">
        <v>149</v>
      </c>
      <c r="D840" s="60"/>
      <c r="E840" s="61"/>
      <c r="F840" s="61"/>
      <c r="G840" s="61"/>
      <c r="H840" s="61"/>
    </row>
    <row r="841" spans="1:8" s="39" customFormat="1" ht="18" customHeight="1">
      <c r="A841" s="95" t="s">
        <v>6477</v>
      </c>
      <c r="B841" s="53" t="s">
        <v>2982</v>
      </c>
      <c r="C841" s="59" t="s">
        <v>149</v>
      </c>
      <c r="D841" s="60" t="s">
        <v>180</v>
      </c>
      <c r="E841" s="61"/>
      <c r="F841" s="61"/>
      <c r="G841" s="61"/>
      <c r="H841" s="61"/>
    </row>
    <row r="842" spans="1:8" s="39" customFormat="1" ht="18" customHeight="1">
      <c r="A842" s="95">
        <v>446</v>
      </c>
      <c r="B842" s="53" t="s">
        <v>7807</v>
      </c>
      <c r="C842" s="59" t="s">
        <v>391</v>
      </c>
      <c r="D842" s="60" t="s">
        <v>20</v>
      </c>
      <c r="E842" s="61" t="s">
        <v>3675</v>
      </c>
      <c r="F842" s="61" t="str">
        <f>$B$778&amp;" + "&amp;$B$802</f>
        <v>普甸 + 熏癘芳</v>
      </c>
      <c r="G842" s="61"/>
      <c r="H842" s="61"/>
    </row>
    <row r="843" spans="1:8" s="39" customFormat="1" ht="18" customHeight="1">
      <c r="A843" s="95" t="s">
        <v>6478</v>
      </c>
      <c r="B843" s="53" t="s">
        <v>2983</v>
      </c>
      <c r="C843" s="59" t="s">
        <v>3141</v>
      </c>
      <c r="D843" s="60"/>
      <c r="E843" s="61"/>
      <c r="F843" s="61"/>
      <c r="G843" s="61"/>
      <c r="H843" s="61"/>
    </row>
    <row r="844" spans="1:8" s="39" customFormat="1" ht="18" customHeight="1">
      <c r="A844" s="95" t="s">
        <v>6479</v>
      </c>
      <c r="B844" s="53" t="s">
        <v>2984</v>
      </c>
      <c r="C844" s="59" t="s">
        <v>3141</v>
      </c>
      <c r="D844" s="60"/>
      <c r="E844" s="61"/>
      <c r="F844" s="61"/>
      <c r="G844" s="61"/>
      <c r="H844" s="61"/>
    </row>
    <row r="845" spans="1:8" s="39" customFormat="1" ht="18" customHeight="1">
      <c r="A845" s="95">
        <v>448</v>
      </c>
      <c r="B845" s="53" t="s">
        <v>2986</v>
      </c>
      <c r="C845" s="59" t="s">
        <v>169</v>
      </c>
      <c r="D845" s="60"/>
      <c r="E845" s="61"/>
      <c r="F845" s="61"/>
      <c r="G845" s="61"/>
      <c r="H845" s="61"/>
    </row>
    <row r="846" spans="1:8" s="39" customFormat="1" ht="18" customHeight="1">
      <c r="A846" s="95">
        <v>449</v>
      </c>
      <c r="B846" s="53" t="s">
        <v>2987</v>
      </c>
      <c r="C846" s="59" t="s">
        <v>169</v>
      </c>
      <c r="D846" s="60"/>
      <c r="E846" s="61"/>
      <c r="F846" s="61" t="str">
        <f>$B$845&amp;" 之 "&amp;"潮"&amp;" 分支衍相"</f>
        <v>江河子 之 潮 分支衍相</v>
      </c>
      <c r="G846" s="61"/>
      <c r="H846" s="61"/>
    </row>
    <row r="847" spans="1:8" s="39" customFormat="1" ht="18" customHeight="1">
      <c r="A847" s="95">
        <v>450</v>
      </c>
      <c r="B847" s="53" t="s">
        <v>7725</v>
      </c>
      <c r="C847" s="59" t="s">
        <v>169</v>
      </c>
      <c r="D847" s="60"/>
      <c r="E847" s="61"/>
      <c r="F847" s="61" t="str">
        <f>$B$845&amp;" 之 "&amp;"汐"&amp;" 分支衍相"</f>
        <v>江河子 之 汐 分支衍相</v>
      </c>
      <c r="G847" s="61"/>
      <c r="H847" s="61"/>
    </row>
    <row r="848" spans="1:8" s="39" customFormat="1" ht="18" customHeight="1">
      <c r="A848" s="95" t="s">
        <v>6480</v>
      </c>
      <c r="B848" s="53" t="s">
        <v>7907</v>
      </c>
      <c r="C848" s="59" t="s">
        <v>186</v>
      </c>
      <c r="D848" s="60"/>
      <c r="E848" s="61"/>
      <c r="F848" s="61"/>
      <c r="G848" s="61"/>
      <c r="H848" s="61"/>
    </row>
    <row r="849" spans="1:8" s="39" customFormat="1" ht="18" customHeight="1">
      <c r="A849" s="95" t="s">
        <v>6481</v>
      </c>
      <c r="B849" s="53" t="s">
        <v>8104</v>
      </c>
      <c r="C849" s="59" t="s">
        <v>186</v>
      </c>
      <c r="D849" s="60"/>
      <c r="E849" s="61"/>
      <c r="F849" s="61"/>
      <c r="G849" s="61"/>
      <c r="H849" s="61"/>
    </row>
    <row r="850" spans="1:8" s="39" customFormat="1" ht="18" customHeight="1">
      <c r="A850" s="95" t="s">
        <v>6482</v>
      </c>
      <c r="B850" s="53" t="s">
        <v>4482</v>
      </c>
      <c r="C850" s="59" t="s">
        <v>20</v>
      </c>
      <c r="D850" s="60" t="s">
        <v>151</v>
      </c>
      <c r="E850" s="61"/>
      <c r="F850" s="61"/>
      <c r="G850" s="61"/>
      <c r="H850" s="61"/>
    </row>
    <row r="851" spans="1:8" s="39" customFormat="1" ht="18" customHeight="1">
      <c r="A851" s="95" t="s">
        <v>6483</v>
      </c>
      <c r="B851" s="53" t="s">
        <v>4434</v>
      </c>
      <c r="C851" s="59" t="s">
        <v>20</v>
      </c>
      <c r="D851" s="60" t="s">
        <v>151</v>
      </c>
      <c r="E851" s="61"/>
      <c r="F851" s="61"/>
      <c r="G851" s="61" t="s">
        <v>5165</v>
      </c>
      <c r="H851" s="61"/>
    </row>
    <row r="852" spans="1:8" s="39" customFormat="1" ht="18" customHeight="1">
      <c r="A852" s="95" t="s">
        <v>6484</v>
      </c>
      <c r="B852" s="53" t="s">
        <v>7936</v>
      </c>
      <c r="C852" s="59" t="s">
        <v>169</v>
      </c>
      <c r="D852" s="60" t="s">
        <v>3137</v>
      </c>
      <c r="E852" s="61"/>
      <c r="F852" s="61"/>
      <c r="G852" s="61"/>
      <c r="H852" s="61"/>
    </row>
    <row r="853" spans="1:8" s="39" customFormat="1" ht="18" customHeight="1">
      <c r="A853" s="95" t="s">
        <v>6485</v>
      </c>
      <c r="B853" s="53" t="s">
        <v>8105</v>
      </c>
      <c r="C853" s="59" t="s">
        <v>169</v>
      </c>
      <c r="D853" s="60" t="s">
        <v>3137</v>
      </c>
      <c r="E853" s="61"/>
      <c r="F853" s="61"/>
      <c r="G853" s="61" t="s">
        <v>5245</v>
      </c>
      <c r="H853" s="61"/>
    </row>
    <row r="854" spans="1:8" s="39" customFormat="1" ht="18" customHeight="1">
      <c r="A854" s="95">
        <v>454</v>
      </c>
      <c r="B854" s="53" t="s">
        <v>5495</v>
      </c>
      <c r="C854" s="59" t="s">
        <v>5435</v>
      </c>
      <c r="D854" s="60" t="s">
        <v>5493</v>
      </c>
      <c r="E854" s="61"/>
      <c r="F854" s="61"/>
      <c r="G854" s="61" t="s">
        <v>5494</v>
      </c>
      <c r="H854" s="61"/>
    </row>
    <row r="855" spans="1:8" s="39" customFormat="1" ht="18" customHeight="1">
      <c r="A855" s="95" t="s">
        <v>6486</v>
      </c>
      <c r="B855" s="53" t="s">
        <v>7937</v>
      </c>
      <c r="C855" s="59" t="s">
        <v>169</v>
      </c>
      <c r="D855" s="60"/>
      <c r="E855" s="61"/>
      <c r="F855" s="61"/>
      <c r="G855" s="61"/>
      <c r="H855" s="61"/>
    </row>
    <row r="856" spans="1:8" s="39" customFormat="1" ht="18" customHeight="1">
      <c r="A856" s="95" t="s">
        <v>6487</v>
      </c>
      <c r="B856" s="53" t="s">
        <v>4469</v>
      </c>
      <c r="C856" s="59" t="s">
        <v>169</v>
      </c>
      <c r="D856" s="60"/>
      <c r="E856" s="61"/>
      <c r="F856" s="61"/>
      <c r="G856" s="61"/>
      <c r="H856" s="61"/>
    </row>
    <row r="857" spans="1:8" s="39" customFormat="1" ht="18" customHeight="1">
      <c r="A857" s="95">
        <v>456</v>
      </c>
      <c r="B857" s="53" t="s">
        <v>4623</v>
      </c>
      <c r="C857" s="59" t="s">
        <v>3141</v>
      </c>
      <c r="D857" s="60"/>
      <c r="E857" s="61"/>
      <c r="F857" s="61"/>
      <c r="G857" s="61"/>
      <c r="H857" s="61"/>
    </row>
    <row r="858" spans="1:8" s="39" customFormat="1" ht="18" customHeight="1">
      <c r="A858" s="95" t="s">
        <v>6488</v>
      </c>
      <c r="B858" s="53" t="s">
        <v>1133</v>
      </c>
      <c r="C858" s="59" t="s">
        <v>4578</v>
      </c>
      <c r="D858" s="60"/>
      <c r="E858" s="61"/>
      <c r="F858" s="61"/>
      <c r="G858" s="61"/>
      <c r="H858" s="61"/>
    </row>
    <row r="859" spans="1:8" s="39" customFormat="1" ht="18" customHeight="1">
      <c r="A859" s="95" t="s">
        <v>6489</v>
      </c>
      <c r="B859" s="53" t="s">
        <v>3064</v>
      </c>
      <c r="C859" s="59" t="s">
        <v>4578</v>
      </c>
      <c r="D859" s="60"/>
      <c r="E859" s="61"/>
      <c r="F859" s="61"/>
      <c r="G859" s="61"/>
      <c r="H859" s="61"/>
    </row>
    <row r="860" spans="1:8" s="39" customFormat="1" ht="18" customHeight="1">
      <c r="A860" s="95" t="s">
        <v>6490</v>
      </c>
      <c r="B860" s="53" t="s">
        <v>2998</v>
      </c>
      <c r="C860" s="59" t="s">
        <v>4578</v>
      </c>
      <c r="D860" s="60" t="s">
        <v>3169</v>
      </c>
      <c r="E860" s="61"/>
      <c r="F860" s="61"/>
      <c r="G860" s="61"/>
      <c r="H860" s="61"/>
    </row>
    <row r="861" spans="1:8" s="39" customFormat="1" ht="18" customHeight="1">
      <c r="A861" s="95" t="s">
        <v>6491</v>
      </c>
      <c r="B861" s="53" t="s">
        <v>3996</v>
      </c>
      <c r="C861" s="59" t="s">
        <v>4578</v>
      </c>
      <c r="D861" s="60" t="s">
        <v>3169</v>
      </c>
      <c r="E861" s="61"/>
      <c r="F861" s="61"/>
      <c r="G861" s="61"/>
      <c r="H861" s="61"/>
    </row>
    <row r="862" spans="1:8" s="39" customFormat="1" ht="18" customHeight="1">
      <c r="A862" s="95" t="s">
        <v>6492</v>
      </c>
      <c r="B862" s="53" t="s">
        <v>2999</v>
      </c>
      <c r="C862" s="59" t="s">
        <v>149</v>
      </c>
      <c r="D862" s="60" t="s">
        <v>174</v>
      </c>
      <c r="E862" s="61"/>
      <c r="F862" s="61"/>
      <c r="G862" s="61"/>
      <c r="H862" s="61"/>
    </row>
    <row r="863" spans="1:8" s="39" customFormat="1" ht="18" customHeight="1">
      <c r="A863" s="95" t="s">
        <v>6493</v>
      </c>
      <c r="B863" s="53" t="s">
        <v>1132</v>
      </c>
      <c r="C863" s="59" t="s">
        <v>149</v>
      </c>
      <c r="D863" s="60" t="s">
        <v>174</v>
      </c>
      <c r="E863" s="61"/>
      <c r="F863" s="61"/>
      <c r="G863" s="61"/>
      <c r="H863" s="61"/>
    </row>
    <row r="864" spans="1:8" s="39" customFormat="1" ht="18" customHeight="1">
      <c r="A864" s="95" t="s">
        <v>6494</v>
      </c>
      <c r="B864" s="53" t="s">
        <v>7938</v>
      </c>
      <c r="C864" s="59" t="s">
        <v>20</v>
      </c>
      <c r="D864" s="60" t="s">
        <v>169</v>
      </c>
      <c r="E864" s="61"/>
      <c r="F864" s="61"/>
      <c r="G864" s="61"/>
      <c r="H864" s="61"/>
    </row>
    <row r="865" spans="1:8" s="39" customFormat="1" ht="18" customHeight="1">
      <c r="A865" s="95" t="s">
        <v>6495</v>
      </c>
      <c r="B865" s="53" t="s">
        <v>5331</v>
      </c>
      <c r="C865" s="59" t="s">
        <v>20</v>
      </c>
      <c r="D865" s="60" t="s">
        <v>169</v>
      </c>
      <c r="E865" s="61"/>
      <c r="F865" s="61"/>
      <c r="G865" s="61"/>
      <c r="H865" s="61"/>
    </row>
    <row r="866" spans="1:8" s="39" customFormat="1" ht="18" customHeight="1">
      <c r="A866" s="95" t="s">
        <v>6496</v>
      </c>
      <c r="B866" s="53" t="s">
        <v>5661</v>
      </c>
      <c r="C866" s="59" t="s">
        <v>20</v>
      </c>
      <c r="D866" s="60" t="s">
        <v>169</v>
      </c>
      <c r="E866" s="61"/>
      <c r="F866" s="61"/>
      <c r="G866" s="61" t="s">
        <v>5035</v>
      </c>
      <c r="H866" s="61"/>
    </row>
    <row r="867" spans="1:8" s="39" customFormat="1" ht="18" customHeight="1">
      <c r="A867" s="95">
        <v>460</v>
      </c>
      <c r="B867" s="53" t="s">
        <v>5481</v>
      </c>
      <c r="C867" s="59" t="s">
        <v>5435</v>
      </c>
      <c r="D867" s="60" t="s">
        <v>4640</v>
      </c>
      <c r="E867" s="61"/>
      <c r="F867" s="61"/>
      <c r="G867" s="61" t="s">
        <v>5480</v>
      </c>
      <c r="H867" s="61"/>
    </row>
    <row r="868" spans="1:8" s="39" customFormat="1" ht="18" customHeight="1">
      <c r="A868" s="95" t="s">
        <v>6497</v>
      </c>
      <c r="B868" s="53" t="s">
        <v>8106</v>
      </c>
      <c r="C868" s="59" t="s">
        <v>169</v>
      </c>
      <c r="D868" s="60"/>
      <c r="E868" s="61"/>
      <c r="F868" s="61"/>
      <c r="G868" s="61"/>
      <c r="H868" s="61"/>
    </row>
    <row r="869" spans="1:8" s="39" customFormat="1" ht="18" customHeight="1">
      <c r="A869" s="95" t="s">
        <v>6498</v>
      </c>
      <c r="B869" s="53" t="s">
        <v>3003</v>
      </c>
      <c r="C869" s="59" t="s">
        <v>169</v>
      </c>
      <c r="D869" s="60"/>
      <c r="E869" s="61"/>
      <c r="F869" s="61"/>
      <c r="G869" s="61" t="s">
        <v>8107</v>
      </c>
      <c r="H869" s="61"/>
    </row>
    <row r="870" spans="1:8" s="39" customFormat="1" ht="18" customHeight="1">
      <c r="A870" s="95" t="s">
        <v>6499</v>
      </c>
      <c r="B870" s="53" t="s">
        <v>7727</v>
      </c>
      <c r="C870" s="59" t="s">
        <v>3175</v>
      </c>
      <c r="D870" s="60" t="s">
        <v>174</v>
      </c>
      <c r="E870" s="61"/>
      <c r="F870" s="61"/>
      <c r="G870" s="61"/>
      <c r="H870" s="61"/>
    </row>
    <row r="871" spans="1:8" s="39" customFormat="1" ht="18" customHeight="1">
      <c r="A871" s="95" t="s">
        <v>6500</v>
      </c>
      <c r="B871" s="53" t="s">
        <v>3005</v>
      </c>
      <c r="C871" s="59" t="s">
        <v>3175</v>
      </c>
      <c r="D871" s="60" t="s">
        <v>448</v>
      </c>
      <c r="E871" s="61"/>
      <c r="F871" s="61"/>
      <c r="G871" s="61" t="s">
        <v>7754</v>
      </c>
      <c r="H871" s="61"/>
    </row>
    <row r="872" spans="1:8" s="39" customFormat="1" ht="18" customHeight="1">
      <c r="A872" s="95" t="s">
        <v>6501</v>
      </c>
      <c r="B872" s="53" t="s">
        <v>3006</v>
      </c>
      <c r="C872" s="59" t="s">
        <v>18</v>
      </c>
      <c r="D872" s="60" t="s">
        <v>432</v>
      </c>
      <c r="E872" s="61"/>
      <c r="F872" s="61"/>
      <c r="G872" s="61"/>
      <c r="H872" s="61"/>
    </row>
    <row r="873" spans="1:8" s="39" customFormat="1" ht="18" customHeight="1">
      <c r="A873" s="95" t="s">
        <v>6502</v>
      </c>
      <c r="B873" s="53" t="s">
        <v>3626</v>
      </c>
      <c r="C873" s="59" t="s">
        <v>18</v>
      </c>
      <c r="D873" s="60" t="s">
        <v>432</v>
      </c>
      <c r="E873" s="61"/>
      <c r="F873" s="61"/>
      <c r="G873" s="61"/>
      <c r="H873" s="61"/>
    </row>
    <row r="874" spans="1:8" s="39" customFormat="1" ht="18" customHeight="1">
      <c r="A874" s="95" t="s">
        <v>6503</v>
      </c>
      <c r="B874" s="53" t="s">
        <v>3025</v>
      </c>
      <c r="C874" s="59" t="s">
        <v>18</v>
      </c>
      <c r="D874" s="60" t="s">
        <v>432</v>
      </c>
      <c r="E874" s="61"/>
      <c r="F874" s="61"/>
      <c r="G874" s="61"/>
      <c r="H874" s="61"/>
    </row>
    <row r="875" spans="1:8" s="39" customFormat="1" ht="18" customHeight="1">
      <c r="A875" s="95" t="s">
        <v>6504</v>
      </c>
      <c r="B875" s="53" t="s">
        <v>4798</v>
      </c>
      <c r="C875" s="59" t="s">
        <v>3175</v>
      </c>
      <c r="D875" s="60"/>
      <c r="E875" s="61"/>
      <c r="F875" s="61"/>
      <c r="G875" s="61"/>
      <c r="H875" s="61"/>
    </row>
    <row r="876" spans="1:8" s="39" customFormat="1" ht="18" customHeight="1">
      <c r="A876" s="95" t="s">
        <v>6505</v>
      </c>
      <c r="B876" s="53" t="s">
        <v>4706</v>
      </c>
      <c r="C876" s="59" t="s">
        <v>3175</v>
      </c>
      <c r="D876" s="60"/>
      <c r="E876" s="61"/>
      <c r="F876" s="61"/>
      <c r="G876" s="61"/>
      <c r="H876" s="61"/>
    </row>
    <row r="877" spans="1:8" s="39" customFormat="1" ht="18" customHeight="1">
      <c r="A877" s="95" t="s">
        <v>6506</v>
      </c>
      <c r="B877" s="53" t="s">
        <v>5684</v>
      </c>
      <c r="C877" s="59" t="s">
        <v>3175</v>
      </c>
      <c r="D877" s="60"/>
      <c r="E877" s="61"/>
      <c r="F877" s="61"/>
      <c r="G877" s="61" t="s">
        <v>5050</v>
      </c>
      <c r="H877" s="61"/>
    </row>
    <row r="878" spans="1:8" s="39" customFormat="1" ht="18" customHeight="1">
      <c r="A878" s="95">
        <v>465</v>
      </c>
      <c r="B878" s="53" t="s">
        <v>3010</v>
      </c>
      <c r="C878" s="59" t="s">
        <v>175</v>
      </c>
      <c r="D878" s="60"/>
      <c r="E878" s="61"/>
      <c r="F878" s="61" t="str">
        <f>$B$250&amp;" 之 "&amp;"成相"</f>
        <v>流樂箏 之 成相</v>
      </c>
      <c r="G878" s="61"/>
      <c r="H878" s="61"/>
    </row>
    <row r="879" spans="1:8" s="39" customFormat="1" ht="18" customHeight="1">
      <c r="A879" s="95" t="s">
        <v>6507</v>
      </c>
      <c r="B879" s="53" t="s">
        <v>8108</v>
      </c>
      <c r="C879" s="59" t="s">
        <v>18</v>
      </c>
      <c r="D879" s="60"/>
      <c r="E879" s="61"/>
      <c r="F879" s="61"/>
      <c r="G879" s="61"/>
      <c r="H879" s="61"/>
    </row>
    <row r="880" spans="1:8" s="39" customFormat="1" ht="18" customHeight="1">
      <c r="A880" s="95" t="s">
        <v>6508</v>
      </c>
      <c r="B880" s="53" t="s">
        <v>3012</v>
      </c>
      <c r="C880" s="59" t="s">
        <v>18</v>
      </c>
      <c r="D880" s="60"/>
      <c r="E880" s="61"/>
      <c r="F880" s="61"/>
      <c r="G880" s="61"/>
      <c r="H880" s="61"/>
    </row>
    <row r="881" spans="1:8" s="39" customFormat="1" ht="18" customHeight="1">
      <c r="A881" s="95" t="s">
        <v>6509</v>
      </c>
      <c r="B881" s="53" t="s">
        <v>4708</v>
      </c>
      <c r="C881" s="59" t="s">
        <v>18</v>
      </c>
      <c r="D881" s="60"/>
      <c r="E881" s="61"/>
      <c r="F881" s="61"/>
      <c r="G881" s="61"/>
      <c r="H881" s="61"/>
    </row>
    <row r="882" spans="1:8" s="39" customFormat="1" ht="18" customHeight="1">
      <c r="A882" s="95" t="s">
        <v>6510</v>
      </c>
      <c r="B882" s="53" t="s">
        <v>5483</v>
      </c>
      <c r="C882" s="59" t="s">
        <v>3175</v>
      </c>
      <c r="D882" s="60"/>
      <c r="E882" s="61"/>
      <c r="F882" s="61"/>
      <c r="G882" s="61"/>
      <c r="H882" s="61"/>
    </row>
    <row r="883" spans="1:8" s="39" customFormat="1" ht="18" customHeight="1">
      <c r="A883" s="95" t="s">
        <v>6511</v>
      </c>
      <c r="B883" s="53" t="s">
        <v>7809</v>
      </c>
      <c r="C883" s="59" t="s">
        <v>3175</v>
      </c>
      <c r="D883" s="60"/>
      <c r="E883" s="61"/>
      <c r="F883" s="61"/>
      <c r="G883" s="61"/>
      <c r="H883" s="61"/>
    </row>
    <row r="884" spans="1:8" s="39" customFormat="1" ht="18" customHeight="1">
      <c r="A884" s="95" t="s">
        <v>6512</v>
      </c>
      <c r="B884" s="53" t="s">
        <v>7866</v>
      </c>
      <c r="C884" s="59" t="s">
        <v>3175</v>
      </c>
      <c r="D884" s="60"/>
      <c r="E884" s="61"/>
      <c r="F884" s="61"/>
      <c r="G884" s="61" t="s">
        <v>5357</v>
      </c>
      <c r="H884" s="61"/>
    </row>
    <row r="885" spans="1:8" s="39" customFormat="1" ht="18" customHeight="1">
      <c r="A885" s="95" t="s">
        <v>6513</v>
      </c>
      <c r="B885" s="53" t="s">
        <v>4265</v>
      </c>
      <c r="C885" s="59" t="s">
        <v>3179</v>
      </c>
      <c r="D885" s="60"/>
      <c r="E885" s="61"/>
      <c r="F885" s="61"/>
      <c r="G885" s="61"/>
      <c r="H885" s="61"/>
    </row>
    <row r="886" spans="1:8" s="39" customFormat="1" ht="18" customHeight="1">
      <c r="A886" s="95" t="s">
        <v>6514</v>
      </c>
      <c r="B886" s="53" t="s">
        <v>8109</v>
      </c>
      <c r="C886" s="59" t="s">
        <v>3179</v>
      </c>
      <c r="D886" s="60"/>
      <c r="E886" s="61"/>
      <c r="F886" s="61"/>
      <c r="G886" s="61"/>
      <c r="H886" s="61"/>
    </row>
    <row r="887" spans="1:8" s="39" customFormat="1" ht="18" customHeight="1">
      <c r="A887" s="95" t="s">
        <v>6515</v>
      </c>
      <c r="B887" s="53" t="s">
        <v>3017</v>
      </c>
      <c r="C887" s="59" t="s">
        <v>3137</v>
      </c>
      <c r="D887" s="60"/>
      <c r="E887" s="61"/>
      <c r="F887" s="61"/>
      <c r="G887" s="61"/>
      <c r="H887" s="61"/>
    </row>
    <row r="888" spans="1:8" s="39" customFormat="1" ht="18" customHeight="1">
      <c r="A888" s="95" t="s">
        <v>6516</v>
      </c>
      <c r="B888" s="53" t="s">
        <v>3018</v>
      </c>
      <c r="C888" s="59" t="s">
        <v>3137</v>
      </c>
      <c r="D888" s="60"/>
      <c r="E888" s="61"/>
      <c r="F888" s="61"/>
      <c r="G888" s="61"/>
      <c r="H888" s="61"/>
    </row>
    <row r="889" spans="1:8" s="39" customFormat="1" ht="18" customHeight="1">
      <c r="A889" s="95" t="s">
        <v>6517</v>
      </c>
      <c r="B889" s="53" t="s">
        <v>8110</v>
      </c>
      <c r="C889" s="59" t="s">
        <v>3137</v>
      </c>
      <c r="D889" s="60"/>
      <c r="E889" s="61"/>
      <c r="F889" s="61"/>
      <c r="G889" s="61"/>
      <c r="H889" s="61"/>
    </row>
    <row r="890" spans="1:8" s="39" customFormat="1" ht="18" customHeight="1">
      <c r="A890" s="95">
        <v>470</v>
      </c>
      <c r="B890" s="53" t="s">
        <v>3020</v>
      </c>
      <c r="C890" s="59" t="s">
        <v>149</v>
      </c>
      <c r="D890" s="60"/>
      <c r="E890" s="61"/>
      <c r="F890" s="61"/>
      <c r="G890" s="61"/>
      <c r="H890" s="61"/>
    </row>
    <row r="891" spans="1:8" s="39" customFormat="1" ht="18" customHeight="1">
      <c r="A891" s="95">
        <v>471</v>
      </c>
      <c r="B891" s="53" t="s">
        <v>5616</v>
      </c>
      <c r="C891" s="59" t="s">
        <v>2045</v>
      </c>
      <c r="D891" s="60"/>
      <c r="E891" s="61"/>
      <c r="F891" s="61"/>
      <c r="G891" s="61" t="s">
        <v>5615</v>
      </c>
      <c r="H891" s="61"/>
    </row>
    <row r="892" spans="1:8" s="39" customFormat="1" ht="18" customHeight="1">
      <c r="A892" s="95">
        <v>472</v>
      </c>
      <c r="B892" s="53" t="s">
        <v>5623</v>
      </c>
      <c r="C892" s="59" t="s">
        <v>2076</v>
      </c>
      <c r="D892" s="60"/>
      <c r="E892" s="61"/>
      <c r="F892" s="61"/>
      <c r="G892" s="61" t="s">
        <v>5622</v>
      </c>
      <c r="H892" s="61"/>
    </row>
    <row r="893" spans="1:8" s="39" customFormat="1" ht="18" customHeight="1">
      <c r="A893" s="95">
        <v>473</v>
      </c>
      <c r="B893" s="53" t="s">
        <v>5662</v>
      </c>
      <c r="C893" s="59" t="s">
        <v>2133</v>
      </c>
      <c r="D893" s="60"/>
      <c r="E893" s="61"/>
      <c r="F893" s="61"/>
      <c r="G893" s="61" t="s">
        <v>5624</v>
      </c>
      <c r="H893" s="61"/>
    </row>
    <row r="894" spans="1:8" s="39" customFormat="1" ht="18" customHeight="1">
      <c r="A894" s="95">
        <v>474</v>
      </c>
      <c r="B894" s="53" t="s">
        <v>7603</v>
      </c>
      <c r="C894" s="59" t="s">
        <v>2000</v>
      </c>
      <c r="D894" s="60"/>
      <c r="E894" s="61"/>
      <c r="F894" s="61"/>
      <c r="G894" s="61" t="s">
        <v>7612</v>
      </c>
      <c r="H894" s="61"/>
    </row>
    <row r="895" spans="1:8" s="39" customFormat="1" ht="18" customHeight="1">
      <c r="A895" s="95">
        <v>475</v>
      </c>
      <c r="B895" s="53" t="s">
        <v>7784</v>
      </c>
      <c r="C895" s="59" t="s">
        <v>149</v>
      </c>
      <c r="D895" s="60" t="s">
        <v>186</v>
      </c>
      <c r="E895" s="61"/>
      <c r="F895" s="61"/>
      <c r="G895" s="61"/>
      <c r="H895" s="61"/>
    </row>
    <row r="896" spans="1:8" s="39" customFormat="1" ht="18" customHeight="1">
      <c r="A896" s="95">
        <v>476</v>
      </c>
      <c r="B896" s="53" t="s">
        <v>3023</v>
      </c>
      <c r="C896" s="59" t="s">
        <v>149</v>
      </c>
      <c r="D896" s="60" t="s">
        <v>183</v>
      </c>
      <c r="E896" s="61" t="s">
        <v>3675</v>
      </c>
      <c r="F896" s="61" t="str">
        <f>$B$409&amp;" + "&amp;$B$895</f>
        <v>雲依山 + 幻溼</v>
      </c>
      <c r="G896" s="61"/>
      <c r="H896" s="61"/>
    </row>
    <row r="897" spans="1:8" s="39" customFormat="1" ht="18" customHeight="1">
      <c r="A897" s="95">
        <v>477</v>
      </c>
      <c r="B897" s="53" t="s">
        <v>3067</v>
      </c>
      <c r="C897" s="59" t="s">
        <v>3179</v>
      </c>
      <c r="D897" s="60"/>
      <c r="E897" s="61" t="s">
        <v>3675</v>
      </c>
      <c r="F897" s="61" t="str">
        <f>$B$759&amp;" + "&amp;$B$782</f>
        <v>終勞燕 + 長亭訣</v>
      </c>
      <c r="G897" s="61"/>
      <c r="H897" s="61"/>
    </row>
    <row r="898" spans="1:8" s="39" customFormat="1" ht="18" customHeight="1">
      <c r="A898" s="95">
        <v>478</v>
      </c>
      <c r="B898" s="53" t="s">
        <v>7604</v>
      </c>
      <c r="C898" s="59" t="s">
        <v>4062</v>
      </c>
      <c r="D898" s="60"/>
      <c r="E898" s="61"/>
      <c r="F898" s="61"/>
      <c r="G898" s="61" t="s">
        <v>7552</v>
      </c>
      <c r="H898" s="61"/>
    </row>
    <row r="899" spans="1:8" s="39" customFormat="1" ht="18" customHeight="1">
      <c r="A899" s="95">
        <v>479</v>
      </c>
      <c r="B899" s="53" t="s">
        <v>7605</v>
      </c>
      <c r="C899" s="59" t="s">
        <v>5493</v>
      </c>
      <c r="D899" s="60"/>
      <c r="E899" s="61"/>
      <c r="F899" s="61"/>
      <c r="G899" s="61" t="s">
        <v>7553</v>
      </c>
      <c r="H899" s="61"/>
    </row>
    <row r="900" spans="1:8" s="39" customFormat="1" ht="18" customHeight="1">
      <c r="A900" s="95">
        <v>480</v>
      </c>
      <c r="B900" s="53" t="s">
        <v>7351</v>
      </c>
      <c r="C900" s="59" t="s">
        <v>147</v>
      </c>
      <c r="D900" s="60"/>
      <c r="E900" s="61"/>
      <c r="F900" s="61"/>
      <c r="G900" s="61" t="s">
        <v>7349</v>
      </c>
      <c r="H900" s="61"/>
    </row>
    <row r="901" spans="1:8" s="39" customFormat="1" ht="18" customHeight="1">
      <c r="A901" s="95">
        <v>481</v>
      </c>
      <c r="B901" s="53" t="s">
        <v>7352</v>
      </c>
      <c r="C901" s="59" t="s">
        <v>175</v>
      </c>
      <c r="D901" s="60"/>
      <c r="E901" s="61"/>
      <c r="F901" s="61"/>
      <c r="G901" s="61" t="s">
        <v>7350</v>
      </c>
      <c r="H901" s="61"/>
    </row>
    <row r="902" spans="1:8" s="39" customFormat="1" ht="18" customHeight="1">
      <c r="A902" s="95" t="s">
        <v>6518</v>
      </c>
      <c r="B902" s="53" t="s">
        <v>8111</v>
      </c>
      <c r="C902" s="59" t="s">
        <v>169</v>
      </c>
      <c r="D902" s="60" t="s">
        <v>18</v>
      </c>
      <c r="E902" s="61"/>
      <c r="F902" s="61"/>
      <c r="G902" s="61"/>
      <c r="H902" s="61"/>
    </row>
    <row r="903" spans="1:8" s="39" customFormat="1" ht="18" customHeight="1">
      <c r="A903" s="95" t="s">
        <v>6519</v>
      </c>
      <c r="B903" s="53" t="s">
        <v>3069</v>
      </c>
      <c r="C903" s="59" t="s">
        <v>169</v>
      </c>
      <c r="D903" s="60" t="s">
        <v>18</v>
      </c>
      <c r="E903" s="61"/>
      <c r="F903" s="61"/>
      <c r="G903" s="61"/>
      <c r="H903" s="61"/>
    </row>
    <row r="904" spans="1:8" s="39" customFormat="1" ht="18" customHeight="1">
      <c r="A904" s="95" t="s">
        <v>6520</v>
      </c>
      <c r="B904" s="53" t="s">
        <v>6029</v>
      </c>
      <c r="C904" s="59" t="s">
        <v>432</v>
      </c>
      <c r="D904" s="60"/>
      <c r="E904" s="61" t="s">
        <v>3675</v>
      </c>
      <c r="F904" s="61" t="str">
        <f>$B$411&amp;" + "&amp;$B$777</f>
        <v>尹我 + 訕良爾</v>
      </c>
      <c r="G904" s="61"/>
      <c r="H904" s="61"/>
    </row>
    <row r="905" spans="1:8" s="39" customFormat="1" ht="18" customHeight="1">
      <c r="A905" s="95" t="s">
        <v>6521</v>
      </c>
      <c r="B905" s="53" t="s">
        <v>6030</v>
      </c>
      <c r="C905" s="59" t="s">
        <v>432</v>
      </c>
      <c r="D905" s="60"/>
      <c r="E905" s="61"/>
      <c r="F905" s="61"/>
      <c r="G905" s="61"/>
      <c r="H905" s="61"/>
    </row>
    <row r="906" spans="1:8" s="39" customFormat="1" ht="18" customHeight="1">
      <c r="A906" s="95" t="s">
        <v>6522</v>
      </c>
      <c r="B906" s="53" t="s">
        <v>2002</v>
      </c>
      <c r="C906" s="59" t="s">
        <v>3176</v>
      </c>
      <c r="D906" s="60" t="s">
        <v>18</v>
      </c>
      <c r="E906" s="61" t="s">
        <v>3675</v>
      </c>
      <c r="F906" s="61" t="str">
        <f>$B$375&amp;" + "&amp;$B$387</f>
        <v>詭末 + 納贍儒</v>
      </c>
      <c r="G906" s="61"/>
      <c r="H906" s="61"/>
    </row>
    <row r="907" spans="1:8" s="39" customFormat="1" ht="18" customHeight="1">
      <c r="A907" s="95" t="s">
        <v>6523</v>
      </c>
      <c r="B907" s="53" t="s">
        <v>1198</v>
      </c>
      <c r="C907" s="59" t="s">
        <v>3176</v>
      </c>
      <c r="D907" s="60" t="s">
        <v>18</v>
      </c>
      <c r="E907" s="61"/>
      <c r="F907" s="61"/>
      <c r="G907" s="61"/>
      <c r="H907" s="61"/>
    </row>
    <row r="908" spans="1:8" s="39" customFormat="1" ht="18" customHeight="1">
      <c r="A908" s="95" t="s">
        <v>6524</v>
      </c>
      <c r="B908" s="53" t="s">
        <v>7939</v>
      </c>
      <c r="C908" s="59" t="s">
        <v>18</v>
      </c>
      <c r="D908" s="60" t="s">
        <v>20</v>
      </c>
      <c r="E908" s="61" t="s">
        <v>3675</v>
      </c>
      <c r="F908" s="61" t="str">
        <f>$B$823&amp;" + "&amp;$B$828</f>
        <v>戮沒顯旦 + 殷庫</v>
      </c>
      <c r="G908" s="61"/>
      <c r="H908" s="61"/>
    </row>
    <row r="909" spans="1:8" s="39" customFormat="1" ht="18" customHeight="1">
      <c r="A909" s="95" t="s">
        <v>6525</v>
      </c>
      <c r="B909" s="53" t="s">
        <v>7940</v>
      </c>
      <c r="C909" s="59" t="s">
        <v>18</v>
      </c>
      <c r="D909" s="60" t="s">
        <v>20</v>
      </c>
      <c r="E909" s="61"/>
      <c r="F909" s="61"/>
      <c r="G909" s="61"/>
      <c r="H909" s="61"/>
    </row>
    <row r="910" spans="1:8" s="39" customFormat="1" ht="18" customHeight="1">
      <c r="A910" s="95">
        <v>486</v>
      </c>
      <c r="B910" s="53" t="s">
        <v>5444</v>
      </c>
      <c r="C910" s="59" t="s">
        <v>149</v>
      </c>
      <c r="D910" s="60" t="s">
        <v>180</v>
      </c>
      <c r="E910" s="61" t="s">
        <v>3675</v>
      </c>
      <c r="F910" s="61" t="str">
        <f>$B$841&amp;" + "&amp;$B$890</f>
        <v>謁日浮 + 秦涼</v>
      </c>
      <c r="G910" s="61"/>
      <c r="H910" s="61"/>
    </row>
    <row r="911" spans="1:8" s="39" customFormat="1" ht="18" customHeight="1">
      <c r="A911" s="95" t="s">
        <v>6526</v>
      </c>
      <c r="B911" s="53" t="s">
        <v>7703</v>
      </c>
      <c r="C911" s="59" t="s">
        <v>3176</v>
      </c>
      <c r="D911" s="60" t="s">
        <v>189</v>
      </c>
      <c r="E911" s="61"/>
      <c r="F911" s="61"/>
      <c r="G911" s="61"/>
      <c r="H911" s="61"/>
    </row>
    <row r="912" spans="1:8" s="39" customFormat="1" ht="18" customHeight="1">
      <c r="A912" s="95" t="s">
        <v>6527</v>
      </c>
      <c r="B912" s="53" t="s">
        <v>7704</v>
      </c>
      <c r="C912" s="59" t="s">
        <v>3176</v>
      </c>
      <c r="D912" s="60" t="s">
        <v>189</v>
      </c>
      <c r="E912" s="61"/>
      <c r="F912" s="61"/>
      <c r="G912" s="61"/>
      <c r="H912" s="61"/>
    </row>
    <row r="913" spans="1:8" s="39" customFormat="1" ht="18" customHeight="1">
      <c r="A913" s="95" t="s">
        <v>6528</v>
      </c>
      <c r="B913" s="53" t="s">
        <v>8112</v>
      </c>
      <c r="C913" s="59" t="s">
        <v>3176</v>
      </c>
      <c r="D913" s="60" t="s">
        <v>189</v>
      </c>
      <c r="E913" s="61"/>
      <c r="F913" s="61"/>
      <c r="G913" s="61"/>
      <c r="H913" s="61"/>
    </row>
    <row r="914" spans="1:8" s="39" customFormat="1" ht="18" customHeight="1">
      <c r="A914" s="95" t="s">
        <v>6529</v>
      </c>
      <c r="B914" s="53" t="s">
        <v>3075</v>
      </c>
      <c r="C914" s="59" t="s">
        <v>168</v>
      </c>
      <c r="D914" s="60"/>
      <c r="E914" s="61"/>
      <c r="F914" s="61"/>
      <c r="G914" s="61"/>
      <c r="H914" s="61"/>
    </row>
    <row r="915" spans="1:8" s="39" customFormat="1" ht="18" customHeight="1">
      <c r="A915" s="95" t="s">
        <v>6530</v>
      </c>
      <c r="B915" s="53" t="s">
        <v>1229</v>
      </c>
      <c r="C915" s="59" t="s">
        <v>168</v>
      </c>
      <c r="D915" s="60"/>
      <c r="E915" s="61"/>
      <c r="F915" s="61"/>
      <c r="G915" s="61"/>
      <c r="H915" s="61"/>
    </row>
    <row r="916" spans="1:8" s="39" customFormat="1" ht="18" customHeight="1">
      <c r="A916" s="95" t="s">
        <v>6531</v>
      </c>
      <c r="B916" s="53" t="s">
        <v>8113</v>
      </c>
      <c r="C916" s="59" t="s">
        <v>3179</v>
      </c>
      <c r="D916" s="60"/>
      <c r="E916" s="61"/>
      <c r="F916" s="61"/>
      <c r="G916" s="61"/>
      <c r="H916" s="61"/>
    </row>
    <row r="917" spans="1:8" s="39" customFormat="1" ht="18" customHeight="1">
      <c r="A917" s="95" t="s">
        <v>6532</v>
      </c>
      <c r="B917" s="53" t="s">
        <v>4003</v>
      </c>
      <c r="C917" s="59" t="s">
        <v>3179</v>
      </c>
      <c r="D917" s="60"/>
      <c r="E917" s="61"/>
      <c r="F917" s="61"/>
      <c r="G917" s="61"/>
      <c r="H917" s="61"/>
    </row>
    <row r="918" spans="1:8" s="39" customFormat="1" ht="18" customHeight="1">
      <c r="A918" s="95" t="s">
        <v>6533</v>
      </c>
      <c r="B918" s="53" t="s">
        <v>1206</v>
      </c>
      <c r="C918" s="59" t="s">
        <v>167</v>
      </c>
      <c r="D918" s="60"/>
      <c r="E918" s="61"/>
      <c r="F918" s="61"/>
      <c r="G918" s="61"/>
      <c r="H918" s="61"/>
    </row>
    <row r="919" spans="1:8" s="39" customFormat="1" ht="18" customHeight="1">
      <c r="A919" s="95" t="s">
        <v>6534</v>
      </c>
      <c r="B919" s="53" t="s">
        <v>4004</v>
      </c>
      <c r="C919" s="59" t="s">
        <v>167</v>
      </c>
      <c r="D919" s="60"/>
      <c r="E919" s="61"/>
      <c r="F919" s="61"/>
      <c r="G919" s="61"/>
      <c r="H919" s="61"/>
    </row>
    <row r="920" spans="1:8" s="39" customFormat="1" ht="18" customHeight="1">
      <c r="A920" s="95" t="s">
        <v>6535</v>
      </c>
      <c r="B920" s="53" t="s">
        <v>1907</v>
      </c>
      <c r="C920" s="59" t="s">
        <v>167</v>
      </c>
      <c r="D920" s="60"/>
      <c r="E920" s="61"/>
      <c r="F920" s="61"/>
      <c r="G920" s="61"/>
      <c r="H920" s="61"/>
    </row>
    <row r="921" spans="1:8" s="39" customFormat="1" ht="18" customHeight="1">
      <c r="A921" s="95" t="s">
        <v>6536</v>
      </c>
      <c r="B921" s="53" t="s">
        <v>8114</v>
      </c>
      <c r="C921" s="59" t="s">
        <v>3175</v>
      </c>
      <c r="D921" s="60"/>
      <c r="E921" s="61"/>
      <c r="F921" s="61"/>
      <c r="G921" s="61"/>
      <c r="H921" s="61"/>
    </row>
    <row r="922" spans="1:8" s="39" customFormat="1" ht="18" customHeight="1">
      <c r="A922" s="95" t="s">
        <v>6537</v>
      </c>
      <c r="B922" s="53" t="s">
        <v>3077</v>
      </c>
      <c r="C922" s="59" t="s">
        <v>3175</v>
      </c>
      <c r="D922" s="60"/>
      <c r="E922" s="61"/>
      <c r="F922" s="61"/>
      <c r="G922" s="61"/>
      <c r="H922" s="61"/>
    </row>
    <row r="923" spans="1:8" s="39" customFormat="1" ht="18" customHeight="1">
      <c r="A923" s="95" t="s">
        <v>6538</v>
      </c>
      <c r="B923" s="53" t="s">
        <v>8115</v>
      </c>
      <c r="C923" s="59" t="s">
        <v>3175</v>
      </c>
      <c r="D923" s="60"/>
      <c r="E923" s="61"/>
      <c r="F923" s="61"/>
      <c r="G923" s="61" t="s">
        <v>7363</v>
      </c>
      <c r="H923" s="61"/>
    </row>
    <row r="924" spans="1:8" s="39" customFormat="1" ht="18" customHeight="1">
      <c r="A924" s="95" t="s">
        <v>6539</v>
      </c>
      <c r="B924" s="53" t="s">
        <v>3079</v>
      </c>
      <c r="C924" s="59" t="s">
        <v>149</v>
      </c>
      <c r="D924" s="60"/>
      <c r="E924" s="61"/>
      <c r="F924" s="61"/>
      <c r="G924" s="61"/>
      <c r="H924" s="61"/>
    </row>
    <row r="925" spans="1:8" s="39" customFormat="1" ht="18" customHeight="1">
      <c r="A925" s="95" t="s">
        <v>6540</v>
      </c>
      <c r="B925" s="53" t="s">
        <v>3080</v>
      </c>
      <c r="C925" s="59" t="s">
        <v>149</v>
      </c>
      <c r="D925" s="60"/>
      <c r="E925" s="61"/>
      <c r="F925" s="61"/>
      <c r="G925" s="61"/>
      <c r="H925" s="61"/>
    </row>
    <row r="926" spans="1:8" s="39" customFormat="1" ht="18" customHeight="1">
      <c r="A926" s="95" t="s">
        <v>6541</v>
      </c>
      <c r="B926" s="53" t="s">
        <v>4005</v>
      </c>
      <c r="C926" s="59" t="s">
        <v>176</v>
      </c>
      <c r="D926" s="60"/>
      <c r="E926" s="61"/>
      <c r="F926" s="61"/>
      <c r="G926" s="61"/>
      <c r="H926" s="61"/>
    </row>
    <row r="927" spans="1:8" s="39" customFormat="1" ht="18" customHeight="1">
      <c r="A927" s="95" t="s">
        <v>6542</v>
      </c>
      <c r="B927" s="53" t="s">
        <v>8116</v>
      </c>
      <c r="C927" s="59" t="s">
        <v>176</v>
      </c>
      <c r="D927" s="60"/>
      <c r="E927" s="61"/>
      <c r="F927" s="61"/>
      <c r="G927" s="61"/>
      <c r="H927" s="61"/>
    </row>
    <row r="928" spans="1:8" s="39" customFormat="1" ht="18" customHeight="1">
      <c r="A928" s="95" t="s">
        <v>6543</v>
      </c>
      <c r="B928" s="53" t="s">
        <v>4671</v>
      </c>
      <c r="C928" s="59" t="s">
        <v>3176</v>
      </c>
      <c r="D928" s="60" t="s">
        <v>167</v>
      </c>
      <c r="E928" s="61"/>
      <c r="F928" s="61"/>
      <c r="G928" s="61"/>
      <c r="H928" s="61"/>
    </row>
    <row r="929" spans="1:8" s="39" customFormat="1" ht="18" customHeight="1">
      <c r="A929" s="95" t="s">
        <v>6544</v>
      </c>
      <c r="B929" s="53" t="s">
        <v>6031</v>
      </c>
      <c r="C929" s="59" t="s">
        <v>3176</v>
      </c>
      <c r="D929" s="60" t="s">
        <v>167</v>
      </c>
      <c r="E929" s="61"/>
      <c r="F929" s="61"/>
      <c r="G929" s="61"/>
      <c r="H929" s="61"/>
    </row>
    <row r="930" spans="1:8" s="39" customFormat="1" ht="18" customHeight="1">
      <c r="A930" s="95" t="s">
        <v>6545</v>
      </c>
      <c r="B930" s="53" t="s">
        <v>1207</v>
      </c>
      <c r="C930" s="59" t="s">
        <v>3179</v>
      </c>
      <c r="D930" s="60"/>
      <c r="E930" s="61"/>
      <c r="F930" s="61"/>
      <c r="G930" s="61"/>
      <c r="H930" s="61"/>
    </row>
    <row r="931" spans="1:8" s="39" customFormat="1" ht="18" customHeight="1">
      <c r="A931" s="95" t="s">
        <v>6546</v>
      </c>
      <c r="B931" s="53" t="s">
        <v>8117</v>
      </c>
      <c r="C931" s="59" t="s">
        <v>3179</v>
      </c>
      <c r="D931" s="60"/>
      <c r="E931" s="61"/>
      <c r="F931" s="61"/>
      <c r="G931" s="61"/>
      <c r="H931" s="61"/>
    </row>
    <row r="932" spans="1:8" s="39" customFormat="1" ht="18" customHeight="1">
      <c r="A932" s="95" t="s">
        <v>6547</v>
      </c>
      <c r="B932" s="53" t="s">
        <v>5496</v>
      </c>
      <c r="C932" s="59" t="s">
        <v>5435</v>
      </c>
      <c r="D932" s="60" t="s">
        <v>4063</v>
      </c>
      <c r="E932" s="61"/>
      <c r="F932" s="61"/>
      <c r="G932" s="61"/>
      <c r="H932" s="61"/>
    </row>
    <row r="933" spans="1:8" s="39" customFormat="1" ht="18" customHeight="1">
      <c r="A933" s="95" t="s">
        <v>6548</v>
      </c>
      <c r="B933" s="53" t="s">
        <v>5497</v>
      </c>
      <c r="C933" s="59" t="s">
        <v>5435</v>
      </c>
      <c r="D933" s="60" t="s">
        <v>4063</v>
      </c>
      <c r="E933" s="61"/>
      <c r="F933" s="61"/>
      <c r="G933" s="61" t="s">
        <v>7364</v>
      </c>
      <c r="H933" s="61"/>
    </row>
    <row r="934" spans="1:8" s="39" customFormat="1" ht="18" customHeight="1">
      <c r="A934" s="95">
        <v>497</v>
      </c>
      <c r="B934" s="53" t="s">
        <v>5176</v>
      </c>
      <c r="C934" s="59" t="s">
        <v>18</v>
      </c>
      <c r="D934" s="60" t="s">
        <v>167</v>
      </c>
      <c r="E934" s="61"/>
      <c r="F934" s="61"/>
      <c r="G934" s="61" t="s">
        <v>5036</v>
      </c>
      <c r="H934" s="61"/>
    </row>
    <row r="935" spans="1:8" s="39" customFormat="1" ht="18" customHeight="1">
      <c r="A935" s="95">
        <v>498</v>
      </c>
      <c r="B935" s="53" t="s">
        <v>5571</v>
      </c>
      <c r="C935" s="59" t="s">
        <v>4591</v>
      </c>
      <c r="D935" s="60"/>
      <c r="E935" s="61"/>
      <c r="F935" s="61"/>
      <c r="G935" s="61"/>
      <c r="H935" s="61"/>
    </row>
    <row r="936" spans="1:8" s="39" customFormat="1" ht="18" customHeight="1">
      <c r="A936" s="95">
        <v>499</v>
      </c>
      <c r="B936" s="53" t="s">
        <v>5570</v>
      </c>
      <c r="C936" s="59" t="s">
        <v>190</v>
      </c>
      <c r="D936" s="60"/>
      <c r="E936" s="61" t="s">
        <v>5562</v>
      </c>
      <c r="F936" s="61" t="str">
        <f>$B$935&amp;" 之 "&amp;"成相"</f>
        <v>膬靈犢 之 成相</v>
      </c>
      <c r="G936" s="61"/>
      <c r="H936" s="61"/>
    </row>
    <row r="937" spans="1:8" s="39" customFormat="1" ht="18" customHeight="1">
      <c r="A937" s="95" t="s">
        <v>6549</v>
      </c>
      <c r="B937" s="53" t="s">
        <v>1213</v>
      </c>
      <c r="C937" s="59" t="s">
        <v>147</v>
      </c>
      <c r="D937" s="60" t="s">
        <v>20</v>
      </c>
      <c r="E937" s="61"/>
      <c r="F937" s="61"/>
      <c r="G937" s="61"/>
      <c r="H937" s="61"/>
    </row>
    <row r="938" spans="1:8" s="39" customFormat="1" ht="18" customHeight="1">
      <c r="A938" s="95" t="s">
        <v>6550</v>
      </c>
      <c r="B938" s="53" t="s">
        <v>4801</v>
      </c>
      <c r="C938" s="59" t="s">
        <v>147</v>
      </c>
      <c r="D938" s="60" t="s">
        <v>20</v>
      </c>
      <c r="E938" s="61"/>
      <c r="F938" s="61"/>
      <c r="G938" s="61"/>
      <c r="H938" s="61"/>
    </row>
    <row r="939" spans="1:8" s="39" customFormat="1" ht="18" customHeight="1">
      <c r="A939" s="95" t="s">
        <v>6551</v>
      </c>
      <c r="B939" s="53" t="s">
        <v>8118</v>
      </c>
      <c r="C939" s="59" t="s">
        <v>147</v>
      </c>
      <c r="D939" s="60" t="s">
        <v>20</v>
      </c>
      <c r="E939" s="61"/>
      <c r="F939" s="61"/>
      <c r="G939" s="61" t="s">
        <v>7521</v>
      </c>
      <c r="H939" s="61"/>
    </row>
    <row r="940" spans="1:8" s="39" customFormat="1" ht="18" customHeight="1">
      <c r="A940" s="95" t="s">
        <v>6552</v>
      </c>
      <c r="B940" s="53" t="s">
        <v>8119</v>
      </c>
      <c r="C940" s="59" t="s">
        <v>5576</v>
      </c>
      <c r="D940" s="60"/>
      <c r="E940" s="61" t="s">
        <v>3675</v>
      </c>
      <c r="F940" s="61" t="str">
        <f>$B$306&amp;" + "&amp;$B$917</f>
        <v>樸凷 + 喜齧</v>
      </c>
      <c r="G940" s="61"/>
      <c r="H940" s="61"/>
    </row>
    <row r="941" spans="1:8" s="39" customFormat="1" ht="18" customHeight="1">
      <c r="A941" s="95" t="s">
        <v>6553</v>
      </c>
      <c r="B941" s="53" t="s">
        <v>3084</v>
      </c>
      <c r="C941" s="59" t="s">
        <v>5576</v>
      </c>
      <c r="D941" s="60"/>
      <c r="E941" s="61"/>
      <c r="F941" s="61"/>
      <c r="G941" s="61"/>
      <c r="H941" s="61"/>
    </row>
    <row r="942" spans="1:8" s="39" customFormat="1" ht="18" customHeight="1">
      <c r="A942" s="95" t="s">
        <v>6554</v>
      </c>
      <c r="B942" s="53" t="s">
        <v>3085</v>
      </c>
      <c r="C942" s="59" t="s">
        <v>3141</v>
      </c>
      <c r="D942" s="60" t="s">
        <v>176</v>
      </c>
      <c r="E942" s="61" t="s">
        <v>3675</v>
      </c>
      <c r="F942" s="61" t="str">
        <f>$B$925&amp;" + "&amp;$B$927</f>
        <v>天獻廷 + 天視辰</v>
      </c>
      <c r="G942" s="61"/>
      <c r="H942" s="61"/>
    </row>
    <row r="943" spans="1:8" s="39" customFormat="1" ht="18" customHeight="1">
      <c r="A943" s="95" t="s">
        <v>6555</v>
      </c>
      <c r="B943" s="53" t="s">
        <v>3086</v>
      </c>
      <c r="C943" s="59" t="s">
        <v>3141</v>
      </c>
      <c r="D943" s="60" t="s">
        <v>176</v>
      </c>
      <c r="E943" s="61"/>
      <c r="F943" s="61"/>
      <c r="G943" s="61"/>
      <c r="H943" s="61"/>
    </row>
    <row r="944" spans="1:8" s="39" customFormat="1" ht="18" customHeight="1">
      <c r="A944" s="95" t="s">
        <v>6556</v>
      </c>
      <c r="B944" s="53" t="s">
        <v>3087</v>
      </c>
      <c r="C944" s="59" t="s">
        <v>18</v>
      </c>
      <c r="D944" s="60"/>
      <c r="E944" s="61"/>
      <c r="F944" s="61"/>
      <c r="G944" s="61"/>
      <c r="H944" s="61"/>
    </row>
    <row r="945" spans="1:8" s="39" customFormat="1" ht="18" customHeight="1">
      <c r="A945" s="95" t="s">
        <v>6557</v>
      </c>
      <c r="B945" s="53" t="s">
        <v>3088</v>
      </c>
      <c r="C945" s="59" t="s">
        <v>18</v>
      </c>
      <c r="D945" s="60"/>
      <c r="E945" s="61"/>
      <c r="F945" s="61"/>
      <c r="G945" s="61"/>
      <c r="H945" s="61"/>
    </row>
    <row r="946" spans="1:8" s="39" customFormat="1" ht="18" customHeight="1">
      <c r="A946" s="95" t="s">
        <v>6558</v>
      </c>
      <c r="B946" s="53" t="s">
        <v>3089</v>
      </c>
      <c r="C946" s="59" t="s">
        <v>18</v>
      </c>
      <c r="D946" s="60"/>
      <c r="E946" s="61"/>
      <c r="F946" s="61"/>
      <c r="G946" s="61"/>
      <c r="H946" s="61"/>
    </row>
    <row r="947" spans="1:8" s="39" customFormat="1" ht="18" customHeight="1">
      <c r="A947" s="95" t="s">
        <v>6559</v>
      </c>
      <c r="B947" s="53" t="s">
        <v>4392</v>
      </c>
      <c r="C947" s="59" t="s">
        <v>149</v>
      </c>
      <c r="D947" s="60"/>
      <c r="E947" s="61"/>
      <c r="F947" s="61"/>
      <c r="G947" s="61"/>
      <c r="H947" s="61"/>
    </row>
    <row r="948" spans="1:8" s="39" customFormat="1" ht="18" customHeight="1">
      <c r="A948" s="95" t="s">
        <v>6560</v>
      </c>
      <c r="B948" s="53" t="s">
        <v>4393</v>
      </c>
      <c r="C948" s="59" t="s">
        <v>149</v>
      </c>
      <c r="D948" s="60" t="s">
        <v>180</v>
      </c>
      <c r="E948" s="61"/>
      <c r="F948" s="61"/>
      <c r="G948" s="61"/>
      <c r="H948" s="61"/>
    </row>
    <row r="949" spans="1:8" s="39" customFormat="1" ht="18" customHeight="1">
      <c r="A949" s="95" t="s">
        <v>6561</v>
      </c>
      <c r="B949" s="53" t="s">
        <v>7686</v>
      </c>
      <c r="C949" s="59" t="s">
        <v>149</v>
      </c>
      <c r="D949" s="60"/>
      <c r="E949" s="61"/>
      <c r="F949" s="61"/>
      <c r="G949" s="61"/>
      <c r="H949" s="61"/>
    </row>
    <row r="950" spans="1:8" s="39" customFormat="1" ht="18" customHeight="1">
      <c r="A950" s="95" t="s">
        <v>6562</v>
      </c>
      <c r="B950" s="53" t="s">
        <v>7687</v>
      </c>
      <c r="C950" s="59" t="s">
        <v>149</v>
      </c>
      <c r="D950" s="60" t="s">
        <v>167</v>
      </c>
      <c r="E950" s="61"/>
      <c r="F950" s="61"/>
      <c r="G950" s="61"/>
      <c r="H950" s="61"/>
    </row>
    <row r="951" spans="1:8" s="39" customFormat="1" ht="18" customHeight="1">
      <c r="A951" s="95" t="s">
        <v>6563</v>
      </c>
      <c r="B951" s="53" t="s">
        <v>8120</v>
      </c>
      <c r="C951" s="59" t="s">
        <v>448</v>
      </c>
      <c r="D951" s="60" t="s">
        <v>149</v>
      </c>
      <c r="E951" s="61" t="s">
        <v>3675</v>
      </c>
      <c r="F951" s="61" t="str">
        <f>$B$948&amp;" + "&amp;$B$950</f>
        <v>白鼩慢 + 霚盈翁</v>
      </c>
      <c r="G951" s="61"/>
      <c r="H951" s="61"/>
    </row>
    <row r="952" spans="1:8" s="39" customFormat="1" ht="18" customHeight="1">
      <c r="A952" s="95" t="s">
        <v>6564</v>
      </c>
      <c r="B952" s="53" t="s">
        <v>5619</v>
      </c>
      <c r="C952" s="59" t="s">
        <v>448</v>
      </c>
      <c r="D952" s="60" t="s">
        <v>149</v>
      </c>
      <c r="E952" s="61"/>
      <c r="F952" s="61"/>
      <c r="G952" s="61"/>
      <c r="H952" s="61"/>
    </row>
    <row r="953" spans="1:8" s="39" customFormat="1" ht="18" customHeight="1">
      <c r="A953" s="95">
        <v>507</v>
      </c>
      <c r="B953" s="53" t="s">
        <v>5520</v>
      </c>
      <c r="C953" s="59" t="s">
        <v>2022</v>
      </c>
      <c r="D953" s="60"/>
      <c r="E953" s="61"/>
      <c r="F953" s="61"/>
      <c r="G953" s="61" t="s">
        <v>5518</v>
      </c>
      <c r="H953" s="61"/>
    </row>
    <row r="954" spans="1:8" s="39" customFormat="1" ht="18" customHeight="1">
      <c r="A954" s="95">
        <v>508</v>
      </c>
      <c r="B954" s="53" t="s">
        <v>5522</v>
      </c>
      <c r="C954" s="59" t="s">
        <v>2164</v>
      </c>
      <c r="D954" s="60" t="s">
        <v>1986</v>
      </c>
      <c r="E954" s="61"/>
      <c r="F954" s="61"/>
      <c r="G954" s="61" t="s">
        <v>5521</v>
      </c>
      <c r="H954" s="61"/>
    </row>
    <row r="955" spans="1:8" s="39" customFormat="1" ht="18" customHeight="1">
      <c r="A955" s="95" t="s">
        <v>6565</v>
      </c>
      <c r="B955" s="53" t="s">
        <v>8121</v>
      </c>
      <c r="C955" s="59" t="s">
        <v>20</v>
      </c>
      <c r="D955" s="60" t="s">
        <v>186</v>
      </c>
      <c r="E955" s="61"/>
      <c r="F955" s="61"/>
      <c r="G955" s="61"/>
      <c r="H955" s="61"/>
    </row>
    <row r="956" spans="1:8" s="39" customFormat="1" ht="18" customHeight="1">
      <c r="A956" s="95" t="s">
        <v>6566</v>
      </c>
      <c r="B956" s="53" t="s">
        <v>4549</v>
      </c>
      <c r="C956" s="59" t="s">
        <v>20</v>
      </c>
      <c r="D956" s="60" t="s">
        <v>186</v>
      </c>
      <c r="E956" s="61"/>
      <c r="F956" s="61"/>
      <c r="G956" s="61"/>
      <c r="H956" s="61"/>
    </row>
    <row r="957" spans="1:8" s="39" customFormat="1" ht="18" customHeight="1">
      <c r="A957" s="95" t="s">
        <v>6567</v>
      </c>
      <c r="B957" s="53" t="s">
        <v>4545</v>
      </c>
      <c r="C957" s="59" t="s">
        <v>169</v>
      </c>
      <c r="D957" s="60" t="s">
        <v>168</v>
      </c>
      <c r="E957" s="61"/>
      <c r="F957" s="61"/>
      <c r="G957" s="61"/>
      <c r="H957" s="61"/>
    </row>
    <row r="958" spans="1:8" s="39" customFormat="1" ht="18" customHeight="1">
      <c r="A958" s="95" t="s">
        <v>6568</v>
      </c>
      <c r="B958" s="53" t="s">
        <v>7675</v>
      </c>
      <c r="C958" s="59" t="s">
        <v>169</v>
      </c>
      <c r="D958" s="60" t="s">
        <v>189</v>
      </c>
      <c r="E958" s="61"/>
      <c r="F958" s="61"/>
      <c r="G958" s="61"/>
      <c r="H958" s="61"/>
    </row>
    <row r="959" spans="1:8" s="39" customFormat="1" ht="18" customHeight="1">
      <c r="A959" s="95" t="s">
        <v>6569</v>
      </c>
      <c r="B959" s="53" t="s">
        <v>8122</v>
      </c>
      <c r="C959" s="59" t="s">
        <v>169</v>
      </c>
      <c r="D959" s="60" t="s">
        <v>189</v>
      </c>
      <c r="E959" s="61"/>
      <c r="F959" s="61"/>
      <c r="G959" s="61"/>
      <c r="H959" s="61"/>
    </row>
    <row r="960" spans="1:8" s="39" customFormat="1" ht="18" customHeight="1">
      <c r="A960" s="95" t="s">
        <v>6570</v>
      </c>
      <c r="B960" s="53" t="s">
        <v>7812</v>
      </c>
      <c r="C960" s="59" t="s">
        <v>151</v>
      </c>
      <c r="D960" s="60" t="s">
        <v>188</v>
      </c>
      <c r="E960" s="61"/>
      <c r="F960" s="61"/>
      <c r="G960" s="61"/>
      <c r="H960" s="61"/>
    </row>
    <row r="961" spans="1:8" s="39" customFormat="1" ht="18" customHeight="1">
      <c r="A961" s="95" t="s">
        <v>6571</v>
      </c>
      <c r="B961" s="53" t="s">
        <v>3097</v>
      </c>
      <c r="C961" s="59" t="s">
        <v>151</v>
      </c>
      <c r="D961" s="60" t="s">
        <v>3176</v>
      </c>
      <c r="E961" s="61"/>
      <c r="F961" s="61"/>
      <c r="G961" s="61"/>
      <c r="H961" s="61"/>
    </row>
    <row r="962" spans="1:8" s="39" customFormat="1" ht="18" customHeight="1">
      <c r="A962" s="95">
        <v>512</v>
      </c>
      <c r="B962" s="53" t="s">
        <v>7608</v>
      </c>
      <c r="C962" s="59" t="s">
        <v>4063</v>
      </c>
      <c r="D962" s="60" t="s">
        <v>4598</v>
      </c>
      <c r="E962" s="61" t="s">
        <v>7583</v>
      </c>
      <c r="F962" s="61"/>
      <c r="G962" s="61" t="s">
        <v>7549</v>
      </c>
      <c r="H962" s="61"/>
    </row>
    <row r="963" spans="1:8" s="39" customFormat="1" ht="18" customHeight="1">
      <c r="A963" s="95">
        <v>513</v>
      </c>
      <c r="B963" s="53" t="s">
        <v>7609</v>
      </c>
      <c r="C963" s="59" t="s">
        <v>4596</v>
      </c>
      <c r="D963" s="60" t="s">
        <v>4598</v>
      </c>
      <c r="E963" s="61" t="s">
        <v>7583</v>
      </c>
      <c r="F963" s="61"/>
      <c r="G963" s="61" t="s">
        <v>7550</v>
      </c>
      <c r="H963" s="61"/>
    </row>
    <row r="964" spans="1:8" s="39" customFormat="1" ht="18" customHeight="1">
      <c r="A964" s="95">
        <v>514</v>
      </c>
      <c r="B964" s="53" t="s">
        <v>7614</v>
      </c>
      <c r="C964" s="59" t="s">
        <v>1989</v>
      </c>
      <c r="D964" s="60" t="s">
        <v>4598</v>
      </c>
      <c r="E964" s="61" t="s">
        <v>7583</v>
      </c>
      <c r="F964" s="61"/>
      <c r="G964" s="61" t="s">
        <v>7551</v>
      </c>
      <c r="H964" s="61"/>
    </row>
    <row r="965" spans="1:8" s="39" customFormat="1" ht="18" customHeight="1">
      <c r="A965" s="95">
        <v>515</v>
      </c>
      <c r="B965" s="53" t="s">
        <v>7606</v>
      </c>
      <c r="C965" s="59" t="s">
        <v>2055</v>
      </c>
      <c r="D965" s="60"/>
      <c r="E965" s="61"/>
      <c r="F965" s="61"/>
      <c r="G965" s="61" t="s">
        <v>7848</v>
      </c>
      <c r="H965" s="61"/>
    </row>
    <row r="966" spans="1:8" s="39" customFormat="1" ht="18" customHeight="1">
      <c r="A966" s="95">
        <v>516</v>
      </c>
      <c r="B966" s="53" t="s">
        <v>7472</v>
      </c>
      <c r="C966" s="59" t="s">
        <v>2053</v>
      </c>
      <c r="D966" s="60"/>
      <c r="E966" s="61"/>
      <c r="F966" s="61"/>
      <c r="G966" s="61" t="s">
        <v>7465</v>
      </c>
      <c r="H966" s="61"/>
    </row>
    <row r="967" spans="1:8" s="39" customFormat="1" ht="18" customHeight="1">
      <c r="A967" s="95">
        <v>517</v>
      </c>
      <c r="B967" s="53" t="s">
        <v>7473</v>
      </c>
      <c r="C967" s="59" t="s">
        <v>4194</v>
      </c>
      <c r="D967" s="60"/>
      <c r="E967" s="61"/>
      <c r="F967" s="61"/>
      <c r="G967" s="61" t="s">
        <v>7467</v>
      </c>
      <c r="H967" s="61"/>
    </row>
    <row r="968" spans="1:8" s="39" customFormat="1" ht="18" customHeight="1">
      <c r="A968" s="95">
        <v>518</v>
      </c>
      <c r="B968" s="53" t="s">
        <v>1237</v>
      </c>
      <c r="C968" s="59" t="s">
        <v>20</v>
      </c>
      <c r="D968" s="60"/>
      <c r="E968" s="61" t="s">
        <v>3675</v>
      </c>
      <c r="F968" s="61" t="str">
        <f>$B$458&amp;" + "&amp;$B$956</f>
        <v>貯根歌 + 芹薪菌</v>
      </c>
      <c r="G968" s="61"/>
      <c r="H968" s="61"/>
    </row>
    <row r="969" spans="1:8" s="39" customFormat="1" ht="18" customHeight="1">
      <c r="A969" s="95">
        <v>519</v>
      </c>
      <c r="B969" s="53" t="s">
        <v>3101</v>
      </c>
      <c r="C969" s="59" t="s">
        <v>20</v>
      </c>
      <c r="D969" s="60" t="s">
        <v>169</v>
      </c>
      <c r="E969" s="61" t="s">
        <v>3675</v>
      </c>
      <c r="F969" s="61" t="str">
        <f>$B$866&amp;" + "&amp;$B$956</f>
        <v>美稠芡 + 芹薪菌</v>
      </c>
      <c r="G969" s="61"/>
      <c r="H969" s="61"/>
    </row>
    <row r="970" spans="1:8" s="39" customFormat="1" ht="18" customHeight="1">
      <c r="A970" s="95">
        <v>520</v>
      </c>
      <c r="B970" s="53" t="s">
        <v>4456</v>
      </c>
      <c r="C970" s="59" t="s">
        <v>169</v>
      </c>
      <c r="D970" s="60"/>
      <c r="E970" s="61" t="s">
        <v>3675</v>
      </c>
      <c r="F970" s="61" t="str">
        <f>$B$456&amp;" + "&amp;$B$959</f>
        <v>尤柔水 + 癰冑龜</v>
      </c>
      <c r="G970" s="61" t="s">
        <v>7917</v>
      </c>
      <c r="H970" s="61"/>
    </row>
    <row r="971" spans="1:8" s="39" customFormat="1" ht="18" customHeight="1">
      <c r="A971" s="95">
        <v>521</v>
      </c>
      <c r="B971" s="53" t="s">
        <v>8123</v>
      </c>
      <c r="C971" s="59" t="s">
        <v>169</v>
      </c>
      <c r="D971" s="60" t="s">
        <v>168</v>
      </c>
      <c r="E971" s="61" t="s">
        <v>3675</v>
      </c>
      <c r="F971" s="61" t="str">
        <f>$B$714&amp;" + "&amp;$B$959</f>
        <v>圓鑿鼈 + 癰冑龜</v>
      </c>
      <c r="G971" s="61"/>
      <c r="H971" s="61"/>
    </row>
    <row r="972" spans="1:8" s="39" customFormat="1" ht="18" customHeight="1">
      <c r="A972" s="95">
        <v>522</v>
      </c>
      <c r="B972" s="53" t="s">
        <v>3112</v>
      </c>
      <c r="C972" s="59" t="s">
        <v>151</v>
      </c>
      <c r="D972" s="60"/>
      <c r="E972" s="61" t="s">
        <v>3675</v>
      </c>
      <c r="F972" s="61" t="str">
        <f>$B$454&amp;" + "&amp;$B$961</f>
        <v>大火缶 + 熾烈足</v>
      </c>
      <c r="G972" s="61"/>
      <c r="H972" s="61"/>
    </row>
    <row r="973" spans="1:8" s="39" customFormat="1" ht="18" customHeight="1">
      <c r="A973" s="95">
        <v>523</v>
      </c>
      <c r="B973" s="53" t="s">
        <v>8124</v>
      </c>
      <c r="C973" s="59" t="s">
        <v>151</v>
      </c>
      <c r="D973" s="60" t="s">
        <v>448</v>
      </c>
      <c r="E973" s="61" t="s">
        <v>3675</v>
      </c>
      <c r="F973" s="61" t="str">
        <f>$B$131&amp;" + "&amp;$B$961</f>
        <v>斯月劾王 + 熾烈足</v>
      </c>
      <c r="G973" s="61"/>
      <c r="H973" s="61"/>
    </row>
    <row r="974" spans="1:8" s="39" customFormat="1" ht="18" customHeight="1">
      <c r="A974" s="95">
        <v>524</v>
      </c>
      <c r="B974" s="53" t="s">
        <v>5412</v>
      </c>
      <c r="C974" s="59" t="s">
        <v>5576</v>
      </c>
      <c r="D974" s="60" t="s">
        <v>2064</v>
      </c>
      <c r="E974" s="61" t="s">
        <v>5423</v>
      </c>
      <c r="F974" s="61"/>
      <c r="G974" s="61" t="s">
        <v>5396</v>
      </c>
      <c r="H974" s="61"/>
    </row>
    <row r="975" spans="1:8" s="39" customFormat="1" ht="18" customHeight="1">
      <c r="A975" s="95">
        <v>525</v>
      </c>
      <c r="B975" s="53" t="s">
        <v>7419</v>
      </c>
      <c r="C975" s="59" t="s">
        <v>2000</v>
      </c>
      <c r="D975" s="60" t="s">
        <v>2064</v>
      </c>
      <c r="E975" s="61" t="s">
        <v>5423</v>
      </c>
      <c r="F975" s="61"/>
      <c r="G975" s="61" t="s">
        <v>5397</v>
      </c>
      <c r="H975" s="61"/>
    </row>
    <row r="976" spans="1:8" s="39" customFormat="1" ht="18" customHeight="1">
      <c r="A976" s="95">
        <v>526</v>
      </c>
      <c r="B976" s="53" t="s">
        <v>5413</v>
      </c>
      <c r="C976" s="59" t="s">
        <v>2059</v>
      </c>
      <c r="D976" s="60" t="s">
        <v>2064</v>
      </c>
      <c r="E976" s="61" t="s">
        <v>5423</v>
      </c>
      <c r="F976" s="61"/>
      <c r="G976" s="61" t="s">
        <v>5398</v>
      </c>
      <c r="H976" s="61"/>
    </row>
    <row r="977" spans="1:8" s="39" customFormat="1" ht="18" customHeight="1">
      <c r="A977" s="95">
        <v>527</v>
      </c>
      <c r="B977" s="53" t="s">
        <v>5414</v>
      </c>
      <c r="C977" s="59" t="s">
        <v>2045</v>
      </c>
      <c r="D977" s="60" t="s">
        <v>2064</v>
      </c>
      <c r="E977" s="61" t="s">
        <v>5423</v>
      </c>
      <c r="F977" s="61"/>
      <c r="G977" s="61" t="s">
        <v>5399</v>
      </c>
      <c r="H977" s="61"/>
    </row>
    <row r="978" spans="1:8" s="39" customFormat="1" ht="18" customHeight="1">
      <c r="A978" s="95">
        <v>528</v>
      </c>
      <c r="B978" s="53" t="s">
        <v>5415</v>
      </c>
      <c r="C978" s="59" t="s">
        <v>2076</v>
      </c>
      <c r="D978" s="60" t="s">
        <v>2064</v>
      </c>
      <c r="E978" s="61" t="s">
        <v>5423</v>
      </c>
      <c r="F978" s="61"/>
      <c r="G978" s="61" t="s">
        <v>5400</v>
      </c>
      <c r="H978" s="61"/>
    </row>
    <row r="979" spans="1:8" s="39" customFormat="1" ht="18" customHeight="1">
      <c r="A979" s="95" t="s">
        <v>6572</v>
      </c>
      <c r="B979" s="53" t="s">
        <v>7904</v>
      </c>
      <c r="C979" s="59" t="s">
        <v>169</v>
      </c>
      <c r="D979" s="60"/>
      <c r="E979" s="61"/>
      <c r="F979" s="61"/>
      <c r="G979" s="61"/>
      <c r="H979" s="61"/>
    </row>
    <row r="980" spans="1:8" s="39" customFormat="1" ht="18" customHeight="1">
      <c r="A980" s="95" t="s">
        <v>6573</v>
      </c>
      <c r="B980" s="53" t="s">
        <v>7420</v>
      </c>
      <c r="C980" s="59" t="s">
        <v>169</v>
      </c>
      <c r="D980" s="60"/>
      <c r="E980" s="61"/>
      <c r="F980" s="61"/>
      <c r="G980" s="61" t="s">
        <v>5416</v>
      </c>
      <c r="H980" s="61"/>
    </row>
    <row r="981" spans="1:8" s="39" customFormat="1" ht="18" customHeight="1">
      <c r="A981" s="95" t="s">
        <v>6574</v>
      </c>
      <c r="B981" s="53" t="s">
        <v>3118</v>
      </c>
      <c r="C981" s="59" t="s">
        <v>187</v>
      </c>
      <c r="D981" s="60" t="s">
        <v>167</v>
      </c>
      <c r="E981" s="61"/>
      <c r="F981" s="61"/>
      <c r="G981" s="61"/>
      <c r="H981" s="61"/>
    </row>
    <row r="982" spans="1:8" s="39" customFormat="1" ht="18" customHeight="1">
      <c r="A982" s="95" t="s">
        <v>6575</v>
      </c>
      <c r="B982" s="53" t="s">
        <v>7650</v>
      </c>
      <c r="C982" s="59" t="s">
        <v>187</v>
      </c>
      <c r="D982" s="60" t="s">
        <v>167</v>
      </c>
      <c r="E982" s="61"/>
      <c r="F982" s="61"/>
      <c r="G982" s="61"/>
      <c r="H982" s="61"/>
    </row>
    <row r="983" spans="1:8" s="39" customFormat="1" ht="18" customHeight="1">
      <c r="A983" s="95" t="s">
        <v>6576</v>
      </c>
      <c r="B983" s="53" t="s">
        <v>4081</v>
      </c>
      <c r="C983" s="60" t="s">
        <v>175</v>
      </c>
      <c r="D983" s="60" t="s">
        <v>167</v>
      </c>
      <c r="E983" s="61"/>
      <c r="F983" s="61"/>
      <c r="G983" s="61"/>
      <c r="H983" s="61"/>
    </row>
    <row r="984" spans="1:8" s="39" customFormat="1" ht="18" customHeight="1">
      <c r="A984" s="95" t="s">
        <v>6577</v>
      </c>
      <c r="B984" s="53" t="s">
        <v>4082</v>
      </c>
      <c r="C984" s="60" t="s">
        <v>175</v>
      </c>
      <c r="D984" s="60" t="s">
        <v>167</v>
      </c>
      <c r="E984" s="61"/>
      <c r="F984" s="61"/>
      <c r="G984" s="61"/>
      <c r="H984" s="61"/>
    </row>
    <row r="985" spans="1:8" s="39" customFormat="1" ht="18" customHeight="1">
      <c r="A985" s="95" t="s">
        <v>6578</v>
      </c>
      <c r="B985" s="53" t="s">
        <v>4083</v>
      </c>
      <c r="C985" s="60" t="s">
        <v>175</v>
      </c>
      <c r="D985" s="60" t="s">
        <v>167</v>
      </c>
      <c r="E985" s="61"/>
      <c r="F985" s="61"/>
      <c r="G985" s="61"/>
      <c r="H985" s="61"/>
    </row>
    <row r="986" spans="1:8" s="39" customFormat="1" ht="18" customHeight="1">
      <c r="A986" s="95" t="s">
        <v>6579</v>
      </c>
      <c r="B986" s="53" t="s">
        <v>4550</v>
      </c>
      <c r="C986" s="59" t="s">
        <v>175</v>
      </c>
      <c r="D986" s="60" t="s">
        <v>172</v>
      </c>
      <c r="E986" s="61"/>
      <c r="F986" s="61"/>
      <c r="G986" s="61"/>
      <c r="H986" s="61"/>
    </row>
    <row r="987" spans="1:8" s="39" customFormat="1" ht="18" customHeight="1">
      <c r="A987" s="95" t="s">
        <v>6580</v>
      </c>
      <c r="B987" s="53" t="s">
        <v>5689</v>
      </c>
      <c r="C987" s="59" t="s">
        <v>175</v>
      </c>
      <c r="D987" s="60" t="s">
        <v>172</v>
      </c>
      <c r="E987" s="61"/>
      <c r="F987" s="61"/>
      <c r="G987" s="61"/>
      <c r="H987" s="61"/>
    </row>
    <row r="988" spans="1:8" s="39" customFormat="1" ht="18" customHeight="1">
      <c r="A988" s="95" t="s">
        <v>6581</v>
      </c>
      <c r="B988" s="53" t="s">
        <v>8125</v>
      </c>
      <c r="C988" s="59" t="s">
        <v>175</v>
      </c>
      <c r="D988" s="60" t="s">
        <v>172</v>
      </c>
      <c r="E988" s="61"/>
      <c r="F988" s="61"/>
      <c r="G988" s="61"/>
      <c r="H988" s="61"/>
    </row>
    <row r="989" spans="1:8" s="39" customFormat="1" ht="18" customHeight="1">
      <c r="A989" s="95" t="s">
        <v>6582</v>
      </c>
      <c r="B989" s="53" t="s">
        <v>7434</v>
      </c>
      <c r="C989" s="59" t="s">
        <v>432</v>
      </c>
      <c r="D989" s="60" t="s">
        <v>18</v>
      </c>
      <c r="E989" s="61"/>
      <c r="F989" s="61"/>
      <c r="G989" s="61"/>
      <c r="H989" s="61"/>
    </row>
    <row r="990" spans="1:8" s="39" customFormat="1" ht="18" customHeight="1">
      <c r="A990" s="95" t="s">
        <v>6583</v>
      </c>
      <c r="B990" s="53" t="s">
        <v>3228</v>
      </c>
      <c r="C990" s="59" t="s">
        <v>432</v>
      </c>
      <c r="D990" s="60" t="s">
        <v>18</v>
      </c>
      <c r="E990" s="61"/>
      <c r="F990" s="61"/>
      <c r="G990" s="61"/>
      <c r="H990" s="61"/>
    </row>
    <row r="991" spans="1:8" s="39" customFormat="1" ht="18" customHeight="1">
      <c r="A991" s="95" t="s">
        <v>6584</v>
      </c>
      <c r="B991" s="53" t="s">
        <v>7433</v>
      </c>
      <c r="C991" s="59" t="s">
        <v>432</v>
      </c>
      <c r="D991" s="60" t="s">
        <v>18</v>
      </c>
      <c r="E991" s="61"/>
      <c r="F991" s="61"/>
      <c r="G991" s="61"/>
      <c r="H991" s="61"/>
    </row>
    <row r="992" spans="1:8" s="39" customFormat="1" ht="18" customHeight="1">
      <c r="A992" s="95" t="s">
        <v>6585</v>
      </c>
      <c r="B992" s="53" t="s">
        <v>7941</v>
      </c>
      <c r="C992" s="59" t="s">
        <v>20</v>
      </c>
      <c r="D992" s="60"/>
      <c r="E992" s="61"/>
      <c r="F992" s="61"/>
      <c r="G992" s="61"/>
      <c r="H992" s="61"/>
    </row>
    <row r="993" spans="1:8" s="39" customFormat="1" ht="18" customHeight="1">
      <c r="A993" s="95" t="s">
        <v>6586</v>
      </c>
      <c r="B993" s="53" t="s">
        <v>4761</v>
      </c>
      <c r="C993" s="59" t="s">
        <v>20</v>
      </c>
      <c r="D993" s="60"/>
      <c r="E993" s="61"/>
      <c r="F993" s="61"/>
      <c r="G993" s="61"/>
      <c r="H993" s="61"/>
    </row>
    <row r="994" spans="1:8" s="39" customFormat="1" ht="18" customHeight="1">
      <c r="A994" s="95" t="s">
        <v>6587</v>
      </c>
      <c r="B994" s="53" t="s">
        <v>1255</v>
      </c>
      <c r="C994" s="59" t="s">
        <v>3176</v>
      </c>
      <c r="D994" s="60"/>
      <c r="E994" s="61"/>
      <c r="F994" s="61"/>
      <c r="G994" s="61"/>
      <c r="H994" s="61"/>
    </row>
    <row r="995" spans="1:8" s="39" customFormat="1" ht="18" customHeight="1">
      <c r="A995" s="95" t="s">
        <v>6588</v>
      </c>
      <c r="B995" s="53" t="s">
        <v>3944</v>
      </c>
      <c r="C995" s="59" t="s">
        <v>3176</v>
      </c>
      <c r="D995" s="60"/>
      <c r="E995" s="61"/>
      <c r="F995" s="61"/>
      <c r="G995" s="61"/>
      <c r="H995" s="61"/>
    </row>
    <row r="996" spans="1:8" s="39" customFormat="1" ht="18" customHeight="1">
      <c r="A996" s="95">
        <v>536</v>
      </c>
      <c r="B996" s="53" t="s">
        <v>4555</v>
      </c>
      <c r="C996" s="59" t="s">
        <v>448</v>
      </c>
      <c r="D996" s="60" t="s">
        <v>3171</v>
      </c>
      <c r="E996" s="61"/>
      <c r="F996" s="61"/>
      <c r="G996" s="61"/>
      <c r="H996" s="61"/>
    </row>
    <row r="997" spans="1:8" s="39" customFormat="1" ht="18" customHeight="1">
      <c r="A997" s="95">
        <v>537</v>
      </c>
      <c r="B997" s="53" t="s">
        <v>4792</v>
      </c>
      <c r="C997" s="59" t="s">
        <v>2045</v>
      </c>
      <c r="D997" s="60"/>
      <c r="E997" s="61"/>
      <c r="F997" s="61"/>
      <c r="G997" s="61" t="s">
        <v>5300</v>
      </c>
      <c r="H997" s="61"/>
    </row>
    <row r="998" spans="1:8" s="39" customFormat="1" ht="18" customHeight="1">
      <c r="A998" s="95" t="s">
        <v>6589</v>
      </c>
      <c r="B998" s="53" t="s">
        <v>4354</v>
      </c>
      <c r="C998" s="59" t="s">
        <v>151</v>
      </c>
      <c r="D998" s="60" t="s">
        <v>168</v>
      </c>
      <c r="E998" s="61"/>
      <c r="F998" s="61"/>
      <c r="G998" s="61"/>
      <c r="H998" s="61"/>
    </row>
    <row r="999" spans="1:8" s="39" customFormat="1" ht="18" customHeight="1">
      <c r="A999" s="95" t="s">
        <v>6590</v>
      </c>
      <c r="B999" s="53" t="s">
        <v>8126</v>
      </c>
      <c r="C999" s="59" t="s">
        <v>151</v>
      </c>
      <c r="D999" s="60" t="s">
        <v>168</v>
      </c>
      <c r="E999" s="61"/>
      <c r="F999" s="61"/>
      <c r="G999" s="61"/>
      <c r="H999" s="61"/>
    </row>
    <row r="1000" spans="1:8" s="39" customFormat="1" ht="18" customHeight="1">
      <c r="A1000" s="95">
        <v>539</v>
      </c>
      <c r="B1000" s="53" t="s">
        <v>8127</v>
      </c>
      <c r="C1000" s="59" t="s">
        <v>3176</v>
      </c>
      <c r="D1000" s="60"/>
      <c r="E1000" s="61"/>
      <c r="F1000" s="61"/>
      <c r="G1000" s="61"/>
      <c r="H1000" s="61"/>
    </row>
    <row r="1001" spans="1:8" s="39" customFormat="1" ht="18" customHeight="1">
      <c r="A1001" s="95">
        <v>540</v>
      </c>
      <c r="B1001" s="53" t="s">
        <v>7377</v>
      </c>
      <c r="C1001" s="59" t="s">
        <v>5493</v>
      </c>
      <c r="D1001" s="60"/>
      <c r="E1001" s="61"/>
      <c r="F1001" s="61"/>
      <c r="G1001" s="61" t="s">
        <v>7391</v>
      </c>
      <c r="H1001" s="61"/>
    </row>
    <row r="1002" spans="1:8" s="39" customFormat="1" ht="18" customHeight="1">
      <c r="A1002" s="95">
        <v>541</v>
      </c>
      <c r="B1002" s="53" t="s">
        <v>5235</v>
      </c>
      <c r="C1002" s="59" t="s">
        <v>180</v>
      </c>
      <c r="D1002" s="60" t="s">
        <v>3169</v>
      </c>
      <c r="E1002" s="61"/>
      <c r="F1002" s="61"/>
      <c r="G1002" s="61"/>
      <c r="H1002" s="61"/>
    </row>
    <row r="1003" spans="1:8" s="39" customFormat="1" ht="18" customHeight="1">
      <c r="A1003" s="95">
        <v>542</v>
      </c>
      <c r="B1003" s="53" t="s">
        <v>7518</v>
      </c>
      <c r="C1003" s="59" t="s">
        <v>4062</v>
      </c>
      <c r="D1003" s="60"/>
      <c r="E1003" s="61"/>
      <c r="F1003" s="61"/>
      <c r="G1003" s="61" t="s">
        <v>7892</v>
      </c>
      <c r="H1003" s="61"/>
    </row>
    <row r="1004" spans="1:8" s="39" customFormat="1" ht="18" customHeight="1">
      <c r="A1004" s="95">
        <v>543</v>
      </c>
      <c r="B1004" s="53" t="s">
        <v>7526</v>
      </c>
      <c r="C1004" s="59" t="s">
        <v>2076</v>
      </c>
      <c r="D1004" s="60"/>
      <c r="E1004" s="61"/>
      <c r="F1004" s="61"/>
      <c r="G1004" s="61" t="s">
        <v>7517</v>
      </c>
      <c r="H1004" s="61"/>
    </row>
    <row r="1005" spans="1:8" s="39" customFormat="1" ht="18" customHeight="1">
      <c r="A1005" s="95">
        <v>544</v>
      </c>
      <c r="B1005" s="53" t="s">
        <v>7643</v>
      </c>
      <c r="C1005" s="59" t="s">
        <v>5493</v>
      </c>
      <c r="D1005" s="60"/>
      <c r="E1005" s="61"/>
      <c r="F1005" s="61"/>
      <c r="G1005" s="61" t="s">
        <v>7528</v>
      </c>
      <c r="H1005" s="61"/>
    </row>
    <row r="1006" spans="1:8" s="39" customFormat="1" ht="18" customHeight="1">
      <c r="A1006" s="95">
        <v>545</v>
      </c>
      <c r="B1006" s="53" t="s">
        <v>7471</v>
      </c>
      <c r="C1006" s="59" t="s">
        <v>4063</v>
      </c>
      <c r="D1006" s="60"/>
      <c r="E1006" s="61"/>
      <c r="F1006" s="61"/>
      <c r="G1006" s="61" t="s">
        <v>7466</v>
      </c>
      <c r="H1006" s="61"/>
    </row>
    <row r="1007" spans="1:8" s="39" customFormat="1" ht="18" customHeight="1">
      <c r="A1007" s="95">
        <v>546</v>
      </c>
      <c r="B1007" s="53" t="s">
        <v>7737</v>
      </c>
      <c r="C1007" s="59" t="s">
        <v>2000</v>
      </c>
      <c r="D1007" s="60" t="s">
        <v>1981</v>
      </c>
      <c r="E1007" s="61"/>
      <c r="F1007" s="61"/>
      <c r="G1007" s="61" t="s">
        <v>7378</v>
      </c>
      <c r="H1007" s="61"/>
    </row>
    <row r="1008" spans="1:8" s="39" customFormat="1" ht="18" customHeight="1">
      <c r="A1008" s="95">
        <v>547</v>
      </c>
      <c r="B1008" s="53" t="s">
        <v>5654</v>
      </c>
      <c r="C1008" s="59" t="s">
        <v>2045</v>
      </c>
      <c r="D1008" s="60" t="s">
        <v>2059</v>
      </c>
      <c r="E1008" s="61"/>
      <c r="F1008" s="61"/>
      <c r="G1008" s="61" t="s">
        <v>5653</v>
      </c>
      <c r="H1008" s="61"/>
    </row>
    <row r="1009" spans="1:8" s="39" customFormat="1" ht="18" customHeight="1">
      <c r="A1009" s="95" t="s">
        <v>6591</v>
      </c>
      <c r="B1009" s="53" t="s">
        <v>8128</v>
      </c>
      <c r="C1009" s="59" t="s">
        <v>3137</v>
      </c>
      <c r="D1009" s="60"/>
      <c r="E1009" s="61" t="s">
        <v>3675</v>
      </c>
      <c r="F1009" s="61" t="str">
        <f>$B$199&amp;" + "&amp;$B$661&amp;" + "&amp;$B$889</f>
        <v>福霽龍 + 攜基列 + 琵鷺琶音</v>
      </c>
      <c r="G1009" s="61"/>
      <c r="H1009" s="61"/>
    </row>
    <row r="1010" spans="1:8" s="39" customFormat="1" ht="18" customHeight="1">
      <c r="A1010" s="95" t="s">
        <v>6592</v>
      </c>
      <c r="B1010" s="53" t="s">
        <v>3242</v>
      </c>
      <c r="C1010" s="59" t="s">
        <v>3137</v>
      </c>
      <c r="D1010" s="60"/>
      <c r="E1010" s="61"/>
      <c r="F1010" s="61"/>
      <c r="G1010" s="61"/>
      <c r="H1010" s="61"/>
    </row>
    <row r="1011" spans="1:8" s="39" customFormat="1" ht="18" customHeight="1">
      <c r="A1011" s="95" t="s">
        <v>6593</v>
      </c>
      <c r="B1011" s="53" t="s">
        <v>1170</v>
      </c>
      <c r="C1011" s="59" t="s">
        <v>183</v>
      </c>
      <c r="D1011" s="60"/>
      <c r="E1011" s="61" t="s">
        <v>3675</v>
      </c>
      <c r="F1011" s="61" t="str">
        <f>$B$93&amp;" + "&amp;$B$366&amp;" + "&amp;$B$654</f>
        <v>摩翳 + 未耽 + 忍杲</v>
      </c>
      <c r="G1011" s="61"/>
      <c r="H1011" s="61"/>
    </row>
    <row r="1012" spans="1:8" s="39" customFormat="1" ht="18" customHeight="1">
      <c r="A1012" s="95" t="s">
        <v>6594</v>
      </c>
      <c r="B1012" s="53" t="s">
        <v>3243</v>
      </c>
      <c r="C1012" s="59" t="s">
        <v>183</v>
      </c>
      <c r="D1012" s="60"/>
      <c r="E1012" s="61"/>
      <c r="F1012" s="61"/>
      <c r="G1012" s="61"/>
      <c r="H1012" s="61"/>
    </row>
    <row r="1013" spans="1:8" s="39" customFormat="1" ht="18" customHeight="1">
      <c r="A1013" s="95">
        <v>550</v>
      </c>
      <c r="B1013" s="53" t="s">
        <v>5644</v>
      </c>
      <c r="C1013" s="59" t="s">
        <v>2022</v>
      </c>
      <c r="D1013" s="60"/>
      <c r="E1013" s="61"/>
      <c r="F1013" s="61"/>
      <c r="G1013" s="61" t="s">
        <v>5642</v>
      </c>
      <c r="H1013" s="61"/>
    </row>
    <row r="1014" spans="1:8" s="39" customFormat="1" ht="18" customHeight="1">
      <c r="A1014" s="95">
        <v>551</v>
      </c>
      <c r="B1014" s="53" t="s">
        <v>5650</v>
      </c>
      <c r="C1014" s="59" t="s">
        <v>2036</v>
      </c>
      <c r="D1014" s="60"/>
      <c r="E1014" s="61"/>
      <c r="F1014" s="61"/>
      <c r="G1014" s="61" t="s">
        <v>7867</v>
      </c>
      <c r="H1014" s="61"/>
    </row>
    <row r="1015" spans="1:8" s="39" customFormat="1" ht="18" customHeight="1">
      <c r="A1015" s="95">
        <v>552</v>
      </c>
      <c r="B1015" s="53" t="s">
        <v>5652</v>
      </c>
      <c r="C1015" s="59" t="s">
        <v>4062</v>
      </c>
      <c r="D1015" s="60" t="s">
        <v>1989</v>
      </c>
      <c r="E1015" s="61"/>
      <c r="F1015" s="61"/>
      <c r="G1015" s="61" t="s">
        <v>5651</v>
      </c>
      <c r="H1015" s="61"/>
    </row>
    <row r="1016" spans="1:8" s="39" customFormat="1" ht="18" customHeight="1">
      <c r="A1016" s="95">
        <v>553</v>
      </c>
      <c r="B1016" s="53" t="s">
        <v>7810</v>
      </c>
      <c r="C1016" s="59" t="s">
        <v>3179</v>
      </c>
      <c r="D1016" s="60"/>
      <c r="E1016" s="61"/>
      <c r="F1016" s="61"/>
      <c r="G1016" s="61"/>
      <c r="H1016" s="61"/>
    </row>
    <row r="1017" spans="1:8" s="39" customFormat="1" ht="18" customHeight="1">
      <c r="A1017" s="95">
        <v>554</v>
      </c>
      <c r="B1017" s="53" t="s">
        <v>7785</v>
      </c>
      <c r="C1017" s="59" t="s">
        <v>169</v>
      </c>
      <c r="D1017" s="60" t="s">
        <v>432</v>
      </c>
      <c r="E1017" s="61"/>
      <c r="F1017" s="61"/>
      <c r="G1017" s="61"/>
      <c r="H1017" s="61"/>
    </row>
    <row r="1018" spans="1:8" s="39" customFormat="1" ht="18" customHeight="1">
      <c r="A1018" s="95">
        <v>555</v>
      </c>
      <c r="B1018" s="53" t="s">
        <v>4613</v>
      </c>
      <c r="C1018" s="59" t="s">
        <v>167</v>
      </c>
      <c r="D1018" s="60"/>
      <c r="E1018" s="61"/>
      <c r="F1018" s="61" t="str">
        <f>$B$355&amp;" 之 "&amp;$C$1018&amp;"系"&amp;" 分支衍相"</f>
        <v>悠素若 之 暗系 分支衍相</v>
      </c>
      <c r="G1018" s="61"/>
      <c r="H1018" s="61"/>
    </row>
    <row r="1019" spans="1:8" s="39" customFormat="1" ht="18" customHeight="1">
      <c r="A1019" s="95">
        <v>556</v>
      </c>
      <c r="B1019" s="53" t="s">
        <v>3246</v>
      </c>
      <c r="C1019" s="59" t="s">
        <v>3179</v>
      </c>
      <c r="D1019" s="60"/>
      <c r="E1019" s="61"/>
      <c r="F1019" s="61" t="str">
        <f>$B$160&amp;" 之 分支衍相"</f>
        <v>陷壇圖 之 分支衍相</v>
      </c>
      <c r="G1019" s="61"/>
      <c r="H1019" s="61"/>
    </row>
    <row r="1020" spans="1:8" s="39" customFormat="1" ht="18" customHeight="1">
      <c r="A1020" s="95" t="s">
        <v>6595</v>
      </c>
      <c r="B1020" s="53" t="s">
        <v>3364</v>
      </c>
      <c r="C1020" s="59" t="s">
        <v>3137</v>
      </c>
      <c r="D1020" s="60"/>
      <c r="E1020" s="61"/>
      <c r="F1020" s="61"/>
      <c r="G1020" s="61"/>
      <c r="H1020" s="61"/>
    </row>
    <row r="1021" spans="1:8" s="39" customFormat="1" ht="18" customHeight="1">
      <c r="A1021" s="95" t="s">
        <v>6596</v>
      </c>
      <c r="B1021" s="53" t="s">
        <v>4301</v>
      </c>
      <c r="C1021" s="59" t="s">
        <v>188</v>
      </c>
      <c r="D1021" s="60" t="s">
        <v>3137</v>
      </c>
      <c r="E1021" s="61"/>
      <c r="F1021" s="61"/>
      <c r="G1021" s="61"/>
      <c r="H1021" s="61"/>
    </row>
    <row r="1022" spans="1:8" s="39" customFormat="1" ht="18" customHeight="1">
      <c r="A1022" s="95" t="s">
        <v>6597</v>
      </c>
      <c r="B1022" s="53" t="s">
        <v>7814</v>
      </c>
      <c r="C1022" s="59" t="s">
        <v>169</v>
      </c>
      <c r="D1022" s="60" t="s">
        <v>188</v>
      </c>
      <c r="E1022" s="61"/>
      <c r="F1022" s="61"/>
      <c r="G1022" s="61"/>
      <c r="H1022" s="61"/>
    </row>
    <row r="1023" spans="1:8" s="39" customFormat="1" ht="18" customHeight="1">
      <c r="A1023" s="95" t="s">
        <v>6598</v>
      </c>
      <c r="B1023" s="53" t="s">
        <v>4616</v>
      </c>
      <c r="C1023" s="59" t="s">
        <v>3137</v>
      </c>
      <c r="D1023" s="60"/>
      <c r="E1023" s="61" t="s">
        <v>3885</v>
      </c>
      <c r="F1023" s="61" t="str">
        <f>"原型 "&amp;$B$360</f>
        <v>原型 毆臣</v>
      </c>
      <c r="G1023" s="61"/>
      <c r="H1023" s="61"/>
    </row>
    <row r="1024" spans="1:8" s="39" customFormat="1" ht="18" customHeight="1">
      <c r="A1024" s="95" t="s">
        <v>6599</v>
      </c>
      <c r="B1024" s="53" t="s">
        <v>4615</v>
      </c>
      <c r="C1024" s="59" t="s">
        <v>3137</v>
      </c>
      <c r="D1024" s="60"/>
      <c r="E1024" s="61"/>
      <c r="F1024" s="61"/>
      <c r="G1024" s="61"/>
      <c r="H1024" s="61"/>
    </row>
    <row r="1025" spans="1:8" s="39" customFormat="1" ht="18" customHeight="1">
      <c r="A1025" s="95" t="s">
        <v>6600</v>
      </c>
      <c r="B1025" s="53" t="s">
        <v>3249</v>
      </c>
      <c r="C1025" s="59" t="s">
        <v>3137</v>
      </c>
      <c r="D1025" s="60"/>
      <c r="E1025" s="61"/>
      <c r="F1025" s="61"/>
      <c r="G1025" s="61"/>
      <c r="H1025" s="61"/>
    </row>
    <row r="1026" spans="1:8" s="39" customFormat="1" ht="18" customHeight="1">
      <c r="A1026" s="95" t="s">
        <v>6601</v>
      </c>
      <c r="B1026" s="53" t="s">
        <v>6032</v>
      </c>
      <c r="C1026" s="59" t="s">
        <v>167</v>
      </c>
      <c r="D1026" s="60" t="s">
        <v>18</v>
      </c>
      <c r="E1026" s="61"/>
      <c r="F1026" s="61"/>
      <c r="G1026" s="61"/>
      <c r="H1026" s="61"/>
    </row>
    <row r="1027" spans="1:8" s="39" customFormat="1" ht="18" customHeight="1">
      <c r="A1027" s="95" t="s">
        <v>6602</v>
      </c>
      <c r="B1027" s="53" t="s">
        <v>6033</v>
      </c>
      <c r="C1027" s="59" t="s">
        <v>167</v>
      </c>
      <c r="D1027" s="60" t="s">
        <v>18</v>
      </c>
      <c r="E1027" s="61"/>
      <c r="F1027" s="61"/>
      <c r="G1027" s="61"/>
      <c r="H1027" s="61"/>
    </row>
    <row r="1028" spans="1:8" s="39" customFormat="1" ht="18" customHeight="1">
      <c r="A1028" s="95" t="s">
        <v>6603</v>
      </c>
      <c r="B1028" s="53" t="s">
        <v>3363</v>
      </c>
      <c r="C1028" s="59" t="s">
        <v>167</v>
      </c>
      <c r="D1028" s="60" t="s">
        <v>18</v>
      </c>
      <c r="E1028" s="61"/>
      <c r="F1028" s="61"/>
      <c r="G1028" s="61"/>
      <c r="H1028" s="61"/>
    </row>
    <row r="1029" spans="1:8" s="39" customFormat="1" ht="18" customHeight="1">
      <c r="A1029" s="95" t="s">
        <v>6604</v>
      </c>
      <c r="B1029" s="53" t="s">
        <v>4373</v>
      </c>
      <c r="C1029" s="59" t="s">
        <v>3171</v>
      </c>
      <c r="D1029" s="60" t="s">
        <v>186</v>
      </c>
      <c r="E1029" s="61"/>
      <c r="F1029" s="61"/>
      <c r="G1029" s="61"/>
      <c r="H1029" s="61"/>
    </row>
    <row r="1030" spans="1:8" s="39" customFormat="1" ht="18" customHeight="1">
      <c r="A1030" s="95" t="s">
        <v>6605</v>
      </c>
      <c r="B1030" s="53" t="s">
        <v>3251</v>
      </c>
      <c r="C1030" s="59" t="s">
        <v>3171</v>
      </c>
      <c r="D1030" s="60" t="s">
        <v>186</v>
      </c>
      <c r="E1030" s="61"/>
      <c r="F1030" s="61"/>
      <c r="G1030" s="61"/>
      <c r="H1030" s="61"/>
    </row>
    <row r="1031" spans="1:8" s="39" customFormat="1" ht="18" customHeight="1">
      <c r="A1031" s="95" t="s">
        <v>6606</v>
      </c>
      <c r="B1031" s="53" t="s">
        <v>4376</v>
      </c>
      <c r="C1031" s="59" t="s">
        <v>3171</v>
      </c>
      <c r="D1031" s="60" t="s">
        <v>186</v>
      </c>
      <c r="E1031" s="61"/>
      <c r="F1031" s="61"/>
      <c r="G1031" s="61"/>
      <c r="H1031" s="61"/>
    </row>
    <row r="1032" spans="1:8" s="39" customFormat="1" ht="18" customHeight="1">
      <c r="A1032" s="95" t="s">
        <v>6607</v>
      </c>
      <c r="B1032" s="53" t="s">
        <v>3253</v>
      </c>
      <c r="C1032" s="59" t="s">
        <v>3179</v>
      </c>
      <c r="D1032" s="60"/>
      <c r="E1032" s="61"/>
      <c r="F1032" s="61"/>
      <c r="G1032" s="61"/>
      <c r="H1032" s="61"/>
    </row>
    <row r="1033" spans="1:8" s="39" customFormat="1" ht="18" customHeight="1">
      <c r="A1033" s="95" t="s">
        <v>6608</v>
      </c>
      <c r="B1033" s="53" t="s">
        <v>3255</v>
      </c>
      <c r="C1033" s="59" t="s">
        <v>3179</v>
      </c>
      <c r="D1033" s="60"/>
      <c r="E1033" s="61"/>
      <c r="F1033" s="61"/>
      <c r="G1033" s="61"/>
      <c r="H1033" s="61"/>
    </row>
    <row r="1034" spans="1:8" s="39" customFormat="1" ht="18" customHeight="1">
      <c r="A1034" s="95" t="s">
        <v>6609</v>
      </c>
      <c r="B1034" s="53" t="s">
        <v>4010</v>
      </c>
      <c r="C1034" s="59" t="s">
        <v>2053</v>
      </c>
      <c r="D1034" s="60"/>
      <c r="E1034" s="61"/>
      <c r="F1034" s="61"/>
      <c r="G1034" s="61"/>
      <c r="H1034" s="61"/>
    </row>
    <row r="1035" spans="1:8" s="39" customFormat="1" ht="18" customHeight="1">
      <c r="A1035" s="95" t="s">
        <v>6610</v>
      </c>
      <c r="B1035" s="53" t="s">
        <v>8129</v>
      </c>
      <c r="C1035" s="59" t="s">
        <v>2053</v>
      </c>
      <c r="D1035" s="60"/>
      <c r="E1035" s="61"/>
      <c r="F1035" s="61"/>
      <c r="G1035" s="61"/>
      <c r="H1035" s="61"/>
    </row>
    <row r="1036" spans="1:8" s="39" customFormat="1" ht="18" customHeight="1">
      <c r="A1036" s="95" t="s">
        <v>6611</v>
      </c>
      <c r="B1036" s="53" t="s">
        <v>8130</v>
      </c>
      <c r="C1036" s="59" t="s">
        <v>2053</v>
      </c>
      <c r="D1036" s="60"/>
      <c r="E1036" s="61"/>
      <c r="F1036" s="61"/>
      <c r="G1036" s="61"/>
      <c r="H1036" s="61"/>
    </row>
    <row r="1037" spans="1:8" s="39" customFormat="1" ht="18" customHeight="1">
      <c r="A1037" s="95" t="s">
        <v>6612</v>
      </c>
      <c r="B1037" s="53" t="s">
        <v>5501</v>
      </c>
      <c r="C1037" s="60" t="s">
        <v>174</v>
      </c>
      <c r="D1037" s="60"/>
      <c r="E1037" s="61"/>
      <c r="F1037" s="61"/>
      <c r="G1037" s="61"/>
      <c r="H1037" s="61"/>
    </row>
    <row r="1038" spans="1:8" s="39" customFormat="1" ht="18" customHeight="1">
      <c r="A1038" s="95" t="s">
        <v>6613</v>
      </c>
      <c r="B1038" s="53" t="s">
        <v>7897</v>
      </c>
      <c r="C1038" s="60" t="s">
        <v>174</v>
      </c>
      <c r="D1038" s="60"/>
      <c r="E1038" s="61"/>
      <c r="F1038" s="61"/>
      <c r="G1038" s="61"/>
      <c r="H1038" s="61"/>
    </row>
    <row r="1039" spans="1:8" s="39" customFormat="1" ht="18" customHeight="1">
      <c r="A1039" s="95" t="s">
        <v>6614</v>
      </c>
      <c r="B1039" s="53" t="s">
        <v>4691</v>
      </c>
      <c r="C1039" s="59" t="s">
        <v>167</v>
      </c>
      <c r="D1039" s="60"/>
      <c r="E1039" s="61"/>
      <c r="F1039" s="61"/>
      <c r="G1039" s="61"/>
      <c r="H1039" s="61"/>
    </row>
    <row r="1040" spans="1:8" s="39" customFormat="1" ht="18" customHeight="1">
      <c r="A1040" s="95" t="s">
        <v>6615</v>
      </c>
      <c r="B1040" s="53" t="s">
        <v>3153</v>
      </c>
      <c r="C1040" s="59" t="s">
        <v>167</v>
      </c>
      <c r="D1040" s="60"/>
      <c r="E1040" s="61"/>
      <c r="F1040" s="61"/>
      <c r="G1040" s="61"/>
      <c r="H1040" s="61"/>
    </row>
    <row r="1041" spans="1:8" s="39" customFormat="1" ht="18" customHeight="1">
      <c r="A1041" s="95" t="s">
        <v>6616</v>
      </c>
      <c r="B1041" s="53" t="s">
        <v>4694</v>
      </c>
      <c r="C1041" s="59" t="s">
        <v>149</v>
      </c>
      <c r="D1041" s="60" t="s">
        <v>20</v>
      </c>
      <c r="E1041" s="61"/>
      <c r="F1041" s="61"/>
      <c r="G1041" s="61"/>
      <c r="H1041" s="61"/>
    </row>
    <row r="1042" spans="1:8" s="39" customFormat="1" ht="18" customHeight="1">
      <c r="A1042" s="95" t="s">
        <v>6617</v>
      </c>
      <c r="B1042" s="53" t="s">
        <v>8131</v>
      </c>
      <c r="C1042" s="59" t="s">
        <v>149</v>
      </c>
      <c r="D1042" s="60" t="s">
        <v>20</v>
      </c>
      <c r="E1042" s="61"/>
      <c r="F1042" s="61"/>
      <c r="G1042" s="61"/>
      <c r="H1042" s="61"/>
    </row>
    <row r="1043" spans="1:8" s="39" customFormat="1" ht="18" customHeight="1">
      <c r="A1043" s="95" t="s">
        <v>6618</v>
      </c>
      <c r="B1043" s="53" t="s">
        <v>8132</v>
      </c>
      <c r="C1043" s="59" t="s">
        <v>149</v>
      </c>
      <c r="D1043" s="60" t="s">
        <v>20</v>
      </c>
      <c r="E1043" s="61"/>
      <c r="F1043" s="61"/>
      <c r="G1043" s="61"/>
      <c r="H1043" s="61"/>
    </row>
    <row r="1044" spans="1:8" s="39" customFormat="1" ht="18" customHeight="1">
      <c r="A1044" s="95" t="s">
        <v>6619</v>
      </c>
      <c r="B1044" s="53" t="s">
        <v>3261</v>
      </c>
      <c r="C1044" s="59" t="s">
        <v>3176</v>
      </c>
      <c r="D1044" s="60"/>
      <c r="E1044" s="61"/>
      <c r="F1044" s="61"/>
      <c r="G1044" s="61"/>
      <c r="H1044" s="61"/>
    </row>
    <row r="1045" spans="1:8" s="39" customFormat="1" ht="18" customHeight="1">
      <c r="A1045" s="95" t="s">
        <v>6620</v>
      </c>
      <c r="B1045" s="53" t="s">
        <v>2083</v>
      </c>
      <c r="C1045" s="59" t="s">
        <v>3176</v>
      </c>
      <c r="D1045" s="60"/>
      <c r="E1045" s="61"/>
      <c r="F1045" s="61"/>
      <c r="G1045" s="61"/>
      <c r="H1045" s="61"/>
    </row>
    <row r="1046" spans="1:8" s="39" customFormat="1" ht="18" customHeight="1">
      <c r="A1046" s="95">
        <v>567</v>
      </c>
      <c r="B1046" s="53" t="s">
        <v>3262</v>
      </c>
      <c r="C1046" s="59" t="s">
        <v>18</v>
      </c>
      <c r="D1046" s="60"/>
      <c r="E1046" s="61"/>
      <c r="F1046" s="61"/>
      <c r="G1046" s="61"/>
      <c r="H1046" s="61"/>
    </row>
    <row r="1047" spans="1:8" s="39" customFormat="1" ht="18" customHeight="1">
      <c r="A1047" s="95">
        <v>568</v>
      </c>
      <c r="B1047" s="53" t="s">
        <v>2271</v>
      </c>
      <c r="C1047" s="59" t="s">
        <v>2064</v>
      </c>
      <c r="D1047" s="60"/>
      <c r="E1047" s="61"/>
      <c r="F1047" s="61"/>
      <c r="G1047" s="61"/>
      <c r="H1047" s="61"/>
    </row>
    <row r="1048" spans="1:8" s="39" customFormat="1" ht="18" customHeight="1">
      <c r="A1048" s="95">
        <v>569</v>
      </c>
      <c r="B1048" s="53" t="s">
        <v>4425</v>
      </c>
      <c r="C1048" s="59" t="s">
        <v>1989</v>
      </c>
      <c r="D1048" s="60" t="s">
        <v>2064</v>
      </c>
      <c r="E1048" s="61"/>
      <c r="F1048" s="61" t="str">
        <f>$B$1047&amp;" 之 分支衍相"</f>
        <v>十幽 之 分支衍相</v>
      </c>
      <c r="G1048" s="61"/>
      <c r="H1048" s="61"/>
    </row>
    <row r="1049" spans="1:8" s="39" customFormat="1" ht="18" customHeight="1">
      <c r="A1049" s="95">
        <v>570</v>
      </c>
      <c r="B1049" s="53" t="s">
        <v>7944</v>
      </c>
      <c r="C1049" s="59" t="s">
        <v>3141</v>
      </c>
      <c r="D1049" s="60" t="s">
        <v>2064</v>
      </c>
      <c r="E1049" s="61"/>
      <c r="F1049" s="61" t="str">
        <f>$B$1047&amp;" 之 分支衍相"</f>
        <v>十幽 之 分支衍相</v>
      </c>
      <c r="G1049" s="61"/>
      <c r="H1049" s="61"/>
    </row>
    <row r="1050" spans="1:8" s="39" customFormat="1" ht="18" customHeight="1">
      <c r="A1050" s="95" t="s">
        <v>6621</v>
      </c>
      <c r="B1050" s="53" t="s">
        <v>4629</v>
      </c>
      <c r="C1050" s="59" t="s">
        <v>2064</v>
      </c>
      <c r="D1050" s="60" t="s">
        <v>1988</v>
      </c>
      <c r="E1050" s="61"/>
      <c r="F1050" s="61"/>
      <c r="G1050" s="61"/>
      <c r="H1050" s="61"/>
    </row>
    <row r="1051" spans="1:8" s="39" customFormat="1" ht="18" customHeight="1">
      <c r="A1051" s="95" t="s">
        <v>6622</v>
      </c>
      <c r="B1051" s="53" t="s">
        <v>4630</v>
      </c>
      <c r="C1051" s="59" t="s">
        <v>2064</v>
      </c>
      <c r="D1051" s="60" t="s">
        <v>1988</v>
      </c>
      <c r="E1051" s="61"/>
      <c r="F1051" s="61"/>
      <c r="G1051" s="61"/>
      <c r="H1051" s="61"/>
    </row>
    <row r="1052" spans="1:8" s="39" customFormat="1" ht="18" customHeight="1">
      <c r="A1052" s="95">
        <v>572</v>
      </c>
      <c r="B1052" s="53" t="s">
        <v>7749</v>
      </c>
      <c r="C1052" s="59" t="s">
        <v>169</v>
      </c>
      <c r="D1052" s="60"/>
      <c r="E1052" s="61"/>
      <c r="F1052" s="61"/>
      <c r="G1052" s="61"/>
      <c r="H1052" s="61"/>
    </row>
    <row r="1053" spans="1:8" s="39" customFormat="1" ht="18" customHeight="1">
      <c r="A1053" s="95" t="s">
        <v>6623</v>
      </c>
      <c r="B1053" s="53" t="s">
        <v>4551</v>
      </c>
      <c r="C1053" s="59" t="s">
        <v>3169</v>
      </c>
      <c r="D1053" s="60" t="s">
        <v>169</v>
      </c>
      <c r="E1053" s="61"/>
      <c r="F1053" s="61"/>
      <c r="G1053" s="61"/>
      <c r="H1053" s="61"/>
    </row>
    <row r="1054" spans="1:8" s="39" customFormat="1" ht="18" customHeight="1">
      <c r="A1054" s="95" t="s">
        <v>6624</v>
      </c>
      <c r="B1054" s="53" t="s">
        <v>7741</v>
      </c>
      <c r="C1054" s="59" t="s">
        <v>3169</v>
      </c>
      <c r="D1054" s="60" t="s">
        <v>169</v>
      </c>
      <c r="E1054" s="61"/>
      <c r="F1054" s="61"/>
      <c r="G1054" s="61"/>
      <c r="H1054" s="61"/>
    </row>
    <row r="1055" spans="1:8" s="39" customFormat="1" ht="18" customHeight="1">
      <c r="A1055" s="95" t="s">
        <v>6625</v>
      </c>
      <c r="B1055" s="53" t="s">
        <v>7740</v>
      </c>
      <c r="C1055" s="59" t="s">
        <v>3169</v>
      </c>
      <c r="D1055" s="60" t="s">
        <v>169</v>
      </c>
      <c r="E1055" s="61"/>
      <c r="F1055" s="61"/>
      <c r="G1055" s="61"/>
      <c r="H1055" s="61"/>
    </row>
    <row r="1056" spans="1:8" s="39" customFormat="1" ht="18" customHeight="1">
      <c r="A1056" s="95">
        <v>574</v>
      </c>
      <c r="B1056" s="53" t="s">
        <v>3270</v>
      </c>
      <c r="C1056" s="59" t="s">
        <v>2022</v>
      </c>
      <c r="D1056" s="60" t="s">
        <v>2000</v>
      </c>
      <c r="E1056" s="61"/>
      <c r="F1056" s="61"/>
      <c r="G1056" s="61"/>
      <c r="H1056" s="61"/>
    </row>
    <row r="1057" spans="1:8" s="39" customFormat="1" ht="18" customHeight="1">
      <c r="A1057" s="95" t="s">
        <v>6626</v>
      </c>
      <c r="B1057" s="53" t="s">
        <v>7795</v>
      </c>
      <c r="C1057" s="59" t="s">
        <v>151</v>
      </c>
      <c r="D1057" s="60" t="s">
        <v>3176</v>
      </c>
      <c r="E1057" s="61"/>
      <c r="F1057" s="61"/>
      <c r="G1057" s="61"/>
      <c r="H1057" s="61"/>
    </row>
    <row r="1058" spans="1:8" s="39" customFormat="1" ht="18" customHeight="1">
      <c r="A1058" s="95" t="s">
        <v>6627</v>
      </c>
      <c r="B1058" s="53" t="s">
        <v>7796</v>
      </c>
      <c r="C1058" s="59" t="s">
        <v>151</v>
      </c>
      <c r="D1058" s="60" t="s">
        <v>3176</v>
      </c>
      <c r="E1058" s="61"/>
      <c r="F1058" s="61"/>
      <c r="G1058" s="61"/>
      <c r="H1058" s="61"/>
    </row>
    <row r="1059" spans="1:8" s="39" customFormat="1" ht="18" customHeight="1">
      <c r="A1059" s="95" t="s">
        <v>6628</v>
      </c>
      <c r="B1059" s="53" t="s">
        <v>3274</v>
      </c>
      <c r="C1059" s="59" t="s">
        <v>186</v>
      </c>
      <c r="D1059" s="60"/>
      <c r="E1059" s="61"/>
      <c r="F1059" s="61"/>
      <c r="G1059" s="61"/>
      <c r="H1059" s="61"/>
    </row>
    <row r="1060" spans="1:8" s="39" customFormat="1" ht="18" customHeight="1">
      <c r="A1060" s="95" t="s">
        <v>6629</v>
      </c>
      <c r="B1060" s="53" t="s">
        <v>7873</v>
      </c>
      <c r="C1060" s="59" t="s">
        <v>186</v>
      </c>
      <c r="D1060" s="60"/>
      <c r="E1060" s="61"/>
      <c r="F1060" s="61"/>
      <c r="G1060" s="61"/>
      <c r="H1060" s="61"/>
    </row>
    <row r="1061" spans="1:8" s="39" customFormat="1" ht="18" customHeight="1">
      <c r="A1061" s="95" t="s">
        <v>6630</v>
      </c>
      <c r="B1061" s="53" t="s">
        <v>3275</v>
      </c>
      <c r="C1061" s="59" t="s">
        <v>3179</v>
      </c>
      <c r="D1061" s="60"/>
      <c r="E1061" s="61"/>
      <c r="F1061" s="61"/>
      <c r="G1061" s="61"/>
      <c r="H1061" s="61"/>
    </row>
    <row r="1062" spans="1:8" s="39" customFormat="1" ht="18" customHeight="1">
      <c r="A1062" s="95" t="s">
        <v>6631</v>
      </c>
      <c r="B1062" s="53" t="s">
        <v>8133</v>
      </c>
      <c r="C1062" s="59" t="s">
        <v>3179</v>
      </c>
      <c r="D1062" s="60"/>
      <c r="E1062" s="61"/>
      <c r="F1062" s="61"/>
      <c r="G1062" s="61"/>
      <c r="H1062" s="61"/>
    </row>
    <row r="1063" spans="1:8" s="39" customFormat="1" ht="18" customHeight="1">
      <c r="A1063" s="95" t="s">
        <v>6632</v>
      </c>
      <c r="B1063" s="53" t="s">
        <v>3279</v>
      </c>
      <c r="C1063" s="59" t="s">
        <v>3179</v>
      </c>
      <c r="D1063" s="60"/>
      <c r="E1063" s="61"/>
      <c r="F1063" s="61"/>
      <c r="G1063" s="61"/>
      <c r="H1063" s="61"/>
    </row>
    <row r="1064" spans="1:8" s="39" customFormat="1" ht="18" customHeight="1">
      <c r="A1064" s="95" t="s">
        <v>6633</v>
      </c>
      <c r="B1064" s="53" t="s">
        <v>3280</v>
      </c>
      <c r="C1064" s="59" t="s">
        <v>3179</v>
      </c>
      <c r="D1064" s="60"/>
      <c r="E1064" s="61"/>
      <c r="F1064" s="61"/>
      <c r="G1064" s="61"/>
      <c r="H1064" s="61"/>
    </row>
    <row r="1065" spans="1:8" s="39" customFormat="1" ht="18" customHeight="1">
      <c r="A1065" s="95">
        <v>579</v>
      </c>
      <c r="B1065" s="53" t="s">
        <v>4969</v>
      </c>
      <c r="C1065" s="59" t="s">
        <v>3169</v>
      </c>
      <c r="D1065" s="60" t="s">
        <v>20</v>
      </c>
      <c r="E1065" s="61"/>
      <c r="F1065" s="61"/>
      <c r="G1065" s="61"/>
      <c r="H1065" s="61"/>
    </row>
    <row r="1066" spans="1:8" s="39" customFormat="1" ht="18" customHeight="1">
      <c r="A1066" s="95" t="s">
        <v>6634</v>
      </c>
      <c r="B1066" s="53" t="s">
        <v>7730</v>
      </c>
      <c r="C1066" s="59" t="s">
        <v>149</v>
      </c>
      <c r="D1066" s="60"/>
      <c r="E1066" s="61"/>
      <c r="F1066" s="61"/>
      <c r="G1066" s="61"/>
      <c r="H1066" s="61"/>
    </row>
    <row r="1067" spans="1:8" s="39" customFormat="1" ht="18" customHeight="1">
      <c r="A1067" s="95" t="s">
        <v>6635</v>
      </c>
      <c r="B1067" s="53" t="s">
        <v>7731</v>
      </c>
      <c r="C1067" s="59" t="s">
        <v>149</v>
      </c>
      <c r="D1067" s="60" t="s">
        <v>168</v>
      </c>
      <c r="E1067" s="61"/>
      <c r="F1067" s="61"/>
      <c r="G1067" s="61"/>
      <c r="H1067" s="61"/>
    </row>
    <row r="1068" spans="1:8" s="39" customFormat="1" ht="18" customHeight="1">
      <c r="A1068" s="95" t="s">
        <v>6636</v>
      </c>
      <c r="B1068" s="53" t="s">
        <v>7732</v>
      </c>
      <c r="C1068" s="59" t="s">
        <v>149</v>
      </c>
      <c r="D1068" s="60"/>
      <c r="E1068" s="61"/>
      <c r="F1068" s="61"/>
      <c r="G1068" s="61"/>
      <c r="H1068" s="61"/>
    </row>
    <row r="1069" spans="1:8" s="39" customFormat="1">
      <c r="A1069" s="95" t="s">
        <v>6637</v>
      </c>
      <c r="B1069" s="53" t="s">
        <v>4558</v>
      </c>
      <c r="C1069" s="59" t="s">
        <v>20</v>
      </c>
      <c r="D1069" s="60"/>
      <c r="E1069" s="61"/>
      <c r="F1069" s="61"/>
      <c r="G1069" s="61"/>
      <c r="H1069" s="61"/>
    </row>
    <row r="1070" spans="1:8" s="39" customFormat="1" ht="18" customHeight="1">
      <c r="A1070" s="95" t="s">
        <v>6638</v>
      </c>
      <c r="B1070" s="53" t="s">
        <v>8134</v>
      </c>
      <c r="C1070" s="59" t="s">
        <v>20</v>
      </c>
      <c r="D1070" s="60"/>
      <c r="E1070" s="61"/>
      <c r="F1070" s="61"/>
      <c r="G1070" s="61"/>
      <c r="H1070" s="61"/>
    </row>
    <row r="1071" spans="1:8" s="39" customFormat="1" ht="18" customHeight="1">
      <c r="A1071" s="95" t="s">
        <v>6639</v>
      </c>
      <c r="B1071" s="53" t="s">
        <v>1325</v>
      </c>
      <c r="C1071" s="60" t="s">
        <v>149</v>
      </c>
      <c r="D1071" s="60"/>
      <c r="E1071" s="61"/>
      <c r="F1071" s="61"/>
      <c r="G1071" s="61"/>
      <c r="H1071" s="61"/>
    </row>
    <row r="1072" spans="1:8" s="39" customFormat="1" ht="18" customHeight="1">
      <c r="A1072" s="95" t="s">
        <v>6640</v>
      </c>
      <c r="B1072" s="53" t="s">
        <v>8135</v>
      </c>
      <c r="C1072" s="60" t="s">
        <v>149</v>
      </c>
      <c r="D1072" s="60"/>
      <c r="E1072" s="61"/>
      <c r="F1072" s="61"/>
      <c r="G1072" s="61" t="s">
        <v>5247</v>
      </c>
      <c r="H1072" s="61"/>
    </row>
    <row r="1073" spans="1:8" s="39" customFormat="1" ht="18" customHeight="1">
      <c r="A1073" s="95" t="s">
        <v>6641</v>
      </c>
      <c r="B1073" s="53" t="s">
        <v>2120</v>
      </c>
      <c r="C1073" s="59" t="s">
        <v>168</v>
      </c>
      <c r="D1073" s="60"/>
      <c r="E1073" s="61"/>
      <c r="F1073" s="61"/>
      <c r="G1073" s="61"/>
      <c r="H1073" s="61"/>
    </row>
    <row r="1074" spans="1:8" s="39" customFormat="1" ht="18" customHeight="1">
      <c r="A1074" s="95" t="s">
        <v>6642</v>
      </c>
      <c r="B1074" s="53" t="s">
        <v>1327</v>
      </c>
      <c r="C1074" s="59" t="s">
        <v>168</v>
      </c>
      <c r="D1074" s="60"/>
      <c r="E1074" s="61"/>
      <c r="F1074" s="61"/>
      <c r="G1074" s="61"/>
      <c r="H1074" s="61"/>
    </row>
    <row r="1075" spans="1:8" s="39" customFormat="1" ht="18" customHeight="1">
      <c r="A1075" s="95" t="s">
        <v>6643</v>
      </c>
      <c r="B1075" s="53" t="s">
        <v>8136</v>
      </c>
      <c r="C1075" s="59" t="s">
        <v>168</v>
      </c>
      <c r="D1075" s="60"/>
      <c r="E1075" s="61"/>
      <c r="F1075" s="61"/>
      <c r="G1075" s="61"/>
      <c r="H1075" s="61"/>
    </row>
    <row r="1076" spans="1:8" s="39" customFormat="1" ht="18" customHeight="1">
      <c r="A1076" s="95" t="s">
        <v>6644</v>
      </c>
      <c r="B1076" s="53" t="s">
        <v>7945</v>
      </c>
      <c r="C1076" s="59" t="s">
        <v>3168</v>
      </c>
      <c r="D1076" s="60" t="s">
        <v>5493</v>
      </c>
      <c r="E1076" s="61"/>
      <c r="F1076" s="61"/>
      <c r="G1076" s="61"/>
      <c r="H1076" s="61"/>
    </row>
    <row r="1077" spans="1:8" s="39" customFormat="1" ht="18" customHeight="1">
      <c r="A1077" s="95" t="s">
        <v>6645</v>
      </c>
      <c r="B1077" s="53" t="s">
        <v>4638</v>
      </c>
      <c r="C1077" s="59" t="s">
        <v>3168</v>
      </c>
      <c r="D1077" s="60" t="s">
        <v>5493</v>
      </c>
      <c r="E1077" s="61"/>
      <c r="F1077" s="61"/>
      <c r="G1077" s="61"/>
      <c r="H1077" s="61"/>
    </row>
    <row r="1078" spans="1:8" s="39" customFormat="1" ht="18" customHeight="1">
      <c r="A1078" s="95" t="s">
        <v>6646</v>
      </c>
      <c r="B1078" s="53" t="s">
        <v>4636</v>
      </c>
      <c r="C1078" s="59" t="s">
        <v>3168</v>
      </c>
      <c r="D1078" s="60" t="s">
        <v>5493</v>
      </c>
      <c r="E1078" s="61"/>
      <c r="F1078" s="61"/>
      <c r="G1078" s="61"/>
      <c r="H1078" s="61"/>
    </row>
    <row r="1079" spans="1:8" s="39" customFormat="1" ht="18" customHeight="1">
      <c r="A1079" s="95" t="s">
        <v>6647</v>
      </c>
      <c r="B1079" s="53" t="s">
        <v>8137</v>
      </c>
      <c r="C1079" s="59" t="s">
        <v>169</v>
      </c>
      <c r="D1079" s="60" t="s">
        <v>18</v>
      </c>
      <c r="E1079" s="61"/>
      <c r="F1079" s="61"/>
      <c r="G1079" s="61"/>
      <c r="H1079" s="61"/>
    </row>
    <row r="1080" spans="1:8" s="39" customFormat="1" ht="18" customHeight="1">
      <c r="A1080" s="95" t="s">
        <v>6648</v>
      </c>
      <c r="B1080" s="53" t="s">
        <v>8138</v>
      </c>
      <c r="C1080" s="59" t="s">
        <v>169</v>
      </c>
      <c r="D1080" s="60" t="s">
        <v>18</v>
      </c>
      <c r="E1080" s="61"/>
      <c r="F1080" s="61"/>
      <c r="G1080" s="61"/>
      <c r="H1080" s="61"/>
    </row>
    <row r="1081" spans="1:8" s="39" customFormat="1" ht="18" customHeight="1">
      <c r="A1081" s="95">
        <v>586</v>
      </c>
      <c r="B1081" s="53" t="s">
        <v>4639</v>
      </c>
      <c r="C1081" s="59" t="s">
        <v>4640</v>
      </c>
      <c r="D1081" s="60" t="s">
        <v>2053</v>
      </c>
      <c r="E1081" s="61"/>
      <c r="F1081" s="61"/>
      <c r="G1081" s="61"/>
      <c r="H1081" s="61"/>
    </row>
    <row r="1082" spans="1:8" s="39" customFormat="1" ht="18" customHeight="1">
      <c r="A1082" s="95" t="s">
        <v>6649</v>
      </c>
      <c r="B1082" s="53" t="s">
        <v>5694</v>
      </c>
      <c r="C1082" s="59" t="s">
        <v>149</v>
      </c>
      <c r="D1082" s="60"/>
      <c r="E1082" s="61"/>
      <c r="F1082" s="61"/>
      <c r="G1082" s="61"/>
      <c r="H1082" s="61"/>
    </row>
    <row r="1083" spans="1:8" s="39" customFormat="1" ht="18" customHeight="1">
      <c r="A1083" s="95" t="s">
        <v>6650</v>
      </c>
      <c r="B1083" s="53" t="s">
        <v>5692</v>
      </c>
      <c r="C1083" s="59" t="s">
        <v>149</v>
      </c>
      <c r="D1083" s="60"/>
      <c r="E1083" s="61"/>
      <c r="F1083" s="61"/>
      <c r="G1083" s="61"/>
      <c r="H1083" s="61"/>
    </row>
    <row r="1084" spans="1:8" s="39" customFormat="1" ht="18" customHeight="1">
      <c r="A1084" s="95">
        <v>588</v>
      </c>
      <c r="B1084" s="53" t="s">
        <v>3361</v>
      </c>
      <c r="C1084" s="59" t="s">
        <v>147</v>
      </c>
      <c r="D1084" s="60"/>
      <c r="E1084" s="61"/>
      <c r="F1084" s="61"/>
      <c r="G1084" s="61"/>
      <c r="H1084" s="61"/>
    </row>
    <row r="1085" spans="1:8" s="39" customFormat="1" ht="18" customHeight="1">
      <c r="A1085" s="95">
        <v>589</v>
      </c>
      <c r="B1085" s="53" t="s">
        <v>8139</v>
      </c>
      <c r="C1085" s="59" t="s">
        <v>149</v>
      </c>
      <c r="D1085" s="60"/>
      <c r="E1085" s="61"/>
      <c r="F1085" s="61"/>
      <c r="G1085" s="61"/>
      <c r="H1085" s="61"/>
    </row>
    <row r="1086" spans="1:8" s="39" customFormat="1" ht="18" customHeight="1">
      <c r="A1086" s="95">
        <v>590</v>
      </c>
      <c r="B1086" s="53" t="s">
        <v>3292</v>
      </c>
      <c r="C1086" s="59" t="s">
        <v>169</v>
      </c>
      <c r="D1086" s="60"/>
      <c r="E1086" s="61"/>
      <c r="F1086" s="61"/>
      <c r="G1086" s="61"/>
      <c r="H1086" s="61"/>
    </row>
    <row r="1087" spans="1:8" s="39" customFormat="1" ht="18" customHeight="1">
      <c r="A1087" s="95" t="s">
        <v>6651</v>
      </c>
      <c r="B1087" s="53" t="s">
        <v>3293</v>
      </c>
      <c r="C1087" s="59" t="s">
        <v>3179</v>
      </c>
      <c r="D1087" s="60"/>
      <c r="E1087" s="61"/>
      <c r="F1087" s="61"/>
      <c r="G1087" s="61"/>
      <c r="H1087" s="61"/>
    </row>
    <row r="1088" spans="1:8" s="39" customFormat="1" ht="18" customHeight="1">
      <c r="A1088" s="95" t="s">
        <v>6652</v>
      </c>
      <c r="B1088" s="53" t="s">
        <v>3294</v>
      </c>
      <c r="C1088" s="59" t="s">
        <v>186</v>
      </c>
      <c r="D1088" s="60"/>
      <c r="E1088" s="61"/>
      <c r="F1088" s="61"/>
      <c r="G1088" s="61"/>
      <c r="H1088" s="61"/>
    </row>
    <row r="1089" spans="1:8" s="39" customFormat="1" ht="18" customHeight="1">
      <c r="A1089" s="95" t="s">
        <v>6653</v>
      </c>
      <c r="B1089" s="53" t="s">
        <v>8140</v>
      </c>
      <c r="C1089" s="59" t="s">
        <v>186</v>
      </c>
      <c r="D1089" s="60" t="s">
        <v>168</v>
      </c>
      <c r="E1089" s="61"/>
      <c r="F1089" s="61"/>
      <c r="G1089" s="61"/>
      <c r="H1089" s="61"/>
    </row>
    <row r="1090" spans="1:8" s="39" customFormat="1" ht="18" customHeight="1">
      <c r="A1090" s="95" t="s">
        <v>6654</v>
      </c>
      <c r="B1090" s="53" t="s">
        <v>8141</v>
      </c>
      <c r="C1090" s="59" t="s">
        <v>20</v>
      </c>
      <c r="D1090" s="60"/>
      <c r="E1090" s="61"/>
      <c r="F1090" s="61"/>
      <c r="G1090" s="61"/>
      <c r="H1090" s="61"/>
    </row>
    <row r="1091" spans="1:8" s="39" customFormat="1" ht="18" customHeight="1">
      <c r="A1091" s="95" t="s">
        <v>6655</v>
      </c>
      <c r="B1091" s="53" t="s">
        <v>8142</v>
      </c>
      <c r="C1091" s="59" t="s">
        <v>20</v>
      </c>
      <c r="D1091" s="60"/>
      <c r="E1091" s="61"/>
      <c r="F1091" s="61"/>
      <c r="G1091" s="61"/>
      <c r="H1091" s="61"/>
    </row>
    <row r="1092" spans="1:8" s="39" customFormat="1" ht="18" customHeight="1">
      <c r="A1092" s="95" t="s">
        <v>6656</v>
      </c>
      <c r="B1092" s="53" t="s">
        <v>4648</v>
      </c>
      <c r="C1092" s="59" t="s">
        <v>3179</v>
      </c>
      <c r="D1092" s="60"/>
      <c r="E1092" s="61"/>
      <c r="F1092" s="61"/>
      <c r="G1092" s="61"/>
      <c r="H1092" s="61"/>
    </row>
    <row r="1093" spans="1:8" s="39" customFormat="1" ht="18" customHeight="1">
      <c r="A1093" s="95" t="s">
        <v>6657</v>
      </c>
      <c r="B1093" s="53" t="s">
        <v>3299</v>
      </c>
      <c r="C1093" s="59" t="s">
        <v>3179</v>
      </c>
      <c r="D1093" s="60"/>
      <c r="E1093" s="61"/>
      <c r="F1093" s="61"/>
      <c r="G1093" s="61"/>
      <c r="H1093" s="61"/>
    </row>
    <row r="1094" spans="1:8" s="39" customFormat="1" ht="18" customHeight="1">
      <c r="A1094" s="95" t="s">
        <v>6658</v>
      </c>
      <c r="B1094" s="53" t="s">
        <v>3300</v>
      </c>
      <c r="C1094" s="59" t="s">
        <v>176</v>
      </c>
      <c r="D1094" s="60"/>
      <c r="E1094" s="61"/>
      <c r="F1094" s="61"/>
      <c r="G1094" s="61"/>
      <c r="H1094" s="61"/>
    </row>
    <row r="1095" spans="1:8" s="39" customFormat="1" ht="18" customHeight="1">
      <c r="A1095" s="95" t="s">
        <v>6659</v>
      </c>
      <c r="B1095" s="53" t="s">
        <v>4633</v>
      </c>
      <c r="C1095" s="59" t="s">
        <v>3175</v>
      </c>
      <c r="D1095" s="60" t="s">
        <v>167</v>
      </c>
      <c r="E1095" s="61"/>
      <c r="F1095" s="61"/>
      <c r="G1095" s="61"/>
      <c r="H1095" s="61"/>
    </row>
    <row r="1096" spans="1:8" s="39" customFormat="1" ht="18" customHeight="1">
      <c r="A1096" s="95" t="s">
        <v>6660</v>
      </c>
      <c r="B1096" s="53" t="s">
        <v>4634</v>
      </c>
      <c r="C1096" s="59" t="s">
        <v>3175</v>
      </c>
      <c r="D1096" s="60" t="s">
        <v>167</v>
      </c>
      <c r="E1096" s="61"/>
      <c r="F1096" s="61"/>
      <c r="G1096" s="61"/>
      <c r="H1096" s="61"/>
    </row>
    <row r="1097" spans="1:8" s="39" customFormat="1" ht="18" customHeight="1">
      <c r="A1097" s="95" t="s">
        <v>6661</v>
      </c>
      <c r="B1097" s="53" t="s">
        <v>4674</v>
      </c>
      <c r="C1097" s="59" t="s">
        <v>3175</v>
      </c>
      <c r="D1097" s="60" t="s">
        <v>167</v>
      </c>
      <c r="E1097" s="61"/>
      <c r="F1097" s="61"/>
      <c r="G1097" s="61"/>
      <c r="H1097" s="61"/>
    </row>
    <row r="1098" spans="1:8" s="39" customFormat="1" ht="18" customHeight="1">
      <c r="A1098" s="95" t="s">
        <v>6662</v>
      </c>
      <c r="B1098" s="53" t="s">
        <v>4628</v>
      </c>
      <c r="C1098" s="59" t="s">
        <v>169</v>
      </c>
      <c r="D1098" s="60"/>
      <c r="E1098" s="61"/>
      <c r="F1098" s="61"/>
      <c r="G1098" s="61"/>
      <c r="H1098" s="61"/>
    </row>
    <row r="1099" spans="1:8" s="39" customFormat="1" ht="18" customHeight="1">
      <c r="A1099" s="95" t="s">
        <v>6663</v>
      </c>
      <c r="B1099" s="53" t="s">
        <v>4520</v>
      </c>
      <c r="C1099" s="59" t="s">
        <v>3175</v>
      </c>
      <c r="D1099" s="60" t="s">
        <v>169</v>
      </c>
      <c r="E1099" s="61"/>
      <c r="F1099" s="61"/>
      <c r="G1099" s="61" t="s">
        <v>7365</v>
      </c>
      <c r="H1099" s="61"/>
    </row>
    <row r="1100" spans="1:8" s="39" customFormat="1" ht="18" customHeight="1">
      <c r="A1100" s="95" t="s">
        <v>6664</v>
      </c>
      <c r="B1100" s="53" t="s">
        <v>4521</v>
      </c>
      <c r="C1100" s="59" t="s">
        <v>147</v>
      </c>
      <c r="D1100" s="60" t="s">
        <v>18</v>
      </c>
      <c r="E1100" s="61"/>
      <c r="F1100" s="61"/>
      <c r="G1100" s="61"/>
      <c r="H1100" s="61"/>
    </row>
    <row r="1101" spans="1:8" s="39" customFormat="1" ht="18" customHeight="1">
      <c r="A1101" s="95" t="s">
        <v>6665</v>
      </c>
      <c r="B1101" s="53" t="s">
        <v>7931</v>
      </c>
      <c r="C1101" s="59" t="s">
        <v>147</v>
      </c>
      <c r="D1101" s="60" t="s">
        <v>18</v>
      </c>
      <c r="E1101" s="61"/>
      <c r="F1101" s="61"/>
      <c r="G1101" s="61"/>
      <c r="H1101" s="61"/>
    </row>
    <row r="1102" spans="1:8" s="39" customFormat="1" ht="18" customHeight="1">
      <c r="A1102" s="95" t="s">
        <v>6666</v>
      </c>
      <c r="B1102" s="53" t="s">
        <v>7900</v>
      </c>
      <c r="C1102" s="59" t="s">
        <v>147</v>
      </c>
      <c r="D1102" s="60" t="s">
        <v>18</v>
      </c>
      <c r="E1102" s="61"/>
      <c r="F1102" s="61"/>
      <c r="G1102" s="61"/>
      <c r="H1102" s="61"/>
    </row>
    <row r="1103" spans="1:8" s="39" customFormat="1" ht="18" customHeight="1">
      <c r="A1103" s="95" t="s">
        <v>6667</v>
      </c>
      <c r="B1103" s="53" t="s">
        <v>4672</v>
      </c>
      <c r="C1103" s="59" t="s">
        <v>18</v>
      </c>
      <c r="D1103" s="60" t="s">
        <v>3171</v>
      </c>
      <c r="E1103" s="61"/>
      <c r="F1103" s="61"/>
      <c r="G1103" s="61"/>
      <c r="H1103" s="61"/>
    </row>
    <row r="1104" spans="1:8" s="39" customFormat="1" ht="18" customHeight="1">
      <c r="A1104" s="95" t="s">
        <v>6668</v>
      </c>
      <c r="B1104" s="53" t="s">
        <v>8143</v>
      </c>
      <c r="C1104" s="59" t="s">
        <v>18</v>
      </c>
      <c r="D1104" s="60" t="s">
        <v>3171</v>
      </c>
      <c r="E1104" s="61"/>
      <c r="F1104" s="61"/>
      <c r="G1104" s="61"/>
      <c r="H1104" s="61"/>
    </row>
    <row r="1105" spans="1:8" s="39" customFormat="1" ht="18" customHeight="1">
      <c r="A1105" s="95" t="s">
        <v>6669</v>
      </c>
      <c r="B1105" s="53" t="s">
        <v>4524</v>
      </c>
      <c r="C1105" s="59" t="s">
        <v>18</v>
      </c>
      <c r="D1105" s="60" t="s">
        <v>167</v>
      </c>
      <c r="E1105" s="61"/>
      <c r="F1105" s="61"/>
      <c r="G1105" s="61"/>
      <c r="H1105" s="61"/>
    </row>
    <row r="1106" spans="1:8" s="39" customFormat="1" ht="18" customHeight="1">
      <c r="A1106" s="95" t="s">
        <v>6670</v>
      </c>
      <c r="B1106" s="53" t="s">
        <v>3307</v>
      </c>
      <c r="C1106" s="59" t="s">
        <v>3179</v>
      </c>
      <c r="D1106" s="60"/>
      <c r="E1106" s="61"/>
      <c r="F1106" s="61"/>
      <c r="G1106" s="61"/>
      <c r="H1106" s="61"/>
    </row>
    <row r="1107" spans="1:8" s="39" customFormat="1" ht="18" customHeight="1">
      <c r="A1107" s="95" t="s">
        <v>6671</v>
      </c>
      <c r="B1107" s="53" t="s">
        <v>4011</v>
      </c>
      <c r="C1107" s="59" t="s">
        <v>3179</v>
      </c>
      <c r="D1107" s="60"/>
      <c r="E1107" s="61"/>
      <c r="F1107" s="61"/>
      <c r="G1107" s="61"/>
      <c r="H1107" s="61"/>
    </row>
    <row r="1108" spans="1:8" s="39" customFormat="1" ht="18" customHeight="1">
      <c r="A1108" s="95" t="s">
        <v>6672</v>
      </c>
      <c r="B1108" s="53" t="s">
        <v>4271</v>
      </c>
      <c r="C1108" s="59" t="s">
        <v>167</v>
      </c>
      <c r="D1108" s="60" t="s">
        <v>149</v>
      </c>
      <c r="E1108" s="61"/>
      <c r="F1108" s="61"/>
      <c r="G1108" s="61"/>
      <c r="H1108" s="61"/>
    </row>
    <row r="1109" spans="1:8" s="39" customFormat="1" ht="18" customHeight="1">
      <c r="A1109" s="95" t="s">
        <v>6673</v>
      </c>
      <c r="B1109" s="53" t="s">
        <v>4272</v>
      </c>
      <c r="C1109" s="59" t="s">
        <v>167</v>
      </c>
      <c r="D1109" s="60" t="s">
        <v>180</v>
      </c>
      <c r="E1109" s="61"/>
      <c r="F1109" s="61"/>
      <c r="G1109" s="61"/>
      <c r="H1109" s="61"/>
    </row>
    <row r="1110" spans="1:8" s="39" customFormat="1" ht="18" customHeight="1">
      <c r="A1110" s="95" t="s">
        <v>6674</v>
      </c>
      <c r="B1110" s="53" t="s">
        <v>4273</v>
      </c>
      <c r="C1110" s="59" t="s">
        <v>167</v>
      </c>
      <c r="D1110" s="60" t="s">
        <v>180</v>
      </c>
      <c r="E1110" s="61"/>
      <c r="F1110" s="61"/>
      <c r="G1110" s="61"/>
      <c r="H1110" s="61"/>
    </row>
    <row r="1111" spans="1:8" s="39" customFormat="1" ht="18" customHeight="1">
      <c r="A1111" s="95" t="s">
        <v>6675</v>
      </c>
      <c r="B1111" s="53" t="s">
        <v>7947</v>
      </c>
      <c r="C1111" s="59" t="s">
        <v>3175</v>
      </c>
      <c r="D1111" s="60"/>
      <c r="E1111" s="61"/>
      <c r="F1111" s="61"/>
      <c r="G1111" s="61"/>
      <c r="H1111" s="61"/>
    </row>
    <row r="1112" spans="1:8" s="39" customFormat="1" ht="18" customHeight="1">
      <c r="A1112" s="95" t="s">
        <v>6676</v>
      </c>
      <c r="B1112" s="53" t="s">
        <v>8144</v>
      </c>
      <c r="C1112" s="59" t="s">
        <v>3175</v>
      </c>
      <c r="D1112" s="60" t="s">
        <v>149</v>
      </c>
      <c r="E1112" s="61"/>
      <c r="F1112" s="61"/>
      <c r="G1112" s="61" t="s">
        <v>7398</v>
      </c>
      <c r="H1112" s="61"/>
    </row>
    <row r="1113" spans="1:8" s="39" customFormat="1" ht="18" customHeight="1">
      <c r="A1113" s="95" t="s">
        <v>6677</v>
      </c>
      <c r="B1113" s="53" t="s">
        <v>4561</v>
      </c>
      <c r="C1113" s="59" t="s">
        <v>3176</v>
      </c>
      <c r="D1113" s="60"/>
      <c r="E1113" s="61"/>
      <c r="F1113" s="61"/>
      <c r="G1113" s="61"/>
      <c r="H1113" s="61"/>
    </row>
    <row r="1114" spans="1:8" s="39" customFormat="1" ht="18" customHeight="1">
      <c r="A1114" s="95" t="s">
        <v>6678</v>
      </c>
      <c r="B1114" s="53" t="s">
        <v>4562</v>
      </c>
      <c r="C1114" s="59" t="s">
        <v>3176</v>
      </c>
      <c r="D1114" s="60"/>
      <c r="E1114" s="61"/>
      <c r="F1114" s="61"/>
      <c r="G1114" s="61"/>
      <c r="H1114" s="61"/>
    </row>
    <row r="1115" spans="1:8" s="39" customFormat="1" ht="18" customHeight="1">
      <c r="A1115" s="95">
        <v>602</v>
      </c>
      <c r="B1115" s="53" t="s">
        <v>7499</v>
      </c>
      <c r="C1115" s="59" t="s">
        <v>5576</v>
      </c>
      <c r="D1115" s="60"/>
      <c r="E1115" s="61"/>
      <c r="F1115" s="61"/>
      <c r="G1115" s="61" t="s">
        <v>7755</v>
      </c>
      <c r="H1115" s="61"/>
    </row>
    <row r="1116" spans="1:8" s="39" customFormat="1" ht="18" customHeight="1">
      <c r="A1116" s="95">
        <v>603</v>
      </c>
      <c r="B1116" s="53" t="s">
        <v>7427</v>
      </c>
      <c r="C1116" s="59" t="s">
        <v>2036</v>
      </c>
      <c r="D1116" s="60"/>
      <c r="E1116" s="61"/>
      <c r="F1116" s="61"/>
      <c r="G1116" s="61" t="s">
        <v>7353</v>
      </c>
      <c r="H1116" s="61"/>
    </row>
    <row r="1117" spans="1:8" s="39" customFormat="1" ht="18" customHeight="1">
      <c r="A1117" s="95">
        <v>604</v>
      </c>
      <c r="B1117" s="53" t="s">
        <v>7426</v>
      </c>
      <c r="C1117" s="59" t="s">
        <v>4079</v>
      </c>
      <c r="D1117" s="60"/>
      <c r="E1117" s="61"/>
      <c r="F1117" s="61"/>
      <c r="G1117" s="61" t="s">
        <v>7354</v>
      </c>
      <c r="H1117" s="61"/>
    </row>
    <row r="1118" spans="1:8" s="39" customFormat="1" ht="18" customHeight="1">
      <c r="A1118" s="95" t="s">
        <v>6679</v>
      </c>
      <c r="B1118" s="53" t="s">
        <v>4513</v>
      </c>
      <c r="C1118" s="60" t="s">
        <v>20</v>
      </c>
      <c r="D1118" s="59" t="s">
        <v>151</v>
      </c>
      <c r="E1118" s="61" t="s">
        <v>3885</v>
      </c>
      <c r="F1118" s="61" t="str">
        <f>"原型 "&amp;$B$363</f>
        <v>原型 原臞</v>
      </c>
      <c r="G1118" s="61"/>
      <c r="H1118" s="61"/>
    </row>
    <row r="1119" spans="1:8" s="39" customFormat="1" ht="18" customHeight="1">
      <c r="A1119" s="95" t="s">
        <v>6680</v>
      </c>
      <c r="B1119" s="53" t="s">
        <v>7802</v>
      </c>
      <c r="C1119" s="60" t="s">
        <v>20</v>
      </c>
      <c r="D1119" s="59" t="s">
        <v>151</v>
      </c>
      <c r="E1119" s="61"/>
      <c r="F1119" s="61"/>
      <c r="G1119" s="61"/>
      <c r="H1119" s="61"/>
    </row>
    <row r="1120" spans="1:8" s="39" customFormat="1" ht="18" customHeight="1">
      <c r="A1120" s="95" t="s">
        <v>6681</v>
      </c>
      <c r="B1120" s="53" t="s">
        <v>3309</v>
      </c>
      <c r="C1120" s="59" t="s">
        <v>3171</v>
      </c>
      <c r="D1120" s="60"/>
      <c r="E1120" s="61"/>
      <c r="F1120" s="61"/>
      <c r="G1120" s="61"/>
      <c r="H1120" s="61"/>
    </row>
    <row r="1121" spans="1:8" s="39" customFormat="1" ht="18" customHeight="1">
      <c r="A1121" s="95" t="s">
        <v>6682</v>
      </c>
      <c r="B1121" s="53" t="s">
        <v>3310</v>
      </c>
      <c r="C1121" s="59" t="s">
        <v>3171</v>
      </c>
      <c r="D1121" s="60"/>
      <c r="E1121" s="61"/>
      <c r="F1121" s="61"/>
      <c r="G1121" s="61"/>
      <c r="H1121" s="61"/>
    </row>
    <row r="1122" spans="1:8" s="39" customFormat="1" ht="18" customHeight="1">
      <c r="A1122" s="95" t="s">
        <v>6683</v>
      </c>
      <c r="B1122" s="53" t="s">
        <v>954</v>
      </c>
      <c r="C1122" s="59" t="s">
        <v>176</v>
      </c>
      <c r="D1122" s="60" t="s">
        <v>20</v>
      </c>
      <c r="E1122" s="61"/>
      <c r="F1122" s="61"/>
      <c r="G1122" s="61"/>
      <c r="H1122" s="61"/>
    </row>
    <row r="1123" spans="1:8" s="39" customFormat="1" ht="18" customHeight="1">
      <c r="A1123" s="95" t="s">
        <v>6684</v>
      </c>
      <c r="B1123" s="53" t="s">
        <v>3311</v>
      </c>
      <c r="C1123" s="59" t="s">
        <v>176</v>
      </c>
      <c r="D1123" s="60" t="s">
        <v>20</v>
      </c>
      <c r="E1123" s="61"/>
      <c r="F1123" s="61"/>
      <c r="G1123" s="61"/>
      <c r="H1123" s="61"/>
    </row>
    <row r="1124" spans="1:8" s="39" customFormat="1" ht="18" customHeight="1">
      <c r="A1124" s="95" t="s">
        <v>6685</v>
      </c>
      <c r="B1124" s="53" t="s">
        <v>8145</v>
      </c>
      <c r="C1124" s="59" t="s">
        <v>175</v>
      </c>
      <c r="D1124" s="60"/>
      <c r="E1124" s="61"/>
      <c r="F1124" s="61"/>
      <c r="G1124" s="61"/>
      <c r="H1124" s="61"/>
    </row>
    <row r="1125" spans="1:8" s="39" customFormat="1" ht="18" customHeight="1">
      <c r="A1125" s="95" t="s">
        <v>6686</v>
      </c>
      <c r="B1125" s="53" t="s">
        <v>4303</v>
      </c>
      <c r="C1125" s="59" t="s">
        <v>175</v>
      </c>
      <c r="D1125" s="60"/>
      <c r="E1125" s="61"/>
      <c r="F1125" s="61"/>
      <c r="G1125" s="61"/>
      <c r="H1125" s="61"/>
    </row>
    <row r="1126" spans="1:8" s="39" customFormat="1" ht="18" customHeight="1">
      <c r="A1126" s="95" t="s">
        <v>6687</v>
      </c>
      <c r="B1126" s="53" t="s">
        <v>5647</v>
      </c>
      <c r="C1126" s="59" t="s">
        <v>180</v>
      </c>
      <c r="D1126" s="60" t="s">
        <v>18</v>
      </c>
      <c r="E1126" s="61"/>
      <c r="F1126" s="61"/>
      <c r="G1126" s="61"/>
      <c r="H1126" s="61"/>
    </row>
    <row r="1127" spans="1:8" s="39" customFormat="1" ht="18" customHeight="1">
      <c r="A1127" s="95" t="s">
        <v>6688</v>
      </c>
      <c r="B1127" s="53" t="s">
        <v>5648</v>
      </c>
      <c r="C1127" s="59" t="s">
        <v>180</v>
      </c>
      <c r="D1127" s="60" t="s">
        <v>18</v>
      </c>
      <c r="E1127" s="61"/>
      <c r="F1127" s="61"/>
      <c r="G1127" s="61"/>
      <c r="H1127" s="61"/>
    </row>
    <row r="1128" spans="1:8" s="39" customFormat="1" ht="18" customHeight="1">
      <c r="A1128" s="95" t="s">
        <v>6689</v>
      </c>
      <c r="B1128" s="53" t="s">
        <v>5649</v>
      </c>
      <c r="C1128" s="59" t="s">
        <v>180</v>
      </c>
      <c r="D1128" s="60" t="s">
        <v>183</v>
      </c>
      <c r="E1128" s="61"/>
      <c r="F1128" s="61"/>
      <c r="G1128" s="61"/>
      <c r="H1128" s="61"/>
    </row>
    <row r="1129" spans="1:8" s="39" customFormat="1" ht="18" customHeight="1">
      <c r="A1129" s="95" t="s">
        <v>6690</v>
      </c>
      <c r="B1129" s="56" t="s">
        <v>3319</v>
      </c>
      <c r="C1129" s="59" t="s">
        <v>18</v>
      </c>
      <c r="D1129" s="60"/>
      <c r="E1129" s="61"/>
      <c r="F1129" s="61"/>
      <c r="G1129" s="61"/>
      <c r="H1129" s="61"/>
    </row>
    <row r="1130" spans="1:8" s="39" customFormat="1" ht="18" customHeight="1">
      <c r="A1130" s="95" t="s">
        <v>6691</v>
      </c>
      <c r="B1130" s="53" t="s">
        <v>4660</v>
      </c>
      <c r="C1130" s="59" t="s">
        <v>18</v>
      </c>
      <c r="D1130" s="60" t="s">
        <v>391</v>
      </c>
      <c r="E1130" s="61"/>
      <c r="F1130" s="61"/>
      <c r="G1130" s="61"/>
      <c r="H1130" s="61"/>
    </row>
    <row r="1131" spans="1:8" s="39" customFormat="1" ht="18" customHeight="1">
      <c r="A1131" s="95" t="s">
        <v>6692</v>
      </c>
      <c r="B1131" s="53" t="s">
        <v>4726</v>
      </c>
      <c r="C1131" s="59" t="s">
        <v>168</v>
      </c>
      <c r="D1131" s="60" t="s">
        <v>188</v>
      </c>
      <c r="E1131" s="61"/>
      <c r="F1131" s="61"/>
      <c r="G1131" s="61"/>
      <c r="H1131" s="61"/>
    </row>
    <row r="1132" spans="1:8" s="39" customFormat="1" ht="18" customHeight="1">
      <c r="A1132" s="95" t="s">
        <v>6693</v>
      </c>
      <c r="B1132" s="53" t="s">
        <v>5572</v>
      </c>
      <c r="C1132" s="59" t="s">
        <v>168</v>
      </c>
      <c r="D1132" s="60" t="s">
        <v>188</v>
      </c>
      <c r="E1132" s="61"/>
      <c r="F1132" s="61"/>
      <c r="G1132" s="61" t="s">
        <v>5248</v>
      </c>
      <c r="H1132" s="61"/>
    </row>
    <row r="1133" spans="1:8" s="39" customFormat="1" ht="18" customHeight="1">
      <c r="A1133" s="95" t="s">
        <v>6694</v>
      </c>
      <c r="B1133" s="53" t="s">
        <v>1340</v>
      </c>
      <c r="C1133" s="59" t="s">
        <v>169</v>
      </c>
      <c r="D1133" s="60"/>
      <c r="E1133" s="61"/>
      <c r="F1133" s="61"/>
      <c r="G1133" s="61"/>
      <c r="H1133" s="61"/>
    </row>
    <row r="1134" spans="1:8" s="39" customFormat="1" ht="18" customHeight="1">
      <c r="A1134" s="95" t="s">
        <v>6695</v>
      </c>
      <c r="B1134" s="53" t="s">
        <v>8146</v>
      </c>
      <c r="C1134" s="59" t="s">
        <v>169</v>
      </c>
      <c r="D1134" s="60" t="s">
        <v>4578</v>
      </c>
      <c r="E1134" s="61"/>
      <c r="F1134" s="61"/>
      <c r="G1134" s="61"/>
      <c r="H1134" s="61"/>
    </row>
    <row r="1135" spans="1:8" s="39" customFormat="1" ht="18" customHeight="1">
      <c r="A1135" s="95" t="s">
        <v>6696</v>
      </c>
      <c r="B1135" s="53" t="s">
        <v>4663</v>
      </c>
      <c r="C1135" s="59" t="s">
        <v>3176</v>
      </c>
      <c r="D1135" s="60" t="s">
        <v>18</v>
      </c>
      <c r="E1135" s="61"/>
      <c r="F1135" s="61"/>
      <c r="G1135" s="61"/>
      <c r="H1135" s="61"/>
    </row>
    <row r="1136" spans="1:8" s="39" customFormat="1" ht="18" customHeight="1">
      <c r="A1136" s="95" t="s">
        <v>6697</v>
      </c>
      <c r="B1136" s="53" t="s">
        <v>7815</v>
      </c>
      <c r="C1136" s="59" t="s">
        <v>4578</v>
      </c>
      <c r="D1136" s="60" t="s">
        <v>18</v>
      </c>
      <c r="E1136" s="61"/>
      <c r="F1136" s="61"/>
      <c r="G1136" s="61"/>
      <c r="H1136" s="61"/>
    </row>
    <row r="1137" spans="1:8" s="39" customFormat="1" ht="18" customHeight="1">
      <c r="A1137" s="95" t="s">
        <v>6698</v>
      </c>
      <c r="B1137" s="53" t="s">
        <v>7661</v>
      </c>
      <c r="C1137" s="59" t="s">
        <v>3141</v>
      </c>
      <c r="D1137" s="60"/>
      <c r="E1137" s="61"/>
      <c r="F1137" s="61"/>
      <c r="G1137" s="61"/>
      <c r="H1137" s="61"/>
    </row>
    <row r="1138" spans="1:8" s="39" customFormat="1" ht="18" customHeight="1">
      <c r="A1138" s="95" t="s">
        <v>6699</v>
      </c>
      <c r="B1138" s="53" t="s">
        <v>7948</v>
      </c>
      <c r="C1138" s="59" t="s">
        <v>3141</v>
      </c>
      <c r="D1138" s="60"/>
      <c r="E1138" s="61"/>
      <c r="F1138" s="61"/>
      <c r="G1138" s="61"/>
      <c r="H1138" s="61"/>
    </row>
    <row r="1139" spans="1:8" s="39" customFormat="1" ht="18" customHeight="1">
      <c r="A1139" s="95" t="s">
        <v>6700</v>
      </c>
      <c r="B1139" s="53" t="s">
        <v>3329</v>
      </c>
      <c r="C1139" s="59" t="s">
        <v>176</v>
      </c>
      <c r="D1139" s="60"/>
      <c r="E1139" s="61"/>
      <c r="F1139" s="61"/>
      <c r="G1139" s="61"/>
      <c r="H1139" s="61"/>
    </row>
    <row r="1140" spans="1:8" s="39" customFormat="1" ht="18" customHeight="1">
      <c r="A1140" s="95" t="s">
        <v>6701</v>
      </c>
      <c r="B1140" s="53" t="s">
        <v>4755</v>
      </c>
      <c r="C1140" s="59" t="s">
        <v>176</v>
      </c>
      <c r="D1140" s="60"/>
      <c r="E1140" s="61"/>
      <c r="F1140" s="61"/>
      <c r="G1140" s="61"/>
      <c r="H1140" s="61"/>
    </row>
    <row r="1141" spans="1:8" s="39" customFormat="1" ht="18" customHeight="1">
      <c r="A1141" s="95" t="s">
        <v>6702</v>
      </c>
      <c r="B1141" s="53" t="s">
        <v>3352</v>
      </c>
      <c r="C1141" s="59" t="s">
        <v>176</v>
      </c>
      <c r="D1141" s="60"/>
      <c r="E1141" s="61"/>
      <c r="F1141" s="61"/>
      <c r="G1141" s="61"/>
      <c r="H1141" s="61"/>
    </row>
    <row r="1142" spans="1:8" s="39" customFormat="1" ht="18" customHeight="1">
      <c r="A1142" s="95" t="s">
        <v>6703</v>
      </c>
      <c r="B1142" s="53" t="s">
        <v>5409</v>
      </c>
      <c r="C1142" s="59" t="s">
        <v>187</v>
      </c>
      <c r="D1142" s="60" t="s">
        <v>167</v>
      </c>
      <c r="E1142" s="61"/>
      <c r="F1142" s="61"/>
      <c r="G1142" s="61"/>
      <c r="H1142" s="61"/>
    </row>
    <row r="1143" spans="1:8" s="39" customFormat="1" ht="18" customHeight="1">
      <c r="A1143" s="95" t="s">
        <v>6704</v>
      </c>
      <c r="B1143" s="53" t="s">
        <v>3156</v>
      </c>
      <c r="C1143" s="59" t="s">
        <v>187</v>
      </c>
      <c r="D1143" s="60" t="s">
        <v>147</v>
      </c>
      <c r="E1143" s="61"/>
      <c r="F1143" s="61"/>
      <c r="G1143" s="61"/>
      <c r="H1143" s="61"/>
    </row>
    <row r="1144" spans="1:8" s="39" customFormat="1" ht="18" customHeight="1">
      <c r="A1144" s="95" t="s">
        <v>6705</v>
      </c>
      <c r="B1144" s="53" t="s">
        <v>4729</v>
      </c>
      <c r="C1144" s="59" t="s">
        <v>167</v>
      </c>
      <c r="D1144" s="60"/>
      <c r="E1144" s="61"/>
      <c r="F1144" s="61"/>
      <c r="G1144" s="61"/>
      <c r="H1144" s="61"/>
    </row>
    <row r="1145" spans="1:8" s="39" customFormat="1" ht="18" customHeight="1">
      <c r="A1145" s="95" t="s">
        <v>6706</v>
      </c>
      <c r="B1145" s="53" t="s">
        <v>3288</v>
      </c>
      <c r="C1145" s="59" t="s">
        <v>167</v>
      </c>
      <c r="D1145" s="60" t="s">
        <v>147</v>
      </c>
      <c r="E1145" s="61"/>
      <c r="F1145" s="61"/>
      <c r="G1145" s="61"/>
      <c r="H1145" s="61"/>
    </row>
    <row r="1146" spans="1:8" s="39" customFormat="1" ht="18" customHeight="1">
      <c r="A1146" s="95" t="s">
        <v>6707</v>
      </c>
      <c r="B1146" s="53" t="s">
        <v>8147</v>
      </c>
      <c r="C1146" s="59" t="s">
        <v>167</v>
      </c>
      <c r="D1146" s="60" t="s">
        <v>147</v>
      </c>
      <c r="E1146" s="61"/>
      <c r="F1146" s="61"/>
      <c r="G1146" s="61"/>
      <c r="H1146" s="61"/>
    </row>
    <row r="1147" spans="1:8" s="39" customFormat="1" ht="18" customHeight="1">
      <c r="A1147" s="95" t="s">
        <v>6708</v>
      </c>
      <c r="B1147" s="53" t="s">
        <v>8148</v>
      </c>
      <c r="C1147" s="59" t="s">
        <v>151</v>
      </c>
      <c r="D1147" s="60"/>
      <c r="E1147" s="61"/>
      <c r="F1147" s="61"/>
      <c r="G1147" s="61"/>
      <c r="H1147" s="61"/>
    </row>
    <row r="1148" spans="1:8" s="39" customFormat="1" ht="18" customHeight="1">
      <c r="A1148" s="95" t="s">
        <v>6709</v>
      </c>
      <c r="B1148" s="53" t="s">
        <v>3332</v>
      </c>
      <c r="C1148" s="59" t="s">
        <v>151</v>
      </c>
      <c r="D1148" s="60"/>
      <c r="E1148" s="61"/>
      <c r="F1148" s="61"/>
      <c r="G1148" s="61"/>
      <c r="H1148" s="61"/>
    </row>
    <row r="1149" spans="1:8" s="39" customFormat="1" ht="18" customHeight="1">
      <c r="A1149" s="95" t="s">
        <v>6710</v>
      </c>
      <c r="B1149" s="53" t="s">
        <v>5445</v>
      </c>
      <c r="C1149" s="59" t="s">
        <v>3179</v>
      </c>
      <c r="D1149" s="60" t="s">
        <v>448</v>
      </c>
      <c r="E1149" s="61"/>
      <c r="F1149" s="61"/>
      <c r="G1149" s="61"/>
      <c r="H1149" s="61"/>
    </row>
    <row r="1150" spans="1:8" s="39" customFormat="1" ht="18" customHeight="1">
      <c r="A1150" s="95" t="s">
        <v>6711</v>
      </c>
      <c r="B1150" s="53" t="s">
        <v>8149</v>
      </c>
      <c r="C1150" s="59" t="s">
        <v>3179</v>
      </c>
      <c r="D1150" s="60" t="s">
        <v>448</v>
      </c>
      <c r="E1150" s="61"/>
      <c r="F1150" s="61"/>
      <c r="G1150" s="61"/>
      <c r="H1150" s="61"/>
    </row>
    <row r="1151" spans="1:8" s="39" customFormat="1" ht="18" customHeight="1">
      <c r="A1151" s="95" t="s">
        <v>6712</v>
      </c>
      <c r="B1151" s="53" t="s">
        <v>3349</v>
      </c>
      <c r="C1151" s="59" t="s">
        <v>149</v>
      </c>
      <c r="D1151" s="60"/>
      <c r="E1151" s="61"/>
      <c r="F1151" s="61"/>
      <c r="G1151" s="61"/>
      <c r="H1151" s="61"/>
    </row>
    <row r="1152" spans="1:8" s="39" customFormat="1" ht="18" customHeight="1">
      <c r="A1152" s="95" t="s">
        <v>6713</v>
      </c>
      <c r="B1152" s="53" t="s">
        <v>3350</v>
      </c>
      <c r="C1152" s="59" t="s">
        <v>149</v>
      </c>
      <c r="D1152" s="60" t="s">
        <v>3176</v>
      </c>
      <c r="E1152" s="61"/>
      <c r="F1152" s="61"/>
      <c r="G1152" s="61"/>
      <c r="H1152" s="61"/>
    </row>
    <row r="1153" spans="1:8" s="39" customFormat="1" ht="18" customHeight="1">
      <c r="A1153" s="95" t="s">
        <v>6714</v>
      </c>
      <c r="B1153" s="53" t="s">
        <v>8150</v>
      </c>
      <c r="C1153" s="59" t="s">
        <v>168</v>
      </c>
      <c r="D1153" s="60"/>
      <c r="E1153" s="61"/>
      <c r="F1153" s="61"/>
      <c r="G1153" s="61"/>
      <c r="H1153" s="61"/>
    </row>
    <row r="1154" spans="1:8" s="39" customFormat="1" ht="18" customHeight="1">
      <c r="A1154" s="95" t="s">
        <v>6715</v>
      </c>
      <c r="B1154" s="53" t="s">
        <v>7594</v>
      </c>
      <c r="C1154" s="59" t="s">
        <v>168</v>
      </c>
      <c r="D1154" s="60"/>
      <c r="E1154" s="61"/>
      <c r="F1154" s="61"/>
      <c r="G1154" s="61"/>
      <c r="H1154" s="61"/>
    </row>
    <row r="1155" spans="1:8" s="39" customFormat="1" ht="18" customHeight="1">
      <c r="A1155" s="95" t="s">
        <v>6716</v>
      </c>
      <c r="B1155" s="53" t="s">
        <v>7644</v>
      </c>
      <c r="C1155" s="59" t="s">
        <v>168</v>
      </c>
      <c r="D1155" s="60" t="s">
        <v>174</v>
      </c>
      <c r="E1155" s="61"/>
      <c r="F1155" s="61"/>
      <c r="G1155" s="61"/>
      <c r="H1155" s="61"/>
    </row>
    <row r="1156" spans="1:8" s="39" customFormat="1" ht="18" customHeight="1">
      <c r="A1156" s="95">
        <v>622</v>
      </c>
      <c r="B1156" s="53" t="s">
        <v>3954</v>
      </c>
      <c r="C1156" s="59" t="s">
        <v>20</v>
      </c>
      <c r="D1156" s="60"/>
      <c r="E1156" s="61"/>
      <c r="F1156" s="61"/>
      <c r="G1156" s="61"/>
      <c r="H1156" s="61"/>
    </row>
    <row r="1157" spans="1:8" s="39" customFormat="1" ht="18" customHeight="1">
      <c r="A1157" s="95" t="s">
        <v>6717</v>
      </c>
      <c r="B1157" s="53" t="s">
        <v>1161</v>
      </c>
      <c r="C1157" s="59" t="s">
        <v>176</v>
      </c>
      <c r="D1157" s="60"/>
      <c r="E1157" s="61"/>
      <c r="F1157" s="61"/>
      <c r="G1157" s="61"/>
      <c r="H1157" s="61"/>
    </row>
    <row r="1158" spans="1:8" s="39" customFormat="1" ht="18" customHeight="1">
      <c r="A1158" s="95" t="s">
        <v>6718</v>
      </c>
      <c r="B1158" s="53" t="s">
        <v>3334</v>
      </c>
      <c r="C1158" s="59" t="s">
        <v>176</v>
      </c>
      <c r="D1158" s="60"/>
      <c r="E1158" s="61"/>
      <c r="F1158" s="61"/>
      <c r="G1158" s="61" t="s">
        <v>5054</v>
      </c>
      <c r="H1158" s="61"/>
    </row>
    <row r="1159" spans="1:8" s="39" customFormat="1" ht="18" customHeight="1">
      <c r="A1159" s="95" t="s">
        <v>6719</v>
      </c>
      <c r="B1159" s="53" t="s">
        <v>7817</v>
      </c>
      <c r="C1159" s="59" t="s">
        <v>167</v>
      </c>
      <c r="D1159" s="60" t="s">
        <v>151</v>
      </c>
      <c r="E1159" s="61"/>
      <c r="F1159" s="61"/>
      <c r="G1159" s="61"/>
      <c r="H1159" s="61"/>
    </row>
    <row r="1160" spans="1:8" s="39" customFormat="1" ht="18" customHeight="1">
      <c r="A1160" s="95" t="s">
        <v>6720</v>
      </c>
      <c r="B1160" s="53" t="s">
        <v>7818</v>
      </c>
      <c r="C1160" s="59" t="s">
        <v>167</v>
      </c>
      <c r="D1160" s="60" t="s">
        <v>149</v>
      </c>
      <c r="E1160" s="61"/>
      <c r="F1160" s="61"/>
      <c r="G1160" s="61"/>
      <c r="H1160" s="61"/>
    </row>
    <row r="1161" spans="1:8" s="39" customFormat="1" ht="18" customHeight="1">
      <c r="A1161" s="95" t="s">
        <v>6721</v>
      </c>
      <c r="B1161" s="53" t="s">
        <v>831</v>
      </c>
      <c r="C1161" s="59" t="s">
        <v>147</v>
      </c>
      <c r="D1161" s="60" t="s">
        <v>149</v>
      </c>
      <c r="E1161" s="61"/>
      <c r="F1161" s="61"/>
      <c r="G1161" s="61"/>
      <c r="H1161" s="61"/>
    </row>
    <row r="1162" spans="1:8" s="39" customFormat="1" ht="18" customHeight="1">
      <c r="A1162" s="95" t="s">
        <v>6722</v>
      </c>
      <c r="B1162" s="53" t="s">
        <v>37</v>
      </c>
      <c r="C1162" s="59" t="s">
        <v>167</v>
      </c>
      <c r="D1162" s="60"/>
      <c r="E1162" s="61"/>
      <c r="F1162" s="61"/>
      <c r="G1162" s="61"/>
      <c r="H1162" s="61"/>
    </row>
    <row r="1163" spans="1:8" s="39" customFormat="1" ht="18" customHeight="1">
      <c r="A1163" s="95" t="s">
        <v>6723</v>
      </c>
      <c r="B1163" s="53" t="s">
        <v>3157</v>
      </c>
      <c r="C1163" s="59" t="s">
        <v>167</v>
      </c>
      <c r="D1163" s="60"/>
      <c r="E1163" s="61"/>
      <c r="F1163" s="61"/>
      <c r="G1163" s="61"/>
      <c r="H1163" s="61"/>
    </row>
    <row r="1164" spans="1:8" s="39" customFormat="1" ht="18" customHeight="1">
      <c r="A1164" s="95" t="s">
        <v>6724</v>
      </c>
      <c r="B1164" s="53" t="s">
        <v>7950</v>
      </c>
      <c r="C1164" s="59" t="s">
        <v>18</v>
      </c>
      <c r="D1164" s="60"/>
      <c r="E1164" s="61"/>
      <c r="F1164" s="61"/>
      <c r="G1164" s="61"/>
      <c r="H1164" s="61"/>
    </row>
    <row r="1165" spans="1:8" s="39" customFormat="1" ht="18" customHeight="1">
      <c r="A1165" s="95" t="s">
        <v>6725</v>
      </c>
      <c r="B1165" s="53" t="s">
        <v>8151</v>
      </c>
      <c r="C1165" s="59" t="s">
        <v>18</v>
      </c>
      <c r="D1165" s="60"/>
      <c r="E1165" s="61"/>
      <c r="F1165" s="61"/>
      <c r="G1165" s="61"/>
      <c r="H1165" s="61"/>
    </row>
    <row r="1166" spans="1:8" s="39" customFormat="1" ht="18" customHeight="1">
      <c r="A1166" s="95" t="s">
        <v>6726</v>
      </c>
      <c r="B1166" s="53" t="s">
        <v>3893</v>
      </c>
      <c r="C1166" s="59" t="s">
        <v>20</v>
      </c>
      <c r="D1166" s="60"/>
      <c r="E1166" s="61"/>
      <c r="F1166" s="61"/>
      <c r="G1166" s="61"/>
      <c r="H1166" s="61"/>
    </row>
    <row r="1167" spans="1:8" s="39" customFormat="1" ht="18" customHeight="1">
      <c r="A1167" s="95" t="s">
        <v>6727</v>
      </c>
      <c r="B1167" s="53" t="s">
        <v>7922</v>
      </c>
      <c r="C1167" s="59" t="s">
        <v>20</v>
      </c>
      <c r="D1167" s="60"/>
      <c r="E1167" s="61"/>
      <c r="F1167" s="61"/>
      <c r="G1167" s="61"/>
      <c r="H1167" s="61"/>
    </row>
    <row r="1168" spans="1:8" s="39" customFormat="1" ht="18" customHeight="1">
      <c r="A1168" s="95">
        <v>628</v>
      </c>
      <c r="B1168" s="53" t="s">
        <v>7951</v>
      </c>
      <c r="C1168" s="59" t="s">
        <v>176</v>
      </c>
      <c r="D1168" s="60" t="s">
        <v>151</v>
      </c>
      <c r="E1168" s="61"/>
      <c r="F1168" s="61"/>
      <c r="G1168" s="61"/>
      <c r="H1168" s="61"/>
    </row>
    <row r="1169" spans="1:8" s="39" customFormat="1" ht="18" customHeight="1">
      <c r="A1169" s="95">
        <v>629</v>
      </c>
      <c r="B1169" s="53" t="s">
        <v>8152</v>
      </c>
      <c r="C1169" s="59" t="s">
        <v>4591</v>
      </c>
      <c r="D1169" s="60"/>
      <c r="E1169" s="61"/>
      <c r="F1169" s="61"/>
      <c r="G1169" s="61" t="s">
        <v>5055</v>
      </c>
      <c r="H1169" s="61"/>
    </row>
    <row r="1170" spans="1:8" s="39" customFormat="1" ht="18" customHeight="1">
      <c r="A1170" s="95">
        <v>630</v>
      </c>
      <c r="B1170" s="53" t="s">
        <v>8153</v>
      </c>
      <c r="C1170" s="60" t="s">
        <v>18</v>
      </c>
      <c r="D1170" s="60"/>
      <c r="E1170" s="61"/>
      <c r="F1170" s="61" t="str">
        <f>$B$1169&amp;" 之 分支衍相"</f>
        <v>緩游儋輪 之 分支衍相</v>
      </c>
      <c r="G1170" s="61" t="s">
        <v>5056</v>
      </c>
      <c r="H1170" s="61"/>
    </row>
    <row r="1171" spans="1:8" s="39" customFormat="1" ht="18" customHeight="1">
      <c r="A1171" s="95">
        <v>631</v>
      </c>
      <c r="B1171" s="53" t="s">
        <v>8154</v>
      </c>
      <c r="C1171" s="60" t="s">
        <v>1988</v>
      </c>
      <c r="D1171" s="60"/>
      <c r="E1171" s="61"/>
      <c r="F1171" s="61" t="str">
        <f>$B$1169&amp;" 之 分支衍相"</f>
        <v>緩游儋輪 之 分支衍相</v>
      </c>
      <c r="G1171" s="61" t="s">
        <v>5317</v>
      </c>
      <c r="H1171" s="61"/>
    </row>
    <row r="1172" spans="1:8" s="39" customFormat="1" ht="18" customHeight="1">
      <c r="A1172" s="95">
        <v>632</v>
      </c>
      <c r="B1172" s="53" t="s">
        <v>3342</v>
      </c>
      <c r="C1172" s="59" t="s">
        <v>174</v>
      </c>
      <c r="D1172" s="60"/>
      <c r="E1172" s="61"/>
      <c r="F1172" s="61" t="str">
        <f>$B$1169&amp;" 之 分支衍相"</f>
        <v>緩游儋輪 之 分支衍相</v>
      </c>
      <c r="G1172" s="61" t="s">
        <v>5057</v>
      </c>
      <c r="H1172" s="61"/>
    </row>
    <row r="1173" spans="1:8" s="39" customFormat="1" ht="18" customHeight="1">
      <c r="A1173" s="95">
        <v>633</v>
      </c>
      <c r="B1173" s="53" t="s">
        <v>7681</v>
      </c>
      <c r="C1173" s="59" t="s">
        <v>4591</v>
      </c>
      <c r="D1173" s="60"/>
      <c r="E1173" s="61"/>
      <c r="F1173" s="61" t="str">
        <f>$B$1169&amp;" 之 分支衍相"</f>
        <v>緩游儋輪 之 分支衍相</v>
      </c>
      <c r="G1173" s="61" t="s">
        <v>5058</v>
      </c>
      <c r="H1173" s="61"/>
    </row>
    <row r="1174" spans="1:8" s="39" customFormat="1" ht="18" customHeight="1">
      <c r="A1174" s="95">
        <v>634</v>
      </c>
      <c r="B1174" s="53" t="s">
        <v>7953</v>
      </c>
      <c r="C1174" s="60" t="s">
        <v>448</v>
      </c>
      <c r="D1174" s="60"/>
      <c r="E1174" s="61"/>
      <c r="F1174" s="61" t="str">
        <f>$B$1173&amp;" 之 分支衍相"</f>
        <v>頸環面槃 之 分支衍相</v>
      </c>
      <c r="G1174" s="61" t="s">
        <v>7918</v>
      </c>
      <c r="H1174" s="61"/>
    </row>
    <row r="1175" spans="1:8" s="39" customFormat="1" ht="18" customHeight="1">
      <c r="A1175" s="95">
        <v>635</v>
      </c>
      <c r="B1175" s="53" t="s">
        <v>3381</v>
      </c>
      <c r="C1175" s="60" t="s">
        <v>1986</v>
      </c>
      <c r="D1175" s="60"/>
      <c r="E1175" s="61"/>
      <c r="F1175" s="61" t="str">
        <f>$B$1173&amp;" 之 分支衍相"</f>
        <v>頸環面槃 之 分支衍相</v>
      </c>
      <c r="G1175" s="61" t="s">
        <v>5319</v>
      </c>
      <c r="H1175" s="61"/>
    </row>
    <row r="1176" spans="1:8" s="39" customFormat="1" ht="18" customHeight="1">
      <c r="A1176" s="95">
        <v>636</v>
      </c>
      <c r="B1176" s="53" t="s">
        <v>44</v>
      </c>
      <c r="C1176" s="60" t="s">
        <v>3171</v>
      </c>
      <c r="D1176" s="60"/>
      <c r="E1176" s="61"/>
      <c r="F1176" s="61" t="str">
        <f>$B$1175&amp;" 之 分支衍相"</f>
        <v>內壘 之 分支衍相</v>
      </c>
      <c r="G1176" s="61" t="s">
        <v>5321</v>
      </c>
      <c r="H1176" s="61"/>
    </row>
    <row r="1177" spans="1:8" s="39" customFormat="1" ht="18" customHeight="1">
      <c r="A1177" s="95">
        <v>637</v>
      </c>
      <c r="B1177" s="53" t="s">
        <v>45</v>
      </c>
      <c r="C1177" s="60" t="s">
        <v>186</v>
      </c>
      <c r="D1177" s="60"/>
      <c r="E1177" s="61"/>
      <c r="F1177" s="61" t="str">
        <f>$B$1175&amp;" 之 分支衍相"</f>
        <v>內壘 之 分支衍相</v>
      </c>
      <c r="G1177" s="61" t="s">
        <v>5320</v>
      </c>
      <c r="H1177" s="61"/>
    </row>
    <row r="1178" spans="1:8" s="39" customFormat="1" ht="18" customHeight="1">
      <c r="A1178" s="95">
        <v>638</v>
      </c>
      <c r="B1178" s="53" t="s">
        <v>7587</v>
      </c>
      <c r="C1178" s="60" t="s">
        <v>2064</v>
      </c>
      <c r="D1178" s="60"/>
      <c r="E1178" s="61"/>
      <c r="F1178" s="61" t="str">
        <f>$B$1174&amp;" 之 分支衍相"</f>
        <v>月鉤版 之 分支衍相</v>
      </c>
      <c r="G1178" s="61" t="s">
        <v>5459</v>
      </c>
      <c r="H1178" s="61"/>
    </row>
    <row r="1179" spans="1:8" s="39" customFormat="1" ht="18" customHeight="1">
      <c r="A1179" s="95">
        <v>639</v>
      </c>
      <c r="B1179" s="53" t="s">
        <v>3355</v>
      </c>
      <c r="C1179" s="60" t="s">
        <v>4596</v>
      </c>
      <c r="D1179" s="60"/>
      <c r="E1179" s="61"/>
      <c r="F1179" s="61" t="str">
        <f>$B$1174&amp;" 之 分支衍相"</f>
        <v>月鉤版 之 分支衍相</v>
      </c>
      <c r="G1179" s="61" t="s">
        <v>5059</v>
      </c>
      <c r="H1179" s="61"/>
    </row>
    <row r="1180" spans="1:8" s="39" customFormat="1" ht="18" customHeight="1">
      <c r="A1180" s="95">
        <v>640</v>
      </c>
      <c r="B1180" s="53" t="s">
        <v>7706</v>
      </c>
      <c r="C1180" s="60" t="s">
        <v>4598</v>
      </c>
      <c r="D1180" s="60"/>
      <c r="E1180" s="61"/>
      <c r="F1180" s="61" t="str">
        <f>$B$1174&amp;" 之 分支衍相"</f>
        <v>月鉤版 之 分支衍相</v>
      </c>
      <c r="G1180" s="61" t="s">
        <v>5059</v>
      </c>
      <c r="H1180" s="61"/>
    </row>
    <row r="1181" spans="1:8" s="39" customFormat="1" ht="18" customHeight="1">
      <c r="A1181" s="95">
        <v>641</v>
      </c>
      <c r="B1181" s="53" t="s">
        <v>3389</v>
      </c>
      <c r="C1181" s="60" t="s">
        <v>2022</v>
      </c>
      <c r="D1181" s="60"/>
      <c r="E1181" s="61"/>
      <c r="F1181" s="61" t="str">
        <f>$B$1174&amp;" 之 分支衍相"</f>
        <v>月鉤版 之 分支衍相</v>
      </c>
      <c r="G1181" s="61" t="s">
        <v>5322</v>
      </c>
      <c r="H1181" s="61"/>
    </row>
    <row r="1182" spans="1:8" s="39" customFormat="1" ht="18" customHeight="1">
      <c r="A1182" s="95">
        <v>642</v>
      </c>
      <c r="B1182" s="53" t="s">
        <v>3356</v>
      </c>
      <c r="C1182" s="60" t="s">
        <v>168</v>
      </c>
      <c r="D1182" s="60"/>
      <c r="E1182" s="61"/>
      <c r="F1182" s="61" t="str">
        <f>$B$1181&amp;" 之 分支衍相"</f>
        <v>黏帶渙 之 分支衍相</v>
      </c>
      <c r="G1182" s="61" t="s">
        <v>7682</v>
      </c>
      <c r="H1182" s="61"/>
    </row>
    <row r="1183" spans="1:8" s="39" customFormat="1" ht="18" customHeight="1">
      <c r="A1183" s="95">
        <v>643</v>
      </c>
      <c r="B1183" s="53" t="s">
        <v>7955</v>
      </c>
      <c r="C1183" s="60" t="s">
        <v>149</v>
      </c>
      <c r="D1183" s="60"/>
      <c r="E1183" s="61"/>
      <c r="F1183" s="61" t="str">
        <f>$B$1181&amp;" 之 分支衍相"</f>
        <v>黏帶渙 之 分支衍相</v>
      </c>
      <c r="G1183" s="61" t="s">
        <v>5324</v>
      </c>
      <c r="H1183" s="61"/>
    </row>
    <row r="1184" spans="1:8" s="39" customFormat="1" ht="18" customHeight="1">
      <c r="A1184" s="95">
        <v>644</v>
      </c>
      <c r="B1184" s="53" t="s">
        <v>4649</v>
      </c>
      <c r="C1184" s="60" t="s">
        <v>188</v>
      </c>
      <c r="D1184" s="60"/>
      <c r="E1184" s="61"/>
      <c r="F1184" s="61" t="str">
        <f>$B$1181&amp;" 之 分支衍相"</f>
        <v>黏帶渙 之 分支衍相</v>
      </c>
      <c r="G1184" s="61" t="s">
        <v>5326</v>
      </c>
      <c r="H1184" s="61"/>
    </row>
    <row r="1185" spans="1:8" s="39" customFormat="1" ht="18" customHeight="1">
      <c r="A1185" s="95">
        <v>645</v>
      </c>
      <c r="B1185" s="53" t="s">
        <v>7693</v>
      </c>
      <c r="C1185" s="60" t="s">
        <v>187</v>
      </c>
      <c r="D1185" s="60"/>
      <c r="E1185" s="61"/>
      <c r="F1185" s="61" t="str">
        <f>$B$1181&amp;" 之 分支衍相"</f>
        <v>黏帶渙 之 分支衍相</v>
      </c>
      <c r="G1185" s="61" t="s">
        <v>7694</v>
      </c>
      <c r="H1185" s="61"/>
    </row>
    <row r="1186" spans="1:8" s="39" customFormat="1" ht="18" customHeight="1">
      <c r="A1186" s="95" t="s">
        <v>6728</v>
      </c>
      <c r="B1186" s="53" t="s">
        <v>7820</v>
      </c>
      <c r="C1186" s="59" t="s">
        <v>18</v>
      </c>
      <c r="D1186" s="60"/>
      <c r="E1186" s="61"/>
      <c r="F1186" s="61"/>
      <c r="G1186" s="61"/>
      <c r="H1186" s="61"/>
    </row>
    <row r="1187" spans="1:8" s="39" customFormat="1" ht="18" customHeight="1">
      <c r="A1187" s="95" t="s">
        <v>6729</v>
      </c>
      <c r="B1187" s="53" t="s">
        <v>7821</v>
      </c>
      <c r="C1187" s="59" t="s">
        <v>167</v>
      </c>
      <c r="D1187" s="60"/>
      <c r="E1187" s="61"/>
      <c r="F1187" s="61"/>
      <c r="G1187" s="61"/>
      <c r="H1187" s="61"/>
    </row>
    <row r="1188" spans="1:8" s="39" customFormat="1" ht="18" customHeight="1">
      <c r="A1188" s="95" t="s">
        <v>6730</v>
      </c>
      <c r="B1188" s="53" t="s">
        <v>7822</v>
      </c>
      <c r="C1188" s="59" t="s">
        <v>448</v>
      </c>
      <c r="D1188" s="60"/>
      <c r="E1188" s="61"/>
      <c r="F1188" s="61"/>
      <c r="G1188" s="61"/>
      <c r="H1188" s="61"/>
    </row>
    <row r="1189" spans="1:8" s="39" customFormat="1" ht="18" customHeight="1">
      <c r="A1189" s="95">
        <v>647</v>
      </c>
      <c r="B1189" s="53" t="s">
        <v>4705</v>
      </c>
      <c r="C1189" s="59" t="s">
        <v>176</v>
      </c>
      <c r="D1189" s="60"/>
      <c r="E1189" s="61"/>
      <c r="F1189" s="61"/>
      <c r="G1189" s="61"/>
      <c r="H1189" s="61"/>
    </row>
    <row r="1190" spans="1:8" s="39" customFormat="1" ht="18" customHeight="1">
      <c r="A1190" s="95">
        <v>648</v>
      </c>
      <c r="B1190" s="53" t="s">
        <v>5451</v>
      </c>
      <c r="C1190" s="59" t="s">
        <v>2125</v>
      </c>
      <c r="D1190" s="60"/>
      <c r="E1190" s="61" t="s">
        <v>5562</v>
      </c>
      <c r="F1190" s="61"/>
      <c r="G1190" s="61" t="s">
        <v>5438</v>
      </c>
      <c r="H1190" s="61"/>
    </row>
    <row r="1191" spans="1:8" s="39" customFormat="1" ht="18" customHeight="1">
      <c r="A1191" s="95" t="s">
        <v>6731</v>
      </c>
      <c r="B1191" s="53" t="s">
        <v>57</v>
      </c>
      <c r="C1191" s="59" t="s">
        <v>169</v>
      </c>
      <c r="D1191" s="60"/>
      <c r="E1191" s="61"/>
      <c r="F1191" s="61"/>
      <c r="G1191" s="61"/>
      <c r="H1191" s="61"/>
    </row>
    <row r="1192" spans="1:8" s="39" customFormat="1" ht="18" customHeight="1">
      <c r="A1192" s="95" t="s">
        <v>6732</v>
      </c>
      <c r="B1192" s="53" t="s">
        <v>3398</v>
      </c>
      <c r="C1192" s="59" t="s">
        <v>169</v>
      </c>
      <c r="D1192" s="60" t="s">
        <v>149</v>
      </c>
      <c r="E1192" s="61"/>
      <c r="F1192" s="61"/>
      <c r="G1192" s="61"/>
      <c r="H1192" s="61"/>
    </row>
    <row r="1193" spans="1:8" s="39" customFormat="1" ht="18" customHeight="1">
      <c r="A1193" s="95">
        <v>650</v>
      </c>
      <c r="B1193" s="53" t="s">
        <v>4518</v>
      </c>
      <c r="C1193" s="59" t="s">
        <v>20</v>
      </c>
      <c r="D1193" s="60"/>
      <c r="E1193" s="61"/>
      <c r="F1193" s="61"/>
      <c r="G1193" s="61"/>
      <c r="H1193" s="61"/>
    </row>
    <row r="1194" spans="1:8" s="39" customFormat="1" ht="18" customHeight="1">
      <c r="A1194" s="95">
        <v>651</v>
      </c>
      <c r="B1194" s="53" t="s">
        <v>5693</v>
      </c>
      <c r="C1194" s="59" t="s">
        <v>169</v>
      </c>
      <c r="D1194" s="60"/>
      <c r="E1194" s="61"/>
      <c r="F1194" s="61"/>
      <c r="G1194" s="61"/>
      <c r="H1194" s="61"/>
    </row>
    <row r="1195" spans="1:8" s="39" customFormat="1" ht="18" customHeight="1">
      <c r="A1195" s="95">
        <v>652</v>
      </c>
      <c r="B1195" s="53" t="s">
        <v>1357</v>
      </c>
      <c r="C1195" s="59" t="s">
        <v>151</v>
      </c>
      <c r="D1195" s="60"/>
      <c r="E1195" s="61"/>
      <c r="F1195" s="61"/>
      <c r="G1195" s="61"/>
      <c r="H1195" s="61"/>
    </row>
    <row r="1196" spans="1:8" s="39" customFormat="1" ht="18" customHeight="1">
      <c r="A1196" s="95" t="s">
        <v>6733</v>
      </c>
      <c r="B1196" s="53" t="s">
        <v>4517</v>
      </c>
      <c r="C1196" s="59" t="s">
        <v>18</v>
      </c>
      <c r="D1196" s="60"/>
      <c r="E1196" s="61"/>
      <c r="F1196" s="61"/>
      <c r="G1196" s="61"/>
      <c r="H1196" s="61"/>
    </row>
    <row r="1197" spans="1:8" s="39" customFormat="1" ht="18" customHeight="1">
      <c r="A1197" s="95" t="s">
        <v>6734</v>
      </c>
      <c r="B1197" s="53" t="s">
        <v>5469</v>
      </c>
      <c r="C1197" s="59" t="s">
        <v>18</v>
      </c>
      <c r="D1197" s="60" t="s">
        <v>183</v>
      </c>
      <c r="E1197" s="61"/>
      <c r="F1197" s="61"/>
      <c r="G1197" s="61"/>
      <c r="H1197" s="61"/>
    </row>
    <row r="1198" spans="1:8" s="39" customFormat="1" ht="18" customHeight="1">
      <c r="A1198" s="95" t="s">
        <v>6735</v>
      </c>
      <c r="B1198" s="53" t="s">
        <v>5446</v>
      </c>
      <c r="C1198" s="59" t="s">
        <v>448</v>
      </c>
      <c r="D1198" s="60"/>
      <c r="E1198" s="61"/>
      <c r="F1198" s="61"/>
      <c r="G1198" s="61"/>
      <c r="H1198" s="61"/>
    </row>
    <row r="1199" spans="1:8" s="39" customFormat="1" ht="18" customHeight="1">
      <c r="A1199" s="95" t="s">
        <v>6736</v>
      </c>
      <c r="B1199" s="53" t="s">
        <v>8155</v>
      </c>
      <c r="C1199" s="59" t="s">
        <v>448</v>
      </c>
      <c r="D1199" s="60" t="s">
        <v>149</v>
      </c>
      <c r="E1199" s="61"/>
      <c r="F1199" s="61"/>
      <c r="G1199" s="61"/>
      <c r="H1199" s="61"/>
    </row>
    <row r="1200" spans="1:8" s="39" customFormat="1" ht="18" customHeight="1">
      <c r="A1200" s="95" t="s">
        <v>6737</v>
      </c>
      <c r="B1200" s="53" t="s">
        <v>4560</v>
      </c>
      <c r="C1200" s="59" t="s">
        <v>3176</v>
      </c>
      <c r="D1200" s="60"/>
      <c r="E1200" s="61"/>
      <c r="F1200" s="61"/>
      <c r="G1200" s="61"/>
      <c r="H1200" s="61"/>
    </row>
    <row r="1201" spans="1:8" s="39" customFormat="1" ht="18" customHeight="1">
      <c r="A1201" s="95" t="s">
        <v>6738</v>
      </c>
      <c r="B1201" s="53" t="s">
        <v>3404</v>
      </c>
      <c r="C1201" s="59" t="s">
        <v>3176</v>
      </c>
      <c r="D1201" s="60"/>
      <c r="E1201" s="61"/>
      <c r="F1201" s="61"/>
      <c r="G1201" s="61"/>
      <c r="H1201" s="61"/>
    </row>
    <row r="1202" spans="1:8" s="39" customFormat="1" ht="18" customHeight="1">
      <c r="A1202" s="95" t="s">
        <v>6739</v>
      </c>
      <c r="B1202" s="53" t="s">
        <v>8156</v>
      </c>
      <c r="C1202" s="59" t="s">
        <v>3179</v>
      </c>
      <c r="D1202" s="60"/>
      <c r="E1202" s="61"/>
      <c r="F1202" s="61"/>
      <c r="G1202" s="61"/>
      <c r="H1202" s="61"/>
    </row>
    <row r="1203" spans="1:8" s="39" customFormat="1" ht="18" customHeight="1">
      <c r="A1203" s="95" t="s">
        <v>6740</v>
      </c>
      <c r="B1203" s="53" t="s">
        <v>8157</v>
      </c>
      <c r="C1203" s="59" t="s">
        <v>174</v>
      </c>
      <c r="D1203" s="60"/>
      <c r="E1203" s="61"/>
      <c r="F1203" s="61"/>
      <c r="G1203" s="61"/>
      <c r="H1203" s="61"/>
    </row>
    <row r="1204" spans="1:8" s="39" customFormat="1" ht="18" customHeight="1">
      <c r="A1204" s="95" t="s">
        <v>6741</v>
      </c>
      <c r="B1204" s="53" t="s">
        <v>3405</v>
      </c>
      <c r="C1204" s="59" t="s">
        <v>391</v>
      </c>
      <c r="D1204" s="60"/>
      <c r="E1204" s="61"/>
      <c r="F1204" s="61"/>
      <c r="G1204" s="61"/>
      <c r="H1204" s="61"/>
    </row>
    <row r="1205" spans="1:8" s="39" customFormat="1" ht="18" customHeight="1">
      <c r="A1205" s="95" t="s">
        <v>6742</v>
      </c>
      <c r="B1205" s="53" t="s">
        <v>3407</v>
      </c>
      <c r="C1205" s="59" t="s">
        <v>3179</v>
      </c>
      <c r="D1205" s="60"/>
      <c r="E1205" s="61"/>
      <c r="F1205" s="61"/>
      <c r="G1205" s="61"/>
      <c r="H1205" s="61"/>
    </row>
    <row r="1206" spans="1:8" s="39" customFormat="1" ht="18" customHeight="1">
      <c r="A1206" s="95" t="s">
        <v>6743</v>
      </c>
      <c r="B1206" s="53" t="s">
        <v>216</v>
      </c>
      <c r="C1206" s="59" t="s">
        <v>3176</v>
      </c>
      <c r="D1206" s="60"/>
      <c r="E1206" s="61"/>
      <c r="F1206" s="61"/>
      <c r="G1206" s="61"/>
      <c r="H1206" s="61"/>
    </row>
    <row r="1207" spans="1:8" s="39" customFormat="1" ht="18" customHeight="1">
      <c r="A1207" s="95" t="s">
        <v>6744</v>
      </c>
      <c r="B1207" s="53" t="s">
        <v>4067</v>
      </c>
      <c r="C1207" s="59" t="s">
        <v>147</v>
      </c>
      <c r="D1207" s="60" t="s">
        <v>151</v>
      </c>
      <c r="E1207" s="61"/>
      <c r="F1207" s="61"/>
      <c r="G1207" s="61"/>
      <c r="H1207" s="61"/>
    </row>
    <row r="1208" spans="1:8" s="39" customFormat="1" ht="18" customHeight="1">
      <c r="A1208" s="95" t="s">
        <v>6745</v>
      </c>
      <c r="B1208" s="53" t="s">
        <v>7879</v>
      </c>
      <c r="C1208" s="59" t="s">
        <v>147</v>
      </c>
      <c r="D1208" s="60" t="s">
        <v>18</v>
      </c>
      <c r="E1208" s="61"/>
      <c r="F1208" s="61"/>
      <c r="G1208" s="61"/>
      <c r="H1208" s="61"/>
    </row>
    <row r="1209" spans="1:8" s="39" customFormat="1" ht="18" customHeight="1">
      <c r="A1209" s="95">
        <v>659</v>
      </c>
      <c r="B1209" s="53" t="s">
        <v>3408</v>
      </c>
      <c r="C1209" s="59" t="s">
        <v>183</v>
      </c>
      <c r="D1209" s="60"/>
      <c r="E1209" s="61"/>
      <c r="F1209" s="61"/>
      <c r="G1209" s="61"/>
      <c r="H1209" s="61"/>
    </row>
    <row r="1210" spans="1:8" s="39" customFormat="1" ht="18" customHeight="1">
      <c r="A1210" s="95" t="s">
        <v>6746</v>
      </c>
      <c r="B1210" s="53" t="s">
        <v>3313</v>
      </c>
      <c r="C1210" s="59" t="s">
        <v>3168</v>
      </c>
      <c r="D1210" s="60" t="s">
        <v>2053</v>
      </c>
      <c r="E1210" s="61"/>
      <c r="F1210" s="61"/>
      <c r="G1210" s="61"/>
      <c r="H1210" s="61"/>
    </row>
    <row r="1211" spans="1:8" s="39" customFormat="1" ht="18" customHeight="1">
      <c r="A1211" s="95" t="s">
        <v>6747</v>
      </c>
      <c r="B1211" s="53" t="s">
        <v>3409</v>
      </c>
      <c r="C1211" s="59" t="s">
        <v>3168</v>
      </c>
      <c r="D1211" s="60" t="s">
        <v>2053</v>
      </c>
      <c r="E1211" s="61"/>
      <c r="F1211" s="61"/>
      <c r="G1211" s="61"/>
      <c r="H1211" s="61"/>
    </row>
    <row r="1212" spans="1:8" s="39" customFormat="1" ht="18" customHeight="1">
      <c r="A1212" s="95" t="s">
        <v>6748</v>
      </c>
      <c r="B1212" s="53" t="s">
        <v>3410</v>
      </c>
      <c r="C1212" s="59" t="s">
        <v>3168</v>
      </c>
      <c r="D1212" s="60" t="s">
        <v>2053</v>
      </c>
      <c r="E1212" s="61"/>
      <c r="F1212" s="61"/>
      <c r="G1212" s="61"/>
      <c r="H1212" s="61"/>
    </row>
    <row r="1213" spans="1:8" s="39" customFormat="1" ht="18" customHeight="1">
      <c r="A1213" s="95" t="s">
        <v>6749</v>
      </c>
      <c r="B1213" s="53" t="s">
        <v>4803</v>
      </c>
      <c r="C1213" s="59" t="s">
        <v>168</v>
      </c>
      <c r="D1213" s="60" t="s">
        <v>167</v>
      </c>
      <c r="E1213" s="61"/>
      <c r="F1213" s="61"/>
      <c r="G1213" s="61"/>
      <c r="H1213" s="61"/>
    </row>
    <row r="1214" spans="1:8" s="39" customFormat="1" ht="18" customHeight="1">
      <c r="A1214" s="95" t="s">
        <v>6750</v>
      </c>
      <c r="B1214" s="53" t="s">
        <v>6034</v>
      </c>
      <c r="C1214" s="59" t="s">
        <v>20</v>
      </c>
      <c r="D1214" s="60" t="s">
        <v>167</v>
      </c>
      <c r="E1214" s="61"/>
      <c r="F1214" s="61"/>
      <c r="G1214" s="61" t="s">
        <v>5327</v>
      </c>
      <c r="H1214" s="61"/>
    </row>
    <row r="1215" spans="1:8" s="39" customFormat="1" ht="18" customHeight="1">
      <c r="A1215" s="95" t="s">
        <v>6751</v>
      </c>
      <c r="B1215" s="53" t="s">
        <v>3388</v>
      </c>
      <c r="C1215" s="59" t="s">
        <v>169</v>
      </c>
      <c r="D1215" s="60"/>
      <c r="E1215" s="61"/>
      <c r="F1215" s="61"/>
      <c r="G1215" s="61"/>
      <c r="H1215" s="61"/>
    </row>
    <row r="1216" spans="1:8" s="39" customFormat="1" ht="18" customHeight="1">
      <c r="A1216" s="95" t="s">
        <v>6752</v>
      </c>
      <c r="B1216" s="53" t="s">
        <v>4889</v>
      </c>
      <c r="C1216" s="59" t="s">
        <v>169</v>
      </c>
      <c r="D1216" s="60" t="s">
        <v>172</v>
      </c>
      <c r="E1216" s="61"/>
      <c r="F1216" s="61"/>
      <c r="G1216" s="61" t="s">
        <v>5061</v>
      </c>
      <c r="H1216" s="61"/>
    </row>
    <row r="1217" spans="1:8" s="39" customFormat="1" ht="18" customHeight="1">
      <c r="A1217" s="95" t="s">
        <v>6753</v>
      </c>
      <c r="B1217" s="53" t="s">
        <v>7905</v>
      </c>
      <c r="C1217" s="59" t="s">
        <v>3175</v>
      </c>
      <c r="D1217" s="60" t="s">
        <v>168</v>
      </c>
      <c r="E1217" s="61"/>
      <c r="F1217" s="61"/>
      <c r="G1217" s="61"/>
      <c r="H1217" s="61"/>
    </row>
    <row r="1218" spans="1:8" s="39" customFormat="1" ht="18" customHeight="1">
      <c r="A1218" s="95" t="s">
        <v>6754</v>
      </c>
      <c r="B1218" s="53" t="s">
        <v>4585</v>
      </c>
      <c r="C1218" s="59" t="s">
        <v>3175</v>
      </c>
      <c r="D1218" s="60" t="s">
        <v>187</v>
      </c>
      <c r="E1218" s="61"/>
      <c r="F1218" s="61"/>
      <c r="G1218" s="61" t="s">
        <v>7756</v>
      </c>
      <c r="H1218" s="61"/>
    </row>
    <row r="1219" spans="1:8" s="39" customFormat="1" ht="18" customHeight="1">
      <c r="A1219" s="95">
        <v>664</v>
      </c>
      <c r="B1219" s="53" t="s">
        <v>5500</v>
      </c>
      <c r="C1219" s="59" t="s">
        <v>432</v>
      </c>
      <c r="D1219" s="60"/>
      <c r="E1219" s="61"/>
      <c r="F1219" s="61"/>
      <c r="G1219" s="61"/>
      <c r="H1219" s="61"/>
    </row>
    <row r="1220" spans="1:8" s="39" customFormat="1" ht="18" customHeight="1">
      <c r="A1220" s="95" t="s">
        <v>6755</v>
      </c>
      <c r="B1220" s="53" t="s">
        <v>8158</v>
      </c>
      <c r="C1220" s="59" t="s">
        <v>176</v>
      </c>
      <c r="D1220" s="60"/>
      <c r="E1220" s="61"/>
      <c r="F1220" s="61"/>
      <c r="G1220" s="61"/>
      <c r="H1220" s="61"/>
    </row>
    <row r="1221" spans="1:8" s="39" customFormat="1" ht="18" customHeight="1">
      <c r="A1221" s="95" t="s">
        <v>6756</v>
      </c>
      <c r="B1221" s="53" t="s">
        <v>8159</v>
      </c>
      <c r="C1221" s="59" t="s">
        <v>176</v>
      </c>
      <c r="D1221" s="60" t="s">
        <v>188</v>
      </c>
      <c r="E1221" s="61"/>
      <c r="F1221" s="61"/>
      <c r="G1221" s="61"/>
      <c r="H1221" s="61"/>
    </row>
    <row r="1222" spans="1:8" s="39" customFormat="1" ht="18" customHeight="1">
      <c r="A1222" s="95" t="s">
        <v>6757</v>
      </c>
      <c r="B1222" s="53" t="s">
        <v>1883</v>
      </c>
      <c r="C1222" s="59" t="s">
        <v>183</v>
      </c>
      <c r="D1222" s="60"/>
      <c r="E1222" s="61"/>
      <c r="F1222" s="61"/>
      <c r="G1222" s="61"/>
      <c r="H1222" s="61"/>
    </row>
    <row r="1223" spans="1:8" s="39" customFormat="1" ht="18" customHeight="1">
      <c r="A1223" s="95" t="s">
        <v>6758</v>
      </c>
      <c r="B1223" s="53" t="s">
        <v>4774</v>
      </c>
      <c r="C1223" s="59" t="s">
        <v>183</v>
      </c>
      <c r="D1223" s="60" t="s">
        <v>180</v>
      </c>
      <c r="E1223" s="61"/>
      <c r="F1223" s="61"/>
      <c r="G1223" s="61"/>
      <c r="H1223" s="61"/>
    </row>
    <row r="1224" spans="1:8" s="39" customFormat="1" ht="18" customHeight="1">
      <c r="A1224" s="95">
        <v>667</v>
      </c>
      <c r="B1224" s="53" t="s">
        <v>3418</v>
      </c>
      <c r="C1224" s="59" t="s">
        <v>448</v>
      </c>
      <c r="D1224" s="60" t="s">
        <v>180</v>
      </c>
      <c r="E1224" s="61"/>
      <c r="F1224" s="61"/>
      <c r="G1224" s="61"/>
      <c r="H1224" s="61"/>
    </row>
    <row r="1225" spans="1:8" s="39" customFormat="1" ht="18" customHeight="1">
      <c r="A1225" s="95" t="s">
        <v>6759</v>
      </c>
      <c r="B1225" s="53" t="s">
        <v>3419</v>
      </c>
      <c r="C1225" s="59" t="s">
        <v>3176</v>
      </c>
      <c r="D1225" s="60"/>
      <c r="E1225" s="61"/>
      <c r="F1225" s="61"/>
      <c r="G1225" s="61"/>
      <c r="H1225" s="61"/>
    </row>
    <row r="1226" spans="1:8" s="39" customFormat="1" ht="18" customHeight="1">
      <c r="A1226" s="95" t="s">
        <v>6760</v>
      </c>
      <c r="B1226" s="53" t="s">
        <v>3420</v>
      </c>
      <c r="C1226" s="59" t="s">
        <v>3176</v>
      </c>
      <c r="D1226" s="60" t="s">
        <v>20</v>
      </c>
      <c r="E1226" s="61"/>
      <c r="F1226" s="61"/>
      <c r="G1226" s="61"/>
      <c r="H1226" s="61"/>
    </row>
    <row r="1227" spans="1:8" s="39" customFormat="1" ht="18" customHeight="1">
      <c r="A1227" s="95" t="s">
        <v>6761</v>
      </c>
      <c r="B1227" s="53" t="s">
        <v>3421</v>
      </c>
      <c r="C1227" s="59" t="s">
        <v>168</v>
      </c>
      <c r="D1227" s="60"/>
      <c r="E1227" s="61"/>
      <c r="F1227" s="61"/>
      <c r="G1227" s="61"/>
      <c r="H1227" s="61"/>
    </row>
    <row r="1228" spans="1:8" s="39" customFormat="1" ht="18" customHeight="1">
      <c r="A1228" s="95" t="s">
        <v>6762</v>
      </c>
      <c r="B1228" s="53" t="s">
        <v>80</v>
      </c>
      <c r="C1228" s="59" t="s">
        <v>168</v>
      </c>
      <c r="D1228" s="60"/>
      <c r="E1228" s="61"/>
      <c r="F1228" s="61"/>
      <c r="G1228" s="61"/>
      <c r="H1228" s="61"/>
    </row>
    <row r="1229" spans="1:8" s="39" customFormat="1" ht="18" customHeight="1">
      <c r="A1229" s="95" t="s">
        <v>6763</v>
      </c>
      <c r="B1229" s="53" t="s">
        <v>3422</v>
      </c>
      <c r="C1229" s="59" t="s">
        <v>168</v>
      </c>
      <c r="D1229" s="60" t="s">
        <v>169</v>
      </c>
      <c r="E1229" s="61"/>
      <c r="F1229" s="61"/>
      <c r="G1229" s="61" t="s">
        <v>5065</v>
      </c>
      <c r="H1229" s="61"/>
    </row>
    <row r="1230" spans="1:8" s="39" customFormat="1" ht="18" customHeight="1">
      <c r="A1230" s="95" t="s">
        <v>6764</v>
      </c>
      <c r="B1230" s="53" t="s">
        <v>7956</v>
      </c>
      <c r="C1230" s="59" t="s">
        <v>3175</v>
      </c>
      <c r="D1230" s="60" t="s">
        <v>169</v>
      </c>
      <c r="E1230" s="61"/>
      <c r="F1230" s="61"/>
      <c r="G1230" s="61"/>
      <c r="H1230" s="61"/>
    </row>
    <row r="1231" spans="1:8" s="39" customFormat="1" ht="18" customHeight="1">
      <c r="A1231" s="95" t="s">
        <v>6765</v>
      </c>
      <c r="B1231" s="53" t="s">
        <v>4568</v>
      </c>
      <c r="C1231" s="59" t="s">
        <v>3175</v>
      </c>
      <c r="D1231" s="60" t="s">
        <v>3169</v>
      </c>
      <c r="E1231" s="61"/>
      <c r="F1231" s="61"/>
      <c r="G1231" s="61" t="s">
        <v>7366</v>
      </c>
      <c r="H1231" s="61"/>
    </row>
    <row r="1232" spans="1:8" s="39" customFormat="1" ht="18" customHeight="1">
      <c r="A1232" s="95" t="s">
        <v>6766</v>
      </c>
      <c r="B1232" s="53" t="s">
        <v>8160</v>
      </c>
      <c r="C1232" s="59" t="s">
        <v>169</v>
      </c>
      <c r="D1232" s="60"/>
      <c r="E1232" s="61"/>
      <c r="F1232" s="61"/>
      <c r="G1232" s="61"/>
      <c r="H1232" s="61"/>
    </row>
    <row r="1233" spans="1:8" s="39" customFormat="1" ht="18" customHeight="1">
      <c r="A1233" s="95" t="s">
        <v>6767</v>
      </c>
      <c r="B1233" s="53" t="s">
        <v>7711</v>
      </c>
      <c r="C1233" s="59" t="s">
        <v>169</v>
      </c>
      <c r="D1233" s="60" t="s">
        <v>189</v>
      </c>
      <c r="E1233" s="61"/>
      <c r="F1233" s="61"/>
      <c r="G1233" s="61" t="s">
        <v>5249</v>
      </c>
      <c r="H1233" s="61"/>
    </row>
    <row r="1234" spans="1:8" s="39" customFormat="1" ht="18" customHeight="1">
      <c r="A1234" s="95" t="s">
        <v>6768</v>
      </c>
      <c r="B1234" s="53" t="s">
        <v>4626</v>
      </c>
      <c r="C1234" s="59" t="s">
        <v>4591</v>
      </c>
      <c r="D1234" s="60"/>
      <c r="E1234" s="61"/>
      <c r="F1234" s="61"/>
      <c r="G1234" s="61"/>
      <c r="H1234" s="61"/>
    </row>
    <row r="1235" spans="1:8" s="39" customFormat="1" ht="18" customHeight="1">
      <c r="A1235" s="95" t="s">
        <v>6769</v>
      </c>
      <c r="B1235" s="53" t="s">
        <v>4627</v>
      </c>
      <c r="C1235" s="59" t="s">
        <v>4591</v>
      </c>
      <c r="D1235" s="60"/>
      <c r="E1235" s="61"/>
      <c r="F1235" s="61"/>
      <c r="G1235" s="61" t="s">
        <v>5250</v>
      </c>
      <c r="H1235" s="61"/>
    </row>
    <row r="1236" spans="1:8" s="39" customFormat="1" ht="18" customHeight="1">
      <c r="A1236" s="95">
        <v>673</v>
      </c>
      <c r="B1236" s="53" t="s">
        <v>5478</v>
      </c>
      <c r="C1236" s="59" t="s">
        <v>2045</v>
      </c>
      <c r="D1236" s="60" t="s">
        <v>2059</v>
      </c>
      <c r="E1236" s="61"/>
      <c r="F1236" s="61"/>
      <c r="G1236" s="61" t="s">
        <v>5479</v>
      </c>
      <c r="H1236" s="61"/>
    </row>
    <row r="1237" spans="1:8" s="39" customFormat="1" ht="18" customHeight="1">
      <c r="A1237" s="95">
        <v>674</v>
      </c>
      <c r="B1237" s="53" t="s">
        <v>5505</v>
      </c>
      <c r="C1237" s="59" t="s">
        <v>5435</v>
      </c>
      <c r="D1237" s="60" t="s">
        <v>1986</v>
      </c>
      <c r="E1237" s="61" t="s">
        <v>5498</v>
      </c>
      <c r="F1237" s="61"/>
      <c r="G1237" s="61" t="s">
        <v>7367</v>
      </c>
      <c r="H1237" s="61"/>
    </row>
    <row r="1238" spans="1:8" s="39" customFormat="1" ht="18" customHeight="1">
      <c r="A1238" s="95">
        <v>675</v>
      </c>
      <c r="B1238" s="53" t="s">
        <v>5502</v>
      </c>
      <c r="C1238" s="59" t="s">
        <v>5435</v>
      </c>
      <c r="D1238" s="60" t="s">
        <v>2022</v>
      </c>
      <c r="E1238" s="61" t="s">
        <v>5504</v>
      </c>
      <c r="F1238" s="61"/>
      <c r="G1238" s="61" t="s">
        <v>5499</v>
      </c>
      <c r="H1238" s="61"/>
    </row>
    <row r="1239" spans="1:8" s="39" customFormat="1" ht="18" customHeight="1">
      <c r="A1239" s="95">
        <v>676</v>
      </c>
      <c r="B1239" s="53" t="s">
        <v>5503</v>
      </c>
      <c r="C1239" s="59" t="s">
        <v>5435</v>
      </c>
      <c r="D1239" s="60" t="s">
        <v>2038</v>
      </c>
      <c r="E1239" s="61" t="s">
        <v>5498</v>
      </c>
      <c r="F1239" s="61"/>
      <c r="G1239" s="61" t="s">
        <v>7368</v>
      </c>
      <c r="H1239" s="61"/>
    </row>
    <row r="1240" spans="1:8" s="39" customFormat="1" ht="18" customHeight="1">
      <c r="A1240" s="95">
        <v>677</v>
      </c>
      <c r="B1240" s="53" t="s">
        <v>2233</v>
      </c>
      <c r="C1240" s="59" t="s">
        <v>20</v>
      </c>
      <c r="D1240" s="60"/>
      <c r="E1240" s="61"/>
      <c r="F1240" s="61"/>
      <c r="G1240" s="61"/>
      <c r="H1240" s="61"/>
    </row>
    <row r="1241" spans="1:8" s="39" customFormat="1" ht="18" customHeight="1">
      <c r="A1241" s="95">
        <v>678</v>
      </c>
      <c r="B1241" s="53" t="s">
        <v>8161</v>
      </c>
      <c r="C1241" s="59" t="s">
        <v>169</v>
      </c>
      <c r="D1241" s="60"/>
      <c r="E1241" s="61"/>
      <c r="F1241" s="61"/>
      <c r="G1241" s="61"/>
      <c r="H1241" s="61"/>
    </row>
    <row r="1242" spans="1:8" s="39" customFormat="1" ht="18" customHeight="1">
      <c r="A1242" s="95">
        <v>679</v>
      </c>
      <c r="B1242" s="53" t="s">
        <v>7522</v>
      </c>
      <c r="C1242" s="59" t="s">
        <v>151</v>
      </c>
      <c r="D1242" s="60"/>
      <c r="E1242" s="61"/>
      <c r="F1242" s="61"/>
      <c r="G1242" s="61"/>
      <c r="H1242" s="61"/>
    </row>
    <row r="1243" spans="1:8" s="39" customFormat="1" ht="18" customHeight="1">
      <c r="A1243" s="95" t="s">
        <v>6770</v>
      </c>
      <c r="B1243" s="53" t="s">
        <v>4659</v>
      </c>
      <c r="C1243" s="59" t="s">
        <v>3141</v>
      </c>
      <c r="D1243" s="60"/>
      <c r="E1243" s="61"/>
      <c r="F1243" s="61"/>
      <c r="G1243" s="61"/>
      <c r="H1243" s="61"/>
    </row>
    <row r="1244" spans="1:8" s="39" customFormat="1" ht="18" customHeight="1">
      <c r="A1244" s="95" t="s">
        <v>6771</v>
      </c>
      <c r="B1244" s="53" t="s">
        <v>1369</v>
      </c>
      <c r="C1244" s="59" t="s">
        <v>3141</v>
      </c>
      <c r="D1244" s="60"/>
      <c r="E1244" s="61"/>
      <c r="F1244" s="61"/>
      <c r="G1244" s="61"/>
      <c r="H1244" s="61"/>
    </row>
    <row r="1245" spans="1:8" s="39" customFormat="1" ht="18" customHeight="1">
      <c r="A1245" s="95" t="s">
        <v>6772</v>
      </c>
      <c r="B1245" s="53" t="s">
        <v>3441</v>
      </c>
      <c r="C1245" s="59" t="s">
        <v>3141</v>
      </c>
      <c r="D1245" s="60" t="s">
        <v>168</v>
      </c>
      <c r="E1245" s="61"/>
      <c r="F1245" s="61"/>
      <c r="G1245" s="61"/>
      <c r="H1245" s="61"/>
    </row>
    <row r="1246" spans="1:8" s="39" customFormat="1" ht="18" customHeight="1">
      <c r="A1246" s="95" t="s">
        <v>6773</v>
      </c>
      <c r="B1246" s="53" t="s">
        <v>5470</v>
      </c>
      <c r="C1246" s="59" t="s">
        <v>3141</v>
      </c>
      <c r="D1246" s="60" t="s">
        <v>168</v>
      </c>
      <c r="E1246" s="61"/>
      <c r="F1246" s="61"/>
      <c r="G1246" s="61"/>
      <c r="H1246" s="61"/>
    </row>
    <row r="1247" spans="1:8" s="39" customFormat="1" ht="18" customHeight="1">
      <c r="A1247" s="95" t="s">
        <v>6774</v>
      </c>
      <c r="B1247" s="53" t="s">
        <v>7957</v>
      </c>
      <c r="C1247" s="59" t="s">
        <v>169</v>
      </c>
      <c r="D1247" s="60" t="s">
        <v>149</v>
      </c>
      <c r="E1247" s="61"/>
      <c r="F1247" s="61"/>
      <c r="G1247" s="61"/>
      <c r="H1247" s="61"/>
    </row>
    <row r="1248" spans="1:8" s="39" customFormat="1" ht="18" customHeight="1">
      <c r="A1248" s="95" t="s">
        <v>6775</v>
      </c>
      <c r="B1248" s="53" t="s">
        <v>7958</v>
      </c>
      <c r="C1248" s="59" t="s">
        <v>149</v>
      </c>
      <c r="D1248" s="60"/>
      <c r="E1248" s="61"/>
      <c r="F1248" s="61"/>
      <c r="G1248" s="61"/>
      <c r="H1248" s="61"/>
    </row>
    <row r="1249" spans="1:8" s="39" customFormat="1" ht="18" customHeight="1">
      <c r="A1249" s="95" t="s">
        <v>6776</v>
      </c>
      <c r="B1249" s="53" t="s">
        <v>1378</v>
      </c>
      <c r="C1249" s="59" t="s">
        <v>149</v>
      </c>
      <c r="D1249" s="60" t="s">
        <v>3141</v>
      </c>
      <c r="E1249" s="61"/>
      <c r="F1249" s="61"/>
      <c r="G1249" s="61"/>
      <c r="H1249" s="61"/>
    </row>
    <row r="1250" spans="1:8" s="39" customFormat="1" ht="18" customHeight="1">
      <c r="A1250" s="95" t="s">
        <v>6777</v>
      </c>
      <c r="B1250" s="53" t="s">
        <v>1380</v>
      </c>
      <c r="C1250" s="59" t="s">
        <v>1981</v>
      </c>
      <c r="D1250" s="60" t="s">
        <v>3141</v>
      </c>
      <c r="E1250" s="61"/>
      <c r="F1250" s="61"/>
      <c r="G1250" s="61"/>
      <c r="H1250" s="61"/>
    </row>
    <row r="1251" spans="1:8" s="39" customFormat="1" ht="18" customHeight="1">
      <c r="A1251" s="95" t="s">
        <v>6778</v>
      </c>
      <c r="B1251" s="53" t="s">
        <v>1379</v>
      </c>
      <c r="C1251" s="59" t="s">
        <v>149</v>
      </c>
      <c r="D1251" s="60" t="s">
        <v>3141</v>
      </c>
      <c r="E1251" s="61"/>
      <c r="F1251" s="61"/>
      <c r="G1251" s="61"/>
      <c r="H1251" s="61"/>
    </row>
    <row r="1252" spans="1:8" s="39" customFormat="1" ht="18" customHeight="1">
      <c r="A1252" s="95" t="s">
        <v>6779</v>
      </c>
      <c r="B1252" s="53" t="s">
        <v>3126</v>
      </c>
      <c r="C1252" s="59" t="s">
        <v>18</v>
      </c>
      <c r="D1252" s="60"/>
      <c r="E1252" s="61"/>
      <c r="F1252" s="61"/>
      <c r="G1252" s="61"/>
      <c r="H1252" s="61"/>
    </row>
    <row r="1253" spans="1:8" s="39" customFormat="1" ht="18" customHeight="1">
      <c r="A1253" s="95" t="s">
        <v>6780</v>
      </c>
      <c r="B1253" s="53" t="s">
        <v>4304</v>
      </c>
      <c r="C1253" s="59" t="s">
        <v>18</v>
      </c>
      <c r="D1253" s="60"/>
      <c r="E1253" s="61"/>
      <c r="F1253" s="61"/>
      <c r="G1253" s="61"/>
      <c r="H1253" s="61"/>
    </row>
    <row r="1254" spans="1:8" s="39" customFormat="1" ht="18" customHeight="1">
      <c r="A1254" s="95" t="s">
        <v>6781</v>
      </c>
      <c r="B1254" s="53" t="s">
        <v>4516</v>
      </c>
      <c r="C1254" s="59" t="s">
        <v>169</v>
      </c>
      <c r="D1254" s="60" t="s">
        <v>167</v>
      </c>
      <c r="E1254" s="61"/>
      <c r="F1254" s="61"/>
      <c r="G1254" s="61"/>
      <c r="H1254" s="61"/>
    </row>
    <row r="1255" spans="1:8" s="39" customFormat="1" ht="18" customHeight="1">
      <c r="A1255" s="95" t="s">
        <v>6782</v>
      </c>
      <c r="B1255" s="53" t="s">
        <v>7824</v>
      </c>
      <c r="C1255" s="59" t="s">
        <v>169</v>
      </c>
      <c r="D1255" s="60" t="s">
        <v>167</v>
      </c>
      <c r="E1255" s="61"/>
      <c r="F1255" s="61"/>
      <c r="G1255" s="61"/>
      <c r="H1255" s="61"/>
    </row>
    <row r="1256" spans="1:8" s="39" customFormat="1" ht="18" customHeight="1">
      <c r="A1256" s="95" t="s">
        <v>6783</v>
      </c>
      <c r="B1256" s="53" t="s">
        <v>1383</v>
      </c>
      <c r="C1256" s="59" t="s">
        <v>3137</v>
      </c>
      <c r="D1256" s="60" t="s">
        <v>167</v>
      </c>
      <c r="E1256" s="61"/>
      <c r="F1256" s="61"/>
      <c r="G1256" s="61"/>
      <c r="H1256" s="61"/>
    </row>
    <row r="1257" spans="1:8" s="39" customFormat="1" ht="18" customHeight="1">
      <c r="A1257" s="95" t="s">
        <v>6784</v>
      </c>
      <c r="B1257" s="53" t="s">
        <v>4807</v>
      </c>
      <c r="C1257" s="59" t="s">
        <v>4079</v>
      </c>
      <c r="D1257" s="60" t="s">
        <v>167</v>
      </c>
      <c r="E1257" s="61"/>
      <c r="F1257" s="61"/>
      <c r="G1257" s="61" t="s">
        <v>4808</v>
      </c>
      <c r="H1257" s="61"/>
    </row>
    <row r="1258" spans="1:8" s="39" customFormat="1" ht="18" customHeight="1">
      <c r="A1258" s="95" t="s">
        <v>6785</v>
      </c>
      <c r="B1258" s="53" t="s">
        <v>3431</v>
      </c>
      <c r="C1258" s="59" t="s">
        <v>3141</v>
      </c>
      <c r="D1258" s="60"/>
      <c r="E1258" s="61"/>
      <c r="F1258" s="61"/>
      <c r="G1258" s="61"/>
      <c r="H1258" s="61"/>
    </row>
    <row r="1259" spans="1:8" s="39" customFormat="1" ht="18" customHeight="1">
      <c r="A1259" s="95" t="s">
        <v>6786</v>
      </c>
      <c r="B1259" s="53" t="s">
        <v>8162</v>
      </c>
      <c r="C1259" s="59" t="s">
        <v>3141</v>
      </c>
      <c r="D1259" s="60"/>
      <c r="E1259" s="61"/>
      <c r="F1259" s="61"/>
      <c r="G1259" s="61"/>
      <c r="H1259" s="61"/>
    </row>
    <row r="1260" spans="1:8" s="39" customFormat="1" ht="18" customHeight="1">
      <c r="A1260" s="95" t="s">
        <v>6787</v>
      </c>
      <c r="B1260" s="53" t="s">
        <v>1978</v>
      </c>
      <c r="C1260" s="59" t="s">
        <v>172</v>
      </c>
      <c r="D1260" s="60"/>
      <c r="E1260" s="61"/>
      <c r="F1260" s="61"/>
      <c r="G1260" s="61"/>
      <c r="H1260" s="61"/>
    </row>
    <row r="1261" spans="1:8" s="39" customFormat="1" ht="18" customHeight="1">
      <c r="A1261" s="95" t="s">
        <v>6788</v>
      </c>
      <c r="B1261" s="53" t="s">
        <v>3223</v>
      </c>
      <c r="C1261" s="59" t="s">
        <v>172</v>
      </c>
      <c r="D1261" s="60"/>
      <c r="E1261" s="61"/>
      <c r="F1261" s="61"/>
      <c r="G1261" s="61"/>
      <c r="H1261" s="61"/>
    </row>
    <row r="1262" spans="1:8" s="39" customFormat="1" ht="18" customHeight="1">
      <c r="A1262" s="95" t="s">
        <v>6789</v>
      </c>
      <c r="B1262" s="53" t="s">
        <v>1977</v>
      </c>
      <c r="C1262" s="59" t="s">
        <v>172</v>
      </c>
      <c r="D1262" s="60"/>
      <c r="E1262" s="61"/>
      <c r="F1262" s="61"/>
      <c r="G1262" s="61"/>
      <c r="H1262" s="61"/>
    </row>
    <row r="1263" spans="1:8" s="39" customFormat="1" ht="18" customHeight="1">
      <c r="A1263" s="95" t="s">
        <v>6790</v>
      </c>
      <c r="B1263" s="53" t="s">
        <v>3446</v>
      </c>
      <c r="C1263" s="59" t="s">
        <v>3141</v>
      </c>
      <c r="D1263" s="60"/>
      <c r="E1263" s="61"/>
      <c r="F1263" s="61"/>
      <c r="G1263" s="61"/>
      <c r="H1263" s="61"/>
    </row>
    <row r="1264" spans="1:8" s="39" customFormat="1" ht="18" customHeight="1">
      <c r="A1264" s="95" t="s">
        <v>6791</v>
      </c>
      <c r="B1264" s="53" t="s">
        <v>1051</v>
      </c>
      <c r="C1264" s="59" t="s">
        <v>3141</v>
      </c>
      <c r="D1264" s="60"/>
      <c r="E1264" s="61"/>
      <c r="F1264" s="61"/>
      <c r="G1264" s="61"/>
      <c r="H1264" s="61"/>
    </row>
    <row r="1265" spans="1:8" s="39" customFormat="1" ht="18" customHeight="1">
      <c r="A1265" s="95" t="s">
        <v>6792</v>
      </c>
      <c r="B1265" s="53" t="s">
        <v>7959</v>
      </c>
      <c r="C1265" s="59" t="s">
        <v>167</v>
      </c>
      <c r="D1265" s="60" t="s">
        <v>3176</v>
      </c>
      <c r="E1265" s="61"/>
      <c r="F1265" s="61"/>
      <c r="G1265" s="61"/>
      <c r="H1265" s="61"/>
    </row>
    <row r="1266" spans="1:8" s="39" customFormat="1" ht="18" customHeight="1">
      <c r="A1266" s="95" t="s">
        <v>6793</v>
      </c>
      <c r="B1266" s="53" t="s">
        <v>8163</v>
      </c>
      <c r="C1266" s="59" t="s">
        <v>167</v>
      </c>
      <c r="D1266" s="60" t="s">
        <v>3176</v>
      </c>
      <c r="E1266" s="61"/>
      <c r="F1266" s="61"/>
      <c r="G1266" s="61"/>
      <c r="H1266" s="61"/>
    </row>
    <row r="1267" spans="1:8" s="39" customFormat="1" ht="18" customHeight="1">
      <c r="A1267" s="95" t="s">
        <v>6794</v>
      </c>
      <c r="B1267" s="53" t="s">
        <v>7787</v>
      </c>
      <c r="C1267" s="59" t="s">
        <v>18</v>
      </c>
      <c r="D1267" s="60"/>
      <c r="E1267" s="61"/>
      <c r="F1267" s="61"/>
      <c r="G1267" s="61"/>
      <c r="H1267" s="61"/>
    </row>
    <row r="1268" spans="1:8" s="39" customFormat="1" ht="18" customHeight="1">
      <c r="A1268" s="95" t="s">
        <v>6795</v>
      </c>
      <c r="B1268" s="53" t="s">
        <v>8164</v>
      </c>
      <c r="C1268" s="59" t="s">
        <v>18</v>
      </c>
      <c r="D1268" s="60"/>
      <c r="E1268" s="61"/>
      <c r="F1268" s="61"/>
      <c r="G1268" s="61"/>
      <c r="H1268" s="61"/>
    </row>
    <row r="1269" spans="1:8" s="39" customFormat="1" ht="18" customHeight="1">
      <c r="A1269" s="95">
        <v>692</v>
      </c>
      <c r="B1269" s="53" t="s">
        <v>5678</v>
      </c>
      <c r="C1269" s="59" t="s">
        <v>20</v>
      </c>
      <c r="D1269" s="60" t="s">
        <v>187</v>
      </c>
      <c r="E1269" s="61"/>
      <c r="F1269" s="61"/>
      <c r="G1269" s="61" t="s">
        <v>5066</v>
      </c>
      <c r="H1269" s="61"/>
    </row>
    <row r="1270" spans="1:8" s="39" customFormat="1" ht="18" customHeight="1">
      <c r="A1270" s="95" t="s">
        <v>6796</v>
      </c>
      <c r="B1270" s="53" t="s">
        <v>4451</v>
      </c>
      <c r="C1270" s="59" t="s">
        <v>18</v>
      </c>
      <c r="D1270" s="60"/>
      <c r="E1270" s="61"/>
      <c r="F1270" s="61"/>
      <c r="G1270" s="61"/>
      <c r="H1270" s="61"/>
    </row>
    <row r="1271" spans="1:8" s="39" customFormat="1" ht="18" customHeight="1">
      <c r="A1271" s="95" t="s">
        <v>6797</v>
      </c>
      <c r="B1271" s="53" t="s">
        <v>7799</v>
      </c>
      <c r="C1271" s="59" t="s">
        <v>18</v>
      </c>
      <c r="D1271" s="60"/>
      <c r="E1271" s="61"/>
      <c r="F1271" s="61"/>
      <c r="G1271" s="61"/>
      <c r="H1271" s="61"/>
    </row>
    <row r="1272" spans="1:8" s="39" customFormat="1" ht="18" customHeight="1">
      <c r="A1272" s="95">
        <v>694</v>
      </c>
      <c r="B1272" s="53" t="s">
        <v>8165</v>
      </c>
      <c r="C1272" s="59" t="s">
        <v>151</v>
      </c>
      <c r="D1272" s="60" t="s">
        <v>167</v>
      </c>
      <c r="E1272" s="61"/>
      <c r="F1272" s="61"/>
      <c r="G1272" s="61"/>
      <c r="H1272" s="61"/>
    </row>
    <row r="1273" spans="1:8" s="39" customFormat="1" ht="18" customHeight="1">
      <c r="A1273" s="95">
        <v>695</v>
      </c>
      <c r="B1273" s="53" t="s">
        <v>5430</v>
      </c>
      <c r="C1273" s="59" t="s">
        <v>2133</v>
      </c>
      <c r="D1273" s="60" t="s">
        <v>2053</v>
      </c>
      <c r="E1273" s="61" t="s">
        <v>5437</v>
      </c>
      <c r="F1273" s="61"/>
      <c r="G1273" s="61" t="s">
        <v>5429</v>
      </c>
      <c r="H1273" s="61"/>
    </row>
    <row r="1274" spans="1:8" s="39" customFormat="1" ht="18" customHeight="1">
      <c r="A1274" s="95">
        <v>696</v>
      </c>
      <c r="B1274" s="53" t="s">
        <v>5431</v>
      </c>
      <c r="C1274" s="59" t="s">
        <v>2022</v>
      </c>
      <c r="D1274" s="60" t="s">
        <v>2053</v>
      </c>
      <c r="E1274" s="61" t="s">
        <v>5437</v>
      </c>
      <c r="F1274" s="61"/>
      <c r="G1274" s="61" t="s">
        <v>5428</v>
      </c>
      <c r="H1274" s="61"/>
    </row>
    <row r="1275" spans="1:8" s="39" customFormat="1" ht="18" customHeight="1">
      <c r="A1275" s="95">
        <v>697</v>
      </c>
      <c r="B1275" s="53" t="s">
        <v>5426</v>
      </c>
      <c r="C1275" s="59" t="s">
        <v>1989</v>
      </c>
      <c r="D1275" s="60" t="s">
        <v>2053</v>
      </c>
      <c r="E1275" s="61" t="s">
        <v>5437</v>
      </c>
      <c r="F1275" s="61"/>
      <c r="G1275" s="61" t="s">
        <v>5427</v>
      </c>
      <c r="H1275" s="61"/>
    </row>
    <row r="1276" spans="1:8" s="39" customFormat="1" ht="18" customHeight="1">
      <c r="A1276" s="95">
        <v>698</v>
      </c>
      <c r="B1276" s="53" t="s">
        <v>5492</v>
      </c>
      <c r="C1276" s="59" t="s">
        <v>5435</v>
      </c>
      <c r="D1276" s="60"/>
      <c r="E1276" s="61"/>
      <c r="F1276" s="61"/>
      <c r="G1276" s="61" t="s">
        <v>7369</v>
      </c>
      <c r="H1276" s="61"/>
    </row>
    <row r="1277" spans="1:8" s="39" customFormat="1" ht="18" customHeight="1">
      <c r="A1277" s="95" t="s">
        <v>6798</v>
      </c>
      <c r="B1277" s="53" t="s">
        <v>5424</v>
      </c>
      <c r="C1277" s="59" t="s">
        <v>187</v>
      </c>
      <c r="D1277" s="60"/>
      <c r="E1277" s="61"/>
      <c r="F1277" s="61"/>
      <c r="G1277" s="61"/>
      <c r="H1277" s="61"/>
    </row>
    <row r="1278" spans="1:8" s="39" customFormat="1" ht="18" customHeight="1">
      <c r="A1278" s="95" t="s">
        <v>6799</v>
      </c>
      <c r="B1278" s="53" t="s">
        <v>3455</v>
      </c>
      <c r="C1278" s="59" t="s">
        <v>187</v>
      </c>
      <c r="D1278" s="60"/>
      <c r="E1278" s="61"/>
      <c r="F1278" s="61"/>
      <c r="G1278" s="61"/>
      <c r="H1278" s="61"/>
    </row>
    <row r="1279" spans="1:8" s="39" customFormat="1" ht="18" customHeight="1">
      <c r="A1279" s="95" t="s">
        <v>6800</v>
      </c>
      <c r="B1279" s="53" t="s">
        <v>4395</v>
      </c>
      <c r="C1279" s="59" t="s">
        <v>151</v>
      </c>
      <c r="D1279" s="60"/>
      <c r="E1279" s="61"/>
      <c r="F1279" s="61"/>
      <c r="G1279" s="61"/>
      <c r="H1279" s="61"/>
    </row>
    <row r="1280" spans="1:8" s="39" customFormat="1" ht="18" customHeight="1">
      <c r="A1280" s="95" t="s">
        <v>6801</v>
      </c>
      <c r="B1280" s="53" t="s">
        <v>5447</v>
      </c>
      <c r="C1280" s="59" t="s">
        <v>151</v>
      </c>
      <c r="D1280" s="60" t="s">
        <v>149</v>
      </c>
      <c r="E1280" s="61"/>
      <c r="F1280" s="61"/>
      <c r="G1280" s="61"/>
      <c r="H1280" s="61"/>
    </row>
    <row r="1281" spans="1:8" s="39" customFormat="1" ht="18" customHeight="1">
      <c r="A1281" s="95" t="s">
        <v>6802</v>
      </c>
      <c r="B1281" s="53" t="s">
        <v>7651</v>
      </c>
      <c r="C1281" s="59" t="s">
        <v>167</v>
      </c>
      <c r="D1281" s="60" t="s">
        <v>149</v>
      </c>
      <c r="E1281" s="61"/>
      <c r="F1281" s="61"/>
      <c r="G1281" s="61"/>
      <c r="H1281" s="61"/>
    </row>
    <row r="1282" spans="1:8" s="39" customFormat="1" ht="18" customHeight="1">
      <c r="A1282" s="95" t="s">
        <v>6803</v>
      </c>
      <c r="B1282" s="53" t="s">
        <v>7652</v>
      </c>
      <c r="C1282" s="59" t="s">
        <v>167</v>
      </c>
      <c r="D1282" s="60" t="s">
        <v>149</v>
      </c>
      <c r="E1282" s="61"/>
      <c r="F1282" s="61"/>
      <c r="G1282" s="61"/>
      <c r="H1282" s="61"/>
    </row>
    <row r="1283" spans="1:8" s="39" customFormat="1" ht="18" customHeight="1">
      <c r="A1283" s="95" t="s">
        <v>6804</v>
      </c>
      <c r="B1283" s="53" t="s">
        <v>3159</v>
      </c>
      <c r="C1283" s="59" t="s">
        <v>167</v>
      </c>
      <c r="D1283" s="60" t="s">
        <v>149</v>
      </c>
      <c r="E1283" s="61"/>
      <c r="F1283" s="61"/>
      <c r="G1283" s="61"/>
      <c r="H1283" s="61"/>
    </row>
    <row r="1284" spans="1:8" s="39" customFormat="1" ht="18" customHeight="1">
      <c r="A1284" s="95" t="s">
        <v>6805</v>
      </c>
      <c r="B1284" s="53" t="s">
        <v>4614</v>
      </c>
      <c r="C1284" s="59" t="s">
        <v>3176</v>
      </c>
      <c r="D1284" s="60" t="s">
        <v>168</v>
      </c>
      <c r="E1284" s="61"/>
      <c r="F1284" s="61"/>
      <c r="G1284" s="61"/>
      <c r="H1284" s="61"/>
    </row>
    <row r="1285" spans="1:8" s="39" customFormat="1" ht="18" customHeight="1">
      <c r="A1285" s="95" t="s">
        <v>6806</v>
      </c>
      <c r="B1285" s="53" t="s">
        <v>8166</v>
      </c>
      <c r="C1285" s="59" t="s">
        <v>3176</v>
      </c>
      <c r="D1285" s="60" t="s">
        <v>168</v>
      </c>
      <c r="E1285" s="61"/>
      <c r="F1285" s="61"/>
      <c r="G1285" s="61"/>
      <c r="H1285" s="61"/>
    </row>
    <row r="1286" spans="1:8" s="39" customFormat="1" ht="18" customHeight="1">
      <c r="A1286" s="95" t="s">
        <v>6807</v>
      </c>
      <c r="B1286" s="53" t="s">
        <v>6035</v>
      </c>
      <c r="C1286" s="59" t="s">
        <v>180</v>
      </c>
      <c r="D1286" s="60"/>
      <c r="E1286" s="61"/>
      <c r="F1286" s="61"/>
      <c r="G1286" s="61"/>
      <c r="H1286" s="61"/>
    </row>
    <row r="1287" spans="1:8" s="39" customFormat="1" ht="18" customHeight="1">
      <c r="A1287" s="95" t="s">
        <v>6808</v>
      </c>
      <c r="B1287" s="53" t="s">
        <v>3147</v>
      </c>
      <c r="C1287" s="59" t="s">
        <v>180</v>
      </c>
      <c r="D1287" s="60"/>
      <c r="E1287" s="61"/>
      <c r="F1287" s="61"/>
      <c r="G1287" s="61"/>
      <c r="H1287" s="61"/>
    </row>
    <row r="1288" spans="1:8" s="39" customFormat="1" ht="18" customHeight="1">
      <c r="A1288" s="95" t="s">
        <v>6809</v>
      </c>
      <c r="B1288" s="53" t="s">
        <v>5676</v>
      </c>
      <c r="C1288" s="59" t="s">
        <v>20</v>
      </c>
      <c r="D1288" s="60"/>
      <c r="E1288" s="61"/>
      <c r="F1288" s="61"/>
      <c r="G1288" s="61"/>
      <c r="H1288" s="61"/>
    </row>
    <row r="1289" spans="1:8" s="39" customFormat="1" ht="18" customHeight="1">
      <c r="A1289" s="95" t="s">
        <v>6810</v>
      </c>
      <c r="B1289" s="53" t="s">
        <v>5677</v>
      </c>
      <c r="C1289" s="59" t="s">
        <v>20</v>
      </c>
      <c r="D1289" s="60"/>
      <c r="E1289" s="61"/>
      <c r="F1289" s="61"/>
      <c r="G1289" s="61"/>
      <c r="H1289" s="61"/>
    </row>
    <row r="1290" spans="1:8" s="39" customFormat="1" ht="18" customHeight="1">
      <c r="A1290" s="95" t="s">
        <v>6811</v>
      </c>
      <c r="B1290" s="53" t="s">
        <v>5674</v>
      </c>
      <c r="C1290" s="59" t="s">
        <v>20</v>
      </c>
      <c r="D1290" s="60" t="s">
        <v>180</v>
      </c>
      <c r="E1290" s="61"/>
      <c r="F1290" s="61"/>
      <c r="G1290" s="61" t="s">
        <v>5067</v>
      </c>
      <c r="H1290" s="61"/>
    </row>
    <row r="1291" spans="1:8" s="39" customFormat="1" ht="18" customHeight="1">
      <c r="A1291" s="95" t="s">
        <v>6812</v>
      </c>
      <c r="B1291" s="53" t="s">
        <v>3382</v>
      </c>
      <c r="C1291" s="60" t="s">
        <v>4578</v>
      </c>
      <c r="D1291" s="60"/>
      <c r="E1291" s="61"/>
      <c r="F1291" s="61"/>
      <c r="G1291" s="61"/>
      <c r="H1291" s="61"/>
    </row>
    <row r="1292" spans="1:8" s="39" customFormat="1" ht="18" customHeight="1">
      <c r="A1292" s="95" t="s">
        <v>6813</v>
      </c>
      <c r="B1292" s="53" t="s">
        <v>8167</v>
      </c>
      <c r="C1292" s="60" t="s">
        <v>4578</v>
      </c>
      <c r="D1292" s="60"/>
      <c r="E1292" s="61"/>
      <c r="F1292" s="61"/>
      <c r="G1292" s="61"/>
      <c r="H1292" s="61"/>
    </row>
    <row r="1293" spans="1:8" s="39" customFormat="1" ht="18" customHeight="1">
      <c r="A1293" s="95" t="s">
        <v>6814</v>
      </c>
      <c r="B1293" s="53" t="s">
        <v>7960</v>
      </c>
      <c r="C1293" s="59" t="s">
        <v>432</v>
      </c>
      <c r="D1293" s="60"/>
      <c r="E1293" s="61"/>
      <c r="F1293" s="61"/>
      <c r="G1293" s="61"/>
      <c r="H1293" s="61"/>
    </row>
    <row r="1294" spans="1:8" s="39" customFormat="1" ht="18" customHeight="1">
      <c r="A1294" s="95" t="s">
        <v>6815</v>
      </c>
      <c r="B1294" s="53" t="s">
        <v>1058</v>
      </c>
      <c r="C1294" s="59" t="s">
        <v>432</v>
      </c>
      <c r="D1294" s="60"/>
      <c r="E1294" s="61"/>
      <c r="F1294" s="61"/>
      <c r="G1294" s="61"/>
      <c r="H1294" s="61"/>
    </row>
    <row r="1295" spans="1:8" s="39" customFormat="1" ht="18" customHeight="1">
      <c r="A1295" s="95" t="s">
        <v>6816</v>
      </c>
      <c r="B1295" s="53" t="s">
        <v>4776</v>
      </c>
      <c r="C1295" s="59" t="s">
        <v>186</v>
      </c>
      <c r="D1295" s="60"/>
      <c r="E1295" s="61"/>
      <c r="F1295" s="61"/>
      <c r="G1295" s="61"/>
      <c r="H1295" s="61"/>
    </row>
    <row r="1296" spans="1:8" s="39" customFormat="1" ht="18" customHeight="1">
      <c r="A1296" s="95" t="s">
        <v>6817</v>
      </c>
      <c r="B1296" s="53" t="s">
        <v>4775</v>
      </c>
      <c r="C1296" s="59" t="s">
        <v>186</v>
      </c>
      <c r="D1296" s="60"/>
      <c r="E1296" s="61"/>
      <c r="F1296" s="61"/>
      <c r="G1296" s="61"/>
      <c r="H1296" s="61"/>
    </row>
    <row r="1297" spans="1:8" s="39" customFormat="1" ht="18" customHeight="1">
      <c r="A1297" s="95">
        <v>708</v>
      </c>
      <c r="B1297" s="53" t="s">
        <v>5471</v>
      </c>
      <c r="C1297" s="59" t="s">
        <v>3169</v>
      </c>
      <c r="D1297" s="60"/>
      <c r="E1297" s="61"/>
      <c r="F1297" s="61"/>
      <c r="G1297" s="61"/>
      <c r="H1297" s="61"/>
    </row>
    <row r="1298" spans="1:8" s="39" customFormat="1" ht="18" customHeight="1">
      <c r="A1298" s="95" t="s">
        <v>6818</v>
      </c>
      <c r="B1298" s="53" t="s">
        <v>3467</v>
      </c>
      <c r="C1298" s="59" t="s">
        <v>172</v>
      </c>
      <c r="D1298" s="60"/>
      <c r="E1298" s="61"/>
      <c r="F1298" s="61"/>
      <c r="G1298" s="61"/>
      <c r="H1298" s="61"/>
    </row>
    <row r="1299" spans="1:8" s="39" customFormat="1" ht="18" customHeight="1">
      <c r="A1299" s="95" t="s">
        <v>6819</v>
      </c>
      <c r="B1299" s="53" t="s">
        <v>1425</v>
      </c>
      <c r="C1299" s="59" t="s">
        <v>172</v>
      </c>
      <c r="D1299" s="60"/>
      <c r="E1299" s="61"/>
      <c r="F1299" s="61"/>
      <c r="G1299" s="61"/>
      <c r="H1299" s="61"/>
    </row>
    <row r="1300" spans="1:8" s="39" customFormat="1" ht="18" customHeight="1">
      <c r="A1300" s="95" t="s">
        <v>6820</v>
      </c>
      <c r="B1300" s="53" t="s">
        <v>7827</v>
      </c>
      <c r="C1300" s="59" t="s">
        <v>3171</v>
      </c>
      <c r="D1300" s="60"/>
      <c r="E1300" s="61"/>
      <c r="F1300" s="61"/>
      <c r="G1300" s="61"/>
      <c r="H1300" s="61"/>
    </row>
    <row r="1301" spans="1:8" s="39" customFormat="1" ht="18" customHeight="1">
      <c r="A1301" s="95" t="s">
        <v>6821</v>
      </c>
      <c r="B1301" s="53" t="s">
        <v>7828</v>
      </c>
      <c r="C1301" s="59" t="s">
        <v>3171</v>
      </c>
      <c r="D1301" s="60"/>
      <c r="E1301" s="61"/>
      <c r="F1301" s="61"/>
      <c r="G1301" s="61"/>
      <c r="H1301" s="61"/>
    </row>
    <row r="1302" spans="1:8" s="39" customFormat="1" ht="18" customHeight="1">
      <c r="A1302" s="95" t="s">
        <v>6822</v>
      </c>
      <c r="B1302" s="53" t="s">
        <v>8168</v>
      </c>
      <c r="C1302" s="59" t="s">
        <v>3171</v>
      </c>
      <c r="D1302" s="60"/>
      <c r="E1302" s="61"/>
      <c r="F1302" s="61"/>
      <c r="G1302" s="61"/>
      <c r="H1302" s="61"/>
    </row>
    <row r="1303" spans="1:8" s="39" customFormat="1" ht="18" customHeight="1">
      <c r="A1303" s="95" t="s">
        <v>6823</v>
      </c>
      <c r="B1303" s="53" t="s">
        <v>3289</v>
      </c>
      <c r="C1303" s="59" t="s">
        <v>147</v>
      </c>
      <c r="D1303" s="60"/>
      <c r="E1303" s="61"/>
      <c r="F1303" s="61"/>
      <c r="G1303" s="61"/>
      <c r="H1303" s="61"/>
    </row>
    <row r="1304" spans="1:8" s="39" customFormat="1" ht="18" customHeight="1">
      <c r="A1304" s="95" t="s">
        <v>6824</v>
      </c>
      <c r="B1304" s="53" t="s">
        <v>4646</v>
      </c>
      <c r="C1304" s="59" t="s">
        <v>147</v>
      </c>
      <c r="D1304" s="60"/>
      <c r="E1304" s="61"/>
      <c r="F1304" s="61"/>
      <c r="G1304" s="61"/>
      <c r="H1304" s="61"/>
    </row>
    <row r="1305" spans="1:8" s="39" customFormat="1" ht="18" customHeight="1">
      <c r="A1305" s="95" t="s">
        <v>6825</v>
      </c>
      <c r="B1305" s="53" t="s">
        <v>6036</v>
      </c>
      <c r="C1305" s="59" t="s">
        <v>183</v>
      </c>
      <c r="D1305" s="60"/>
      <c r="E1305" s="61"/>
      <c r="F1305" s="61"/>
      <c r="G1305" s="61"/>
      <c r="H1305" s="61"/>
    </row>
    <row r="1306" spans="1:8" s="39" customFormat="1" ht="18" customHeight="1">
      <c r="A1306" s="95" t="s">
        <v>6826</v>
      </c>
      <c r="B1306" s="53" t="s">
        <v>6037</v>
      </c>
      <c r="C1306" s="59" t="s">
        <v>183</v>
      </c>
      <c r="D1306" s="60"/>
      <c r="E1306" s="61"/>
      <c r="F1306" s="61"/>
      <c r="G1306" s="61"/>
      <c r="H1306" s="61"/>
    </row>
    <row r="1307" spans="1:8" s="39" customFormat="1" ht="18" customHeight="1">
      <c r="A1307" s="95">
        <v>713</v>
      </c>
      <c r="B1307" s="53" t="s">
        <v>3129</v>
      </c>
      <c r="C1307" s="59" t="s">
        <v>2133</v>
      </c>
      <c r="D1307" s="60"/>
      <c r="E1307" s="61"/>
      <c r="F1307" s="61"/>
      <c r="G1307" s="61"/>
      <c r="H1307" s="61"/>
    </row>
    <row r="1308" spans="1:8" s="39" customFormat="1" ht="18" customHeight="1">
      <c r="A1308" s="95">
        <v>714</v>
      </c>
      <c r="B1308" s="53" t="s">
        <v>8169</v>
      </c>
      <c r="C1308" s="59" t="s">
        <v>168</v>
      </c>
      <c r="D1308" s="60"/>
      <c r="E1308" s="61"/>
      <c r="F1308" s="61"/>
      <c r="G1308" s="61"/>
      <c r="H1308" s="61"/>
    </row>
    <row r="1309" spans="1:8" s="39" customFormat="1" ht="18" customHeight="1">
      <c r="A1309" s="95">
        <v>715</v>
      </c>
      <c r="B1309" s="53" t="s">
        <v>8170</v>
      </c>
      <c r="C1309" s="59" t="s">
        <v>3141</v>
      </c>
      <c r="D1309" s="60"/>
      <c r="E1309" s="61"/>
      <c r="F1309" s="61"/>
      <c r="G1309" s="61"/>
      <c r="H1309" s="61"/>
    </row>
    <row r="1310" spans="1:8" s="39" customFormat="1" ht="18" customHeight="1">
      <c r="A1310" s="95">
        <v>716</v>
      </c>
      <c r="B1310" s="53" t="s">
        <v>7924</v>
      </c>
      <c r="C1310" s="59" t="s">
        <v>169</v>
      </c>
      <c r="D1310" s="60" t="s">
        <v>168</v>
      </c>
      <c r="E1310" s="61"/>
      <c r="F1310" s="61"/>
      <c r="G1310" s="61"/>
      <c r="H1310" s="61"/>
    </row>
    <row r="1311" spans="1:8" s="39" customFormat="1" ht="18" customHeight="1">
      <c r="A1311" s="95" t="s">
        <v>6827</v>
      </c>
      <c r="B1311" s="53" t="s">
        <v>8171</v>
      </c>
      <c r="C1311" s="59" t="s">
        <v>189</v>
      </c>
      <c r="D1311" s="60"/>
      <c r="E1311" s="61"/>
      <c r="F1311" s="61"/>
      <c r="G1311" s="61"/>
      <c r="H1311" s="61"/>
    </row>
    <row r="1312" spans="1:8" s="39" customFormat="1" ht="18" customHeight="1">
      <c r="A1312" s="95" t="s">
        <v>6828</v>
      </c>
      <c r="B1312" s="53" t="s">
        <v>8172</v>
      </c>
      <c r="C1312" s="59" t="s">
        <v>189</v>
      </c>
      <c r="D1312" s="60"/>
      <c r="E1312" s="61"/>
      <c r="F1312" s="61"/>
      <c r="G1312" s="61"/>
      <c r="H1312" s="61"/>
    </row>
    <row r="1313" spans="1:8" s="39" customFormat="1" ht="18" customHeight="1">
      <c r="A1313" s="95" t="s">
        <v>6829</v>
      </c>
      <c r="B1313" s="53" t="s">
        <v>4773</v>
      </c>
      <c r="C1313" s="59" t="s">
        <v>189</v>
      </c>
      <c r="D1313" s="60"/>
      <c r="E1313" s="61"/>
      <c r="F1313" s="61"/>
      <c r="G1313" s="61"/>
      <c r="H1313" s="61"/>
    </row>
    <row r="1314" spans="1:8" s="39" customFormat="1" ht="18" customHeight="1">
      <c r="A1314" s="95" t="s">
        <v>6830</v>
      </c>
      <c r="B1314" s="53" t="s">
        <v>8173</v>
      </c>
      <c r="C1314" s="59" t="s">
        <v>3179</v>
      </c>
      <c r="D1314" s="60"/>
      <c r="E1314" s="61"/>
      <c r="F1314" s="61"/>
      <c r="G1314" s="61"/>
      <c r="H1314" s="61"/>
    </row>
    <row r="1315" spans="1:8" s="39" customFormat="1" ht="18" customHeight="1">
      <c r="A1315" s="95" t="s">
        <v>6831</v>
      </c>
      <c r="B1315" s="53" t="s">
        <v>8174</v>
      </c>
      <c r="C1315" s="59" t="s">
        <v>187</v>
      </c>
      <c r="D1315" s="60"/>
      <c r="E1315" s="61"/>
      <c r="F1315" s="61"/>
      <c r="G1315" s="61"/>
      <c r="H1315" s="61"/>
    </row>
    <row r="1316" spans="1:8" s="39" customFormat="1" ht="18" customHeight="1">
      <c r="A1316" s="95">
        <v>719</v>
      </c>
      <c r="B1316" s="53" t="s">
        <v>4305</v>
      </c>
      <c r="C1316" s="59" t="s">
        <v>3179</v>
      </c>
      <c r="D1316" s="60"/>
      <c r="E1316" s="61"/>
      <c r="F1316" s="61"/>
      <c r="G1316" s="61"/>
      <c r="H1316" s="61"/>
    </row>
    <row r="1317" spans="1:8" s="39" customFormat="1" ht="18" customHeight="1">
      <c r="A1317" s="95">
        <v>720</v>
      </c>
      <c r="B1317" s="53" t="s">
        <v>4019</v>
      </c>
      <c r="C1317" s="59" t="s">
        <v>3176</v>
      </c>
      <c r="D1317" s="60"/>
      <c r="E1317" s="61"/>
      <c r="F1317" s="61" t="str">
        <f>$B$1316&amp;" 之 分支衍相"</f>
        <v>揖禮兒 之 分支衍相</v>
      </c>
      <c r="G1317" s="61"/>
      <c r="H1317" s="61"/>
    </row>
    <row r="1318" spans="1:8" s="39" customFormat="1" ht="18" customHeight="1">
      <c r="A1318" s="95">
        <v>721</v>
      </c>
      <c r="B1318" s="53" t="s">
        <v>8175</v>
      </c>
      <c r="C1318" s="59" t="s">
        <v>186</v>
      </c>
      <c r="D1318" s="60"/>
      <c r="E1318" s="61"/>
      <c r="F1318" s="61" t="str">
        <f>$B$1316&amp;" 之 分支衍相"</f>
        <v>揖禮兒 之 分支衍相</v>
      </c>
      <c r="G1318" s="61"/>
      <c r="H1318" s="61"/>
    </row>
    <row r="1319" spans="1:8" s="39" customFormat="1" ht="18" customHeight="1">
      <c r="A1319" s="95">
        <v>722</v>
      </c>
      <c r="B1319" s="53" t="s">
        <v>4684</v>
      </c>
      <c r="C1319" s="59" t="s">
        <v>18</v>
      </c>
      <c r="D1319" s="60"/>
      <c r="E1319" s="61"/>
      <c r="F1319" s="61" t="str">
        <f>$B$1316&amp;" 之 分支衍相"</f>
        <v>揖禮兒 之 分支衍相</v>
      </c>
      <c r="G1319" s="61"/>
      <c r="H1319" s="61"/>
    </row>
    <row r="1320" spans="1:8" s="39" customFormat="1" ht="18" customHeight="1">
      <c r="A1320" s="95" t="s">
        <v>6832</v>
      </c>
      <c r="B1320" s="53" t="s">
        <v>7721</v>
      </c>
      <c r="C1320" s="59" t="s">
        <v>168</v>
      </c>
      <c r="D1320" s="60" t="s">
        <v>169</v>
      </c>
      <c r="E1320" s="61"/>
      <c r="F1320" s="61"/>
      <c r="G1320" s="61"/>
      <c r="H1320" s="61"/>
    </row>
    <row r="1321" spans="1:8" s="39" customFormat="1" ht="18" customHeight="1">
      <c r="A1321" s="95" t="s">
        <v>6833</v>
      </c>
      <c r="B1321" s="53" t="s">
        <v>7700</v>
      </c>
      <c r="C1321" s="59" t="s">
        <v>168</v>
      </c>
      <c r="D1321" s="60" t="s">
        <v>188</v>
      </c>
      <c r="E1321" s="61"/>
      <c r="F1321" s="61"/>
      <c r="G1321" s="61" t="s">
        <v>7868</v>
      </c>
      <c r="H1321" s="61"/>
    </row>
    <row r="1322" spans="1:8" s="39" customFormat="1" ht="18" customHeight="1">
      <c r="A1322" s="95">
        <v>724</v>
      </c>
      <c r="B1322" s="53" t="s">
        <v>8176</v>
      </c>
      <c r="C1322" s="59" t="s">
        <v>3175</v>
      </c>
      <c r="D1322" s="60" t="s">
        <v>391</v>
      </c>
      <c r="E1322" s="61"/>
      <c r="F1322" s="61"/>
      <c r="G1322" s="61"/>
      <c r="H1322" s="61"/>
    </row>
    <row r="1323" spans="1:8" s="39" customFormat="1" ht="18" customHeight="1">
      <c r="A1323" s="95" t="s">
        <v>6834</v>
      </c>
      <c r="B1323" s="53" t="s">
        <v>7813</v>
      </c>
      <c r="C1323" s="59" t="s">
        <v>149</v>
      </c>
      <c r="D1323" s="60"/>
      <c r="E1323" s="61"/>
      <c r="F1323" s="61"/>
      <c r="G1323" s="61"/>
      <c r="H1323" s="61"/>
    </row>
    <row r="1324" spans="1:8" s="39" customFormat="1" ht="18" customHeight="1">
      <c r="A1324" s="95" t="s">
        <v>6835</v>
      </c>
      <c r="B1324" s="53" t="s">
        <v>3485</v>
      </c>
      <c r="C1324" s="59" t="s">
        <v>149</v>
      </c>
      <c r="D1324" s="60"/>
      <c r="E1324" s="61"/>
      <c r="F1324" s="61"/>
      <c r="G1324" s="61"/>
      <c r="H1324" s="61"/>
    </row>
    <row r="1325" spans="1:8" s="39" customFormat="1" ht="18" customHeight="1">
      <c r="A1325" s="95" t="s">
        <v>6836</v>
      </c>
      <c r="B1325" s="53" t="s">
        <v>4748</v>
      </c>
      <c r="C1325" s="59" t="s">
        <v>3137</v>
      </c>
      <c r="D1325" s="60"/>
      <c r="E1325" s="61"/>
      <c r="F1325" s="61"/>
      <c r="G1325" s="61"/>
      <c r="H1325" s="61"/>
    </row>
    <row r="1326" spans="1:8" s="39" customFormat="1" ht="18" customHeight="1">
      <c r="A1326" s="95" t="s">
        <v>6837</v>
      </c>
      <c r="B1326" s="53" t="s">
        <v>8177</v>
      </c>
      <c r="C1326" s="59" t="s">
        <v>3137</v>
      </c>
      <c r="D1326" s="60"/>
      <c r="E1326" s="61"/>
      <c r="F1326" s="61"/>
      <c r="G1326" s="61"/>
      <c r="H1326" s="61"/>
    </row>
    <row r="1327" spans="1:8" s="39" customFormat="1" ht="18" customHeight="1">
      <c r="A1327" s="95" t="s">
        <v>6838</v>
      </c>
      <c r="B1327" s="53" t="s">
        <v>4380</v>
      </c>
      <c r="C1327" s="59" t="s">
        <v>189</v>
      </c>
      <c r="D1327" s="60" t="s">
        <v>3176</v>
      </c>
      <c r="E1327" s="61"/>
      <c r="F1327" s="61"/>
      <c r="G1327" s="61"/>
      <c r="H1327" s="61"/>
    </row>
    <row r="1328" spans="1:8" s="39" customFormat="1" ht="18" customHeight="1">
      <c r="A1328" s="95" t="s">
        <v>6839</v>
      </c>
      <c r="B1328" s="53" t="s">
        <v>7598</v>
      </c>
      <c r="C1328" s="59" t="s">
        <v>189</v>
      </c>
      <c r="D1328" s="60" t="s">
        <v>3176</v>
      </c>
      <c r="E1328" s="61"/>
      <c r="F1328" s="61"/>
      <c r="G1328" s="61"/>
      <c r="H1328" s="61"/>
    </row>
    <row r="1329" spans="1:8" s="39" customFormat="1" ht="18" customHeight="1">
      <c r="A1329" s="95" t="s">
        <v>6840</v>
      </c>
      <c r="B1329" s="53" t="s">
        <v>7595</v>
      </c>
      <c r="C1329" s="59" t="s">
        <v>189</v>
      </c>
      <c r="D1329" s="60" t="s">
        <v>3176</v>
      </c>
      <c r="E1329" s="61"/>
      <c r="F1329" s="61"/>
      <c r="G1329" s="61"/>
      <c r="H1329" s="61"/>
    </row>
    <row r="1330" spans="1:8" s="39" customFormat="1" ht="18" customHeight="1">
      <c r="A1330" s="95">
        <v>728</v>
      </c>
      <c r="B1330" s="53" t="s">
        <v>7902</v>
      </c>
      <c r="C1330" s="59" t="s">
        <v>5435</v>
      </c>
      <c r="D1330" s="60" t="s">
        <v>2164</v>
      </c>
      <c r="E1330" s="61"/>
      <c r="F1330" s="61"/>
      <c r="G1330" s="61" t="s">
        <v>5489</v>
      </c>
      <c r="H1330" s="61"/>
    </row>
    <row r="1331" spans="1:8" s="39" customFormat="1" ht="18" customHeight="1">
      <c r="A1331" s="95">
        <v>729</v>
      </c>
      <c r="B1331" s="53" t="s">
        <v>5491</v>
      </c>
      <c r="C1331" s="59" t="s">
        <v>5435</v>
      </c>
      <c r="D1331" s="60" t="s">
        <v>1989</v>
      </c>
      <c r="E1331" s="61"/>
      <c r="F1331" s="61"/>
      <c r="G1331" s="61" t="s">
        <v>5490</v>
      </c>
      <c r="H1331" s="61"/>
    </row>
    <row r="1332" spans="1:8" s="39" customFormat="1" ht="18" customHeight="1">
      <c r="A1332" s="95">
        <v>730</v>
      </c>
      <c r="B1332" s="53" t="s">
        <v>5675</v>
      </c>
      <c r="C1332" s="59" t="s">
        <v>18</v>
      </c>
      <c r="D1332" s="60" t="s">
        <v>180</v>
      </c>
      <c r="E1332" s="61"/>
      <c r="F1332" s="61"/>
      <c r="G1332" s="61" t="s">
        <v>5178</v>
      </c>
      <c r="H1332" s="61"/>
    </row>
    <row r="1333" spans="1:8" s="39" customFormat="1" ht="18" customHeight="1">
      <c r="A1333" s="95">
        <v>731</v>
      </c>
      <c r="B1333" s="53" t="s">
        <v>7653</v>
      </c>
      <c r="C1333" s="59" t="s">
        <v>169</v>
      </c>
      <c r="D1333" s="60"/>
      <c r="E1333" s="61"/>
      <c r="F1333" s="61" t="str">
        <f>$B$628&amp;" 之 "&amp;"成相"</f>
        <v>環流雲 之 成相</v>
      </c>
      <c r="G1333" s="61"/>
      <c r="H1333" s="61"/>
    </row>
    <row r="1334" spans="1:8" s="39" customFormat="1" ht="18" customHeight="1">
      <c r="A1334" s="95">
        <v>732</v>
      </c>
      <c r="B1334" s="53" t="s">
        <v>3490</v>
      </c>
      <c r="C1334" s="59" t="s">
        <v>3137</v>
      </c>
      <c r="D1334" s="60" t="s">
        <v>3171</v>
      </c>
      <c r="E1334" s="61"/>
      <c r="F1334" s="61" t="str">
        <f>$B$1010&amp;" 之 "&amp;"成相"</f>
        <v>祖遼頜 之 成相</v>
      </c>
      <c r="G1334" s="61"/>
      <c r="H1334" s="61"/>
    </row>
    <row r="1335" spans="1:8" s="39" customFormat="1" ht="18" customHeight="1">
      <c r="A1335" s="95">
        <v>733</v>
      </c>
      <c r="B1335" s="53" t="s">
        <v>4534</v>
      </c>
      <c r="C1335" s="59" t="s">
        <v>176</v>
      </c>
      <c r="D1335" s="60" t="s">
        <v>172</v>
      </c>
      <c r="E1335" s="61"/>
      <c r="F1335" s="61" t="str">
        <f>$B$340&amp;" 之 "&amp;"成相"</f>
        <v>偏踞釣 之 成相</v>
      </c>
      <c r="G1335" s="61"/>
      <c r="H1335" s="61"/>
    </row>
    <row r="1336" spans="1:8" s="39" customFormat="1" ht="18" customHeight="1">
      <c r="A1336" s="95" t="s">
        <v>6841</v>
      </c>
      <c r="B1336" s="53" t="s">
        <v>7962</v>
      </c>
      <c r="C1336" s="59" t="s">
        <v>18</v>
      </c>
      <c r="D1336" s="60"/>
      <c r="E1336" s="61"/>
      <c r="F1336" s="61"/>
      <c r="G1336" s="61"/>
      <c r="H1336" s="61"/>
    </row>
    <row r="1337" spans="1:8" s="39" customFormat="1" ht="18" customHeight="1">
      <c r="A1337" s="95" t="s">
        <v>6842</v>
      </c>
      <c r="B1337" s="53" t="s">
        <v>3492</v>
      </c>
      <c r="C1337" s="59" t="s">
        <v>18</v>
      </c>
      <c r="D1337" s="60"/>
      <c r="E1337" s="61"/>
      <c r="F1337" s="61"/>
      <c r="G1337" s="61"/>
      <c r="H1337" s="61"/>
    </row>
    <row r="1338" spans="1:8" s="39" customFormat="1" ht="18" customHeight="1">
      <c r="A1338" s="95">
        <v>735</v>
      </c>
      <c r="B1338" s="53" t="s">
        <v>7380</v>
      </c>
      <c r="C1338" s="59" t="s">
        <v>4791</v>
      </c>
      <c r="D1338" s="59" t="s">
        <v>2164</v>
      </c>
      <c r="E1338" s="61"/>
      <c r="F1338" s="61"/>
      <c r="G1338" s="61" t="s">
        <v>7379</v>
      </c>
      <c r="H1338" s="61"/>
    </row>
    <row r="1339" spans="1:8" s="39" customFormat="1" ht="18" customHeight="1">
      <c r="A1339" s="95" t="s">
        <v>6843</v>
      </c>
      <c r="B1339" s="53" t="s">
        <v>4277</v>
      </c>
      <c r="C1339" s="59" t="s">
        <v>3179</v>
      </c>
      <c r="D1339" s="60"/>
      <c r="E1339" s="61"/>
      <c r="F1339" s="61"/>
      <c r="G1339" s="61"/>
      <c r="H1339" s="61"/>
    </row>
    <row r="1340" spans="1:8" s="39" customFormat="1" ht="18" customHeight="1">
      <c r="A1340" s="95" t="s">
        <v>6844</v>
      </c>
      <c r="B1340" s="53" t="s">
        <v>4359</v>
      </c>
      <c r="C1340" s="59" t="s">
        <v>187</v>
      </c>
      <c r="D1340" s="60"/>
      <c r="E1340" s="61"/>
      <c r="F1340" s="61"/>
      <c r="G1340" s="61"/>
      <c r="H1340" s="61"/>
    </row>
    <row r="1341" spans="1:8" s="39" customFormat="1" ht="18" customHeight="1">
      <c r="A1341" s="95" t="s">
        <v>6845</v>
      </c>
      <c r="B1341" s="53" t="s">
        <v>4278</v>
      </c>
      <c r="C1341" s="59" t="s">
        <v>187</v>
      </c>
      <c r="D1341" s="60"/>
      <c r="E1341" s="61"/>
      <c r="F1341" s="61"/>
      <c r="G1341" s="61"/>
      <c r="H1341" s="61"/>
    </row>
    <row r="1342" spans="1:8" s="39" customFormat="1" ht="18" customHeight="1">
      <c r="A1342" s="95" t="s">
        <v>6846</v>
      </c>
      <c r="B1342" s="53" t="s">
        <v>4261</v>
      </c>
      <c r="C1342" s="59" t="s">
        <v>3171</v>
      </c>
      <c r="D1342" s="60" t="s">
        <v>18</v>
      </c>
      <c r="E1342" s="61"/>
      <c r="F1342" s="61"/>
      <c r="G1342" s="61"/>
      <c r="H1342" s="61"/>
    </row>
    <row r="1343" spans="1:8" s="39" customFormat="1" ht="18" customHeight="1">
      <c r="A1343" s="95" t="s">
        <v>6847</v>
      </c>
      <c r="B1343" s="53" t="s">
        <v>8178</v>
      </c>
      <c r="C1343" s="59" t="s">
        <v>3171</v>
      </c>
      <c r="D1343" s="60" t="s">
        <v>18</v>
      </c>
      <c r="E1343" s="61"/>
      <c r="F1343" s="61"/>
      <c r="G1343" s="61"/>
      <c r="H1343" s="61"/>
    </row>
    <row r="1344" spans="1:8" s="39" customFormat="1" ht="18" customHeight="1">
      <c r="A1344" s="95" t="s">
        <v>6848</v>
      </c>
      <c r="B1344" s="53" t="s">
        <v>3497</v>
      </c>
      <c r="C1344" s="59" t="s">
        <v>3175</v>
      </c>
      <c r="D1344" s="60"/>
      <c r="E1344" s="61"/>
      <c r="F1344" s="61"/>
      <c r="G1344" s="61"/>
      <c r="H1344" s="61"/>
    </row>
    <row r="1345" spans="1:8" s="39" customFormat="1" ht="18" customHeight="1">
      <c r="A1345" s="95" t="s">
        <v>6849</v>
      </c>
      <c r="B1345" s="53" t="s">
        <v>3499</v>
      </c>
      <c r="C1345" s="59" t="s">
        <v>3175</v>
      </c>
      <c r="D1345" s="60"/>
      <c r="E1345" s="61"/>
      <c r="F1345" s="61"/>
      <c r="G1345" s="61"/>
      <c r="H1345" s="61"/>
    </row>
    <row r="1346" spans="1:8" s="39" customFormat="1" ht="18" customHeight="1">
      <c r="A1346" s="95" t="s">
        <v>6850</v>
      </c>
      <c r="B1346" s="53" t="s">
        <v>3938</v>
      </c>
      <c r="C1346" s="59" t="s">
        <v>3175</v>
      </c>
      <c r="D1346" s="60"/>
      <c r="E1346" s="61"/>
      <c r="F1346" s="61"/>
      <c r="G1346" s="61" t="s">
        <v>7416</v>
      </c>
      <c r="H1346" s="61"/>
    </row>
    <row r="1347" spans="1:8" s="39" customFormat="1" ht="18" customHeight="1">
      <c r="A1347" s="95" t="s">
        <v>6851</v>
      </c>
      <c r="B1347" s="53" t="s">
        <v>7656</v>
      </c>
      <c r="C1347" s="59" t="s">
        <v>149</v>
      </c>
      <c r="D1347" s="60" t="s">
        <v>20</v>
      </c>
      <c r="E1347" s="61"/>
      <c r="F1347" s="61"/>
      <c r="G1347" s="61"/>
      <c r="H1347" s="61"/>
    </row>
    <row r="1348" spans="1:8" s="39" customFormat="1" ht="18" customHeight="1">
      <c r="A1348" s="95" t="s">
        <v>6852</v>
      </c>
      <c r="B1348" s="53" t="s">
        <v>3500</v>
      </c>
      <c r="C1348" s="59" t="s">
        <v>149</v>
      </c>
      <c r="D1348" s="60" t="s">
        <v>20</v>
      </c>
      <c r="E1348" s="61"/>
      <c r="F1348" s="61"/>
      <c r="G1348" s="61"/>
      <c r="H1348" s="61"/>
    </row>
    <row r="1349" spans="1:8" s="39" customFormat="1" ht="18" customHeight="1">
      <c r="A1349" s="95" t="s">
        <v>6853</v>
      </c>
      <c r="B1349" s="53" t="s">
        <v>3501</v>
      </c>
      <c r="C1349" s="59" t="s">
        <v>186</v>
      </c>
      <c r="D1349" s="60"/>
      <c r="E1349" s="61"/>
      <c r="F1349" s="61"/>
      <c r="G1349" s="61"/>
      <c r="H1349" s="61"/>
    </row>
    <row r="1350" spans="1:8" s="39" customFormat="1" ht="18" customHeight="1">
      <c r="A1350" s="95" t="s">
        <v>6854</v>
      </c>
      <c r="B1350" s="53" t="s">
        <v>2077</v>
      </c>
      <c r="C1350" s="59" t="s">
        <v>186</v>
      </c>
      <c r="D1350" s="60"/>
      <c r="E1350" s="61"/>
      <c r="F1350" s="61"/>
      <c r="G1350" s="61"/>
      <c r="H1350" s="61"/>
    </row>
    <row r="1351" spans="1:8" s="39" customFormat="1" ht="18" customHeight="1">
      <c r="A1351" s="95" t="s">
        <v>6855</v>
      </c>
      <c r="B1351" s="53" t="s">
        <v>4531</v>
      </c>
      <c r="C1351" s="59" t="s">
        <v>189</v>
      </c>
      <c r="D1351" s="60"/>
      <c r="E1351" s="61"/>
      <c r="F1351" s="61"/>
      <c r="G1351" s="61"/>
      <c r="H1351" s="61"/>
    </row>
    <row r="1352" spans="1:8" s="39" customFormat="1" ht="18" customHeight="1">
      <c r="A1352" s="95" t="s">
        <v>6856</v>
      </c>
      <c r="B1352" s="53" t="s">
        <v>4532</v>
      </c>
      <c r="C1352" s="59" t="s">
        <v>189</v>
      </c>
      <c r="D1352" s="60"/>
      <c r="E1352" s="61"/>
      <c r="F1352" s="61"/>
      <c r="G1352" s="61"/>
      <c r="H1352" s="61"/>
    </row>
    <row r="1353" spans="1:8" s="39" customFormat="1" ht="18" customHeight="1">
      <c r="A1353" s="95">
        <v>742</v>
      </c>
      <c r="B1353" s="53" t="s">
        <v>3502</v>
      </c>
      <c r="C1353" s="59" t="s">
        <v>183</v>
      </c>
      <c r="D1353" s="60" t="s">
        <v>149</v>
      </c>
      <c r="E1353" s="61"/>
      <c r="F1353" s="61"/>
      <c r="G1353" s="61"/>
      <c r="H1353" s="61"/>
    </row>
    <row r="1354" spans="1:8" s="39" customFormat="1" ht="18" customHeight="1">
      <c r="A1354" s="95">
        <v>743</v>
      </c>
      <c r="B1354" s="53" t="s">
        <v>8179</v>
      </c>
      <c r="C1354" s="59" t="s">
        <v>147</v>
      </c>
      <c r="D1354" s="60" t="s">
        <v>3171</v>
      </c>
      <c r="E1354" s="61"/>
      <c r="F1354" s="61"/>
      <c r="G1354" s="61"/>
      <c r="H1354" s="61"/>
    </row>
    <row r="1355" spans="1:8" s="39" customFormat="1" ht="18" customHeight="1">
      <c r="A1355" s="95" t="s">
        <v>6857</v>
      </c>
      <c r="B1355" s="53" t="s">
        <v>4024</v>
      </c>
      <c r="C1355" s="59" t="s">
        <v>20</v>
      </c>
      <c r="D1355" s="60"/>
      <c r="E1355" s="61"/>
      <c r="F1355" s="61"/>
      <c r="G1355" s="61"/>
      <c r="H1355" s="61"/>
    </row>
    <row r="1356" spans="1:8" s="39" customFormat="1" ht="18" customHeight="1">
      <c r="A1356" s="95" t="s">
        <v>6858</v>
      </c>
      <c r="B1356" s="53" t="s">
        <v>3503</v>
      </c>
      <c r="C1356" s="59" t="s">
        <v>20</v>
      </c>
      <c r="D1356" s="60"/>
      <c r="E1356" s="61"/>
      <c r="F1356" s="61"/>
      <c r="G1356" s="61"/>
      <c r="H1356" s="61"/>
    </row>
    <row r="1357" spans="1:8" s="39" customFormat="1" ht="18" customHeight="1">
      <c r="A1357" s="95" t="s">
        <v>6859</v>
      </c>
      <c r="B1357" s="53" t="s">
        <v>4503</v>
      </c>
      <c r="C1357" s="59" t="s">
        <v>3176</v>
      </c>
      <c r="D1357" s="60"/>
      <c r="E1357" s="61"/>
      <c r="F1357" s="61"/>
      <c r="G1357" s="61"/>
      <c r="H1357" s="61"/>
    </row>
    <row r="1358" spans="1:8" s="39" customFormat="1" ht="18" customHeight="1">
      <c r="A1358" s="95" t="s">
        <v>6860</v>
      </c>
      <c r="B1358" s="53" t="s">
        <v>4504</v>
      </c>
      <c r="C1358" s="59" t="s">
        <v>3176</v>
      </c>
      <c r="D1358" s="60"/>
      <c r="E1358" s="61"/>
      <c r="F1358" s="61"/>
      <c r="G1358" s="61"/>
      <c r="H1358" s="61"/>
    </row>
    <row r="1359" spans="1:8" s="39" customFormat="1" ht="18" customHeight="1">
      <c r="A1359" s="95" t="s">
        <v>6861</v>
      </c>
      <c r="B1359" s="53" t="s">
        <v>1194</v>
      </c>
      <c r="C1359" s="59" t="s">
        <v>167</v>
      </c>
      <c r="D1359" s="60"/>
      <c r="E1359" s="61"/>
      <c r="F1359" s="61"/>
      <c r="G1359" s="61"/>
      <c r="H1359" s="61"/>
    </row>
    <row r="1360" spans="1:8" s="39" customFormat="1" ht="18" customHeight="1">
      <c r="A1360" s="95" t="s">
        <v>6862</v>
      </c>
      <c r="B1360" s="53" t="s">
        <v>7654</v>
      </c>
      <c r="C1360" s="59" t="s">
        <v>167</v>
      </c>
      <c r="D1360" s="60"/>
      <c r="E1360" s="61"/>
      <c r="F1360" s="61"/>
      <c r="G1360" s="61"/>
      <c r="H1360" s="61"/>
    </row>
    <row r="1361" spans="1:8" s="39" customFormat="1" ht="18" customHeight="1">
      <c r="A1361" s="95" t="s">
        <v>6863</v>
      </c>
      <c r="B1361" s="53" t="s">
        <v>7645</v>
      </c>
      <c r="C1361" s="59" t="s">
        <v>167</v>
      </c>
      <c r="D1361" s="60" t="s">
        <v>175</v>
      </c>
      <c r="E1361" s="61"/>
      <c r="F1361" s="61"/>
      <c r="G1361" s="61"/>
      <c r="H1361" s="61"/>
    </row>
    <row r="1362" spans="1:8" s="39" customFormat="1" ht="18" customHeight="1">
      <c r="A1362" s="95" t="s">
        <v>6864</v>
      </c>
      <c r="B1362" s="53" t="s">
        <v>7370</v>
      </c>
      <c r="C1362" s="59" t="s">
        <v>3175</v>
      </c>
      <c r="D1362" s="60"/>
      <c r="E1362" s="61"/>
      <c r="F1362" s="61"/>
      <c r="G1362" s="61"/>
      <c r="H1362" s="61"/>
    </row>
    <row r="1363" spans="1:8" s="39" customFormat="1" ht="18" customHeight="1">
      <c r="A1363" s="95" t="s">
        <v>6865</v>
      </c>
      <c r="B1363" s="53" t="s">
        <v>4320</v>
      </c>
      <c r="C1363" s="59" t="s">
        <v>3175</v>
      </c>
      <c r="D1363" s="60" t="s">
        <v>391</v>
      </c>
      <c r="E1363" s="61"/>
      <c r="F1363" s="61"/>
      <c r="G1363" s="61" t="s">
        <v>7371</v>
      </c>
      <c r="H1363" s="61"/>
    </row>
    <row r="1364" spans="1:8" s="39" customFormat="1" ht="18" customHeight="1">
      <c r="A1364" s="95" t="s">
        <v>6866</v>
      </c>
      <c r="B1364" s="53" t="s">
        <v>3508</v>
      </c>
      <c r="C1364" s="59" t="s">
        <v>3141</v>
      </c>
      <c r="D1364" s="60"/>
      <c r="E1364" s="61"/>
      <c r="F1364" s="61"/>
      <c r="G1364" s="61"/>
      <c r="H1364" s="61"/>
    </row>
    <row r="1365" spans="1:8" s="39" customFormat="1" ht="18" customHeight="1">
      <c r="A1365" s="95" t="s">
        <v>6867</v>
      </c>
      <c r="B1365" s="53" t="s">
        <v>1822</v>
      </c>
      <c r="C1365" s="59" t="s">
        <v>3141</v>
      </c>
      <c r="D1365" s="60"/>
      <c r="E1365" s="61"/>
      <c r="F1365" s="61"/>
      <c r="G1365" s="61"/>
      <c r="H1365" s="61"/>
    </row>
    <row r="1366" spans="1:8" s="39" customFormat="1" ht="18" customHeight="1">
      <c r="A1366" s="95" t="s">
        <v>6868</v>
      </c>
      <c r="B1366" s="53" t="s">
        <v>128</v>
      </c>
      <c r="C1366" s="59" t="s">
        <v>180</v>
      </c>
      <c r="D1366" s="60" t="s">
        <v>168</v>
      </c>
      <c r="E1366" s="61"/>
      <c r="F1366" s="61"/>
      <c r="G1366" s="61"/>
      <c r="H1366" s="61"/>
    </row>
    <row r="1367" spans="1:8" s="39" customFormat="1" ht="18" customHeight="1">
      <c r="A1367" s="95" t="s">
        <v>6869</v>
      </c>
      <c r="B1367" s="53" t="s">
        <v>3130</v>
      </c>
      <c r="C1367" s="59" t="s">
        <v>180</v>
      </c>
      <c r="D1367" s="60" t="s">
        <v>168</v>
      </c>
      <c r="E1367" s="61"/>
      <c r="F1367" s="61"/>
      <c r="G1367" s="61"/>
      <c r="H1367" s="61"/>
    </row>
    <row r="1368" spans="1:8" s="39" customFormat="1" ht="18" customHeight="1">
      <c r="A1368" s="95" t="s">
        <v>6870</v>
      </c>
      <c r="B1368" s="53" t="s">
        <v>7965</v>
      </c>
      <c r="C1368" s="59" t="s">
        <v>180</v>
      </c>
      <c r="D1368" s="60" t="s">
        <v>151</v>
      </c>
      <c r="E1368" s="61"/>
      <c r="F1368" s="61"/>
      <c r="G1368" s="61"/>
      <c r="H1368" s="61"/>
    </row>
    <row r="1369" spans="1:8" s="39" customFormat="1" ht="18" customHeight="1">
      <c r="A1369" s="95" t="s">
        <v>6871</v>
      </c>
      <c r="B1369" s="53" t="s">
        <v>7829</v>
      </c>
      <c r="C1369" s="59" t="s">
        <v>189</v>
      </c>
      <c r="D1369" s="60"/>
      <c r="E1369" s="61"/>
      <c r="F1369" s="61"/>
      <c r="G1369" s="61"/>
      <c r="H1369" s="61"/>
    </row>
    <row r="1370" spans="1:8" s="39" customFormat="1" ht="18" customHeight="1">
      <c r="A1370" s="95" t="s">
        <v>6872</v>
      </c>
      <c r="B1370" s="53" t="s">
        <v>7830</v>
      </c>
      <c r="C1370" s="59" t="s">
        <v>189</v>
      </c>
      <c r="D1370" s="60"/>
      <c r="E1370" s="61"/>
      <c r="F1370" s="61"/>
      <c r="G1370" s="61"/>
      <c r="H1370" s="61"/>
    </row>
    <row r="1371" spans="1:8" s="39" customFormat="1" ht="18" customHeight="1">
      <c r="A1371" s="95" t="s">
        <v>6873</v>
      </c>
      <c r="B1371" s="53" t="s">
        <v>7831</v>
      </c>
      <c r="C1371" s="59" t="s">
        <v>189</v>
      </c>
      <c r="D1371" s="60" t="s">
        <v>167</v>
      </c>
      <c r="E1371" s="61"/>
      <c r="F1371" s="61"/>
      <c r="G1371" s="61"/>
      <c r="H1371" s="61"/>
    </row>
    <row r="1372" spans="1:8" s="39" customFormat="1" ht="18" customHeight="1">
      <c r="A1372" s="95" t="s">
        <v>6874</v>
      </c>
      <c r="B1372" s="53" t="s">
        <v>3512</v>
      </c>
      <c r="C1372" s="59" t="s">
        <v>176</v>
      </c>
      <c r="D1372" s="60"/>
      <c r="E1372" s="61"/>
      <c r="F1372" s="61"/>
      <c r="G1372" s="61"/>
      <c r="H1372" s="61"/>
    </row>
    <row r="1373" spans="1:8" s="39" customFormat="1" ht="18" customHeight="1">
      <c r="A1373" s="95" t="s">
        <v>6875</v>
      </c>
      <c r="B1373" s="53" t="s">
        <v>7593</v>
      </c>
      <c r="C1373" s="59" t="s">
        <v>5569</v>
      </c>
      <c r="D1373" s="60" t="s">
        <v>2038</v>
      </c>
      <c r="E1373" s="61" t="s">
        <v>3886</v>
      </c>
      <c r="F1373" s="61"/>
      <c r="G1373" s="61" t="s">
        <v>4809</v>
      </c>
      <c r="H1373" s="61"/>
    </row>
    <row r="1374" spans="1:8" s="39" customFormat="1" ht="18" customHeight="1">
      <c r="A1374" s="95">
        <v>752</v>
      </c>
      <c r="B1374" s="53" t="s">
        <v>3513</v>
      </c>
      <c r="C1374" s="59" t="s">
        <v>151</v>
      </c>
      <c r="D1374" s="60" t="s">
        <v>187</v>
      </c>
      <c r="E1374" s="61" t="s">
        <v>3886</v>
      </c>
      <c r="F1374" s="61"/>
      <c r="G1374" s="61" t="s">
        <v>5448</v>
      </c>
      <c r="H1374" s="61"/>
    </row>
    <row r="1375" spans="1:8" s="39" customFormat="1" ht="18" customHeight="1">
      <c r="A1375" s="95">
        <v>753</v>
      </c>
      <c r="B1375" s="53" t="s">
        <v>388</v>
      </c>
      <c r="C1375" s="59" t="s">
        <v>5569</v>
      </c>
      <c r="D1375" s="60" t="s">
        <v>4194</v>
      </c>
      <c r="E1375" s="61" t="s">
        <v>3886</v>
      </c>
      <c r="F1375" s="61"/>
      <c r="G1375" s="61" t="s">
        <v>4810</v>
      </c>
      <c r="H1375" s="61"/>
    </row>
    <row r="1376" spans="1:8" s="39" customFormat="1" ht="18" customHeight="1">
      <c r="A1376" s="95" t="s">
        <v>6876</v>
      </c>
      <c r="B1376" s="53" t="s">
        <v>8181</v>
      </c>
      <c r="C1376" s="59" t="s">
        <v>189</v>
      </c>
      <c r="D1376" s="60" t="s">
        <v>186</v>
      </c>
      <c r="E1376" s="61"/>
      <c r="F1376" s="61"/>
      <c r="G1376" s="61"/>
      <c r="H1376" s="61"/>
    </row>
    <row r="1377" spans="1:8" s="39" customFormat="1" ht="18" customHeight="1">
      <c r="A1377" s="95" t="s">
        <v>6877</v>
      </c>
      <c r="B1377" s="53" t="s">
        <v>7591</v>
      </c>
      <c r="C1377" s="59" t="s">
        <v>189</v>
      </c>
      <c r="D1377" s="60" t="s">
        <v>3171</v>
      </c>
      <c r="E1377" s="61"/>
      <c r="F1377" s="61"/>
      <c r="G1377" s="61"/>
      <c r="H1377" s="61"/>
    </row>
    <row r="1378" spans="1:8" s="39" customFormat="1" ht="18" customHeight="1">
      <c r="A1378" s="95" t="s">
        <v>6878</v>
      </c>
      <c r="B1378" s="53" t="s">
        <v>7592</v>
      </c>
      <c r="C1378" s="59" t="s">
        <v>149</v>
      </c>
      <c r="D1378" s="60" t="s">
        <v>3175</v>
      </c>
      <c r="E1378" s="61"/>
      <c r="F1378" s="61"/>
      <c r="G1378" s="61"/>
      <c r="H1378" s="61"/>
    </row>
    <row r="1379" spans="1:8" s="39" customFormat="1" ht="18" customHeight="1">
      <c r="A1379" s="95" t="s">
        <v>6879</v>
      </c>
      <c r="B1379" s="53" t="s">
        <v>4289</v>
      </c>
      <c r="C1379" s="59" t="s">
        <v>149</v>
      </c>
      <c r="D1379" s="60"/>
      <c r="E1379" s="61"/>
      <c r="F1379" s="61"/>
      <c r="G1379" s="61"/>
      <c r="H1379" s="61"/>
    </row>
    <row r="1380" spans="1:8" s="39" customFormat="1" ht="18" customHeight="1">
      <c r="A1380" s="95">
        <v>756</v>
      </c>
      <c r="B1380" s="53" t="s">
        <v>1866</v>
      </c>
      <c r="C1380" s="59" t="s">
        <v>20</v>
      </c>
      <c r="D1380" s="60" t="s">
        <v>187</v>
      </c>
      <c r="E1380" s="61"/>
      <c r="F1380" s="61"/>
      <c r="G1380" s="61"/>
      <c r="H1380" s="61"/>
    </row>
    <row r="1381" spans="1:8" s="39" customFormat="1" ht="18" customHeight="1">
      <c r="A1381" s="95" t="s">
        <v>6880</v>
      </c>
      <c r="B1381" s="53" t="s">
        <v>1867</v>
      </c>
      <c r="C1381" s="59" t="s">
        <v>3169</v>
      </c>
      <c r="D1381" s="60"/>
      <c r="E1381" s="61"/>
      <c r="F1381" s="61"/>
      <c r="G1381" s="61"/>
      <c r="H1381" s="61"/>
    </row>
    <row r="1382" spans="1:8" s="39" customFormat="1" ht="18" customHeight="1">
      <c r="A1382" s="95" t="s">
        <v>6881</v>
      </c>
      <c r="B1382" s="53" t="s">
        <v>8182</v>
      </c>
      <c r="C1382" s="59" t="s">
        <v>3169</v>
      </c>
      <c r="D1382" s="60"/>
      <c r="E1382" s="61"/>
      <c r="F1382" s="61"/>
      <c r="G1382" s="61"/>
      <c r="H1382" s="61"/>
    </row>
    <row r="1383" spans="1:8" s="39" customFormat="1" ht="18" customHeight="1">
      <c r="A1383" s="95">
        <v>758</v>
      </c>
      <c r="B1383" s="53" t="s">
        <v>3515</v>
      </c>
      <c r="C1383" s="59" t="s">
        <v>147</v>
      </c>
      <c r="D1383" s="60"/>
      <c r="E1383" s="61"/>
      <c r="F1383" s="61"/>
      <c r="G1383" s="61"/>
      <c r="H1383" s="61"/>
    </row>
    <row r="1384" spans="1:8" s="39" customFormat="1" ht="18" customHeight="1">
      <c r="A1384" s="95">
        <v>759</v>
      </c>
      <c r="B1384" s="53" t="s">
        <v>5680</v>
      </c>
      <c r="C1384" s="59" t="s">
        <v>3141</v>
      </c>
      <c r="D1384" s="60" t="s">
        <v>174</v>
      </c>
      <c r="E1384" s="61"/>
      <c r="F1384" s="61"/>
      <c r="G1384" s="61" t="s">
        <v>5510</v>
      </c>
      <c r="H1384" s="61"/>
    </row>
    <row r="1385" spans="1:8" s="39" customFormat="1" ht="18" customHeight="1">
      <c r="A1385" s="95" t="s">
        <v>6882</v>
      </c>
      <c r="B1385" s="53" t="s">
        <v>5594</v>
      </c>
      <c r="C1385" s="59" t="s">
        <v>3179</v>
      </c>
      <c r="D1385" s="60"/>
      <c r="E1385" s="61"/>
      <c r="F1385" s="61"/>
      <c r="G1385" s="61"/>
      <c r="H1385" s="61"/>
    </row>
    <row r="1386" spans="1:8" s="39" customFormat="1" ht="18" customHeight="1">
      <c r="A1386" s="95" t="s">
        <v>6883</v>
      </c>
      <c r="B1386" s="53" t="s">
        <v>1872</v>
      </c>
      <c r="C1386" s="59" t="s">
        <v>3179</v>
      </c>
      <c r="D1386" s="60"/>
      <c r="E1386" s="61"/>
      <c r="F1386" s="61"/>
      <c r="G1386" s="61"/>
      <c r="H1386" s="61"/>
    </row>
    <row r="1387" spans="1:8" s="39" customFormat="1" ht="18" customHeight="1">
      <c r="A1387" s="95" t="s">
        <v>6884</v>
      </c>
      <c r="B1387" s="53" t="s">
        <v>3519</v>
      </c>
      <c r="C1387" s="59" t="s">
        <v>3179</v>
      </c>
      <c r="D1387" s="60"/>
      <c r="E1387" s="61"/>
      <c r="F1387" s="61"/>
      <c r="G1387" s="61" t="s">
        <v>5252</v>
      </c>
      <c r="H1387" s="61"/>
    </row>
    <row r="1388" spans="1:8" s="39" customFormat="1" ht="18" customHeight="1">
      <c r="A1388" s="95">
        <v>761</v>
      </c>
      <c r="B1388" s="53" t="s">
        <v>3931</v>
      </c>
      <c r="C1388" s="59" t="s">
        <v>176</v>
      </c>
      <c r="D1388" s="60" t="s">
        <v>189</v>
      </c>
      <c r="E1388" s="61"/>
      <c r="F1388" s="61"/>
      <c r="G1388" s="61" t="s">
        <v>4812</v>
      </c>
      <c r="H1388" s="61"/>
    </row>
    <row r="1389" spans="1:8" s="39" customFormat="1" ht="18" customHeight="1">
      <c r="A1389" s="95" t="s">
        <v>6885</v>
      </c>
      <c r="B1389" s="53" t="s">
        <v>4308</v>
      </c>
      <c r="C1389" s="59" t="s">
        <v>188</v>
      </c>
      <c r="D1389" s="60"/>
      <c r="E1389" s="61"/>
      <c r="F1389" s="61"/>
      <c r="G1389" s="61"/>
      <c r="H1389" s="61"/>
    </row>
    <row r="1390" spans="1:8" s="39" customFormat="1" ht="18" customHeight="1">
      <c r="A1390" s="95" t="s">
        <v>6886</v>
      </c>
      <c r="B1390" s="53" t="s">
        <v>8183</v>
      </c>
      <c r="C1390" s="59" t="s">
        <v>188</v>
      </c>
      <c r="D1390" s="60"/>
      <c r="E1390" s="61"/>
      <c r="F1390" s="61"/>
      <c r="G1390" s="61"/>
      <c r="H1390" s="61"/>
    </row>
    <row r="1391" spans="1:8" s="39" customFormat="1" ht="18" customHeight="1">
      <c r="A1391" s="95" t="s">
        <v>6887</v>
      </c>
      <c r="B1391" s="53" t="s">
        <v>8184</v>
      </c>
      <c r="C1391" s="59" t="s">
        <v>188</v>
      </c>
      <c r="D1391" s="60"/>
      <c r="E1391" s="61"/>
      <c r="F1391" s="61"/>
      <c r="G1391" s="61"/>
      <c r="H1391" s="61"/>
    </row>
    <row r="1392" spans="1:8" s="39" customFormat="1" ht="18" customHeight="1">
      <c r="A1392" s="95" t="s">
        <v>6888</v>
      </c>
      <c r="B1392" s="53" t="s">
        <v>3524</v>
      </c>
      <c r="C1392" s="59" t="s">
        <v>176</v>
      </c>
      <c r="D1392" s="60"/>
      <c r="E1392" s="61"/>
      <c r="F1392" s="61"/>
      <c r="G1392" s="61"/>
      <c r="H1392" s="61"/>
    </row>
    <row r="1393" spans="1:8" s="39" customFormat="1" ht="18" customHeight="1">
      <c r="A1393" s="95" t="s">
        <v>6889</v>
      </c>
      <c r="B1393" s="53" t="s">
        <v>3525</v>
      </c>
      <c r="C1393" s="59" t="s">
        <v>176</v>
      </c>
      <c r="D1393" s="60"/>
      <c r="E1393" s="61"/>
      <c r="F1393" s="61"/>
      <c r="G1393" s="61"/>
      <c r="H1393" s="61"/>
    </row>
    <row r="1394" spans="1:8" s="39" customFormat="1" ht="18" customHeight="1">
      <c r="A1394" s="95" t="s">
        <v>6890</v>
      </c>
      <c r="B1394" s="53" t="s">
        <v>3526</v>
      </c>
      <c r="C1394" s="59" t="s">
        <v>3137</v>
      </c>
      <c r="D1394" s="60"/>
      <c r="E1394" s="61"/>
      <c r="F1394" s="61"/>
      <c r="G1394" s="61"/>
      <c r="H1394" s="61"/>
    </row>
    <row r="1395" spans="1:8" s="39" customFormat="1" ht="18" customHeight="1">
      <c r="A1395" s="95" t="s">
        <v>6891</v>
      </c>
      <c r="B1395" s="53" t="s">
        <v>3527</v>
      </c>
      <c r="C1395" s="59" t="s">
        <v>3137</v>
      </c>
      <c r="D1395" s="60"/>
      <c r="E1395" s="61"/>
      <c r="F1395" s="61"/>
      <c r="G1395" s="61"/>
      <c r="H1395" s="61"/>
    </row>
    <row r="1396" spans="1:8" s="39" customFormat="1" ht="18" customHeight="1">
      <c r="A1396" s="95" t="s">
        <v>6892</v>
      </c>
      <c r="B1396" s="53" t="s">
        <v>4813</v>
      </c>
      <c r="C1396" s="59" t="s">
        <v>168</v>
      </c>
      <c r="D1396" s="60"/>
      <c r="E1396" s="61"/>
      <c r="F1396" s="61"/>
      <c r="G1396" s="61"/>
      <c r="H1396" s="61"/>
    </row>
    <row r="1397" spans="1:8" s="39" customFormat="1" ht="18" customHeight="1">
      <c r="A1397" s="95" t="s">
        <v>6893</v>
      </c>
      <c r="B1397" s="53" t="s">
        <v>7411</v>
      </c>
      <c r="C1397" s="59" t="s">
        <v>168</v>
      </c>
      <c r="D1397" s="60" t="s">
        <v>3141</v>
      </c>
      <c r="E1397" s="61"/>
      <c r="F1397" s="61"/>
      <c r="G1397" s="61" t="s">
        <v>5253</v>
      </c>
      <c r="H1397" s="61"/>
    </row>
    <row r="1398" spans="1:8" s="39" customFormat="1" ht="18" customHeight="1">
      <c r="A1398" s="95">
        <v>766</v>
      </c>
      <c r="B1398" s="53" t="s">
        <v>7523</v>
      </c>
      <c r="C1398" s="59" t="s">
        <v>20</v>
      </c>
      <c r="D1398" s="60" t="s">
        <v>168</v>
      </c>
      <c r="E1398" s="61"/>
      <c r="F1398" s="61"/>
      <c r="G1398" s="61"/>
      <c r="H1398" s="61"/>
    </row>
    <row r="1399" spans="1:8" s="39" customFormat="1" ht="18" customHeight="1">
      <c r="A1399" s="95">
        <v>767</v>
      </c>
      <c r="B1399" s="53" t="s">
        <v>4312</v>
      </c>
      <c r="C1399" s="59" t="s">
        <v>151</v>
      </c>
      <c r="D1399" s="60" t="s">
        <v>188</v>
      </c>
      <c r="E1399" s="61"/>
      <c r="F1399" s="61"/>
      <c r="G1399" s="61"/>
      <c r="H1399" s="61"/>
    </row>
    <row r="1400" spans="1:8" s="39" customFormat="1" ht="18" customHeight="1">
      <c r="A1400" s="95">
        <v>768</v>
      </c>
      <c r="B1400" s="53" t="s">
        <v>4029</v>
      </c>
      <c r="C1400" s="59" t="s">
        <v>183</v>
      </c>
      <c r="D1400" s="60"/>
      <c r="E1400" s="61" t="s">
        <v>3674</v>
      </c>
      <c r="F1400" s="61" t="str">
        <f>"原型 "&amp;$B$1402</f>
        <v>原型 暗森</v>
      </c>
      <c r="G1400" s="61"/>
      <c r="H1400" s="61"/>
    </row>
    <row r="1401" spans="1:8" s="39" customFormat="1" ht="18" customHeight="1">
      <c r="A1401" s="95">
        <v>769</v>
      </c>
      <c r="B1401" s="53" t="s">
        <v>4030</v>
      </c>
      <c r="C1401" s="59" t="s">
        <v>183</v>
      </c>
      <c r="D1401" s="60"/>
      <c r="E1401" s="61" t="s">
        <v>3674</v>
      </c>
      <c r="F1401" s="61" t="str">
        <f>"原型 "&amp;$B$1402</f>
        <v>原型 暗森</v>
      </c>
      <c r="G1401" s="61"/>
      <c r="H1401" s="61"/>
    </row>
    <row r="1402" spans="1:8" s="39" customFormat="1" ht="18" customHeight="1">
      <c r="A1402" s="95">
        <v>770</v>
      </c>
      <c r="B1402" s="53" t="s">
        <v>2114</v>
      </c>
      <c r="C1402" s="59" t="s">
        <v>190</v>
      </c>
      <c r="D1402" s="60"/>
      <c r="E1402" s="61" t="s">
        <v>3675</v>
      </c>
      <c r="F1402" s="61" t="str">
        <f>$B$1400&amp;" + "&amp;$B$1401</f>
        <v>宇徵 + 宙徵</v>
      </c>
      <c r="G1402" s="61"/>
      <c r="H1402" s="61"/>
    </row>
    <row r="1403" spans="1:8" s="39" customFormat="1" ht="18" customHeight="1">
      <c r="A1403" s="95" t="s">
        <v>6894</v>
      </c>
      <c r="B1403" s="53" t="s">
        <v>7946</v>
      </c>
      <c r="C1403" s="59" t="s">
        <v>183</v>
      </c>
      <c r="D1403" s="60"/>
      <c r="E1403" s="61"/>
      <c r="F1403" s="61"/>
      <c r="G1403" s="61"/>
      <c r="H1403" s="61"/>
    </row>
    <row r="1404" spans="1:8" s="39" customFormat="1" ht="18" customHeight="1">
      <c r="A1404" s="95" t="s">
        <v>6895</v>
      </c>
      <c r="B1404" s="53" t="s">
        <v>7701</v>
      </c>
      <c r="C1404" s="59" t="s">
        <v>183</v>
      </c>
      <c r="D1404" s="60" t="s">
        <v>172</v>
      </c>
      <c r="E1404" s="61"/>
      <c r="F1404" s="61"/>
      <c r="G1404" s="61"/>
      <c r="H1404" s="61"/>
    </row>
    <row r="1405" spans="1:8" s="39" customFormat="1" ht="18" customHeight="1">
      <c r="A1405" s="95" t="s">
        <v>6896</v>
      </c>
      <c r="B1405" s="53" t="s">
        <v>6038</v>
      </c>
      <c r="C1405" s="60" t="s">
        <v>176</v>
      </c>
      <c r="D1405" s="60"/>
      <c r="E1405" s="61"/>
      <c r="F1405" s="61"/>
      <c r="G1405" s="61"/>
      <c r="H1405" s="61"/>
    </row>
    <row r="1406" spans="1:8" s="39" customFormat="1" ht="18" customHeight="1">
      <c r="A1406" s="95" t="s">
        <v>6897</v>
      </c>
      <c r="B1406" s="53" t="s">
        <v>6039</v>
      </c>
      <c r="C1406" s="60" t="s">
        <v>176</v>
      </c>
      <c r="D1406" s="60"/>
      <c r="E1406" s="61"/>
      <c r="F1406" s="61"/>
      <c r="G1406" s="61" t="s">
        <v>5254</v>
      </c>
      <c r="H1406" s="61"/>
    </row>
    <row r="1407" spans="1:8" s="39" customFormat="1" ht="18" customHeight="1">
      <c r="A1407" s="95" t="s">
        <v>6898</v>
      </c>
      <c r="B1407" s="53" t="s">
        <v>3532</v>
      </c>
      <c r="C1407" s="59" t="s">
        <v>149</v>
      </c>
      <c r="D1407" s="60"/>
      <c r="E1407" s="61"/>
      <c r="F1407" s="61"/>
      <c r="G1407" s="61"/>
      <c r="H1407" s="61"/>
    </row>
    <row r="1408" spans="1:8" s="39" customFormat="1" ht="18" customHeight="1">
      <c r="A1408" s="95" t="s">
        <v>6899</v>
      </c>
      <c r="B1408" s="53" t="s">
        <v>958</v>
      </c>
      <c r="C1408" s="59" t="s">
        <v>149</v>
      </c>
      <c r="D1408" s="60" t="s">
        <v>3171</v>
      </c>
      <c r="E1408" s="61"/>
      <c r="F1408" s="61"/>
      <c r="G1408" s="61"/>
      <c r="H1408" s="61"/>
    </row>
    <row r="1409" spans="1:8" s="39" customFormat="1" ht="18" customHeight="1">
      <c r="A1409" s="95" t="s">
        <v>6900</v>
      </c>
      <c r="B1409" s="53" t="s">
        <v>143</v>
      </c>
      <c r="C1409" s="59" t="s">
        <v>391</v>
      </c>
      <c r="D1409" s="60"/>
      <c r="E1409" s="61"/>
      <c r="F1409" s="61"/>
      <c r="G1409" s="61"/>
      <c r="H1409" s="61"/>
    </row>
    <row r="1410" spans="1:8" s="39" customFormat="1" ht="18" customHeight="1">
      <c r="A1410" s="95" t="s">
        <v>6901</v>
      </c>
      <c r="B1410" s="53" t="s">
        <v>3911</v>
      </c>
      <c r="C1410" s="59" t="s">
        <v>3179</v>
      </c>
      <c r="D1410" s="60"/>
      <c r="E1410" s="61"/>
      <c r="F1410" s="61"/>
      <c r="G1410" s="61"/>
      <c r="H1410" s="61"/>
    </row>
    <row r="1411" spans="1:8" s="39" customFormat="1" ht="18" customHeight="1">
      <c r="A1411" s="95" t="s">
        <v>6902</v>
      </c>
      <c r="B1411" s="53" t="s">
        <v>3949</v>
      </c>
      <c r="C1411" s="59" t="s">
        <v>3137</v>
      </c>
      <c r="D1411" s="60"/>
      <c r="E1411" s="61"/>
      <c r="F1411" s="61"/>
      <c r="G1411" s="61"/>
      <c r="H1411" s="61"/>
    </row>
    <row r="1412" spans="1:8" s="39" customFormat="1" ht="18" customHeight="1">
      <c r="A1412" s="95" t="s">
        <v>6903</v>
      </c>
      <c r="B1412" s="53" t="s">
        <v>4709</v>
      </c>
      <c r="C1412" s="59" t="s">
        <v>3137</v>
      </c>
      <c r="D1412" s="60" t="s">
        <v>149</v>
      </c>
      <c r="E1412" s="61"/>
      <c r="F1412" s="61"/>
      <c r="G1412" s="61"/>
      <c r="H1412" s="61"/>
    </row>
    <row r="1413" spans="1:8" s="39" customFormat="1" ht="18" customHeight="1">
      <c r="A1413" s="95">
        <v>776</v>
      </c>
      <c r="B1413" s="53" t="s">
        <v>1417</v>
      </c>
      <c r="C1413" s="59" t="s">
        <v>187</v>
      </c>
      <c r="D1413" s="60" t="s">
        <v>3176</v>
      </c>
      <c r="E1413" s="61"/>
      <c r="F1413" s="61"/>
      <c r="G1413" s="61"/>
      <c r="H1413" s="61"/>
    </row>
    <row r="1414" spans="1:8" s="39" customFormat="1" ht="18" customHeight="1">
      <c r="A1414" s="95" t="s">
        <v>6904</v>
      </c>
      <c r="B1414" s="53" t="s">
        <v>4378</v>
      </c>
      <c r="C1414" s="59" t="s">
        <v>3141</v>
      </c>
      <c r="D1414" s="60"/>
      <c r="E1414" s="61"/>
      <c r="F1414" s="61"/>
      <c r="G1414" s="61"/>
      <c r="H1414" s="61"/>
    </row>
    <row r="1415" spans="1:8" s="39" customFormat="1" ht="18" customHeight="1">
      <c r="A1415" s="95" t="s">
        <v>6905</v>
      </c>
      <c r="B1415" s="53" t="s">
        <v>1447</v>
      </c>
      <c r="C1415" s="59" t="s">
        <v>3141</v>
      </c>
      <c r="D1415" s="60"/>
      <c r="E1415" s="61"/>
      <c r="F1415" s="61"/>
      <c r="G1415" s="61"/>
      <c r="H1415" s="61"/>
    </row>
    <row r="1416" spans="1:8" s="39" customFormat="1" ht="18" customHeight="1">
      <c r="A1416" s="95" t="s">
        <v>6906</v>
      </c>
      <c r="B1416" s="53" t="s">
        <v>4379</v>
      </c>
      <c r="C1416" s="59" t="s">
        <v>3176</v>
      </c>
      <c r="D1416" s="60" t="s">
        <v>176</v>
      </c>
      <c r="E1416" s="61"/>
      <c r="F1416" s="61"/>
      <c r="G1416" s="61"/>
      <c r="H1416" s="61"/>
    </row>
    <row r="1417" spans="1:8" s="39" customFormat="1" ht="18" customHeight="1">
      <c r="A1417" s="95" t="s">
        <v>6907</v>
      </c>
      <c r="B1417" s="53" t="s">
        <v>8185</v>
      </c>
      <c r="C1417" s="59" t="s">
        <v>3176</v>
      </c>
      <c r="D1417" s="60" t="s">
        <v>176</v>
      </c>
      <c r="E1417" s="61"/>
      <c r="F1417" s="61"/>
      <c r="G1417" s="61"/>
      <c r="H1417" s="61"/>
    </row>
    <row r="1418" spans="1:8" s="39" customFormat="1" ht="18" customHeight="1">
      <c r="A1418" s="95" t="s">
        <v>6908</v>
      </c>
      <c r="B1418" s="53" t="s">
        <v>1688</v>
      </c>
      <c r="C1418" s="59" t="s">
        <v>3176</v>
      </c>
      <c r="D1418" s="60" t="s">
        <v>176</v>
      </c>
      <c r="E1418" s="61"/>
      <c r="F1418" s="61"/>
      <c r="G1418" s="61"/>
      <c r="H1418" s="61"/>
    </row>
    <row r="1419" spans="1:8" s="39" customFormat="1" ht="18" customHeight="1">
      <c r="A1419" s="95">
        <v>779</v>
      </c>
      <c r="B1419" s="53" t="s">
        <v>8186</v>
      </c>
      <c r="C1419" s="59" t="s">
        <v>4640</v>
      </c>
      <c r="D1419" s="60"/>
      <c r="E1419" s="61"/>
      <c r="F1419" s="61"/>
      <c r="G1419" s="61" t="s">
        <v>5655</v>
      </c>
      <c r="H1419" s="61"/>
    </row>
    <row r="1420" spans="1:8" s="39" customFormat="1" ht="18" customHeight="1">
      <c r="A1420" s="95">
        <v>780</v>
      </c>
      <c r="B1420" s="53" t="s">
        <v>5657</v>
      </c>
      <c r="C1420" s="59" t="s">
        <v>2045</v>
      </c>
      <c r="D1420" s="60"/>
      <c r="E1420" s="61"/>
      <c r="F1420" s="61"/>
      <c r="G1420" s="61" t="s">
        <v>5656</v>
      </c>
      <c r="H1420" s="61"/>
    </row>
    <row r="1421" spans="1:8" s="39" customFormat="1" ht="18" customHeight="1">
      <c r="A1421" s="95">
        <v>781</v>
      </c>
      <c r="B1421" s="53" t="s">
        <v>7607</v>
      </c>
      <c r="C1421" s="59" t="s">
        <v>1986</v>
      </c>
      <c r="D1421" s="60"/>
      <c r="E1421" s="61"/>
      <c r="F1421" s="61"/>
      <c r="G1421" s="61" t="s">
        <v>7554</v>
      </c>
      <c r="H1421" s="61"/>
    </row>
    <row r="1422" spans="1:8" s="39" customFormat="1" ht="18" customHeight="1">
      <c r="A1422" s="95">
        <v>782</v>
      </c>
      <c r="B1422" s="53" t="s">
        <v>7621</v>
      </c>
      <c r="C1422" s="59" t="s">
        <v>2038</v>
      </c>
      <c r="D1422" s="60"/>
      <c r="E1422" s="61"/>
      <c r="F1422" s="61"/>
      <c r="G1422" s="61" t="s">
        <v>7561</v>
      </c>
      <c r="H1422" s="61"/>
    </row>
    <row r="1423" spans="1:8" s="39" customFormat="1" ht="18" customHeight="1">
      <c r="A1423" s="95">
        <v>783</v>
      </c>
      <c r="B1423" s="53" t="s">
        <v>7531</v>
      </c>
      <c r="C1423" s="59" t="s">
        <v>2038</v>
      </c>
      <c r="D1423" s="60"/>
      <c r="E1423" s="61"/>
      <c r="F1423" s="61"/>
      <c r="G1423" s="61" t="s">
        <v>7529</v>
      </c>
      <c r="H1423" s="61"/>
    </row>
    <row r="1424" spans="1:8" s="39" customFormat="1" ht="18" customHeight="1">
      <c r="A1424" s="95">
        <v>784</v>
      </c>
      <c r="B1424" s="53" t="s">
        <v>8187</v>
      </c>
      <c r="C1424" s="59" t="s">
        <v>149</v>
      </c>
      <c r="D1424" s="60"/>
      <c r="E1424" s="61"/>
      <c r="F1424" s="61"/>
      <c r="G1424" s="61" t="s">
        <v>5255</v>
      </c>
      <c r="H1424" s="61"/>
    </row>
    <row r="1425" spans="1:8" s="39" customFormat="1" ht="18" customHeight="1">
      <c r="A1425" s="95">
        <v>785</v>
      </c>
      <c r="B1425" s="53" t="s">
        <v>4314</v>
      </c>
      <c r="C1425" s="59" t="s">
        <v>18</v>
      </c>
      <c r="D1425" s="60"/>
      <c r="E1425" s="61"/>
      <c r="F1425" s="61"/>
      <c r="G1425" s="61" t="s">
        <v>5070</v>
      </c>
      <c r="H1425" s="61"/>
    </row>
    <row r="1426" spans="1:8" s="39" customFormat="1" ht="18" customHeight="1">
      <c r="A1426" s="95" t="s">
        <v>6909</v>
      </c>
      <c r="B1426" s="53" t="s">
        <v>7582</v>
      </c>
      <c r="C1426" s="59" t="s">
        <v>149</v>
      </c>
      <c r="D1426" s="60" t="s">
        <v>18</v>
      </c>
      <c r="E1426" s="61" t="s">
        <v>3675</v>
      </c>
      <c r="F1426" s="61" t="str">
        <f>$B$1424&amp;" + "&amp;$B$1425</f>
        <v>破圓鱖 + 度山鸛</v>
      </c>
      <c r="G1426" s="61"/>
      <c r="H1426" s="61"/>
    </row>
    <row r="1427" spans="1:8" s="39" customFormat="1" ht="18" customHeight="1">
      <c r="A1427" s="95" t="s">
        <v>6910</v>
      </c>
      <c r="B1427" s="53" t="s">
        <v>1454</v>
      </c>
      <c r="C1427" s="59" t="s">
        <v>149</v>
      </c>
      <c r="D1427" s="60" t="s">
        <v>18</v>
      </c>
      <c r="E1427" s="61"/>
      <c r="F1427" s="61"/>
      <c r="G1427" s="61"/>
      <c r="H1427" s="61"/>
    </row>
    <row r="1428" spans="1:8" s="39" customFormat="1" ht="18" customHeight="1">
      <c r="A1428" s="95" t="s">
        <v>6911</v>
      </c>
      <c r="B1428" s="53" t="s">
        <v>4313</v>
      </c>
      <c r="C1428" s="59" t="s">
        <v>3179</v>
      </c>
      <c r="D1428" s="60"/>
      <c r="E1428" s="61" t="s">
        <v>3675</v>
      </c>
      <c r="F1428" s="61" t="str">
        <f>$B$1424&amp;" + "&amp;$B$1425</f>
        <v>破圓鱖 + 度山鸛</v>
      </c>
      <c r="G1428" s="61"/>
      <c r="H1428" s="61"/>
    </row>
    <row r="1429" spans="1:8" s="39" customFormat="1" ht="18" customHeight="1">
      <c r="A1429" s="95" t="s">
        <v>6912</v>
      </c>
      <c r="B1429" s="53" t="s">
        <v>4406</v>
      </c>
      <c r="C1429" s="59" t="s">
        <v>3179</v>
      </c>
      <c r="D1429" s="60"/>
      <c r="E1429" s="61"/>
      <c r="F1429" s="61"/>
      <c r="G1429" s="61"/>
      <c r="H1429" s="61"/>
    </row>
    <row r="1430" spans="1:8" s="39" customFormat="1" ht="18" customHeight="1">
      <c r="A1430" s="95" t="s">
        <v>6913</v>
      </c>
      <c r="B1430" s="53" t="s">
        <v>7961</v>
      </c>
      <c r="C1430" s="59" t="s">
        <v>18</v>
      </c>
      <c r="D1430" s="60"/>
      <c r="E1430" s="61"/>
      <c r="F1430" s="61"/>
      <c r="G1430" s="61"/>
      <c r="H1430" s="61"/>
    </row>
    <row r="1431" spans="1:8" s="39" customFormat="1" ht="18" customHeight="1">
      <c r="A1431" s="95" t="s">
        <v>6914</v>
      </c>
      <c r="B1431" s="53" t="s">
        <v>3942</v>
      </c>
      <c r="C1431" s="59" t="s">
        <v>18</v>
      </c>
      <c r="D1431" s="60"/>
      <c r="E1431" s="61"/>
      <c r="F1431" s="61"/>
      <c r="G1431" s="61"/>
      <c r="H1431" s="61"/>
    </row>
    <row r="1432" spans="1:8" s="39" customFormat="1" ht="18" customHeight="1">
      <c r="A1432" s="95" t="s">
        <v>6915</v>
      </c>
      <c r="B1432" s="53" t="s">
        <v>3943</v>
      </c>
      <c r="C1432" s="59" t="s">
        <v>18</v>
      </c>
      <c r="D1432" s="60" t="s">
        <v>167</v>
      </c>
      <c r="E1432" s="61"/>
      <c r="F1432" s="61"/>
      <c r="G1432" s="61"/>
      <c r="H1432" s="61"/>
    </row>
    <row r="1433" spans="1:8" s="39" customFormat="1" ht="18" customHeight="1">
      <c r="A1433" s="95" t="s">
        <v>6916</v>
      </c>
      <c r="B1433" s="53" t="s">
        <v>1311</v>
      </c>
      <c r="C1433" s="59" t="s">
        <v>147</v>
      </c>
      <c r="D1433" s="60"/>
      <c r="E1433" s="61"/>
      <c r="F1433" s="61"/>
      <c r="G1433" s="61"/>
      <c r="H1433" s="61"/>
    </row>
    <row r="1434" spans="1:8" s="39" customFormat="1" ht="18" customHeight="1">
      <c r="A1434" s="95" t="s">
        <v>6917</v>
      </c>
      <c r="B1434" s="53" t="s">
        <v>3538</v>
      </c>
      <c r="C1434" s="59" t="s">
        <v>147</v>
      </c>
      <c r="D1434" s="60"/>
      <c r="E1434" s="61"/>
      <c r="F1434" s="61"/>
      <c r="G1434" s="61"/>
      <c r="H1434" s="61"/>
    </row>
    <row r="1435" spans="1:8" s="39" customFormat="1" ht="18" customHeight="1">
      <c r="A1435" s="95" t="s">
        <v>6918</v>
      </c>
      <c r="B1435" s="53" t="s">
        <v>8188</v>
      </c>
      <c r="C1435" s="59" t="s">
        <v>3179</v>
      </c>
      <c r="D1435" s="60"/>
      <c r="E1435" s="61"/>
      <c r="F1435" s="61"/>
      <c r="G1435" s="61"/>
      <c r="H1435" s="61"/>
    </row>
    <row r="1436" spans="1:8" s="39" customFormat="1" ht="18" customHeight="1">
      <c r="A1436" s="95" t="s">
        <v>6919</v>
      </c>
      <c r="B1436" s="53" t="s">
        <v>7832</v>
      </c>
      <c r="C1436" s="59" t="s">
        <v>448</v>
      </c>
      <c r="D1436" s="60"/>
      <c r="E1436" s="61"/>
      <c r="F1436" s="61"/>
      <c r="G1436" s="61"/>
      <c r="H1436" s="61"/>
    </row>
    <row r="1437" spans="1:8" s="39" customFormat="1" ht="18" customHeight="1">
      <c r="A1437" s="95" t="s">
        <v>6920</v>
      </c>
      <c r="B1437" s="53" t="s">
        <v>7833</v>
      </c>
      <c r="C1437" s="59" t="s">
        <v>448</v>
      </c>
      <c r="D1437" s="60" t="s">
        <v>187</v>
      </c>
      <c r="E1437" s="61"/>
      <c r="F1437" s="61"/>
      <c r="G1437" s="61" t="s">
        <v>7834</v>
      </c>
      <c r="H1437" s="61"/>
    </row>
    <row r="1438" spans="1:8" s="39" customFormat="1" ht="18" customHeight="1">
      <c r="A1438" s="95">
        <v>791</v>
      </c>
      <c r="B1438" s="53" t="s">
        <v>8189</v>
      </c>
      <c r="C1438" s="59" t="s">
        <v>3179</v>
      </c>
      <c r="D1438" s="60"/>
      <c r="E1438" s="61"/>
      <c r="F1438" s="61"/>
      <c r="G1438" s="61"/>
      <c r="H1438" s="61"/>
    </row>
    <row r="1439" spans="1:8" s="39" customFormat="1" ht="18" customHeight="1">
      <c r="A1439" s="95" t="s">
        <v>6921</v>
      </c>
      <c r="B1439" s="53" t="s">
        <v>3438</v>
      </c>
      <c r="C1439" s="59" t="s">
        <v>391</v>
      </c>
      <c r="D1439" s="60"/>
      <c r="E1439" s="61"/>
      <c r="F1439" s="61"/>
      <c r="G1439" s="61"/>
      <c r="H1439" s="61"/>
    </row>
    <row r="1440" spans="1:8" s="39" customFormat="1" ht="18" customHeight="1">
      <c r="A1440" s="95" t="s">
        <v>6922</v>
      </c>
      <c r="B1440" s="53" t="s">
        <v>3439</v>
      </c>
      <c r="C1440" s="59" t="s">
        <v>391</v>
      </c>
      <c r="D1440" s="60"/>
      <c r="E1440" s="61"/>
      <c r="F1440" s="61"/>
      <c r="G1440" s="61"/>
      <c r="H1440" s="61"/>
    </row>
    <row r="1441" spans="1:8" s="39" customFormat="1" ht="18" customHeight="1">
      <c r="A1441" s="95" t="s">
        <v>6923</v>
      </c>
      <c r="B1441" s="53" t="s">
        <v>5460</v>
      </c>
      <c r="C1441" s="59" t="s">
        <v>169</v>
      </c>
      <c r="D1441" s="60"/>
      <c r="E1441" s="61"/>
      <c r="F1441" s="61"/>
      <c r="G1441" s="61"/>
      <c r="H1441" s="61"/>
    </row>
    <row r="1442" spans="1:8" s="39" customFormat="1" ht="18" customHeight="1">
      <c r="A1442" s="95" t="s">
        <v>6924</v>
      </c>
      <c r="B1442" s="53" t="s">
        <v>5461</v>
      </c>
      <c r="C1442" s="59" t="s">
        <v>3171</v>
      </c>
      <c r="D1442" s="60" t="s">
        <v>169</v>
      </c>
      <c r="E1442" s="61"/>
      <c r="F1442" s="61"/>
      <c r="G1442" s="61"/>
      <c r="H1442" s="61"/>
    </row>
    <row r="1443" spans="1:8" s="39" customFormat="1" ht="18" customHeight="1">
      <c r="A1443" s="95">
        <v>794</v>
      </c>
      <c r="B1443" s="53" t="s">
        <v>4547</v>
      </c>
      <c r="C1443" s="59" t="s">
        <v>3175</v>
      </c>
      <c r="D1443" s="60" t="s">
        <v>174</v>
      </c>
      <c r="E1443" s="61"/>
      <c r="F1443" s="61"/>
      <c r="G1443" s="61"/>
      <c r="H1443" s="61"/>
    </row>
    <row r="1444" spans="1:8" s="39" customFormat="1" ht="18" customHeight="1">
      <c r="A1444" s="95" t="s">
        <v>6925</v>
      </c>
      <c r="B1444" s="53" t="s">
        <v>4372</v>
      </c>
      <c r="C1444" s="59" t="s">
        <v>3176</v>
      </c>
      <c r="D1444" s="60"/>
      <c r="E1444" s="61"/>
      <c r="F1444" s="61"/>
      <c r="G1444" s="61"/>
      <c r="H1444" s="61"/>
    </row>
    <row r="1445" spans="1:8" s="39" customFormat="1" ht="18" customHeight="1">
      <c r="A1445" s="95" t="s">
        <v>6926</v>
      </c>
      <c r="B1445" s="53" t="s">
        <v>4370</v>
      </c>
      <c r="C1445" s="59" t="s">
        <v>3176</v>
      </c>
      <c r="D1445" s="60"/>
      <c r="E1445" s="61"/>
      <c r="F1445" s="61"/>
      <c r="G1445" s="61"/>
      <c r="H1445" s="61"/>
    </row>
    <row r="1446" spans="1:8" s="39" customFormat="1" ht="18" customHeight="1">
      <c r="A1446" s="95" t="s">
        <v>6927</v>
      </c>
      <c r="B1446" s="53" t="s">
        <v>4371</v>
      </c>
      <c r="C1446" s="59" t="s">
        <v>3176</v>
      </c>
      <c r="D1446" s="60"/>
      <c r="E1446" s="61"/>
      <c r="F1446" s="61"/>
      <c r="G1446" s="61"/>
      <c r="H1446" s="61"/>
    </row>
    <row r="1447" spans="1:8" s="39" customFormat="1" ht="18" customHeight="1">
      <c r="A1447" s="95">
        <v>796</v>
      </c>
      <c r="B1447" s="53" t="s">
        <v>3542</v>
      </c>
      <c r="C1447" s="59" t="s">
        <v>18</v>
      </c>
      <c r="D1447" s="60" t="s">
        <v>172</v>
      </c>
      <c r="E1447" s="61"/>
      <c r="F1447" s="61"/>
      <c r="G1447" s="61"/>
      <c r="H1447" s="61"/>
    </row>
    <row r="1448" spans="1:8" s="39" customFormat="1" ht="18" customHeight="1">
      <c r="A1448" s="95" t="s">
        <v>6928</v>
      </c>
      <c r="B1448" s="53" t="s">
        <v>7804</v>
      </c>
      <c r="C1448" s="59" t="s">
        <v>175</v>
      </c>
      <c r="D1448" s="60"/>
      <c r="E1448" s="61"/>
      <c r="F1448" s="61"/>
      <c r="G1448" s="61"/>
      <c r="H1448" s="61"/>
    </row>
    <row r="1449" spans="1:8" s="39" customFormat="1" ht="18" customHeight="1">
      <c r="A1449" s="95" t="s">
        <v>6929</v>
      </c>
      <c r="B1449" s="53" t="s">
        <v>210</v>
      </c>
      <c r="C1449" s="59" t="s">
        <v>175</v>
      </c>
      <c r="D1449" s="60"/>
      <c r="E1449" s="61"/>
      <c r="F1449" s="61"/>
      <c r="G1449" s="61"/>
      <c r="H1449" s="61"/>
    </row>
    <row r="1450" spans="1:8" s="39" customFormat="1" ht="18" customHeight="1">
      <c r="A1450" s="95" t="s">
        <v>6930</v>
      </c>
      <c r="B1450" s="53" t="s">
        <v>8190</v>
      </c>
      <c r="C1450" s="60" t="s">
        <v>175</v>
      </c>
      <c r="D1450" s="60" t="s">
        <v>2053</v>
      </c>
      <c r="E1450" s="61"/>
      <c r="F1450" s="61"/>
      <c r="G1450" s="61"/>
      <c r="H1450" s="61"/>
    </row>
    <row r="1451" spans="1:8" s="39" customFormat="1" ht="18" customHeight="1">
      <c r="A1451" s="95" t="s">
        <v>6931</v>
      </c>
      <c r="B1451" s="53" t="s">
        <v>3602</v>
      </c>
      <c r="C1451" s="60" t="s">
        <v>175</v>
      </c>
      <c r="D1451" s="60" t="s">
        <v>2053</v>
      </c>
      <c r="E1451" s="61"/>
      <c r="F1451" s="61"/>
      <c r="G1451" s="61"/>
      <c r="H1451" s="61"/>
    </row>
    <row r="1452" spans="1:8" s="39" customFormat="1" ht="18" customHeight="1">
      <c r="A1452" s="95">
        <v>799</v>
      </c>
      <c r="B1452" s="53" t="s">
        <v>4439</v>
      </c>
      <c r="C1452" s="59" t="s">
        <v>18</v>
      </c>
      <c r="D1452" s="60" t="s">
        <v>151</v>
      </c>
      <c r="E1452" s="61"/>
      <c r="F1452" s="61" t="str">
        <f>$B$1165&amp;" 之 "&amp;"成相"</f>
        <v>齩鬴 之 成相</v>
      </c>
      <c r="G1452" s="61"/>
      <c r="H1452" s="61"/>
    </row>
    <row r="1453" spans="1:8" s="39" customFormat="1" ht="18" customHeight="1">
      <c r="A1453" s="95">
        <v>800</v>
      </c>
      <c r="B1453" s="53" t="s">
        <v>5410</v>
      </c>
      <c r="C1453" s="59" t="s">
        <v>20</v>
      </c>
      <c r="D1453" s="60" t="s">
        <v>187</v>
      </c>
      <c r="E1453" s="61"/>
      <c r="F1453" s="61" t="str">
        <f>$B$1167&amp;" 之 "&amp;"成相"</f>
        <v>詐茸眼 之 成相</v>
      </c>
      <c r="G1453" s="61"/>
      <c r="H1453" s="61"/>
    </row>
    <row r="1454" spans="1:8" s="39" customFormat="1" ht="18" customHeight="1">
      <c r="A1454" s="95" t="s">
        <v>6932</v>
      </c>
      <c r="B1454" s="53" t="s">
        <v>7967</v>
      </c>
      <c r="C1454" s="59" t="s">
        <v>168</v>
      </c>
      <c r="D1454" s="60" t="s">
        <v>3175</v>
      </c>
      <c r="E1454" s="61"/>
      <c r="F1454" s="61"/>
      <c r="G1454" s="61"/>
      <c r="H1454" s="61"/>
    </row>
    <row r="1455" spans="1:8" s="39" customFormat="1" ht="18" customHeight="1">
      <c r="A1455" s="95" t="s">
        <v>6933</v>
      </c>
      <c r="B1455" s="53" t="s">
        <v>7968</v>
      </c>
      <c r="C1455" s="59" t="s">
        <v>168</v>
      </c>
      <c r="D1455" s="60" t="s">
        <v>3175</v>
      </c>
      <c r="E1455" s="61"/>
      <c r="F1455" s="61"/>
      <c r="G1455" s="61"/>
      <c r="H1455" s="61"/>
    </row>
    <row r="1456" spans="1:8" s="39" customFormat="1" ht="18" customHeight="1">
      <c r="A1456" s="95" t="s">
        <v>6934</v>
      </c>
      <c r="B1456" s="53" t="s">
        <v>3544</v>
      </c>
      <c r="C1456" s="59" t="s">
        <v>151</v>
      </c>
      <c r="D1456" s="60" t="s">
        <v>168</v>
      </c>
      <c r="E1456" s="61"/>
      <c r="F1456" s="61"/>
      <c r="G1456" s="61"/>
      <c r="H1456" s="61"/>
    </row>
    <row r="1457" spans="1:8" s="39" customFormat="1" ht="18" customHeight="1">
      <c r="A1457" s="95" t="s">
        <v>6935</v>
      </c>
      <c r="B1457" s="53" t="s">
        <v>7857</v>
      </c>
      <c r="C1457" s="59" t="s">
        <v>187</v>
      </c>
      <c r="D1457" s="60" t="s">
        <v>151</v>
      </c>
      <c r="E1457" s="61"/>
      <c r="F1457" s="61"/>
      <c r="G1457" s="61"/>
      <c r="H1457" s="61"/>
    </row>
    <row r="1458" spans="1:8" s="39" customFormat="1" ht="18" customHeight="1">
      <c r="A1458" s="95" t="s">
        <v>6936</v>
      </c>
      <c r="B1458" s="53" t="s">
        <v>7688</v>
      </c>
      <c r="C1458" s="59" t="s">
        <v>174</v>
      </c>
      <c r="D1458" s="60"/>
      <c r="E1458" s="61"/>
      <c r="F1458" s="61"/>
      <c r="G1458" s="61"/>
      <c r="H1458" s="61"/>
    </row>
    <row r="1459" spans="1:8" s="39" customFormat="1" ht="18" customHeight="1">
      <c r="A1459" s="95" t="s">
        <v>6937</v>
      </c>
      <c r="B1459" s="53" t="s">
        <v>4267</v>
      </c>
      <c r="C1459" s="59" t="s">
        <v>174</v>
      </c>
      <c r="D1459" s="60"/>
      <c r="E1459" s="61"/>
      <c r="F1459" s="61"/>
      <c r="G1459" s="61"/>
      <c r="H1459" s="61"/>
    </row>
    <row r="1460" spans="1:8" s="39" customFormat="1" ht="18" customHeight="1">
      <c r="A1460" s="95" t="s">
        <v>6938</v>
      </c>
      <c r="B1460" s="53" t="s">
        <v>4268</v>
      </c>
      <c r="C1460" s="59" t="s">
        <v>174</v>
      </c>
      <c r="D1460" s="60"/>
      <c r="E1460" s="61"/>
      <c r="F1460" s="61"/>
      <c r="G1460" s="61"/>
      <c r="H1460" s="61"/>
    </row>
    <row r="1461" spans="1:8" s="39" customFormat="1" ht="18" customHeight="1">
      <c r="A1461" s="95" t="s">
        <v>6939</v>
      </c>
      <c r="B1461" s="53" t="s">
        <v>4454</v>
      </c>
      <c r="C1461" s="59" t="s">
        <v>391</v>
      </c>
      <c r="D1461" s="60" t="s">
        <v>167</v>
      </c>
      <c r="E1461" s="61"/>
      <c r="F1461" s="61"/>
      <c r="G1461" s="61"/>
      <c r="H1461" s="61"/>
    </row>
    <row r="1462" spans="1:8" s="39" customFormat="1" ht="18" customHeight="1">
      <c r="A1462" s="95" t="s">
        <v>6940</v>
      </c>
      <c r="B1462" s="53" t="s">
        <v>5472</v>
      </c>
      <c r="C1462" s="59" t="s">
        <v>391</v>
      </c>
      <c r="D1462" s="60" t="s">
        <v>167</v>
      </c>
      <c r="E1462" s="61"/>
      <c r="F1462" s="61"/>
      <c r="G1462" s="61"/>
      <c r="H1462" s="61"/>
    </row>
    <row r="1463" spans="1:8" s="39" customFormat="1" ht="18" customHeight="1">
      <c r="A1463" s="95" t="s">
        <v>6941</v>
      </c>
      <c r="B1463" s="53" t="s">
        <v>8191</v>
      </c>
      <c r="C1463" s="59" t="s">
        <v>3176</v>
      </c>
      <c r="D1463" s="60" t="s">
        <v>4578</v>
      </c>
      <c r="E1463" s="61"/>
      <c r="F1463" s="61"/>
      <c r="G1463" s="61"/>
      <c r="H1463" s="61"/>
    </row>
    <row r="1464" spans="1:8" s="39" customFormat="1" ht="18" customHeight="1">
      <c r="A1464" s="95" t="s">
        <v>6942</v>
      </c>
      <c r="B1464" s="53" t="s">
        <v>3551</v>
      </c>
      <c r="C1464" s="59" t="s">
        <v>3176</v>
      </c>
      <c r="D1464" s="60" t="s">
        <v>4578</v>
      </c>
      <c r="E1464" s="61"/>
      <c r="F1464" s="61"/>
      <c r="G1464" s="61"/>
      <c r="H1464" s="61"/>
    </row>
    <row r="1465" spans="1:8" s="39" customFormat="1" ht="18" customHeight="1">
      <c r="A1465" s="95" t="s">
        <v>6943</v>
      </c>
      <c r="B1465" s="53" t="s">
        <v>4543</v>
      </c>
      <c r="C1465" s="59" t="s">
        <v>149</v>
      </c>
      <c r="D1465" s="60"/>
      <c r="E1465" s="61"/>
      <c r="F1465" s="61"/>
      <c r="G1465" s="61"/>
      <c r="H1465" s="61"/>
    </row>
    <row r="1466" spans="1:8" s="39" customFormat="1" ht="18" customHeight="1">
      <c r="A1466" s="95" t="s">
        <v>6944</v>
      </c>
      <c r="B1466" s="53" t="s">
        <v>7390</v>
      </c>
      <c r="C1466" s="59" t="s">
        <v>149</v>
      </c>
      <c r="D1466" s="60" t="s">
        <v>147</v>
      </c>
      <c r="E1466" s="61"/>
      <c r="F1466" s="61"/>
      <c r="G1466" s="61" t="s">
        <v>5071</v>
      </c>
      <c r="H1466" s="61"/>
    </row>
    <row r="1467" spans="1:8" s="39" customFormat="1" ht="18" customHeight="1">
      <c r="A1467" s="95">
        <v>807</v>
      </c>
      <c r="B1467" s="53" t="s">
        <v>4609</v>
      </c>
      <c r="C1467" s="59" t="s">
        <v>3141</v>
      </c>
      <c r="D1467" s="60" t="s">
        <v>151</v>
      </c>
      <c r="E1467" s="61" t="s">
        <v>3675</v>
      </c>
      <c r="F1467" s="61" t="str">
        <f>$B$140&amp;" + "&amp;$B$175</f>
        <v>閃塹客 + 翩鎔員</v>
      </c>
      <c r="G1467" s="61"/>
      <c r="H1467" s="61"/>
    </row>
    <row r="1468" spans="1:8" s="39" customFormat="1" ht="18" customHeight="1">
      <c r="A1468" s="95" t="s">
        <v>6945</v>
      </c>
      <c r="B1468" s="53" t="s">
        <v>8192</v>
      </c>
      <c r="C1468" s="59" t="s">
        <v>169</v>
      </c>
      <c r="D1468" s="60"/>
      <c r="E1468" s="61"/>
      <c r="F1468" s="61"/>
      <c r="G1468" s="61"/>
      <c r="H1468" s="61"/>
    </row>
    <row r="1469" spans="1:8" s="39" customFormat="1" ht="18" customHeight="1">
      <c r="A1469" s="95" t="s">
        <v>6946</v>
      </c>
      <c r="B1469" s="53" t="s">
        <v>4544</v>
      </c>
      <c r="C1469" s="59" t="s">
        <v>169</v>
      </c>
      <c r="D1469" s="60" t="s">
        <v>448</v>
      </c>
      <c r="E1469" s="61"/>
      <c r="F1469" s="61"/>
      <c r="G1469" s="61" t="s">
        <v>5257</v>
      </c>
      <c r="H1469" s="61"/>
    </row>
    <row r="1470" spans="1:8" s="39" customFormat="1" ht="18" customHeight="1">
      <c r="A1470" s="95" t="s">
        <v>6947</v>
      </c>
      <c r="B1470" s="53" t="s">
        <v>3554</v>
      </c>
      <c r="C1470" s="59" t="s">
        <v>3137</v>
      </c>
      <c r="D1470" s="60"/>
      <c r="E1470" s="61"/>
      <c r="F1470" s="61"/>
      <c r="G1470" s="61"/>
      <c r="H1470" s="61"/>
    </row>
    <row r="1471" spans="1:8" s="39" customFormat="1" ht="18" customHeight="1">
      <c r="A1471" s="95" t="s">
        <v>6948</v>
      </c>
      <c r="B1471" s="53" t="s">
        <v>4746</v>
      </c>
      <c r="C1471" s="59" t="s">
        <v>3137</v>
      </c>
      <c r="D1471" s="60" t="s">
        <v>3171</v>
      </c>
      <c r="E1471" s="61"/>
      <c r="F1471" s="61"/>
      <c r="G1471" s="61" t="s">
        <v>4814</v>
      </c>
      <c r="H1471" s="61"/>
    </row>
    <row r="1472" spans="1:8" s="39" customFormat="1" ht="18" customHeight="1">
      <c r="A1472" s="95" t="s">
        <v>6949</v>
      </c>
      <c r="B1472" s="53" t="s">
        <v>7723</v>
      </c>
      <c r="C1472" s="59" t="s">
        <v>168</v>
      </c>
      <c r="D1472" s="60" t="s">
        <v>172</v>
      </c>
      <c r="E1472" s="61"/>
      <c r="F1472" s="61"/>
      <c r="G1472" s="61"/>
      <c r="H1472" s="61"/>
    </row>
    <row r="1473" spans="1:8" s="39" customFormat="1" ht="18" customHeight="1">
      <c r="A1473" s="95" t="s">
        <v>6950</v>
      </c>
      <c r="B1473" s="53" t="s">
        <v>7724</v>
      </c>
      <c r="C1473" s="59" t="s">
        <v>168</v>
      </c>
      <c r="D1473" s="60" t="s">
        <v>172</v>
      </c>
      <c r="E1473" s="61"/>
      <c r="F1473" s="61"/>
      <c r="G1473" s="61" t="s">
        <v>7869</v>
      </c>
      <c r="H1473" s="61"/>
    </row>
    <row r="1474" spans="1:8" s="39" customFormat="1" ht="18" customHeight="1">
      <c r="A1474" s="95">
        <v>811</v>
      </c>
      <c r="B1474" s="53" t="s">
        <v>5162</v>
      </c>
      <c r="C1474" s="59" t="s">
        <v>2022</v>
      </c>
      <c r="D1474" s="60" t="s">
        <v>183</v>
      </c>
      <c r="E1474" s="61"/>
      <c r="F1474" s="61"/>
      <c r="G1474" s="61" t="s">
        <v>5163</v>
      </c>
      <c r="H1474" s="61"/>
    </row>
    <row r="1475" spans="1:8" s="39" customFormat="1" ht="18" customHeight="1">
      <c r="A1475" s="95">
        <v>812</v>
      </c>
      <c r="B1475" s="53" t="s">
        <v>4027</v>
      </c>
      <c r="C1475" s="59" t="s">
        <v>169</v>
      </c>
      <c r="D1475" s="60"/>
      <c r="E1475" s="61"/>
      <c r="F1475" s="61"/>
      <c r="G1475" s="61"/>
      <c r="H1475" s="61"/>
    </row>
    <row r="1476" spans="1:8" s="39" customFormat="1" ht="18" customHeight="1">
      <c r="A1476" s="95">
        <v>813</v>
      </c>
      <c r="B1476" s="53" t="s">
        <v>3149</v>
      </c>
      <c r="C1476" s="59" t="s">
        <v>168</v>
      </c>
      <c r="D1476" s="60"/>
      <c r="E1476" s="61"/>
      <c r="F1476" s="61"/>
      <c r="G1476" s="61"/>
      <c r="H1476" s="61"/>
    </row>
    <row r="1477" spans="1:8" s="39" customFormat="1" ht="18" customHeight="1">
      <c r="A1477" s="95" t="s">
        <v>6951</v>
      </c>
      <c r="B1477" s="53" t="s">
        <v>8193</v>
      </c>
      <c r="C1477" s="59" t="s">
        <v>3171</v>
      </c>
      <c r="D1477" s="60"/>
      <c r="E1477" s="61"/>
      <c r="F1477" s="61"/>
      <c r="G1477" s="61"/>
      <c r="H1477" s="61"/>
    </row>
    <row r="1478" spans="1:8" s="39" customFormat="1" ht="18" customHeight="1">
      <c r="A1478" s="95" t="s">
        <v>6952</v>
      </c>
      <c r="B1478" s="53" t="s">
        <v>4478</v>
      </c>
      <c r="C1478" s="59" t="s">
        <v>3171</v>
      </c>
      <c r="D1478" s="60"/>
      <c r="E1478" s="61"/>
      <c r="F1478" s="61"/>
      <c r="G1478" s="61" t="s">
        <v>5072</v>
      </c>
      <c r="H1478" s="61"/>
    </row>
    <row r="1479" spans="1:8" s="39" customFormat="1" ht="18" customHeight="1">
      <c r="A1479" s="95" t="s">
        <v>6953</v>
      </c>
      <c r="B1479" s="53" t="s">
        <v>4491</v>
      </c>
      <c r="C1479" s="59" t="s">
        <v>3137</v>
      </c>
      <c r="D1479" s="60" t="s">
        <v>172</v>
      </c>
      <c r="E1479" s="61"/>
      <c r="F1479" s="61"/>
      <c r="G1479" s="61"/>
      <c r="H1479" s="61"/>
    </row>
    <row r="1480" spans="1:8" s="39" customFormat="1" ht="18" customHeight="1">
      <c r="A1480" s="95" t="s">
        <v>6954</v>
      </c>
      <c r="B1480" s="53" t="s">
        <v>4428</v>
      </c>
      <c r="C1480" s="59" t="s">
        <v>3137</v>
      </c>
      <c r="D1480" s="60" t="s">
        <v>149</v>
      </c>
      <c r="E1480" s="61"/>
      <c r="F1480" s="61"/>
      <c r="G1480" s="61" t="s">
        <v>5133</v>
      </c>
      <c r="H1480" s="61"/>
    </row>
    <row r="1481" spans="1:8" s="39" customFormat="1" ht="18" customHeight="1">
      <c r="A1481" s="95">
        <v>816</v>
      </c>
      <c r="B1481" s="53" t="s">
        <v>8194</v>
      </c>
      <c r="C1481" s="59" t="s">
        <v>189</v>
      </c>
      <c r="D1481" s="60"/>
      <c r="E1481" s="61" t="s">
        <v>7983</v>
      </c>
      <c r="F1481" s="61"/>
      <c r="G1481" s="61" t="s">
        <v>7757</v>
      </c>
      <c r="H1481" s="61"/>
    </row>
    <row r="1482" spans="1:8" s="39" customFormat="1" ht="18" customHeight="1">
      <c r="A1482" s="95">
        <v>817</v>
      </c>
      <c r="B1482" s="53" t="s">
        <v>7739</v>
      </c>
      <c r="C1482" s="59" t="s">
        <v>3171</v>
      </c>
      <c r="D1482" s="60"/>
      <c r="E1482" s="61" t="s">
        <v>7983</v>
      </c>
      <c r="F1482" s="61"/>
      <c r="G1482" s="61"/>
      <c r="H1482" s="61"/>
    </row>
    <row r="1483" spans="1:8" s="39" customFormat="1" ht="18" customHeight="1">
      <c r="A1483" s="95">
        <v>818</v>
      </c>
      <c r="B1483" s="53" t="s">
        <v>8195</v>
      </c>
      <c r="C1483" s="59" t="s">
        <v>3168</v>
      </c>
      <c r="D1483" s="60"/>
      <c r="E1483" s="61" t="s">
        <v>7983</v>
      </c>
      <c r="F1483" s="61"/>
      <c r="G1483" s="61"/>
      <c r="H1483" s="61"/>
    </row>
    <row r="1484" spans="1:8" s="39" customFormat="1" ht="18" customHeight="1">
      <c r="A1484" s="95" t="s">
        <v>6955</v>
      </c>
      <c r="B1484" s="53" t="s">
        <v>3562</v>
      </c>
      <c r="C1484" s="59" t="s">
        <v>3175</v>
      </c>
      <c r="D1484" s="60"/>
      <c r="E1484" s="61"/>
      <c r="F1484" s="61"/>
      <c r="G1484" s="61"/>
      <c r="H1484" s="61"/>
    </row>
    <row r="1485" spans="1:8" s="39" customFormat="1" ht="18" customHeight="1">
      <c r="A1485" s="95" t="s">
        <v>6956</v>
      </c>
      <c r="B1485" s="53" t="s">
        <v>5330</v>
      </c>
      <c r="C1485" s="59" t="s">
        <v>3175</v>
      </c>
      <c r="D1485" s="60" t="s">
        <v>20</v>
      </c>
      <c r="E1485" s="61"/>
      <c r="F1485" s="61"/>
      <c r="G1485" s="61"/>
      <c r="H1485" s="61"/>
    </row>
    <row r="1486" spans="1:8" s="39" customFormat="1" ht="18" customHeight="1">
      <c r="A1486" s="95" t="s">
        <v>6957</v>
      </c>
      <c r="B1486" s="53" t="s">
        <v>4713</v>
      </c>
      <c r="C1486" s="59" t="s">
        <v>3175</v>
      </c>
      <c r="D1486" s="60" t="s">
        <v>20</v>
      </c>
      <c r="E1486" s="61"/>
      <c r="F1486" s="61"/>
      <c r="G1486" s="61" t="s">
        <v>7372</v>
      </c>
      <c r="H1486" s="61"/>
    </row>
    <row r="1487" spans="1:8" s="39" customFormat="1" ht="18" customHeight="1">
      <c r="A1487" s="95" t="s">
        <v>6958</v>
      </c>
      <c r="B1487" s="53" t="s">
        <v>7386</v>
      </c>
      <c r="C1487" s="59" t="s">
        <v>168</v>
      </c>
      <c r="D1487" s="60"/>
      <c r="E1487" s="61"/>
      <c r="F1487" s="61"/>
      <c r="G1487" s="61"/>
      <c r="H1487" s="61"/>
    </row>
    <row r="1488" spans="1:8" s="39" customFormat="1" ht="18" customHeight="1">
      <c r="A1488" s="95" t="s">
        <v>6959</v>
      </c>
      <c r="B1488" s="53" t="s">
        <v>7383</v>
      </c>
      <c r="C1488" s="59" t="s">
        <v>168</v>
      </c>
      <c r="D1488" s="60" t="s">
        <v>18</v>
      </c>
      <c r="E1488" s="61"/>
      <c r="F1488" s="61"/>
      <c r="G1488" s="61" t="s">
        <v>5074</v>
      </c>
      <c r="H1488" s="61"/>
    </row>
    <row r="1489" spans="1:8" s="39" customFormat="1" ht="18" customHeight="1">
      <c r="A1489" s="95" t="s">
        <v>6960</v>
      </c>
      <c r="B1489" s="53" t="s">
        <v>4360</v>
      </c>
      <c r="C1489" s="59" t="s">
        <v>167</v>
      </c>
      <c r="D1489" s="60"/>
      <c r="E1489" s="61"/>
      <c r="F1489" s="61"/>
      <c r="G1489" s="61"/>
      <c r="H1489" s="61"/>
    </row>
    <row r="1490" spans="1:8" s="39" customFormat="1" ht="18" customHeight="1">
      <c r="A1490" s="95" t="s">
        <v>6961</v>
      </c>
      <c r="B1490" s="53" t="s">
        <v>8196</v>
      </c>
      <c r="C1490" s="59" t="s">
        <v>167</v>
      </c>
      <c r="D1490" s="60" t="s">
        <v>168</v>
      </c>
      <c r="E1490" s="61"/>
      <c r="F1490" s="61"/>
      <c r="G1490" s="61"/>
      <c r="H1490" s="61"/>
    </row>
    <row r="1491" spans="1:8" s="39" customFormat="1" ht="18" customHeight="1">
      <c r="A1491" s="95" t="s">
        <v>6962</v>
      </c>
      <c r="B1491" s="53" t="s">
        <v>4502</v>
      </c>
      <c r="C1491" s="59" t="s">
        <v>167</v>
      </c>
      <c r="D1491" s="60" t="s">
        <v>432</v>
      </c>
      <c r="E1491" s="61"/>
      <c r="F1491" s="61"/>
      <c r="G1491" s="61"/>
      <c r="H1491" s="61"/>
    </row>
    <row r="1492" spans="1:8" s="39" customFormat="1" ht="18" customHeight="1">
      <c r="A1492" s="95" t="s">
        <v>6963</v>
      </c>
      <c r="B1492" s="53" t="s">
        <v>8197</v>
      </c>
      <c r="C1492" s="59" t="s">
        <v>187</v>
      </c>
      <c r="D1492" s="60"/>
      <c r="E1492" s="61"/>
      <c r="F1492" s="61"/>
      <c r="G1492" s="61"/>
      <c r="H1492" s="61"/>
    </row>
    <row r="1493" spans="1:8" s="39" customFormat="1" ht="18" customHeight="1">
      <c r="A1493" s="95" t="s">
        <v>6964</v>
      </c>
      <c r="B1493" s="53" t="s">
        <v>7702</v>
      </c>
      <c r="C1493" s="59" t="s">
        <v>187</v>
      </c>
      <c r="D1493" s="60" t="s">
        <v>3171</v>
      </c>
      <c r="E1493" s="61"/>
      <c r="F1493" s="61"/>
      <c r="G1493" s="61" t="s">
        <v>5258</v>
      </c>
      <c r="H1493" s="61"/>
    </row>
    <row r="1494" spans="1:8" s="39" customFormat="1" ht="18" customHeight="1">
      <c r="A1494" s="95" t="s">
        <v>6965</v>
      </c>
      <c r="B1494" s="53" t="s">
        <v>7392</v>
      </c>
      <c r="C1494" s="59" t="s">
        <v>187</v>
      </c>
      <c r="D1494" s="60" t="s">
        <v>169</v>
      </c>
      <c r="E1494" s="61"/>
      <c r="F1494" s="61"/>
      <c r="G1494" s="61"/>
      <c r="H1494" s="61"/>
    </row>
    <row r="1495" spans="1:8" s="39" customFormat="1" ht="18" customHeight="1">
      <c r="A1495" s="95" t="s">
        <v>6966</v>
      </c>
      <c r="B1495" s="53" t="s">
        <v>8198</v>
      </c>
      <c r="C1495" s="59" t="s">
        <v>187</v>
      </c>
      <c r="D1495" s="60" t="s">
        <v>169</v>
      </c>
      <c r="E1495" s="61"/>
      <c r="F1495" s="61"/>
      <c r="G1495" s="61" t="s">
        <v>7393</v>
      </c>
      <c r="H1495" s="61"/>
    </row>
    <row r="1496" spans="1:8" s="39" customFormat="1" ht="18" customHeight="1">
      <c r="A1496" s="95" t="s">
        <v>6967</v>
      </c>
      <c r="B1496" s="53" t="s">
        <v>7726</v>
      </c>
      <c r="C1496" s="59" t="s">
        <v>187</v>
      </c>
      <c r="D1496" s="60"/>
      <c r="E1496" s="61"/>
      <c r="F1496" s="61"/>
      <c r="G1496" s="61"/>
      <c r="H1496" s="61"/>
    </row>
    <row r="1497" spans="1:8" s="39" customFormat="1" ht="18" customHeight="1">
      <c r="A1497" s="95" t="s">
        <v>6968</v>
      </c>
      <c r="B1497" s="53" t="s">
        <v>234</v>
      </c>
      <c r="C1497" s="59" t="s">
        <v>187</v>
      </c>
      <c r="D1497" s="60" t="s">
        <v>188</v>
      </c>
      <c r="E1497" s="61"/>
      <c r="F1497" s="61"/>
      <c r="G1497" s="61" t="s">
        <v>5260</v>
      </c>
      <c r="H1497" s="61"/>
    </row>
    <row r="1498" spans="1:8" s="39" customFormat="1" ht="18" customHeight="1">
      <c r="A1498" s="95">
        <v>825</v>
      </c>
      <c r="B1498" s="53" t="s">
        <v>4069</v>
      </c>
      <c r="C1498" s="59" t="s">
        <v>187</v>
      </c>
      <c r="D1498" s="60" t="s">
        <v>168</v>
      </c>
      <c r="E1498" s="61"/>
      <c r="F1498" s="61"/>
      <c r="G1498" s="61" t="s">
        <v>5261</v>
      </c>
      <c r="H1498" s="61"/>
    </row>
    <row r="1499" spans="1:8" s="39" customFormat="1" ht="18" customHeight="1">
      <c r="A1499" s="95" t="s">
        <v>6969</v>
      </c>
      <c r="B1499" s="53" t="s">
        <v>4715</v>
      </c>
      <c r="C1499" s="59" t="s">
        <v>187</v>
      </c>
      <c r="D1499" s="60" t="s">
        <v>149</v>
      </c>
      <c r="E1499" s="61"/>
      <c r="F1499" s="61"/>
      <c r="G1499" s="61"/>
      <c r="H1499" s="61"/>
    </row>
    <row r="1500" spans="1:8" s="39" customFormat="1" ht="18" customHeight="1">
      <c r="A1500" s="95" t="s">
        <v>6970</v>
      </c>
      <c r="B1500" s="53" t="s">
        <v>4714</v>
      </c>
      <c r="C1500" s="59" t="s">
        <v>187</v>
      </c>
      <c r="D1500" s="60" t="s">
        <v>149</v>
      </c>
      <c r="E1500" s="61"/>
      <c r="F1500" s="61"/>
      <c r="G1500" s="61"/>
      <c r="H1500" s="61"/>
    </row>
    <row r="1501" spans="1:8" s="39" customFormat="1" ht="18" customHeight="1">
      <c r="A1501" s="95" t="s">
        <v>6971</v>
      </c>
      <c r="B1501" s="53" t="s">
        <v>4815</v>
      </c>
      <c r="C1501" s="59" t="s">
        <v>187</v>
      </c>
      <c r="D1501" s="60" t="s">
        <v>149</v>
      </c>
      <c r="E1501" s="61"/>
      <c r="F1501" s="61"/>
      <c r="G1501" s="61" t="s">
        <v>7409</v>
      </c>
      <c r="H1501" s="61"/>
    </row>
    <row r="1502" spans="1:8" s="39" customFormat="1" ht="18" customHeight="1">
      <c r="A1502" s="95" t="s">
        <v>6972</v>
      </c>
      <c r="B1502" s="53" t="s">
        <v>7861</v>
      </c>
      <c r="C1502" s="59" t="s">
        <v>187</v>
      </c>
      <c r="D1502" s="60" t="s">
        <v>168</v>
      </c>
      <c r="E1502" s="61"/>
      <c r="F1502" s="61"/>
      <c r="G1502" s="61"/>
      <c r="H1502" s="61"/>
    </row>
    <row r="1503" spans="1:8" s="39" customFormat="1" ht="18" customHeight="1">
      <c r="A1503" s="95" t="s">
        <v>6973</v>
      </c>
      <c r="B1503" s="53" t="s">
        <v>4716</v>
      </c>
      <c r="C1503" s="59" t="s">
        <v>187</v>
      </c>
      <c r="D1503" s="60"/>
      <c r="E1503" s="61"/>
      <c r="F1503" s="61"/>
      <c r="G1503" s="61" t="s">
        <v>5078</v>
      </c>
      <c r="H1503" s="61"/>
    </row>
    <row r="1504" spans="1:8" s="39" customFormat="1" ht="18" customHeight="1">
      <c r="A1504" s="95">
        <v>828</v>
      </c>
      <c r="B1504" s="53" t="s">
        <v>7387</v>
      </c>
      <c r="C1504" s="59" t="s">
        <v>187</v>
      </c>
      <c r="D1504" s="60" t="s">
        <v>169</v>
      </c>
      <c r="E1504" s="61"/>
      <c r="F1504" s="61"/>
      <c r="G1504" s="61" t="s">
        <v>5075</v>
      </c>
      <c r="H1504" s="61"/>
    </row>
    <row r="1505" spans="1:8" s="39" customFormat="1" ht="18" customHeight="1">
      <c r="A1505" s="95" t="s">
        <v>6974</v>
      </c>
      <c r="B1505" s="53" t="s">
        <v>8199</v>
      </c>
      <c r="C1505" s="59" t="s">
        <v>187</v>
      </c>
      <c r="D1505" s="60" t="s">
        <v>169</v>
      </c>
      <c r="E1505" s="61"/>
      <c r="F1505" s="61"/>
      <c r="G1505" s="61"/>
      <c r="H1505" s="61"/>
    </row>
    <row r="1506" spans="1:8" s="39" customFormat="1" ht="18" customHeight="1">
      <c r="A1506" s="95" t="s">
        <v>6975</v>
      </c>
      <c r="B1506" s="53" t="s">
        <v>3612</v>
      </c>
      <c r="C1506" s="59" t="s">
        <v>187</v>
      </c>
      <c r="D1506" s="60" t="s">
        <v>3176</v>
      </c>
      <c r="E1506" s="61"/>
      <c r="F1506" s="61"/>
      <c r="G1506" s="61" t="s">
        <v>5262</v>
      </c>
      <c r="H1506" s="61"/>
    </row>
    <row r="1507" spans="1:8" s="39" customFormat="1" ht="18" customHeight="1">
      <c r="A1507" s="95" t="s">
        <v>6976</v>
      </c>
      <c r="B1507" s="53" t="s">
        <v>7500</v>
      </c>
      <c r="C1507" s="59" t="s">
        <v>3175</v>
      </c>
      <c r="D1507" s="60" t="s">
        <v>187</v>
      </c>
      <c r="E1507" s="61"/>
      <c r="F1507" s="61"/>
      <c r="G1507" s="61"/>
      <c r="H1507" s="61"/>
    </row>
    <row r="1508" spans="1:8" s="39" customFormat="1" ht="18" customHeight="1">
      <c r="A1508" s="95" t="s">
        <v>6977</v>
      </c>
      <c r="B1508" s="53" t="s">
        <v>7516</v>
      </c>
      <c r="C1508" s="59" t="s">
        <v>3175</v>
      </c>
      <c r="D1508" s="60" t="s">
        <v>187</v>
      </c>
      <c r="E1508" s="61"/>
      <c r="F1508" s="61"/>
      <c r="G1508" s="61" t="s">
        <v>7758</v>
      </c>
      <c r="H1508" s="61"/>
    </row>
    <row r="1509" spans="1:8" s="39" customFormat="1" ht="18" customHeight="1">
      <c r="A1509" s="95">
        <v>831</v>
      </c>
      <c r="B1509" s="53" t="s">
        <v>7388</v>
      </c>
      <c r="C1509" s="59" t="s">
        <v>149</v>
      </c>
      <c r="D1509" s="60" t="s">
        <v>169</v>
      </c>
      <c r="E1509" s="61"/>
      <c r="F1509" s="61"/>
      <c r="G1509" s="61" t="s">
        <v>5079</v>
      </c>
      <c r="H1509" s="61"/>
    </row>
    <row r="1510" spans="1:8" s="39" customFormat="1" ht="18" customHeight="1">
      <c r="A1510" s="95" t="s">
        <v>6978</v>
      </c>
      <c r="B1510" s="53" t="s">
        <v>3267</v>
      </c>
      <c r="C1510" s="59" t="s">
        <v>2164</v>
      </c>
      <c r="D1510" s="60"/>
      <c r="E1510" s="61"/>
      <c r="F1510" s="61"/>
      <c r="G1510" s="61"/>
      <c r="H1510" s="61"/>
    </row>
    <row r="1511" spans="1:8" s="39" customFormat="1" ht="18" customHeight="1">
      <c r="A1511" s="95" t="s">
        <v>6979</v>
      </c>
      <c r="B1511" s="53" t="s">
        <v>8200</v>
      </c>
      <c r="C1511" s="59" t="s">
        <v>4063</v>
      </c>
      <c r="D1511" s="60" t="s">
        <v>1988</v>
      </c>
      <c r="E1511" s="61"/>
      <c r="F1511" s="61"/>
      <c r="G1511" s="61" t="s">
        <v>7759</v>
      </c>
      <c r="H1511" s="61"/>
    </row>
    <row r="1512" spans="1:8" s="39" customFormat="1" ht="18" customHeight="1">
      <c r="A1512" s="95" t="s">
        <v>6980</v>
      </c>
      <c r="B1512" s="53" t="s">
        <v>7697</v>
      </c>
      <c r="C1512" s="59" t="s">
        <v>172</v>
      </c>
      <c r="D1512" s="60" t="s">
        <v>20</v>
      </c>
      <c r="E1512" s="61"/>
      <c r="F1512" s="61"/>
      <c r="G1512" s="61"/>
      <c r="H1512" s="61"/>
    </row>
    <row r="1513" spans="1:8" s="39" customFormat="1" ht="18" customHeight="1">
      <c r="A1513" s="95" t="s">
        <v>6981</v>
      </c>
      <c r="B1513" s="53" t="s">
        <v>4441</v>
      </c>
      <c r="C1513" s="59" t="s">
        <v>172</v>
      </c>
      <c r="D1513" s="60" t="s">
        <v>168</v>
      </c>
      <c r="E1513" s="61"/>
      <c r="F1513" s="61"/>
      <c r="G1513" s="61"/>
      <c r="H1513" s="61"/>
    </row>
    <row r="1514" spans="1:8" s="39" customFormat="1" ht="18" customHeight="1">
      <c r="A1514" s="95" t="s">
        <v>6982</v>
      </c>
      <c r="B1514" s="53" t="s">
        <v>7969</v>
      </c>
      <c r="C1514" s="59" t="s">
        <v>20</v>
      </c>
      <c r="D1514" s="60"/>
      <c r="E1514" s="61"/>
      <c r="F1514" s="61"/>
      <c r="G1514" s="61"/>
      <c r="H1514" s="61"/>
    </row>
    <row r="1515" spans="1:8" s="39" customFormat="1" ht="18" customHeight="1">
      <c r="A1515" s="95" t="s">
        <v>6983</v>
      </c>
      <c r="B1515" s="53" t="s">
        <v>5682</v>
      </c>
      <c r="C1515" s="59" t="s">
        <v>20</v>
      </c>
      <c r="D1515" s="60" t="s">
        <v>2076</v>
      </c>
      <c r="E1515" s="61"/>
      <c r="F1515" s="61"/>
      <c r="G1515" s="61" t="s">
        <v>5681</v>
      </c>
      <c r="H1515" s="61"/>
    </row>
    <row r="1516" spans="1:8" s="39" customFormat="1" ht="18" customHeight="1">
      <c r="A1516" s="95" t="s">
        <v>6984</v>
      </c>
      <c r="B1516" s="53" t="s">
        <v>3619</v>
      </c>
      <c r="C1516" s="59" t="s">
        <v>151</v>
      </c>
      <c r="D1516" s="60"/>
      <c r="E1516" s="61"/>
      <c r="F1516" s="61"/>
      <c r="G1516" s="61"/>
      <c r="H1516" s="61"/>
    </row>
    <row r="1517" spans="1:8" s="39" customFormat="1" ht="18" customHeight="1">
      <c r="A1517" s="95" t="s">
        <v>6985</v>
      </c>
      <c r="B1517" s="53" t="s">
        <v>7404</v>
      </c>
      <c r="C1517" s="59" t="s">
        <v>151</v>
      </c>
      <c r="D1517" s="60"/>
      <c r="E1517" s="61"/>
      <c r="F1517" s="61"/>
      <c r="G1517" s="61" t="s">
        <v>4818</v>
      </c>
      <c r="H1517" s="61"/>
    </row>
    <row r="1518" spans="1:8" s="39" customFormat="1" ht="18" customHeight="1">
      <c r="A1518" s="95" t="s">
        <v>6986</v>
      </c>
      <c r="B1518" s="53" t="s">
        <v>8202</v>
      </c>
      <c r="C1518" s="59" t="s">
        <v>3171</v>
      </c>
      <c r="D1518" s="60" t="s">
        <v>168</v>
      </c>
      <c r="E1518" s="61"/>
      <c r="F1518" s="61"/>
      <c r="G1518" s="61"/>
      <c r="H1518" s="61"/>
    </row>
    <row r="1519" spans="1:8" s="39" customFormat="1" ht="18" customHeight="1">
      <c r="A1519" s="95" t="s">
        <v>6987</v>
      </c>
      <c r="B1519" s="53" t="s">
        <v>8202</v>
      </c>
      <c r="C1519" s="59" t="s">
        <v>3171</v>
      </c>
      <c r="D1519" s="60" t="s">
        <v>168</v>
      </c>
      <c r="E1519" s="61"/>
      <c r="F1519" s="61"/>
      <c r="G1519" s="61"/>
      <c r="H1519" s="61"/>
    </row>
    <row r="1520" spans="1:8" s="39" customFormat="1" ht="18" customHeight="1">
      <c r="A1520" s="95" t="s">
        <v>6988</v>
      </c>
      <c r="B1520" s="53" t="s">
        <v>8201</v>
      </c>
      <c r="C1520" s="59" t="s">
        <v>3171</v>
      </c>
      <c r="D1520" s="60" t="s">
        <v>168</v>
      </c>
      <c r="E1520" s="61"/>
      <c r="F1520" s="61"/>
      <c r="G1520" s="61" t="s">
        <v>7705</v>
      </c>
      <c r="H1520" s="61"/>
    </row>
    <row r="1521" spans="1:8" s="39" customFormat="1" ht="18" customHeight="1">
      <c r="A1521" s="95" t="s">
        <v>6989</v>
      </c>
      <c r="B1521" s="53" t="s">
        <v>8203</v>
      </c>
      <c r="C1521" s="60" t="s">
        <v>186</v>
      </c>
      <c r="D1521" s="60" t="s">
        <v>2064</v>
      </c>
      <c r="E1521" s="61"/>
      <c r="F1521" s="61"/>
      <c r="G1521" s="61"/>
      <c r="H1521" s="61"/>
    </row>
    <row r="1522" spans="1:8" s="39" customFormat="1" ht="18" customHeight="1">
      <c r="A1522" s="95" t="s">
        <v>6990</v>
      </c>
      <c r="B1522" s="53" t="s">
        <v>3623</v>
      </c>
      <c r="C1522" s="60" t="s">
        <v>186</v>
      </c>
      <c r="D1522" s="60" t="s">
        <v>2064</v>
      </c>
      <c r="E1522" s="61"/>
      <c r="F1522" s="61"/>
      <c r="G1522" s="61" t="s">
        <v>4820</v>
      </c>
      <c r="H1522" s="61"/>
    </row>
    <row r="1523" spans="1:8" s="39" customFormat="1" ht="18" customHeight="1">
      <c r="A1523" s="95" t="s">
        <v>6991</v>
      </c>
      <c r="B1523" s="53" t="s">
        <v>4970</v>
      </c>
      <c r="C1523" s="59" t="s">
        <v>20</v>
      </c>
      <c r="D1523" s="60" t="s">
        <v>151</v>
      </c>
      <c r="E1523" s="61"/>
      <c r="F1523" s="61"/>
      <c r="G1523" s="61"/>
      <c r="H1523" s="61"/>
    </row>
    <row r="1524" spans="1:8" s="39" customFormat="1" ht="18" customHeight="1">
      <c r="A1524" s="95" t="s">
        <v>6992</v>
      </c>
      <c r="B1524" s="53" t="s">
        <v>5672</v>
      </c>
      <c r="C1524" s="59" t="s">
        <v>20</v>
      </c>
      <c r="D1524" s="60" t="s">
        <v>151</v>
      </c>
      <c r="E1524" s="61"/>
      <c r="F1524" s="61"/>
      <c r="G1524" s="61" t="s">
        <v>5081</v>
      </c>
      <c r="H1524" s="61"/>
    </row>
    <row r="1525" spans="1:8" s="39" customFormat="1" ht="18" customHeight="1">
      <c r="A1525" s="95" t="s">
        <v>6993</v>
      </c>
      <c r="B1525" s="53" t="s">
        <v>4718</v>
      </c>
      <c r="C1525" s="59" t="s">
        <v>169</v>
      </c>
      <c r="D1525" s="60"/>
      <c r="E1525" s="61"/>
      <c r="F1525" s="61"/>
      <c r="G1525" s="61"/>
      <c r="H1525" s="61"/>
    </row>
    <row r="1526" spans="1:8" s="39" customFormat="1" ht="18" customHeight="1">
      <c r="A1526" s="95" t="s">
        <v>6994</v>
      </c>
      <c r="B1526" s="53" t="s">
        <v>7405</v>
      </c>
      <c r="C1526" s="59" t="s">
        <v>168</v>
      </c>
      <c r="D1526" s="60" t="s">
        <v>169</v>
      </c>
      <c r="E1526" s="61"/>
      <c r="F1526" s="61"/>
      <c r="G1526" s="61" t="s">
        <v>5263</v>
      </c>
      <c r="H1526" s="61"/>
    </row>
    <row r="1527" spans="1:8" s="39" customFormat="1" ht="18" customHeight="1">
      <c r="A1527" s="95">
        <v>840</v>
      </c>
      <c r="B1527" s="53" t="s">
        <v>3628</v>
      </c>
      <c r="C1527" s="59" t="s">
        <v>18</v>
      </c>
      <c r="D1527" s="60" t="s">
        <v>167</v>
      </c>
      <c r="E1527" s="61"/>
      <c r="F1527" s="61"/>
      <c r="G1527" s="61" t="s">
        <v>5154</v>
      </c>
      <c r="H1527" s="61"/>
    </row>
    <row r="1528" spans="1:8" s="39" customFormat="1" ht="18" customHeight="1">
      <c r="A1528" s="95" t="s">
        <v>6995</v>
      </c>
      <c r="B1528" s="53" t="s">
        <v>7949</v>
      </c>
      <c r="C1528" s="59" t="s">
        <v>3175</v>
      </c>
      <c r="D1528" s="60" t="s">
        <v>168</v>
      </c>
      <c r="E1528" s="61"/>
      <c r="F1528" s="61"/>
      <c r="G1528" s="61"/>
      <c r="H1528" s="61"/>
    </row>
    <row r="1529" spans="1:8" s="39" customFormat="1" ht="18" customHeight="1">
      <c r="A1529" s="95" t="s">
        <v>6996</v>
      </c>
      <c r="B1529" s="53" t="s">
        <v>4719</v>
      </c>
      <c r="C1529" s="59" t="s">
        <v>3175</v>
      </c>
      <c r="D1529" s="60" t="s">
        <v>189</v>
      </c>
      <c r="E1529" s="61"/>
      <c r="F1529" s="61"/>
      <c r="G1529" s="61"/>
      <c r="H1529" s="61"/>
    </row>
    <row r="1530" spans="1:8" s="39" customFormat="1" ht="18" customHeight="1">
      <c r="A1530" s="95" t="s">
        <v>6997</v>
      </c>
      <c r="B1530" s="53" t="s">
        <v>4328</v>
      </c>
      <c r="C1530" s="59" t="s">
        <v>3175</v>
      </c>
      <c r="D1530" s="60" t="s">
        <v>168</v>
      </c>
      <c r="E1530" s="61"/>
      <c r="F1530" s="61"/>
      <c r="G1530" s="61" t="s">
        <v>7417</v>
      </c>
      <c r="H1530" s="61"/>
    </row>
    <row r="1531" spans="1:8" s="39" customFormat="1" ht="18" customHeight="1">
      <c r="A1531" s="95">
        <v>842</v>
      </c>
      <c r="B1531" s="53" t="s">
        <v>8204</v>
      </c>
      <c r="C1531" s="60" t="s">
        <v>432</v>
      </c>
      <c r="D1531" s="60"/>
      <c r="E1531" s="61"/>
      <c r="F1531" s="61" t="str">
        <f>$B$1533&amp;" 之 "&amp;"成相"</f>
        <v>櫻轂母 之 成相</v>
      </c>
      <c r="G1531" s="61"/>
      <c r="H1531" s="61"/>
    </row>
    <row r="1532" spans="1:8" s="39" customFormat="1" ht="18" customHeight="1">
      <c r="A1532" s="95">
        <v>843</v>
      </c>
      <c r="B1532" s="53" t="s">
        <v>4702</v>
      </c>
      <c r="C1532" s="60" t="s">
        <v>183</v>
      </c>
      <c r="D1532" s="60"/>
      <c r="E1532" s="61"/>
      <c r="F1532" s="61" t="str">
        <f>$B$1531&amp;" 之 "&amp;"成相"</f>
        <v>曳輻基 之 成相</v>
      </c>
      <c r="G1532" s="61"/>
      <c r="H1532" s="61"/>
    </row>
    <row r="1533" spans="1:8" s="39" customFormat="1" ht="18" customHeight="1">
      <c r="A1533" s="95">
        <v>844</v>
      </c>
      <c r="B1533" s="53" t="s">
        <v>4711</v>
      </c>
      <c r="C1533" s="60" t="s">
        <v>448</v>
      </c>
      <c r="D1533" s="60"/>
      <c r="E1533" s="61"/>
      <c r="F1533" s="61" t="str">
        <f>$B$1532&amp;" 之 "&amp;"成相"</f>
        <v>迭輪子 之 成相</v>
      </c>
      <c r="G1533" s="61" t="s">
        <v>5083</v>
      </c>
      <c r="H1533" s="61"/>
    </row>
    <row r="1534" spans="1:8" s="39" customFormat="1" ht="18" customHeight="1">
      <c r="A1534" s="95" t="s">
        <v>6998</v>
      </c>
      <c r="B1534" s="53" t="s">
        <v>2123</v>
      </c>
      <c r="C1534" s="59" t="s">
        <v>2076</v>
      </c>
      <c r="D1534" s="60" t="s">
        <v>1988</v>
      </c>
      <c r="E1534" s="61"/>
      <c r="F1534" s="61"/>
      <c r="G1534" s="61"/>
      <c r="H1534" s="61"/>
    </row>
    <row r="1535" spans="1:8" s="39" customFormat="1" ht="18" customHeight="1">
      <c r="A1535" s="95" t="s">
        <v>6999</v>
      </c>
      <c r="B1535" s="53" t="s">
        <v>3635</v>
      </c>
      <c r="C1535" s="59" t="s">
        <v>2038</v>
      </c>
      <c r="D1535" s="60"/>
      <c r="E1535" s="61"/>
      <c r="F1535" s="61"/>
      <c r="G1535" s="61" t="s">
        <v>5264</v>
      </c>
      <c r="H1535" s="61"/>
    </row>
    <row r="1536" spans="1:8" s="39" customFormat="1" ht="18" customHeight="1">
      <c r="A1536" s="95" t="s">
        <v>7000</v>
      </c>
      <c r="B1536" s="53" t="s">
        <v>3636</v>
      </c>
      <c r="C1536" s="59" t="s">
        <v>183</v>
      </c>
      <c r="D1536" s="60"/>
      <c r="E1536" s="61"/>
      <c r="F1536" s="61"/>
      <c r="G1536" s="61"/>
      <c r="H1536" s="61"/>
    </row>
    <row r="1537" spans="1:8" s="39" customFormat="1" ht="18" customHeight="1">
      <c r="A1537" s="95" t="s">
        <v>7001</v>
      </c>
      <c r="B1537" s="53" t="s">
        <v>3637</v>
      </c>
      <c r="C1537" s="59" t="s">
        <v>183</v>
      </c>
      <c r="D1537" s="60" t="s">
        <v>3141</v>
      </c>
      <c r="E1537" s="61"/>
      <c r="F1537" s="61"/>
      <c r="G1537" s="61" t="s">
        <v>4817</v>
      </c>
      <c r="H1537" s="61"/>
    </row>
    <row r="1538" spans="1:8" s="39" customFormat="1" ht="18" customHeight="1">
      <c r="A1538" s="95" t="s">
        <v>7002</v>
      </c>
      <c r="B1538" s="53" t="s">
        <v>3638</v>
      </c>
      <c r="C1538" s="59" t="s">
        <v>174</v>
      </c>
      <c r="D1538" s="60" t="s">
        <v>168</v>
      </c>
      <c r="E1538" s="61"/>
      <c r="F1538" s="61"/>
      <c r="G1538" s="61"/>
      <c r="H1538" s="61"/>
    </row>
    <row r="1539" spans="1:8" s="39" customFormat="1" ht="18" customHeight="1">
      <c r="A1539" s="95" t="s">
        <v>7003</v>
      </c>
      <c r="B1539" s="53" t="s">
        <v>8205</v>
      </c>
      <c r="C1539" s="59" t="s">
        <v>174</v>
      </c>
      <c r="D1539" s="60" t="s">
        <v>168</v>
      </c>
      <c r="E1539" s="61"/>
      <c r="F1539" s="61"/>
      <c r="G1539" s="61"/>
      <c r="H1539" s="61"/>
    </row>
    <row r="1540" spans="1:8" s="39" customFormat="1" ht="18" customHeight="1">
      <c r="A1540" s="95" t="s">
        <v>7004</v>
      </c>
      <c r="B1540" s="53" t="s">
        <v>7707</v>
      </c>
      <c r="C1540" s="60" t="s">
        <v>3175</v>
      </c>
      <c r="D1540" s="60"/>
      <c r="E1540" s="61"/>
      <c r="F1540" s="61"/>
      <c r="G1540" s="61"/>
      <c r="H1540" s="61"/>
    </row>
    <row r="1541" spans="1:8" s="39" customFormat="1" ht="18" customHeight="1">
      <c r="A1541" s="95" t="s">
        <v>7005</v>
      </c>
      <c r="B1541" s="53" t="s">
        <v>8206</v>
      </c>
      <c r="C1541" s="60" t="s">
        <v>3175</v>
      </c>
      <c r="D1541" s="60"/>
      <c r="E1541" s="61"/>
      <c r="F1541" s="61"/>
      <c r="G1541" s="61" t="s">
        <v>5328</v>
      </c>
      <c r="H1541" s="61"/>
    </row>
    <row r="1542" spans="1:8" s="39" customFormat="1" ht="18" customHeight="1">
      <c r="A1542" s="95">
        <v>849</v>
      </c>
      <c r="B1542" s="53" t="s">
        <v>3640</v>
      </c>
      <c r="C1542" s="59" t="s">
        <v>18</v>
      </c>
      <c r="D1542" s="60" t="s">
        <v>189</v>
      </c>
      <c r="E1542" s="61"/>
      <c r="F1542" s="61"/>
      <c r="G1542" s="61" t="s">
        <v>5301</v>
      </c>
      <c r="H1542" s="61"/>
    </row>
    <row r="1543" spans="1:8" s="39" customFormat="1" ht="18" customHeight="1">
      <c r="A1543" s="95" t="s">
        <v>7006</v>
      </c>
      <c r="B1543" s="53" t="s">
        <v>8207</v>
      </c>
      <c r="C1543" s="59" t="s">
        <v>187</v>
      </c>
      <c r="D1543" s="60"/>
      <c r="E1543" s="61"/>
      <c r="F1543" s="61"/>
      <c r="G1543" s="61"/>
      <c r="H1543" s="61"/>
    </row>
    <row r="1544" spans="1:8" s="39" customFormat="1" ht="18" customHeight="1">
      <c r="A1544" s="95" t="s">
        <v>7007</v>
      </c>
      <c r="B1544" s="53" t="s">
        <v>8208</v>
      </c>
      <c r="C1544" s="59" t="s">
        <v>187</v>
      </c>
      <c r="D1544" s="60"/>
      <c r="E1544" s="61"/>
      <c r="F1544" s="61"/>
      <c r="G1544" s="61"/>
      <c r="H1544" s="61"/>
    </row>
    <row r="1545" spans="1:8" s="39" customFormat="1" ht="18" customHeight="1">
      <c r="A1545" s="95" t="s">
        <v>7008</v>
      </c>
      <c r="B1545" s="53" t="s">
        <v>3643</v>
      </c>
      <c r="C1545" s="59" t="s">
        <v>187</v>
      </c>
      <c r="D1545" s="60" t="s">
        <v>1981</v>
      </c>
      <c r="E1545" s="61"/>
      <c r="F1545" s="61"/>
      <c r="G1545" s="61" t="s">
        <v>5411</v>
      </c>
      <c r="H1545" s="61"/>
    </row>
    <row r="1546" spans="1:8" s="39" customFormat="1" ht="18" customHeight="1">
      <c r="A1546" s="95">
        <v>851</v>
      </c>
      <c r="B1546" s="53" t="s">
        <v>1591</v>
      </c>
      <c r="C1546" s="59" t="s">
        <v>3176</v>
      </c>
      <c r="D1546" s="60" t="s">
        <v>169</v>
      </c>
      <c r="E1546" s="61"/>
      <c r="F1546" s="61"/>
      <c r="G1546" s="61"/>
      <c r="H1546" s="61"/>
    </row>
    <row r="1547" spans="1:8" s="39" customFormat="1" ht="18" customHeight="1">
      <c r="A1547" s="95">
        <v>852</v>
      </c>
      <c r="B1547" s="53" t="s">
        <v>3644</v>
      </c>
      <c r="C1547" s="59" t="s">
        <v>3171</v>
      </c>
      <c r="D1547" s="60" t="s">
        <v>167</v>
      </c>
      <c r="E1547" s="61"/>
      <c r="F1547" s="61"/>
      <c r="G1547" s="61"/>
      <c r="H1547" s="61"/>
    </row>
    <row r="1548" spans="1:8" s="39" customFormat="1" ht="18" customHeight="1">
      <c r="A1548" s="95" t="s">
        <v>7009</v>
      </c>
      <c r="B1548" s="53" t="s">
        <v>4499</v>
      </c>
      <c r="C1548" s="59" t="s">
        <v>168</v>
      </c>
      <c r="D1548" s="60" t="s">
        <v>174</v>
      </c>
      <c r="E1548" s="61"/>
      <c r="F1548" s="61"/>
      <c r="G1548" s="61"/>
      <c r="H1548" s="61"/>
    </row>
    <row r="1549" spans="1:8" s="39" customFormat="1" ht="18" customHeight="1">
      <c r="A1549" s="95" t="s">
        <v>7010</v>
      </c>
      <c r="B1549" s="53" t="s">
        <v>4500</v>
      </c>
      <c r="C1549" s="59" t="s">
        <v>168</v>
      </c>
      <c r="D1549" s="60" t="s">
        <v>174</v>
      </c>
      <c r="E1549" s="61"/>
      <c r="F1549" s="61"/>
      <c r="G1549" s="61"/>
      <c r="H1549" s="61"/>
    </row>
    <row r="1550" spans="1:8" s="39" customFormat="1" ht="18" customHeight="1">
      <c r="A1550" s="95" t="s">
        <v>7011</v>
      </c>
      <c r="B1550" s="53" t="s">
        <v>4677</v>
      </c>
      <c r="C1550" s="59" t="s">
        <v>168</v>
      </c>
      <c r="D1550" s="60" t="s">
        <v>147</v>
      </c>
      <c r="E1550" s="61"/>
      <c r="F1550" s="61"/>
      <c r="G1550" s="61"/>
      <c r="H1550" s="61"/>
    </row>
    <row r="1551" spans="1:8" s="39" customFormat="1" ht="18" customHeight="1">
      <c r="A1551" s="95" t="s">
        <v>7012</v>
      </c>
      <c r="B1551" s="53" t="s">
        <v>4450</v>
      </c>
      <c r="C1551" s="59" t="s">
        <v>175</v>
      </c>
      <c r="D1551" s="60"/>
      <c r="E1551" s="61"/>
      <c r="F1551" s="61"/>
      <c r="G1551" s="61"/>
      <c r="H1551" s="61"/>
    </row>
    <row r="1552" spans="1:8" s="39" customFormat="1" ht="18" customHeight="1">
      <c r="A1552" s="95" t="s">
        <v>7013</v>
      </c>
      <c r="B1552" s="53" t="s">
        <v>3345</v>
      </c>
      <c r="C1552" s="59" t="s">
        <v>175</v>
      </c>
      <c r="D1552" s="60" t="s">
        <v>3171</v>
      </c>
      <c r="E1552" s="61"/>
      <c r="F1552" s="61"/>
      <c r="G1552" s="61" t="s">
        <v>5625</v>
      </c>
      <c r="H1552" s="61"/>
    </row>
    <row r="1553" spans="1:8" s="39" customFormat="1" ht="18" customHeight="1">
      <c r="A1553" s="95" t="s">
        <v>7014</v>
      </c>
      <c r="B1553" s="53" t="s">
        <v>3647</v>
      </c>
      <c r="C1553" s="59" t="s">
        <v>168</v>
      </c>
      <c r="D1553" s="60"/>
      <c r="E1553" s="61"/>
      <c r="F1553" s="61"/>
      <c r="G1553" s="61"/>
      <c r="H1553" s="61"/>
    </row>
    <row r="1554" spans="1:8" s="39" customFormat="1" ht="18" customHeight="1">
      <c r="A1554" s="95" t="s">
        <v>7015</v>
      </c>
      <c r="B1554" s="53" t="s">
        <v>3648</v>
      </c>
      <c r="C1554" s="59" t="s">
        <v>168</v>
      </c>
      <c r="D1554" s="60" t="s">
        <v>3171</v>
      </c>
      <c r="E1554" s="61"/>
      <c r="F1554" s="61"/>
      <c r="G1554" s="61"/>
      <c r="H1554" s="61"/>
    </row>
    <row r="1555" spans="1:8" s="39" customFormat="1" ht="18" customHeight="1">
      <c r="A1555" s="95">
        <v>856</v>
      </c>
      <c r="B1555" s="53" t="s">
        <v>7970</v>
      </c>
      <c r="C1555" s="59" t="s">
        <v>3179</v>
      </c>
      <c r="D1555" s="60"/>
      <c r="E1555" s="61"/>
      <c r="F1555" s="61"/>
      <c r="G1555" s="61"/>
      <c r="H1555" s="61"/>
    </row>
    <row r="1556" spans="1:8" s="39" customFormat="1" ht="18" customHeight="1">
      <c r="A1556" s="95">
        <v>857</v>
      </c>
      <c r="B1556" s="53" t="s">
        <v>7835</v>
      </c>
      <c r="C1556" s="59" t="s">
        <v>2022</v>
      </c>
      <c r="D1556" s="60" t="s">
        <v>2133</v>
      </c>
      <c r="E1556" s="61"/>
      <c r="F1556" s="61"/>
      <c r="G1556" s="61"/>
      <c r="H1556" s="61"/>
    </row>
    <row r="1557" spans="1:8" s="39" customFormat="1" ht="18" customHeight="1">
      <c r="A1557" s="95">
        <v>858</v>
      </c>
      <c r="B1557" s="53" t="s">
        <v>7836</v>
      </c>
      <c r="C1557" s="59" t="s">
        <v>174</v>
      </c>
      <c r="D1557" s="60"/>
      <c r="E1557" s="61" t="s">
        <v>3674</v>
      </c>
      <c r="F1557" s="61" t="str">
        <f>"原型 "&amp;$B$1556</f>
        <v>原型 行私邪</v>
      </c>
      <c r="G1557" s="61"/>
      <c r="H1557" s="61"/>
    </row>
    <row r="1558" spans="1:8" s="39" customFormat="1" ht="18" customHeight="1">
      <c r="A1558" s="95">
        <v>859</v>
      </c>
      <c r="B1558" s="53" t="s">
        <v>7837</v>
      </c>
      <c r="C1558" s="60" t="s">
        <v>2133</v>
      </c>
      <c r="D1558" s="60"/>
      <c r="E1558" s="61" t="s">
        <v>3674</v>
      </c>
      <c r="F1558" s="61" t="str">
        <f>"原型 "&amp;$B$1556</f>
        <v>原型 行私邪</v>
      </c>
      <c r="G1558" s="61"/>
      <c r="H1558" s="61"/>
    </row>
    <row r="1559" spans="1:8" s="39" customFormat="1" ht="18" customHeight="1">
      <c r="A1559" s="95">
        <v>860</v>
      </c>
      <c r="B1559" s="53" t="s">
        <v>4695</v>
      </c>
      <c r="C1559" s="59" t="s">
        <v>176</v>
      </c>
      <c r="D1559" s="60" t="s">
        <v>1986</v>
      </c>
      <c r="E1559" s="61"/>
      <c r="F1559" s="61"/>
      <c r="G1559" s="61"/>
      <c r="H1559" s="61"/>
    </row>
    <row r="1560" spans="1:8" s="39" customFormat="1" ht="18" customHeight="1">
      <c r="A1560" s="95">
        <v>861</v>
      </c>
      <c r="B1560" s="53" t="s">
        <v>4696</v>
      </c>
      <c r="C1560" s="59" t="s">
        <v>176</v>
      </c>
      <c r="D1560" s="60" t="s">
        <v>189</v>
      </c>
      <c r="E1560" s="61" t="s">
        <v>3674</v>
      </c>
      <c r="F1560" s="61" t="str">
        <f>"原型 "&amp;$B$1559</f>
        <v>原型 谷羊合</v>
      </c>
      <c r="G1560" s="61"/>
      <c r="H1560" s="61"/>
    </row>
    <row r="1561" spans="1:8" s="39" customFormat="1" ht="18" customHeight="1">
      <c r="A1561" s="95">
        <v>862</v>
      </c>
      <c r="B1561" s="53" t="s">
        <v>4509</v>
      </c>
      <c r="C1561" s="59" t="s">
        <v>176</v>
      </c>
      <c r="D1561" s="60" t="s">
        <v>186</v>
      </c>
      <c r="E1561" s="61" t="s">
        <v>3674</v>
      </c>
      <c r="F1561" s="61" t="str">
        <f>"原型 "&amp;$B$1559</f>
        <v>原型 谷羊合</v>
      </c>
      <c r="G1561" s="61"/>
      <c r="H1561" s="61"/>
    </row>
    <row r="1562" spans="1:8" s="39" customFormat="1" ht="18" customHeight="1">
      <c r="A1562" s="95" t="s">
        <v>7016</v>
      </c>
      <c r="B1562" s="53" t="s">
        <v>8209</v>
      </c>
      <c r="C1562" s="59" t="s">
        <v>168</v>
      </c>
      <c r="D1562" s="60" t="s">
        <v>20</v>
      </c>
      <c r="E1562" s="61"/>
      <c r="F1562" s="61"/>
      <c r="G1562" s="61"/>
      <c r="H1562" s="61"/>
    </row>
    <row r="1563" spans="1:8" s="39" customFormat="1" ht="18" customHeight="1">
      <c r="A1563" s="95" t="s">
        <v>7017</v>
      </c>
      <c r="B1563" s="53" t="s">
        <v>5485</v>
      </c>
      <c r="C1563" s="59" t="s">
        <v>168</v>
      </c>
      <c r="D1563" s="60" t="s">
        <v>20</v>
      </c>
      <c r="E1563" s="61"/>
      <c r="F1563" s="61"/>
      <c r="G1563" s="61" t="s">
        <v>5486</v>
      </c>
      <c r="H1563" s="61"/>
    </row>
    <row r="1564" spans="1:8" s="39" customFormat="1" ht="18" customHeight="1">
      <c r="A1564" s="95">
        <v>864</v>
      </c>
      <c r="B1564" s="53" t="s">
        <v>3653</v>
      </c>
      <c r="C1564" s="60" t="s">
        <v>2055</v>
      </c>
      <c r="D1564" s="60"/>
      <c r="E1564" s="61"/>
      <c r="F1564" s="61"/>
      <c r="G1564" s="61" t="s">
        <v>5265</v>
      </c>
      <c r="H1564" s="61"/>
    </row>
    <row r="1565" spans="1:8" s="39" customFormat="1" ht="18" customHeight="1">
      <c r="A1565" s="95">
        <v>865</v>
      </c>
      <c r="B1565" s="53" t="s">
        <v>7760</v>
      </c>
      <c r="C1565" s="59" t="s">
        <v>4578</v>
      </c>
      <c r="D1565" s="60"/>
      <c r="E1565" s="61"/>
      <c r="F1565" s="61"/>
      <c r="G1565" s="61"/>
      <c r="H1565" s="61"/>
    </row>
    <row r="1566" spans="1:8" s="39" customFormat="1" ht="18" customHeight="1">
      <c r="A1566" s="95" t="s">
        <v>7018</v>
      </c>
      <c r="B1566" s="53" t="s">
        <v>8210</v>
      </c>
      <c r="C1566" s="59" t="s">
        <v>2059</v>
      </c>
      <c r="D1566" s="60" t="s">
        <v>3169</v>
      </c>
      <c r="E1566" s="61"/>
      <c r="F1566" s="61"/>
      <c r="G1566" s="61"/>
      <c r="H1566" s="61"/>
    </row>
    <row r="1567" spans="1:8" s="39" customFormat="1" ht="18" customHeight="1">
      <c r="A1567" s="95" t="s">
        <v>7019</v>
      </c>
      <c r="B1567" s="53" t="s">
        <v>3437</v>
      </c>
      <c r="C1567" s="59" t="s">
        <v>2059</v>
      </c>
      <c r="D1567" s="60" t="s">
        <v>3169</v>
      </c>
      <c r="E1567" s="61"/>
      <c r="F1567" s="61"/>
      <c r="G1567" s="61" t="s">
        <v>5085</v>
      </c>
      <c r="H1567" s="61"/>
    </row>
    <row r="1568" spans="1:8" s="39" customFormat="1" ht="18" customHeight="1">
      <c r="A1568" s="95" t="s">
        <v>7020</v>
      </c>
      <c r="B1568" s="53" t="s">
        <v>4042</v>
      </c>
      <c r="C1568" s="59" t="s">
        <v>2053</v>
      </c>
      <c r="D1568" s="60" t="s">
        <v>2045</v>
      </c>
      <c r="E1568" s="61"/>
      <c r="F1568" s="61"/>
      <c r="G1568" s="61"/>
      <c r="H1568" s="61"/>
    </row>
    <row r="1569" spans="1:8" s="39" customFormat="1" ht="18" customHeight="1">
      <c r="A1569" s="95" t="s">
        <v>7021</v>
      </c>
      <c r="B1569" s="53" t="s">
        <v>3655</v>
      </c>
      <c r="C1569" s="59" t="s">
        <v>2053</v>
      </c>
      <c r="D1569" s="60" t="s">
        <v>2045</v>
      </c>
      <c r="E1569" s="61"/>
      <c r="F1569" s="61"/>
      <c r="G1569" s="61" t="s">
        <v>5238</v>
      </c>
      <c r="H1569" s="61"/>
    </row>
    <row r="1570" spans="1:8" s="39" customFormat="1" ht="18" customHeight="1">
      <c r="A1570" s="95">
        <v>868</v>
      </c>
      <c r="B1570" s="53" t="s">
        <v>3656</v>
      </c>
      <c r="C1570" s="59" t="s">
        <v>169</v>
      </c>
      <c r="D1570" s="60" t="s">
        <v>2045</v>
      </c>
      <c r="E1570" s="61"/>
      <c r="F1570" s="61"/>
      <c r="G1570" s="61"/>
      <c r="H1570" s="61"/>
    </row>
    <row r="1571" spans="1:8" s="39" customFormat="1" ht="18" customHeight="1">
      <c r="A1571" s="95">
        <v>869</v>
      </c>
      <c r="B1571" s="53" t="s">
        <v>8211</v>
      </c>
      <c r="C1571" s="59" t="s">
        <v>151</v>
      </c>
      <c r="D1571" s="60" t="s">
        <v>175</v>
      </c>
      <c r="E1571" s="61"/>
      <c r="F1571" s="61"/>
      <c r="G1571" s="61"/>
      <c r="H1571" s="61"/>
    </row>
    <row r="1572" spans="1:8" s="39" customFormat="1" ht="18" customHeight="1">
      <c r="A1572" s="95">
        <v>870</v>
      </c>
      <c r="B1572" s="53" t="s">
        <v>8212</v>
      </c>
      <c r="C1572" s="59" t="s">
        <v>20</v>
      </c>
      <c r="D1572" s="60" t="s">
        <v>168</v>
      </c>
      <c r="E1572" s="61"/>
      <c r="F1572" s="61"/>
      <c r="G1572" s="61" t="s">
        <v>5266</v>
      </c>
      <c r="H1572" s="61"/>
    </row>
    <row r="1573" spans="1:8" s="39" customFormat="1" ht="18" customHeight="1">
      <c r="A1573" s="95" t="s">
        <v>7022</v>
      </c>
      <c r="B1573" s="53" t="s">
        <v>8213</v>
      </c>
      <c r="C1573" s="59" t="s">
        <v>149</v>
      </c>
      <c r="D1573" s="60"/>
      <c r="E1573" s="61"/>
      <c r="F1573" s="61"/>
      <c r="G1573" s="61"/>
      <c r="H1573" s="61"/>
    </row>
    <row r="1574" spans="1:8" s="39" customFormat="1" ht="18" customHeight="1">
      <c r="A1574" s="95" t="s">
        <v>7023</v>
      </c>
      <c r="B1574" s="53" t="s">
        <v>7421</v>
      </c>
      <c r="C1574" s="59" t="s">
        <v>149</v>
      </c>
      <c r="D1574" s="60" t="s">
        <v>448</v>
      </c>
      <c r="E1574" s="61"/>
      <c r="F1574" s="61"/>
      <c r="G1574" s="61" t="s">
        <v>5093</v>
      </c>
      <c r="H1574" s="61"/>
    </row>
    <row r="1575" spans="1:8" s="39" customFormat="1" ht="18" customHeight="1">
      <c r="A1575" s="95">
        <v>872</v>
      </c>
      <c r="B1575" s="53" t="s">
        <v>3659</v>
      </c>
      <c r="C1575" s="59" t="s">
        <v>20</v>
      </c>
      <c r="D1575" s="60" t="s">
        <v>175</v>
      </c>
      <c r="E1575" s="61"/>
      <c r="F1575" s="61"/>
      <c r="G1575" s="61"/>
      <c r="H1575" s="61"/>
    </row>
    <row r="1576" spans="1:8" s="39" customFormat="1" ht="18" customHeight="1">
      <c r="A1576" s="95" t="s">
        <v>7024</v>
      </c>
      <c r="B1576" s="53" t="s">
        <v>7698</v>
      </c>
      <c r="C1576" s="60" t="s">
        <v>2036</v>
      </c>
      <c r="D1576" s="60"/>
      <c r="E1576" s="61"/>
      <c r="F1576" s="61"/>
      <c r="G1576" s="61"/>
      <c r="H1576" s="61"/>
    </row>
    <row r="1577" spans="1:8" s="39" customFormat="1" ht="18" customHeight="1">
      <c r="A1577" s="95" t="s">
        <v>7025</v>
      </c>
      <c r="B1577" s="53" t="s">
        <v>4326</v>
      </c>
      <c r="C1577" s="60" t="s">
        <v>2036</v>
      </c>
      <c r="D1577" s="60"/>
      <c r="E1577" s="61"/>
      <c r="F1577" s="61"/>
      <c r="G1577" s="61" t="s">
        <v>5267</v>
      </c>
      <c r="H1577" s="61"/>
    </row>
    <row r="1578" spans="1:8" s="39" customFormat="1" ht="18" customHeight="1">
      <c r="A1578" s="95">
        <v>874</v>
      </c>
      <c r="B1578" s="53" t="s">
        <v>8214</v>
      </c>
      <c r="C1578" s="59" t="s">
        <v>186</v>
      </c>
      <c r="D1578" s="60" t="s">
        <v>3171</v>
      </c>
      <c r="E1578" s="61"/>
      <c r="F1578" s="61"/>
      <c r="G1578" s="61"/>
      <c r="H1578" s="61"/>
    </row>
    <row r="1579" spans="1:8" s="39" customFormat="1" ht="18" customHeight="1">
      <c r="A1579" s="95" t="s">
        <v>7026</v>
      </c>
      <c r="B1579" s="53" t="s">
        <v>7402</v>
      </c>
      <c r="C1579" s="59" t="s">
        <v>20</v>
      </c>
      <c r="D1579" s="60"/>
      <c r="E1579" s="61"/>
      <c r="F1579" s="61"/>
      <c r="G1579" s="61"/>
      <c r="H1579" s="61"/>
    </row>
    <row r="1580" spans="1:8" s="39" customFormat="1" ht="18" customHeight="1">
      <c r="A1580" s="95" t="s">
        <v>7027</v>
      </c>
      <c r="B1580" s="53" t="s">
        <v>7401</v>
      </c>
      <c r="C1580" s="59" t="s">
        <v>20</v>
      </c>
      <c r="D1580" s="60" t="s">
        <v>187</v>
      </c>
      <c r="E1580" s="61"/>
      <c r="F1580" s="61"/>
      <c r="G1580" s="61" t="s">
        <v>5094</v>
      </c>
      <c r="H1580" s="61"/>
    </row>
    <row r="1581" spans="1:8" s="39" customFormat="1" ht="18" customHeight="1">
      <c r="A1581" s="95" t="s">
        <v>7028</v>
      </c>
      <c r="B1581" s="53" t="s">
        <v>3664</v>
      </c>
      <c r="C1581" s="59" t="s">
        <v>3175</v>
      </c>
      <c r="D1581" s="60"/>
      <c r="E1581" s="61"/>
      <c r="F1581" s="61"/>
      <c r="G1581" s="61"/>
      <c r="H1581" s="61"/>
    </row>
    <row r="1582" spans="1:8" s="39" customFormat="1" ht="18" customHeight="1">
      <c r="A1582" s="95" t="s">
        <v>7029</v>
      </c>
      <c r="B1582" s="53" t="s">
        <v>8215</v>
      </c>
      <c r="C1582" s="59" t="s">
        <v>3175</v>
      </c>
      <c r="D1582" s="60" t="s">
        <v>176</v>
      </c>
      <c r="E1582" s="61"/>
      <c r="F1582" s="61"/>
      <c r="G1582" s="61"/>
      <c r="H1582" s="61"/>
    </row>
    <row r="1583" spans="1:8" s="39" customFormat="1" ht="18" customHeight="1">
      <c r="A1583" s="95" t="s">
        <v>7030</v>
      </c>
      <c r="B1583" s="53" t="s">
        <v>3665</v>
      </c>
      <c r="C1583" s="59" t="s">
        <v>3175</v>
      </c>
      <c r="D1583" s="60" t="s">
        <v>176</v>
      </c>
      <c r="E1583" s="61"/>
      <c r="F1583" s="61"/>
      <c r="G1583" s="61" t="s">
        <v>7373</v>
      </c>
      <c r="H1583" s="61"/>
    </row>
    <row r="1584" spans="1:8" s="39" customFormat="1" ht="18" customHeight="1">
      <c r="A1584" s="95" t="s">
        <v>7031</v>
      </c>
      <c r="B1584" s="53" t="s">
        <v>7403</v>
      </c>
      <c r="C1584" s="59" t="s">
        <v>1981</v>
      </c>
      <c r="D1584" s="60" t="s">
        <v>180</v>
      </c>
      <c r="E1584" s="61"/>
      <c r="F1584" s="61"/>
      <c r="G1584" s="61"/>
      <c r="H1584" s="61"/>
    </row>
    <row r="1585" spans="1:8" s="39" customFormat="1" ht="18" customHeight="1">
      <c r="A1585" s="95" t="s">
        <v>7032</v>
      </c>
      <c r="B1585" s="53" t="s">
        <v>4645</v>
      </c>
      <c r="C1585" s="59" t="s">
        <v>149</v>
      </c>
      <c r="D1585" s="60" t="s">
        <v>3169</v>
      </c>
      <c r="E1585" s="61"/>
      <c r="F1585" s="61"/>
      <c r="G1585" s="61" t="s">
        <v>5096</v>
      </c>
      <c r="H1585" s="61"/>
    </row>
    <row r="1586" spans="1:8" s="39" customFormat="1" ht="18" customHeight="1">
      <c r="A1586" s="95" t="s">
        <v>7033</v>
      </c>
      <c r="B1586" s="53" t="s">
        <v>3142</v>
      </c>
      <c r="C1586" s="59" t="s">
        <v>20</v>
      </c>
      <c r="D1586" s="60" t="s">
        <v>3141</v>
      </c>
      <c r="E1586" s="61"/>
      <c r="F1586" s="61"/>
      <c r="G1586" s="61"/>
      <c r="H1586" s="61"/>
    </row>
    <row r="1587" spans="1:8" s="39" customFormat="1" ht="18" customHeight="1">
      <c r="A1587" s="95" t="s">
        <v>7034</v>
      </c>
      <c r="B1587" s="53" t="s">
        <v>8216</v>
      </c>
      <c r="C1587" s="59" t="s">
        <v>20</v>
      </c>
      <c r="D1587" s="60" t="s">
        <v>3141</v>
      </c>
      <c r="E1587" s="61"/>
      <c r="F1587" s="61"/>
      <c r="G1587" s="61" t="s">
        <v>5097</v>
      </c>
      <c r="H1587" s="61"/>
    </row>
    <row r="1588" spans="1:8" s="39" customFormat="1" ht="18" customHeight="1">
      <c r="A1588" s="95" t="s">
        <v>7035</v>
      </c>
      <c r="B1588" s="53" t="s">
        <v>8217</v>
      </c>
      <c r="C1588" s="59" t="s">
        <v>20</v>
      </c>
      <c r="D1588" s="60"/>
      <c r="E1588" s="61"/>
      <c r="F1588" s="61"/>
      <c r="G1588" s="61"/>
      <c r="H1588" s="61"/>
    </row>
    <row r="1589" spans="1:8" s="39" customFormat="1" ht="18" customHeight="1">
      <c r="A1589" s="95" t="s">
        <v>7036</v>
      </c>
      <c r="B1589" s="53" t="s">
        <v>7966</v>
      </c>
      <c r="C1589" s="59" t="s">
        <v>20</v>
      </c>
      <c r="D1589" s="60" t="s">
        <v>3171</v>
      </c>
      <c r="E1589" s="61"/>
      <c r="F1589" s="61"/>
      <c r="G1589" s="61" t="s">
        <v>5585</v>
      </c>
      <c r="H1589" s="61"/>
    </row>
    <row r="1590" spans="1:8" s="39" customFormat="1" ht="18" customHeight="1">
      <c r="A1590" s="95">
        <v>880</v>
      </c>
      <c r="B1590" s="53" t="s">
        <v>5454</v>
      </c>
      <c r="C1590" s="59" t="s">
        <v>4591</v>
      </c>
      <c r="D1590" s="60"/>
      <c r="E1590" s="61" t="s">
        <v>5455</v>
      </c>
      <c r="F1590" s="61"/>
      <c r="G1590" s="61" t="s">
        <v>5452</v>
      </c>
      <c r="H1590" s="61"/>
    </row>
    <row r="1591" spans="1:8" s="39" customFormat="1" ht="18" customHeight="1">
      <c r="A1591" s="95">
        <v>881</v>
      </c>
      <c r="B1591" s="53" t="s">
        <v>5453</v>
      </c>
      <c r="C1591" s="59" t="s">
        <v>4591</v>
      </c>
      <c r="D1591" s="60"/>
      <c r="E1591" s="61" t="s">
        <v>5456</v>
      </c>
      <c r="F1591" s="61"/>
      <c r="G1591" s="61" t="s">
        <v>5452</v>
      </c>
      <c r="H1591" s="61"/>
    </row>
    <row r="1592" spans="1:8" s="39" customFormat="1" ht="18" customHeight="1">
      <c r="A1592" s="95" t="s">
        <v>7037</v>
      </c>
      <c r="B1592" s="53" t="s">
        <v>7942</v>
      </c>
      <c r="C1592" s="59" t="s">
        <v>151</v>
      </c>
      <c r="D1592" s="60"/>
      <c r="E1592" s="61"/>
      <c r="F1592" s="61"/>
      <c r="G1592" s="61"/>
      <c r="H1592" s="61"/>
    </row>
    <row r="1593" spans="1:8" s="39" customFormat="1" ht="18" customHeight="1">
      <c r="A1593" s="95" t="s">
        <v>7038</v>
      </c>
      <c r="B1593" s="53" t="s">
        <v>269</v>
      </c>
      <c r="C1593" s="59" t="s">
        <v>151</v>
      </c>
      <c r="D1593" s="60"/>
      <c r="E1593" s="61"/>
      <c r="F1593" s="61"/>
      <c r="G1593" s="61" t="s">
        <v>5268</v>
      </c>
      <c r="H1593" s="61"/>
    </row>
    <row r="1594" spans="1:8" s="39" customFormat="1" ht="18" customHeight="1">
      <c r="A1594" s="95" t="s">
        <v>7039</v>
      </c>
      <c r="B1594" s="53" t="s">
        <v>3670</v>
      </c>
      <c r="C1594" s="59" t="s">
        <v>3175</v>
      </c>
      <c r="D1594" s="60"/>
      <c r="E1594" s="61"/>
      <c r="F1594" s="61"/>
      <c r="G1594" s="61"/>
      <c r="H1594" s="61"/>
    </row>
    <row r="1595" spans="1:8" s="39" customFormat="1" ht="18" customHeight="1">
      <c r="A1595" s="95" t="s">
        <v>7040</v>
      </c>
      <c r="B1595" s="53" t="s">
        <v>7399</v>
      </c>
      <c r="C1595" s="59" t="s">
        <v>3175</v>
      </c>
      <c r="D1595" s="60" t="s">
        <v>174</v>
      </c>
      <c r="E1595" s="61"/>
      <c r="F1595" s="61"/>
      <c r="G1595" s="61" t="s">
        <v>7400</v>
      </c>
      <c r="H1595" s="61"/>
    </row>
    <row r="1596" spans="1:8" s="39" customFormat="1" ht="18" customHeight="1">
      <c r="A1596" s="95">
        <v>884</v>
      </c>
      <c r="B1596" s="53" t="s">
        <v>7397</v>
      </c>
      <c r="C1596" s="59" t="s">
        <v>2076</v>
      </c>
      <c r="D1596" s="60" t="s">
        <v>2059</v>
      </c>
      <c r="E1596" s="61"/>
      <c r="F1596" s="61"/>
      <c r="G1596" s="61" t="s">
        <v>5523</v>
      </c>
      <c r="H1596" s="61"/>
    </row>
    <row r="1597" spans="1:8" s="39" customFormat="1" ht="18" customHeight="1">
      <c r="A1597" s="95">
        <v>885</v>
      </c>
      <c r="B1597" s="53" t="s">
        <v>5673</v>
      </c>
      <c r="C1597" s="59" t="s">
        <v>4063</v>
      </c>
      <c r="D1597" s="60"/>
      <c r="E1597" s="61"/>
      <c r="F1597" s="61"/>
      <c r="G1597" s="61" t="s">
        <v>5524</v>
      </c>
      <c r="H1597" s="61"/>
    </row>
    <row r="1598" spans="1:8" s="39" customFormat="1" ht="18" customHeight="1">
      <c r="A1598" s="95">
        <v>886</v>
      </c>
      <c r="B1598" s="53" t="s">
        <v>5152</v>
      </c>
      <c r="C1598" s="59" t="s">
        <v>20</v>
      </c>
      <c r="D1598" s="60"/>
      <c r="E1598" s="61"/>
      <c r="F1598" s="61"/>
      <c r="G1598" s="61" t="s">
        <v>5100</v>
      </c>
      <c r="H1598" s="61"/>
    </row>
    <row r="1599" spans="1:8" s="39" customFormat="1" ht="18" customHeight="1">
      <c r="A1599" s="95">
        <v>887</v>
      </c>
      <c r="B1599" s="53" t="s">
        <v>3672</v>
      </c>
      <c r="C1599" s="59" t="s">
        <v>4578</v>
      </c>
      <c r="D1599" s="60"/>
      <c r="E1599" s="61"/>
      <c r="F1599" s="61"/>
      <c r="G1599" s="61"/>
      <c r="H1599" s="61"/>
    </row>
    <row r="1600" spans="1:8" s="39" customFormat="1" ht="18" customHeight="1">
      <c r="A1600" s="95" t="s">
        <v>7041</v>
      </c>
      <c r="B1600" s="53" t="s">
        <v>7451</v>
      </c>
      <c r="C1600" s="59" t="s">
        <v>3169</v>
      </c>
      <c r="D1600" s="60"/>
      <c r="E1600" s="61"/>
      <c r="F1600" s="61"/>
      <c r="G1600" s="61" t="s">
        <v>7761</v>
      </c>
      <c r="H1600" s="61"/>
    </row>
    <row r="1601" spans="1:8" s="39" customFormat="1" ht="18" customHeight="1">
      <c r="A1601" s="95" t="s">
        <v>7042</v>
      </c>
      <c r="B1601" s="53" t="s">
        <v>8218</v>
      </c>
      <c r="C1601" s="59" t="s">
        <v>3169</v>
      </c>
      <c r="D1601" s="60" t="s">
        <v>183</v>
      </c>
      <c r="E1601" s="61"/>
      <c r="F1601" s="61"/>
      <c r="G1601" s="61"/>
      <c r="H1601" s="61"/>
    </row>
    <row r="1602" spans="1:8" s="39" customFormat="1" ht="18" customHeight="1">
      <c r="A1602" s="95" t="s">
        <v>7043</v>
      </c>
      <c r="B1602" s="53" t="s">
        <v>8219</v>
      </c>
      <c r="C1602" s="60" t="s">
        <v>175</v>
      </c>
      <c r="D1602" s="60"/>
      <c r="E1602" s="61"/>
      <c r="F1602" s="61"/>
      <c r="G1602" s="61"/>
      <c r="H1602" s="61"/>
    </row>
    <row r="1603" spans="1:8" s="39" customFormat="1" ht="18" customHeight="1">
      <c r="A1603" s="95" t="s">
        <v>7044</v>
      </c>
      <c r="B1603" s="53" t="s">
        <v>3678</v>
      </c>
      <c r="C1603" s="60" t="s">
        <v>175</v>
      </c>
      <c r="D1603" s="60"/>
      <c r="E1603" s="61"/>
      <c r="F1603" s="61"/>
      <c r="G1603" s="61" t="s">
        <v>5269</v>
      </c>
      <c r="H1603" s="61"/>
    </row>
    <row r="1604" spans="1:8" s="39" customFormat="1" ht="18" customHeight="1">
      <c r="A1604" s="95" t="s">
        <v>7045</v>
      </c>
      <c r="B1604" s="53" t="s">
        <v>4728</v>
      </c>
      <c r="C1604" s="59" t="s">
        <v>168</v>
      </c>
      <c r="D1604" s="60" t="s">
        <v>189</v>
      </c>
      <c r="E1604" s="61"/>
      <c r="F1604" s="61"/>
      <c r="G1604" s="61"/>
      <c r="H1604" s="61"/>
    </row>
    <row r="1605" spans="1:8" s="39" customFormat="1" ht="18" customHeight="1">
      <c r="A1605" s="95" t="s">
        <v>7046</v>
      </c>
      <c r="B1605" s="53" t="s">
        <v>4721</v>
      </c>
      <c r="C1605" s="59" t="s">
        <v>168</v>
      </c>
      <c r="D1605" s="60" t="s">
        <v>189</v>
      </c>
      <c r="E1605" s="61"/>
      <c r="F1605" s="61"/>
      <c r="G1605" s="61" t="s">
        <v>5270</v>
      </c>
      <c r="H1605" s="61"/>
    </row>
    <row r="1606" spans="1:8" s="39" customFormat="1" ht="18" customHeight="1">
      <c r="A1606" s="95" t="s">
        <v>7047</v>
      </c>
      <c r="B1606" s="53" t="s">
        <v>5462</v>
      </c>
      <c r="C1606" s="59" t="s">
        <v>20</v>
      </c>
      <c r="D1606" s="60"/>
      <c r="E1606" s="61"/>
      <c r="F1606" s="61"/>
      <c r="G1606" s="61"/>
      <c r="H1606" s="61"/>
    </row>
    <row r="1607" spans="1:8" s="39" customFormat="1" ht="18" customHeight="1">
      <c r="A1607" s="95" t="s">
        <v>7048</v>
      </c>
      <c r="B1607" s="53" t="s">
        <v>8220</v>
      </c>
      <c r="C1607" s="59" t="s">
        <v>20</v>
      </c>
      <c r="D1607" s="60" t="s">
        <v>151</v>
      </c>
      <c r="E1607" s="61"/>
      <c r="F1607" s="61"/>
      <c r="G1607" s="61" t="s">
        <v>5101</v>
      </c>
      <c r="H1607" s="61"/>
    </row>
    <row r="1608" spans="1:8" s="39" customFormat="1" ht="18" customHeight="1">
      <c r="A1608" s="95" t="s">
        <v>7049</v>
      </c>
      <c r="B1608" s="53" t="s">
        <v>280</v>
      </c>
      <c r="C1608" s="59" t="s">
        <v>20</v>
      </c>
      <c r="D1608" s="60"/>
      <c r="E1608" s="61"/>
      <c r="F1608" s="61"/>
      <c r="G1608" s="61"/>
      <c r="H1608" s="61"/>
    </row>
    <row r="1609" spans="1:8" s="39" customFormat="1" ht="18" customHeight="1">
      <c r="A1609" s="95" t="s">
        <v>7050</v>
      </c>
      <c r="B1609" s="53" t="s">
        <v>7972</v>
      </c>
      <c r="C1609" s="59" t="s">
        <v>20</v>
      </c>
      <c r="D1609" s="60" t="s">
        <v>18</v>
      </c>
      <c r="E1609" s="61"/>
      <c r="F1609" s="61"/>
      <c r="G1609" s="61" t="s">
        <v>5102</v>
      </c>
      <c r="H1609" s="61"/>
    </row>
    <row r="1610" spans="1:8" s="39" customFormat="1" ht="18" customHeight="1">
      <c r="A1610" s="95" t="s">
        <v>7051</v>
      </c>
      <c r="B1610" s="53" t="s">
        <v>7935</v>
      </c>
      <c r="C1610" s="59" t="s">
        <v>168</v>
      </c>
      <c r="D1610" s="60"/>
      <c r="E1610" s="61"/>
      <c r="F1610" s="61"/>
      <c r="G1610" s="61"/>
      <c r="H1610" s="61"/>
    </row>
    <row r="1611" spans="1:8" s="39" customFormat="1" ht="18" customHeight="1">
      <c r="A1611" s="95" t="s">
        <v>7052</v>
      </c>
      <c r="B1611" s="53" t="s">
        <v>5621</v>
      </c>
      <c r="C1611" s="59" t="s">
        <v>168</v>
      </c>
      <c r="D1611" s="60"/>
      <c r="E1611" s="61"/>
      <c r="F1611" s="61"/>
      <c r="G1611" s="61"/>
      <c r="H1611" s="61"/>
    </row>
    <row r="1612" spans="1:8" s="39" customFormat="1" ht="18" customHeight="1">
      <c r="A1612" s="95" t="s">
        <v>7053</v>
      </c>
      <c r="B1612" s="53" t="s">
        <v>5620</v>
      </c>
      <c r="C1612" s="59" t="s">
        <v>168</v>
      </c>
      <c r="D1612" s="60" t="s">
        <v>151</v>
      </c>
      <c r="E1612" s="61"/>
      <c r="F1612" s="61"/>
      <c r="G1612" s="61" t="s">
        <v>5271</v>
      </c>
      <c r="H1612" s="61"/>
    </row>
    <row r="1613" spans="1:8" s="39" customFormat="1" ht="18" customHeight="1">
      <c r="A1613" s="95" t="s">
        <v>7054</v>
      </c>
      <c r="B1613" s="53" t="s">
        <v>3684</v>
      </c>
      <c r="C1613" s="59" t="s">
        <v>20</v>
      </c>
      <c r="D1613" s="60" t="s">
        <v>174</v>
      </c>
      <c r="E1613" s="61"/>
      <c r="F1613" s="61"/>
      <c r="G1613" s="61"/>
      <c r="H1613" s="61"/>
    </row>
    <row r="1614" spans="1:8" s="39" customFormat="1" ht="18" customHeight="1">
      <c r="A1614" s="95" t="s">
        <v>7055</v>
      </c>
      <c r="B1614" s="53" t="s">
        <v>7863</v>
      </c>
      <c r="C1614" s="59" t="s">
        <v>20</v>
      </c>
      <c r="D1614" s="60" t="s">
        <v>174</v>
      </c>
      <c r="E1614" s="61"/>
      <c r="F1614" s="61"/>
      <c r="G1614" s="61"/>
      <c r="H1614" s="61"/>
    </row>
    <row r="1615" spans="1:8" s="39" customFormat="1" ht="18" customHeight="1">
      <c r="A1615" s="95" t="s">
        <v>7056</v>
      </c>
      <c r="B1615" s="53" t="s">
        <v>1968</v>
      </c>
      <c r="C1615" s="59" t="s">
        <v>20</v>
      </c>
      <c r="D1615" s="60" t="s">
        <v>172</v>
      </c>
      <c r="E1615" s="61"/>
      <c r="F1615" s="61"/>
      <c r="G1615" s="61" t="s">
        <v>5595</v>
      </c>
      <c r="H1615" s="61"/>
    </row>
    <row r="1616" spans="1:8" s="39" customFormat="1" ht="18" customHeight="1">
      <c r="A1616" s="95" t="s">
        <v>7057</v>
      </c>
      <c r="B1616" s="53" t="s">
        <v>4327</v>
      </c>
      <c r="C1616" s="59" t="s">
        <v>174</v>
      </c>
      <c r="D1616" s="60"/>
      <c r="E1616" s="61"/>
      <c r="F1616" s="61"/>
      <c r="G1616" s="61"/>
      <c r="H1616" s="61"/>
    </row>
    <row r="1617" spans="1:8" s="39" customFormat="1" ht="18" customHeight="1">
      <c r="A1617" s="95" t="s">
        <v>7058</v>
      </c>
      <c r="B1617" s="53" t="s">
        <v>6041</v>
      </c>
      <c r="C1617" s="60" t="s">
        <v>432</v>
      </c>
      <c r="D1617" s="60" t="s">
        <v>1988</v>
      </c>
      <c r="E1617" s="61"/>
      <c r="F1617" s="61"/>
      <c r="G1617" s="61" t="s">
        <v>7849</v>
      </c>
      <c r="H1617" s="61"/>
    </row>
    <row r="1618" spans="1:8" s="39" customFormat="1" ht="18" customHeight="1">
      <c r="A1618" s="95" t="s">
        <v>7059</v>
      </c>
      <c r="B1618" s="53" t="s">
        <v>4756</v>
      </c>
      <c r="C1618" s="60" t="s">
        <v>2059</v>
      </c>
      <c r="D1618" s="60"/>
      <c r="E1618" s="61"/>
      <c r="F1618" s="61"/>
      <c r="G1618" s="61"/>
      <c r="H1618" s="61"/>
    </row>
    <row r="1619" spans="1:8" s="39" customFormat="1" ht="18" customHeight="1">
      <c r="A1619" s="95" t="s">
        <v>7060</v>
      </c>
      <c r="B1619" s="53" t="s">
        <v>5659</v>
      </c>
      <c r="C1619" s="60" t="s">
        <v>448</v>
      </c>
      <c r="D1619" s="60" t="s">
        <v>2059</v>
      </c>
      <c r="E1619" s="61"/>
      <c r="F1619" s="61"/>
      <c r="G1619" s="61" t="s">
        <v>5104</v>
      </c>
      <c r="H1619" s="61"/>
    </row>
    <row r="1620" spans="1:8" s="39" customFormat="1" ht="18" customHeight="1">
      <c r="A1620" s="95" t="s">
        <v>7061</v>
      </c>
      <c r="B1620" s="53" t="s">
        <v>3687</v>
      </c>
      <c r="C1620" s="59" t="s">
        <v>151</v>
      </c>
      <c r="D1620" s="60" t="s">
        <v>20</v>
      </c>
      <c r="E1620" s="61"/>
      <c r="F1620" s="61"/>
      <c r="G1620" s="61"/>
      <c r="H1620" s="61"/>
    </row>
    <row r="1621" spans="1:8" s="39" customFormat="1" ht="18" customHeight="1">
      <c r="A1621" s="95" t="s">
        <v>7062</v>
      </c>
      <c r="B1621" s="53" t="s">
        <v>3688</v>
      </c>
      <c r="C1621" s="59" t="s">
        <v>151</v>
      </c>
      <c r="D1621" s="60" t="s">
        <v>20</v>
      </c>
      <c r="E1621" s="61"/>
      <c r="F1621" s="61"/>
      <c r="G1621" s="61" t="s">
        <v>5596</v>
      </c>
      <c r="H1621" s="61"/>
    </row>
    <row r="1622" spans="1:8" s="39" customFormat="1" ht="18" customHeight="1">
      <c r="A1622" s="95" t="s">
        <v>7063</v>
      </c>
      <c r="B1622" s="53" t="s">
        <v>8221</v>
      </c>
      <c r="C1622" s="59" t="s">
        <v>149</v>
      </c>
      <c r="D1622" s="60" t="s">
        <v>169</v>
      </c>
      <c r="E1622" s="61"/>
      <c r="F1622" s="61"/>
      <c r="G1622" s="61"/>
      <c r="H1622" s="61"/>
    </row>
    <row r="1623" spans="1:8" s="39" customFormat="1" ht="18" customHeight="1">
      <c r="A1623" s="95" t="s">
        <v>7064</v>
      </c>
      <c r="B1623" s="53" t="s">
        <v>7422</v>
      </c>
      <c r="C1623" s="59" t="s">
        <v>149</v>
      </c>
      <c r="D1623" s="60" t="s">
        <v>3141</v>
      </c>
      <c r="E1623" s="61"/>
      <c r="F1623" s="61"/>
      <c r="G1623" s="61" t="s">
        <v>5106</v>
      </c>
      <c r="H1623" s="61"/>
    </row>
    <row r="1624" spans="1:8" s="39" customFormat="1" ht="18" customHeight="1">
      <c r="A1624" s="95" t="s">
        <v>7065</v>
      </c>
      <c r="B1624" s="53" t="s">
        <v>8222</v>
      </c>
      <c r="C1624" s="59" t="s">
        <v>149</v>
      </c>
      <c r="D1624" s="60"/>
      <c r="E1624" s="61"/>
      <c r="F1624" s="61"/>
      <c r="G1624" s="61"/>
      <c r="H1624" s="61"/>
    </row>
    <row r="1625" spans="1:8" s="39" customFormat="1" ht="18" customHeight="1">
      <c r="A1625" s="95" t="s">
        <v>7066</v>
      </c>
      <c r="B1625" s="53" t="s">
        <v>3691</v>
      </c>
      <c r="C1625" s="59" t="s">
        <v>149</v>
      </c>
      <c r="D1625" s="60" t="s">
        <v>169</v>
      </c>
      <c r="E1625" s="61"/>
      <c r="F1625" s="61"/>
      <c r="G1625" s="61" t="s">
        <v>5107</v>
      </c>
      <c r="H1625" s="61"/>
    </row>
    <row r="1626" spans="1:8" s="39" customFormat="1" ht="18" customHeight="1">
      <c r="A1626" s="95" t="s">
        <v>7067</v>
      </c>
      <c r="B1626" s="53" t="s">
        <v>4508</v>
      </c>
      <c r="C1626" s="59" t="s">
        <v>432</v>
      </c>
      <c r="D1626" s="60"/>
      <c r="E1626" s="61"/>
      <c r="F1626" s="61"/>
      <c r="G1626" s="61"/>
      <c r="H1626" s="61"/>
    </row>
    <row r="1627" spans="1:8" s="39" customFormat="1" ht="18" customHeight="1">
      <c r="A1627" s="95" t="s">
        <v>7068</v>
      </c>
      <c r="B1627" s="53" t="s">
        <v>7952</v>
      </c>
      <c r="C1627" s="59" t="s">
        <v>432</v>
      </c>
      <c r="D1627" s="60" t="s">
        <v>187</v>
      </c>
      <c r="E1627" s="61"/>
      <c r="F1627" s="61"/>
      <c r="G1627" s="61" t="s">
        <v>4829</v>
      </c>
      <c r="H1627" s="61"/>
    </row>
    <row r="1628" spans="1:8" s="39" customFormat="1" ht="18" customHeight="1">
      <c r="A1628" s="95" t="s">
        <v>7069</v>
      </c>
      <c r="B1628" s="53" t="s">
        <v>3694</v>
      </c>
      <c r="C1628" s="59" t="s">
        <v>189</v>
      </c>
      <c r="D1628" s="60" t="s">
        <v>168</v>
      </c>
      <c r="E1628" s="61"/>
      <c r="F1628" s="61"/>
      <c r="G1628" s="61"/>
      <c r="H1628" s="61"/>
    </row>
    <row r="1629" spans="1:8" s="39" customFormat="1" ht="18" customHeight="1">
      <c r="A1629" s="95" t="s">
        <v>7070</v>
      </c>
      <c r="B1629" s="53" t="s">
        <v>7927</v>
      </c>
      <c r="C1629" s="59" t="s">
        <v>189</v>
      </c>
      <c r="D1629" s="60" t="s">
        <v>168</v>
      </c>
      <c r="E1629" s="61"/>
      <c r="F1629" s="61"/>
      <c r="G1629" s="61"/>
      <c r="H1629" s="61"/>
    </row>
    <row r="1630" spans="1:8" s="39" customFormat="1" ht="18" customHeight="1">
      <c r="A1630" s="95" t="s">
        <v>7071</v>
      </c>
      <c r="B1630" s="53" t="s">
        <v>4830</v>
      </c>
      <c r="C1630" s="59" t="s">
        <v>189</v>
      </c>
      <c r="D1630" s="60" t="s">
        <v>168</v>
      </c>
      <c r="E1630" s="61"/>
      <c r="F1630" s="61"/>
      <c r="G1630" s="61" t="s">
        <v>5273</v>
      </c>
      <c r="H1630" s="61"/>
    </row>
    <row r="1631" spans="1:8" s="39" customFormat="1" ht="18" customHeight="1">
      <c r="A1631" s="95" t="s">
        <v>7072</v>
      </c>
      <c r="B1631" s="53" t="s">
        <v>4687</v>
      </c>
      <c r="C1631" s="59" t="s">
        <v>20</v>
      </c>
      <c r="D1631" s="60" t="s">
        <v>391</v>
      </c>
      <c r="E1631" s="61"/>
      <c r="F1631" s="61"/>
      <c r="G1631" s="61"/>
      <c r="H1631" s="61"/>
    </row>
    <row r="1632" spans="1:8" s="39" customFormat="1" ht="18" customHeight="1">
      <c r="A1632" s="95" t="s">
        <v>7073</v>
      </c>
      <c r="B1632" s="53" t="s">
        <v>8223</v>
      </c>
      <c r="C1632" s="59" t="s">
        <v>20</v>
      </c>
      <c r="D1632" s="60" t="s">
        <v>391</v>
      </c>
      <c r="E1632" s="61"/>
      <c r="F1632" s="61"/>
      <c r="G1632" s="61" t="s">
        <v>5108</v>
      </c>
      <c r="H1632" s="61"/>
    </row>
    <row r="1633" spans="1:8" s="39" customFormat="1" ht="18" customHeight="1">
      <c r="A1633" s="95" t="s">
        <v>7074</v>
      </c>
      <c r="B1633" s="53" t="s">
        <v>7668</v>
      </c>
      <c r="C1633" s="59" t="s">
        <v>20</v>
      </c>
      <c r="D1633" s="60" t="s">
        <v>188</v>
      </c>
      <c r="E1633" s="61"/>
      <c r="F1633" s="61"/>
      <c r="G1633" s="61"/>
      <c r="H1633" s="61"/>
    </row>
    <row r="1634" spans="1:8" s="39" customFormat="1" ht="18" customHeight="1">
      <c r="A1634" s="95" t="s">
        <v>7075</v>
      </c>
      <c r="B1634" s="53" t="s">
        <v>8224</v>
      </c>
      <c r="C1634" s="59" t="s">
        <v>20</v>
      </c>
      <c r="D1634" s="60" t="s">
        <v>188</v>
      </c>
      <c r="E1634" s="61"/>
      <c r="F1634" s="61"/>
      <c r="G1634" s="61" t="s">
        <v>5109</v>
      </c>
      <c r="H1634" s="61"/>
    </row>
    <row r="1635" spans="1:8" s="39" customFormat="1" ht="18" customHeight="1">
      <c r="A1635" s="95" t="s">
        <v>7076</v>
      </c>
      <c r="B1635" s="53" t="s">
        <v>4834</v>
      </c>
      <c r="C1635" s="59" t="s">
        <v>3179</v>
      </c>
      <c r="D1635" s="60"/>
      <c r="E1635" s="61"/>
      <c r="F1635" s="61"/>
      <c r="G1635" s="61"/>
      <c r="H1635" s="61"/>
    </row>
    <row r="1636" spans="1:8" s="39" customFormat="1" ht="18" customHeight="1">
      <c r="A1636" s="95" t="s">
        <v>7077</v>
      </c>
      <c r="B1636" s="53" t="s">
        <v>1665</v>
      </c>
      <c r="C1636" s="60" t="s">
        <v>172</v>
      </c>
      <c r="D1636" s="60" t="s">
        <v>1988</v>
      </c>
      <c r="E1636" s="61"/>
      <c r="F1636" s="61"/>
      <c r="G1636" s="61" t="s">
        <v>5274</v>
      </c>
      <c r="H1636" s="61"/>
    </row>
    <row r="1637" spans="1:8" s="39" customFormat="1" ht="18" customHeight="1">
      <c r="A1637" s="95">
        <v>905</v>
      </c>
      <c r="B1637" s="53" t="s">
        <v>1544</v>
      </c>
      <c r="C1637" s="59" t="s">
        <v>20</v>
      </c>
      <c r="D1637" s="60" t="s">
        <v>168</v>
      </c>
      <c r="E1637" s="61"/>
      <c r="F1637" s="61"/>
      <c r="G1637" s="61" t="s">
        <v>5586</v>
      </c>
      <c r="H1637" s="61"/>
    </row>
    <row r="1638" spans="1:8" s="39" customFormat="1" ht="18" customHeight="1">
      <c r="A1638" s="95" t="s">
        <v>7078</v>
      </c>
      <c r="B1638" s="53" t="s">
        <v>8225</v>
      </c>
      <c r="C1638" s="59" t="s">
        <v>3175</v>
      </c>
      <c r="D1638" s="60" t="s">
        <v>189</v>
      </c>
      <c r="E1638" s="61"/>
      <c r="F1638" s="61"/>
      <c r="G1638" s="61"/>
      <c r="H1638" s="61"/>
    </row>
    <row r="1639" spans="1:8" s="39" customFormat="1" ht="18" customHeight="1">
      <c r="A1639" s="95" t="s">
        <v>7079</v>
      </c>
      <c r="B1639" s="53" t="s">
        <v>4723</v>
      </c>
      <c r="C1639" s="59" t="s">
        <v>3175</v>
      </c>
      <c r="D1639" s="60"/>
      <c r="E1639" s="61"/>
      <c r="F1639" s="61"/>
      <c r="G1639" s="61"/>
      <c r="H1639" s="61"/>
    </row>
    <row r="1640" spans="1:8" s="39" customFormat="1" ht="18" customHeight="1">
      <c r="A1640" s="95" t="s">
        <v>7080</v>
      </c>
      <c r="B1640" s="53" t="s">
        <v>4833</v>
      </c>
      <c r="C1640" s="59" t="s">
        <v>3175</v>
      </c>
      <c r="D1640" s="60" t="s">
        <v>188</v>
      </c>
      <c r="E1640" s="61"/>
      <c r="F1640" s="61"/>
      <c r="G1640" s="61" t="s">
        <v>5111</v>
      </c>
      <c r="H1640" s="61"/>
    </row>
    <row r="1641" spans="1:8" s="39" customFormat="1" ht="18" customHeight="1">
      <c r="A1641" s="95" t="s">
        <v>7081</v>
      </c>
      <c r="B1641" s="53" t="s">
        <v>3564</v>
      </c>
      <c r="C1641" s="59" t="s">
        <v>168</v>
      </c>
      <c r="D1641" s="60"/>
      <c r="E1641" s="61"/>
      <c r="F1641" s="61"/>
      <c r="G1641" s="61"/>
      <c r="H1641" s="61"/>
    </row>
    <row r="1642" spans="1:8" s="39" customFormat="1" ht="18" customHeight="1">
      <c r="A1642" s="95" t="s">
        <v>7082</v>
      </c>
      <c r="B1642" s="53" t="s">
        <v>4483</v>
      </c>
      <c r="C1642" s="59" t="s">
        <v>188</v>
      </c>
      <c r="D1642" s="60" t="s">
        <v>168</v>
      </c>
      <c r="E1642" s="61"/>
      <c r="F1642" s="61"/>
      <c r="G1642" s="61" t="s">
        <v>5275</v>
      </c>
      <c r="H1642" s="61"/>
    </row>
    <row r="1643" spans="1:8" s="39" customFormat="1" ht="18" customHeight="1">
      <c r="A1643" s="95" t="s">
        <v>7083</v>
      </c>
      <c r="B1643" s="53" t="s">
        <v>4835</v>
      </c>
      <c r="C1643" s="59" t="s">
        <v>149</v>
      </c>
      <c r="D1643" s="60"/>
      <c r="E1643" s="61"/>
      <c r="F1643" s="61"/>
      <c r="G1643" s="61"/>
      <c r="H1643" s="61"/>
    </row>
    <row r="1644" spans="1:8" s="39" customFormat="1" ht="18" customHeight="1">
      <c r="A1644" s="95" t="s">
        <v>7084</v>
      </c>
      <c r="B1644" s="53" t="s">
        <v>3229</v>
      </c>
      <c r="C1644" s="60" t="s">
        <v>149</v>
      </c>
      <c r="D1644" s="60" t="s">
        <v>1988</v>
      </c>
      <c r="E1644" s="61"/>
      <c r="F1644" s="61"/>
      <c r="G1644" s="61" t="s">
        <v>5239</v>
      </c>
      <c r="H1644" s="61"/>
    </row>
    <row r="1645" spans="1:8" s="39" customFormat="1" ht="18" customHeight="1">
      <c r="A1645" s="95" t="s">
        <v>7085</v>
      </c>
      <c r="B1645" s="53" t="s">
        <v>8228</v>
      </c>
      <c r="C1645" s="59" t="s">
        <v>3175</v>
      </c>
      <c r="D1645" s="60" t="s">
        <v>3171</v>
      </c>
      <c r="E1645" s="61"/>
      <c r="F1645" s="61"/>
      <c r="G1645" s="61"/>
      <c r="H1645" s="61"/>
    </row>
    <row r="1646" spans="1:8" s="39" customFormat="1" ht="18" customHeight="1">
      <c r="A1646" s="95" t="s">
        <v>7086</v>
      </c>
      <c r="B1646" s="53" t="s">
        <v>8227</v>
      </c>
      <c r="C1646" s="59" t="s">
        <v>3175</v>
      </c>
      <c r="D1646" s="60" t="s">
        <v>169</v>
      </c>
      <c r="E1646" s="61"/>
      <c r="F1646" s="61"/>
      <c r="G1646" s="61"/>
      <c r="H1646" s="61"/>
    </row>
    <row r="1647" spans="1:8" s="39" customFormat="1" ht="18" customHeight="1">
      <c r="A1647" s="95" t="s">
        <v>7087</v>
      </c>
      <c r="B1647" s="53" t="s">
        <v>8226</v>
      </c>
      <c r="C1647" s="59" t="s">
        <v>3175</v>
      </c>
      <c r="D1647" s="60" t="s">
        <v>3171</v>
      </c>
      <c r="E1647" s="61"/>
      <c r="F1647" s="61"/>
      <c r="G1647" s="61" t="s">
        <v>7374</v>
      </c>
      <c r="H1647" s="61"/>
    </row>
    <row r="1648" spans="1:8" s="39" customFormat="1" ht="18" customHeight="1">
      <c r="A1648" s="95" t="s">
        <v>7088</v>
      </c>
      <c r="B1648" s="53" t="s">
        <v>3705</v>
      </c>
      <c r="C1648" s="59" t="s">
        <v>20</v>
      </c>
      <c r="D1648" s="60" t="s">
        <v>167</v>
      </c>
      <c r="E1648" s="61"/>
      <c r="F1648" s="61"/>
      <c r="G1648" s="61"/>
      <c r="H1648" s="61"/>
    </row>
    <row r="1649" spans="1:8" s="39" customFormat="1" ht="18" customHeight="1">
      <c r="A1649" s="95" t="s">
        <v>7089</v>
      </c>
      <c r="B1649" s="53" t="s">
        <v>4332</v>
      </c>
      <c r="C1649" s="59" t="s">
        <v>20</v>
      </c>
      <c r="D1649" s="60" t="s">
        <v>167</v>
      </c>
      <c r="E1649" s="61"/>
      <c r="F1649" s="61"/>
      <c r="G1649" s="61" t="s">
        <v>5240</v>
      </c>
      <c r="H1649" s="61"/>
    </row>
    <row r="1650" spans="1:8" s="39" customFormat="1" ht="18" customHeight="1">
      <c r="A1650" s="95" t="s">
        <v>7090</v>
      </c>
      <c r="B1650" s="53" t="s">
        <v>6042</v>
      </c>
      <c r="C1650" s="59" t="s">
        <v>167</v>
      </c>
      <c r="D1650" s="60"/>
      <c r="E1650" s="61"/>
      <c r="F1650" s="61"/>
      <c r="G1650" s="61"/>
      <c r="H1650" s="61"/>
    </row>
    <row r="1651" spans="1:8" s="39" customFormat="1" ht="18" customHeight="1">
      <c r="A1651" s="95" t="s">
        <v>7091</v>
      </c>
      <c r="B1651" s="53" t="s">
        <v>8229</v>
      </c>
      <c r="C1651" s="59" t="s">
        <v>167</v>
      </c>
      <c r="D1651" s="60" t="s">
        <v>174</v>
      </c>
      <c r="E1651" s="61"/>
      <c r="F1651" s="61"/>
      <c r="G1651" s="61" t="s">
        <v>5114</v>
      </c>
      <c r="H1651" s="61"/>
    </row>
    <row r="1652" spans="1:8" s="39" customFormat="1" ht="18" customHeight="1">
      <c r="A1652" s="95">
        <v>912</v>
      </c>
      <c r="B1652" s="53" t="s">
        <v>5679</v>
      </c>
      <c r="C1652" s="59" t="s">
        <v>180</v>
      </c>
      <c r="D1652" s="60" t="s">
        <v>20</v>
      </c>
      <c r="E1652" s="61"/>
      <c r="F1652" s="61"/>
      <c r="G1652" s="61" t="s">
        <v>5425</v>
      </c>
      <c r="H1652" s="61"/>
    </row>
    <row r="1653" spans="1:8" s="39" customFormat="1" ht="18" customHeight="1">
      <c r="A1653" s="95" t="s">
        <v>7092</v>
      </c>
      <c r="B1653" s="53" t="s">
        <v>7973</v>
      </c>
      <c r="C1653" s="59" t="s">
        <v>391</v>
      </c>
      <c r="D1653" s="60"/>
      <c r="E1653" s="61"/>
      <c r="F1653" s="61"/>
      <c r="G1653" s="61"/>
      <c r="H1653" s="61"/>
    </row>
    <row r="1654" spans="1:8" s="39" customFormat="1" ht="18" customHeight="1">
      <c r="A1654" s="95" t="s">
        <v>7093</v>
      </c>
      <c r="B1654" s="53" t="s">
        <v>7811</v>
      </c>
      <c r="C1654" s="59" t="s">
        <v>391</v>
      </c>
      <c r="D1654" s="60" t="s">
        <v>20</v>
      </c>
      <c r="E1654" s="61"/>
      <c r="F1654" s="61"/>
      <c r="G1654" s="61" t="s">
        <v>5597</v>
      </c>
      <c r="H1654" s="61"/>
    </row>
    <row r="1655" spans="1:8" s="39" customFormat="1" ht="18" customHeight="1">
      <c r="A1655" s="95" t="s">
        <v>7094</v>
      </c>
      <c r="B1655" s="53" t="s">
        <v>7406</v>
      </c>
      <c r="C1655" s="59" t="s">
        <v>168</v>
      </c>
      <c r="D1655" s="60" t="s">
        <v>169</v>
      </c>
      <c r="E1655" s="61"/>
      <c r="F1655" s="61"/>
      <c r="G1655" s="61"/>
      <c r="H1655" s="61"/>
    </row>
    <row r="1656" spans="1:8" s="39" customFormat="1" ht="18" customHeight="1">
      <c r="A1656" s="95" t="s">
        <v>7095</v>
      </c>
      <c r="B1656" s="53" t="s">
        <v>7407</v>
      </c>
      <c r="C1656" s="59" t="s">
        <v>168</v>
      </c>
      <c r="D1656" s="60"/>
      <c r="E1656" s="61"/>
      <c r="F1656" s="61"/>
      <c r="G1656" s="61"/>
      <c r="H1656" s="61"/>
    </row>
    <row r="1657" spans="1:8" s="39" customFormat="1" ht="18" customHeight="1">
      <c r="A1657" s="95" t="s">
        <v>7096</v>
      </c>
      <c r="B1657" s="53" t="s">
        <v>7408</v>
      </c>
      <c r="C1657" s="59" t="s">
        <v>149</v>
      </c>
      <c r="D1657" s="60"/>
      <c r="E1657" s="61"/>
      <c r="F1657" s="61"/>
      <c r="G1657" s="61" t="s">
        <v>6043</v>
      </c>
      <c r="H1657" s="61"/>
    </row>
    <row r="1658" spans="1:8" s="39" customFormat="1" ht="18" customHeight="1">
      <c r="A1658" s="95" t="s">
        <v>7097</v>
      </c>
      <c r="B1658" s="53" t="s">
        <v>8230</v>
      </c>
      <c r="C1658" s="59" t="s">
        <v>20</v>
      </c>
      <c r="D1658" s="60"/>
      <c r="E1658" s="61"/>
      <c r="F1658" s="61"/>
      <c r="G1658" s="61"/>
      <c r="H1658" s="61"/>
    </row>
    <row r="1659" spans="1:8" s="39" customFormat="1" ht="18" customHeight="1">
      <c r="A1659" s="95" t="s">
        <v>7098</v>
      </c>
      <c r="B1659" s="53" t="s">
        <v>5660</v>
      </c>
      <c r="C1659" s="59" t="s">
        <v>20</v>
      </c>
      <c r="D1659" s="60" t="s">
        <v>4578</v>
      </c>
      <c r="E1659" s="61"/>
      <c r="F1659" s="61"/>
      <c r="G1659" s="61" t="s">
        <v>5118</v>
      </c>
      <c r="H1659" s="61"/>
    </row>
    <row r="1660" spans="1:8" s="39" customFormat="1" ht="18" customHeight="1">
      <c r="A1660" s="95" t="s">
        <v>7099</v>
      </c>
      <c r="B1660" s="53" t="s">
        <v>3713</v>
      </c>
      <c r="C1660" s="59" t="s">
        <v>20</v>
      </c>
      <c r="D1660" s="60" t="s">
        <v>189</v>
      </c>
      <c r="E1660" s="61"/>
      <c r="F1660" s="61"/>
      <c r="G1660" s="61"/>
      <c r="H1660" s="61"/>
    </row>
    <row r="1661" spans="1:8" s="39" customFormat="1" ht="18" customHeight="1">
      <c r="A1661" s="95" t="s">
        <v>7100</v>
      </c>
      <c r="B1661" s="53" t="s">
        <v>3714</v>
      </c>
      <c r="C1661" s="59" t="s">
        <v>189</v>
      </c>
      <c r="D1661" s="60"/>
      <c r="E1661" s="61"/>
      <c r="F1661" s="61"/>
      <c r="G1661" s="61" t="s">
        <v>5119</v>
      </c>
      <c r="H1661" s="61"/>
    </row>
    <row r="1662" spans="1:8" s="39" customFormat="1" ht="18" customHeight="1">
      <c r="A1662" s="95" t="s">
        <v>7101</v>
      </c>
      <c r="B1662" s="53" t="s">
        <v>4725</v>
      </c>
      <c r="C1662" s="59" t="s">
        <v>168</v>
      </c>
      <c r="D1662" s="60"/>
      <c r="E1662" s="61"/>
      <c r="F1662" s="61"/>
      <c r="G1662" s="61"/>
      <c r="H1662" s="61"/>
    </row>
    <row r="1663" spans="1:8" s="39" customFormat="1" ht="18" customHeight="1">
      <c r="A1663" s="95" t="s">
        <v>7102</v>
      </c>
      <c r="B1663" s="53" t="s">
        <v>8231</v>
      </c>
      <c r="C1663" s="59" t="s">
        <v>168</v>
      </c>
      <c r="D1663" s="60" t="s">
        <v>3171</v>
      </c>
      <c r="E1663" s="61"/>
      <c r="F1663" s="61"/>
      <c r="G1663" s="61"/>
      <c r="H1663" s="61"/>
    </row>
    <row r="1664" spans="1:8" s="39" customFormat="1" ht="18" customHeight="1">
      <c r="A1664" s="95" t="s">
        <v>7103</v>
      </c>
      <c r="B1664" s="53" t="s">
        <v>7984</v>
      </c>
      <c r="C1664" s="59" t="s">
        <v>168</v>
      </c>
      <c r="D1664" s="60" t="s">
        <v>3176</v>
      </c>
      <c r="E1664" s="61"/>
      <c r="F1664" s="61"/>
      <c r="G1664" s="61" t="s">
        <v>5276</v>
      </c>
      <c r="H1664" s="61"/>
    </row>
    <row r="1665" spans="1:8" s="39" customFormat="1" ht="18" customHeight="1">
      <c r="A1665" s="95" t="s">
        <v>7104</v>
      </c>
      <c r="B1665" s="53" t="s">
        <v>4397</v>
      </c>
      <c r="C1665" s="60" t="s">
        <v>175</v>
      </c>
      <c r="D1665" s="60" t="s">
        <v>1981</v>
      </c>
      <c r="E1665" s="61"/>
      <c r="F1665" s="61"/>
      <c r="G1665" s="61"/>
      <c r="H1665" s="61"/>
    </row>
    <row r="1666" spans="1:8" s="39" customFormat="1" ht="18" customHeight="1">
      <c r="A1666" s="95" t="s">
        <v>7105</v>
      </c>
      <c r="B1666" s="53" t="s">
        <v>7384</v>
      </c>
      <c r="C1666" s="60" t="s">
        <v>175</v>
      </c>
      <c r="D1666" s="60" t="s">
        <v>1981</v>
      </c>
      <c r="E1666" s="61"/>
      <c r="F1666" s="61"/>
      <c r="G1666" s="61" t="s">
        <v>5120</v>
      </c>
      <c r="H1666" s="61"/>
    </row>
    <row r="1667" spans="1:8" s="39" customFormat="1" ht="18" customHeight="1">
      <c r="A1667" s="95">
        <v>919</v>
      </c>
      <c r="B1667" s="53" t="s">
        <v>7762</v>
      </c>
      <c r="C1667" s="59" t="s">
        <v>3175</v>
      </c>
      <c r="D1667" s="60" t="s">
        <v>3176</v>
      </c>
      <c r="E1667" s="61"/>
      <c r="F1667" s="61"/>
      <c r="G1667" s="61" t="s">
        <v>7375</v>
      </c>
      <c r="H1667" s="61"/>
    </row>
    <row r="1668" spans="1:8" s="39" customFormat="1" ht="18" customHeight="1">
      <c r="A1668" s="95" t="s">
        <v>7106</v>
      </c>
      <c r="B1668" s="53" t="s">
        <v>4440</v>
      </c>
      <c r="C1668" s="59" t="s">
        <v>448</v>
      </c>
      <c r="D1668" s="60"/>
      <c r="E1668" s="61"/>
      <c r="F1668" s="61"/>
      <c r="G1668" s="61"/>
      <c r="H1668" s="61"/>
    </row>
    <row r="1669" spans="1:8" s="39" customFormat="1" ht="18" customHeight="1">
      <c r="A1669" s="95" t="s">
        <v>7107</v>
      </c>
      <c r="B1669" s="53" t="s">
        <v>3721</v>
      </c>
      <c r="C1669" s="59" t="s">
        <v>448</v>
      </c>
      <c r="D1669" s="60"/>
      <c r="E1669" s="61"/>
      <c r="F1669" s="61"/>
      <c r="G1669" s="61"/>
      <c r="H1669" s="61"/>
    </row>
    <row r="1670" spans="1:8" s="39" customFormat="1" ht="18" customHeight="1">
      <c r="A1670" s="95" t="s">
        <v>7108</v>
      </c>
      <c r="B1670" s="53" t="s">
        <v>3722</v>
      </c>
      <c r="C1670" s="59" t="s">
        <v>168</v>
      </c>
      <c r="D1670" s="60" t="s">
        <v>448</v>
      </c>
      <c r="E1670" s="61"/>
      <c r="F1670" s="61"/>
      <c r="G1670" s="61"/>
      <c r="H1670" s="61"/>
    </row>
    <row r="1671" spans="1:8" s="39" customFormat="1" ht="18" customHeight="1">
      <c r="A1671" s="95" t="s">
        <v>7109</v>
      </c>
      <c r="B1671" s="53" t="s">
        <v>94</v>
      </c>
      <c r="C1671" s="59" t="s">
        <v>168</v>
      </c>
      <c r="D1671" s="60" t="s">
        <v>448</v>
      </c>
      <c r="E1671" s="61"/>
      <c r="F1671" s="61"/>
      <c r="G1671" s="61"/>
      <c r="H1671" s="61"/>
    </row>
    <row r="1672" spans="1:8" s="39" customFormat="1" ht="18" customHeight="1">
      <c r="A1672" s="95">
        <v>922</v>
      </c>
      <c r="B1672" s="53" t="s">
        <v>3723</v>
      </c>
      <c r="C1672" s="59" t="s">
        <v>189</v>
      </c>
      <c r="D1672" s="60" t="s">
        <v>448</v>
      </c>
      <c r="E1672" s="61"/>
      <c r="F1672" s="61"/>
      <c r="G1672" s="61"/>
      <c r="H1672" s="61"/>
    </row>
    <row r="1673" spans="1:8" s="39" customFormat="1" ht="18" customHeight="1">
      <c r="A1673" s="95">
        <v>923</v>
      </c>
      <c r="B1673" s="53" t="s">
        <v>7871</v>
      </c>
      <c r="C1673" s="59" t="s">
        <v>186</v>
      </c>
      <c r="D1673" s="60" t="s">
        <v>3175</v>
      </c>
      <c r="E1673" s="61"/>
      <c r="F1673" s="61"/>
      <c r="G1673" s="61" t="s">
        <v>5122</v>
      </c>
      <c r="H1673" s="61"/>
    </row>
    <row r="1674" spans="1:8" s="39" customFormat="1" ht="18" customHeight="1">
      <c r="A1674" s="95" t="s">
        <v>7110</v>
      </c>
      <c r="B1674" s="53" t="s">
        <v>3725</v>
      </c>
      <c r="C1674" s="59" t="s">
        <v>149</v>
      </c>
      <c r="D1674" s="60"/>
      <c r="E1674" s="61"/>
      <c r="F1674" s="61"/>
      <c r="G1674" s="61"/>
      <c r="H1674" s="61"/>
    </row>
    <row r="1675" spans="1:8" s="39" customFormat="1" ht="18" customHeight="1">
      <c r="A1675" s="95" t="s">
        <v>7111</v>
      </c>
      <c r="B1675" s="53" t="s">
        <v>4065</v>
      </c>
      <c r="C1675" s="59" t="s">
        <v>149</v>
      </c>
      <c r="D1675" s="60" t="s">
        <v>168</v>
      </c>
      <c r="E1675" s="61"/>
      <c r="F1675" s="61"/>
      <c r="G1675" s="61" t="s">
        <v>5123</v>
      </c>
      <c r="H1675" s="61"/>
    </row>
    <row r="1676" spans="1:8" s="39" customFormat="1" ht="18" customHeight="1">
      <c r="A1676" s="95" t="s">
        <v>7112</v>
      </c>
      <c r="B1676" s="53" t="s">
        <v>3726</v>
      </c>
      <c r="C1676" s="59" t="s">
        <v>189</v>
      </c>
      <c r="D1676" s="60"/>
      <c r="E1676" s="61"/>
      <c r="F1676" s="61"/>
      <c r="G1676" s="61"/>
      <c r="H1676" s="61"/>
    </row>
    <row r="1677" spans="1:8" s="39" customFormat="1" ht="18" customHeight="1">
      <c r="A1677" s="95" t="s">
        <v>7113</v>
      </c>
      <c r="B1677" s="53" t="s">
        <v>3727</v>
      </c>
      <c r="C1677" s="59" t="s">
        <v>189</v>
      </c>
      <c r="D1677" s="60"/>
      <c r="E1677" s="61"/>
      <c r="F1677" s="61"/>
      <c r="G1677" s="61"/>
      <c r="H1677" s="61"/>
    </row>
    <row r="1678" spans="1:8" s="39" customFormat="1" ht="18" customHeight="1">
      <c r="A1678" s="95" t="s">
        <v>7114</v>
      </c>
      <c r="B1678" s="53" t="s">
        <v>7825</v>
      </c>
      <c r="C1678" s="59" t="s">
        <v>3175</v>
      </c>
      <c r="D1678" s="60"/>
      <c r="E1678" s="61"/>
      <c r="F1678" s="61"/>
      <c r="G1678" s="61"/>
      <c r="H1678" s="61"/>
    </row>
    <row r="1679" spans="1:8" s="39" customFormat="1" ht="18" customHeight="1">
      <c r="A1679" s="95" t="s">
        <v>7115</v>
      </c>
      <c r="B1679" s="53" t="s">
        <v>7826</v>
      </c>
      <c r="C1679" s="59" t="s">
        <v>3175</v>
      </c>
      <c r="D1679" s="60"/>
      <c r="E1679" s="61"/>
      <c r="F1679" s="61"/>
      <c r="G1679" s="61"/>
      <c r="H1679" s="61"/>
    </row>
    <row r="1680" spans="1:8" s="39" customFormat="1" ht="18" customHeight="1">
      <c r="A1680" s="95" t="s">
        <v>7116</v>
      </c>
      <c r="B1680" s="53" t="s">
        <v>3278</v>
      </c>
      <c r="C1680" s="59" t="s">
        <v>3175</v>
      </c>
      <c r="D1680" s="60" t="s">
        <v>3176</v>
      </c>
      <c r="E1680" s="61"/>
      <c r="F1680" s="61"/>
      <c r="G1680" s="61" t="s">
        <v>7763</v>
      </c>
      <c r="H1680" s="61"/>
    </row>
    <row r="1681" spans="1:8" s="39" customFormat="1" ht="18" customHeight="1">
      <c r="A1681" s="95" t="s">
        <v>7117</v>
      </c>
      <c r="B1681" s="53" t="s">
        <v>8232</v>
      </c>
      <c r="C1681" s="59" t="s">
        <v>20</v>
      </c>
      <c r="D1681" s="60"/>
      <c r="E1681" s="61"/>
      <c r="F1681" s="61"/>
      <c r="G1681" s="61"/>
      <c r="H1681" s="61"/>
    </row>
    <row r="1682" spans="1:8" s="39" customFormat="1" ht="18" customHeight="1">
      <c r="A1682" s="95" t="s">
        <v>7118</v>
      </c>
      <c r="B1682" s="53" t="s">
        <v>8234</v>
      </c>
      <c r="C1682" s="59" t="s">
        <v>20</v>
      </c>
      <c r="D1682" s="60"/>
      <c r="E1682" s="61"/>
      <c r="F1682" s="61"/>
      <c r="G1682" s="61"/>
      <c r="H1682" s="61"/>
    </row>
    <row r="1683" spans="1:8" s="39" customFormat="1" ht="18" customHeight="1">
      <c r="A1683" s="95" t="s">
        <v>7119</v>
      </c>
      <c r="B1683" s="53" t="s">
        <v>8233</v>
      </c>
      <c r="C1683" s="59" t="s">
        <v>20</v>
      </c>
      <c r="D1683" s="60" t="s">
        <v>1986</v>
      </c>
      <c r="E1683" s="61"/>
      <c r="F1683" s="61"/>
      <c r="G1683" s="61" t="s">
        <v>5234</v>
      </c>
      <c r="H1683" s="61"/>
    </row>
    <row r="1684" spans="1:8" s="39" customFormat="1" ht="18" customHeight="1">
      <c r="A1684" s="95" t="s">
        <v>7120</v>
      </c>
      <c r="B1684" s="53" t="s">
        <v>92</v>
      </c>
      <c r="C1684" s="59" t="s">
        <v>180</v>
      </c>
      <c r="D1684" s="60"/>
      <c r="E1684" s="61"/>
      <c r="F1684" s="61"/>
      <c r="G1684" s="61"/>
      <c r="H1684" s="61"/>
    </row>
    <row r="1685" spans="1:8" s="39" customFormat="1" ht="18" customHeight="1">
      <c r="A1685" s="95" t="s">
        <v>7121</v>
      </c>
      <c r="B1685" s="53" t="s">
        <v>3899</v>
      </c>
      <c r="C1685" s="59" t="s">
        <v>180</v>
      </c>
      <c r="D1685" s="60"/>
      <c r="E1685" s="61"/>
      <c r="F1685" s="61"/>
      <c r="G1685" s="61"/>
      <c r="H1685" s="61"/>
    </row>
    <row r="1686" spans="1:8" s="39" customFormat="1" ht="18" customHeight="1">
      <c r="A1686" s="95" t="s">
        <v>7122</v>
      </c>
      <c r="B1686" s="53" t="s">
        <v>7728</v>
      </c>
      <c r="C1686" s="59" t="s">
        <v>180</v>
      </c>
      <c r="D1686" s="60" t="s">
        <v>3171</v>
      </c>
      <c r="E1686" s="61"/>
      <c r="F1686" s="61"/>
      <c r="G1686" s="61" t="s">
        <v>7764</v>
      </c>
      <c r="H1686" s="61"/>
    </row>
    <row r="1687" spans="1:8" s="39" customFormat="1" ht="18" customHeight="1">
      <c r="A1687" s="95" t="s">
        <v>7123</v>
      </c>
      <c r="B1687" s="53" t="s">
        <v>7971</v>
      </c>
      <c r="C1687" s="59" t="s">
        <v>168</v>
      </c>
      <c r="D1687" s="60" t="s">
        <v>3176</v>
      </c>
      <c r="E1687" s="61"/>
      <c r="F1687" s="61"/>
      <c r="G1687" s="61"/>
      <c r="H1687" s="61"/>
    </row>
    <row r="1688" spans="1:8" s="39" customFormat="1" ht="18" customHeight="1">
      <c r="A1688" s="95" t="s">
        <v>7124</v>
      </c>
      <c r="B1688" s="53" t="s">
        <v>7669</v>
      </c>
      <c r="C1688" s="59" t="s">
        <v>168</v>
      </c>
      <c r="D1688" s="60" t="s">
        <v>169</v>
      </c>
      <c r="E1688" s="61"/>
      <c r="F1688" s="61"/>
      <c r="G1688" s="61" t="s">
        <v>5277</v>
      </c>
      <c r="H1688" s="61"/>
    </row>
    <row r="1689" spans="1:8" s="39" customFormat="1" ht="18" customHeight="1">
      <c r="A1689" s="95" t="s">
        <v>7125</v>
      </c>
      <c r="B1689" s="53" t="s">
        <v>322</v>
      </c>
      <c r="C1689" s="60" t="s">
        <v>3169</v>
      </c>
      <c r="D1689" s="60"/>
      <c r="E1689" s="61"/>
      <c r="F1689" s="61"/>
      <c r="G1689" s="61"/>
      <c r="H1689" s="61"/>
    </row>
    <row r="1690" spans="1:8" s="39" customFormat="1" ht="18" customHeight="1">
      <c r="A1690" s="95" t="s">
        <v>7126</v>
      </c>
      <c r="B1690" s="53" t="s">
        <v>3731</v>
      </c>
      <c r="C1690" s="60" t="s">
        <v>3169</v>
      </c>
      <c r="D1690" s="60"/>
      <c r="E1690" s="61"/>
      <c r="F1690" s="61"/>
      <c r="G1690" s="61" t="s">
        <v>5124</v>
      </c>
      <c r="H1690" s="61"/>
    </row>
    <row r="1691" spans="1:8" s="39" customFormat="1" ht="18" customHeight="1">
      <c r="A1691" s="95" t="s">
        <v>7127</v>
      </c>
      <c r="B1691" s="53" t="s">
        <v>7670</v>
      </c>
      <c r="C1691" s="60" t="s">
        <v>3176</v>
      </c>
      <c r="D1691" s="60"/>
      <c r="E1691" s="61"/>
      <c r="F1691" s="61"/>
      <c r="G1691" s="61"/>
      <c r="H1691" s="61"/>
    </row>
    <row r="1692" spans="1:8" s="39" customFormat="1" ht="18" customHeight="1">
      <c r="A1692" s="95" t="s">
        <v>7128</v>
      </c>
      <c r="B1692" s="53" t="s">
        <v>8235</v>
      </c>
      <c r="C1692" s="60" t="s">
        <v>3176</v>
      </c>
      <c r="D1692" s="60"/>
      <c r="E1692" s="61"/>
      <c r="F1692" s="61"/>
      <c r="G1692" s="61" t="s">
        <v>5278</v>
      </c>
      <c r="H1692" s="61"/>
    </row>
    <row r="1693" spans="1:8" s="39" customFormat="1" ht="18" customHeight="1">
      <c r="A1693" s="95">
        <v>932</v>
      </c>
      <c r="B1693" s="53" t="s">
        <v>8236</v>
      </c>
      <c r="C1693" s="60" t="s">
        <v>174</v>
      </c>
      <c r="D1693" s="60"/>
      <c r="E1693" s="61"/>
      <c r="F1693" s="61"/>
      <c r="G1693" s="61"/>
      <c r="H1693" s="61"/>
    </row>
    <row r="1694" spans="1:8" s="39" customFormat="1" ht="18" customHeight="1">
      <c r="A1694" s="95" t="s">
        <v>7129</v>
      </c>
      <c r="B1694" s="53" t="s">
        <v>7729</v>
      </c>
      <c r="C1694" s="59" t="s">
        <v>187</v>
      </c>
      <c r="D1694" s="60"/>
      <c r="E1694" s="61"/>
      <c r="F1694" s="61"/>
      <c r="G1694" s="61" t="s">
        <v>7765</v>
      </c>
      <c r="H1694" s="61"/>
    </row>
    <row r="1695" spans="1:8" s="39" customFormat="1" ht="18" customHeight="1">
      <c r="A1695" s="95" t="s">
        <v>7130</v>
      </c>
      <c r="B1695" s="53" t="s">
        <v>4650</v>
      </c>
      <c r="C1695" s="59" t="s">
        <v>187</v>
      </c>
      <c r="D1695" s="60" t="s">
        <v>188</v>
      </c>
      <c r="E1695" s="61"/>
      <c r="F1695" s="61"/>
      <c r="G1695" s="61"/>
      <c r="H1695" s="61"/>
    </row>
    <row r="1696" spans="1:8" s="39" customFormat="1" ht="18" customHeight="1">
      <c r="A1696" s="95" t="s">
        <v>7131</v>
      </c>
      <c r="B1696" s="53" t="s">
        <v>3733</v>
      </c>
      <c r="C1696" s="59" t="s">
        <v>169</v>
      </c>
      <c r="D1696" s="60"/>
      <c r="E1696" s="61"/>
      <c r="F1696" s="61"/>
      <c r="G1696" s="61"/>
      <c r="H1696" s="61"/>
    </row>
    <row r="1697" spans="1:8" s="39" customFormat="1" ht="18" customHeight="1">
      <c r="A1697" s="95" t="s">
        <v>7132</v>
      </c>
      <c r="B1697" s="53" t="s">
        <v>3736</v>
      </c>
      <c r="C1697" s="59" t="s">
        <v>169</v>
      </c>
      <c r="D1697" s="60"/>
      <c r="E1697" s="61"/>
      <c r="F1697" s="61"/>
      <c r="G1697" s="61" t="s">
        <v>5125</v>
      </c>
      <c r="H1697" s="61"/>
    </row>
    <row r="1698" spans="1:8" s="39" customFormat="1" ht="18" customHeight="1">
      <c r="A1698" s="95" t="s">
        <v>7133</v>
      </c>
      <c r="B1698" s="53" t="s">
        <v>7894</v>
      </c>
      <c r="C1698" s="59" t="s">
        <v>3171</v>
      </c>
      <c r="D1698" s="60" t="s">
        <v>168</v>
      </c>
      <c r="E1698" s="61"/>
      <c r="F1698" s="61"/>
      <c r="G1698" s="61"/>
      <c r="H1698" s="61"/>
    </row>
    <row r="1699" spans="1:8" s="39" customFormat="1" ht="18" customHeight="1">
      <c r="A1699" s="95" t="s">
        <v>7134</v>
      </c>
      <c r="B1699" s="53" t="s">
        <v>4783</v>
      </c>
      <c r="C1699" s="59" t="s">
        <v>3171</v>
      </c>
      <c r="D1699" s="60" t="s">
        <v>169</v>
      </c>
      <c r="E1699" s="61"/>
      <c r="F1699" s="61"/>
      <c r="G1699" s="61"/>
      <c r="H1699" s="61"/>
    </row>
    <row r="1700" spans="1:8" s="39" customFormat="1" ht="18" customHeight="1">
      <c r="A1700" s="95" t="s">
        <v>7135</v>
      </c>
      <c r="B1700" s="53" t="s">
        <v>4784</v>
      </c>
      <c r="C1700" s="59" t="s">
        <v>3171</v>
      </c>
      <c r="D1700" s="60" t="s">
        <v>167</v>
      </c>
      <c r="E1700" s="61"/>
      <c r="F1700" s="61"/>
      <c r="G1700" s="61" t="s">
        <v>7893</v>
      </c>
      <c r="H1700" s="61"/>
    </row>
    <row r="1701" spans="1:8" s="39" customFormat="1" ht="18" customHeight="1">
      <c r="A1701" s="95" t="s">
        <v>7136</v>
      </c>
      <c r="B1701" s="53" t="s">
        <v>3268</v>
      </c>
      <c r="C1701" s="60" t="s">
        <v>180</v>
      </c>
      <c r="D1701" s="60" t="s">
        <v>3176</v>
      </c>
      <c r="E1701" s="61"/>
      <c r="F1701" s="61"/>
      <c r="G1701" s="61"/>
      <c r="H1701" s="61"/>
    </row>
    <row r="1702" spans="1:8" s="39" customFormat="1" ht="18" customHeight="1">
      <c r="A1702" s="95" t="s">
        <v>7137</v>
      </c>
      <c r="B1702" s="53" t="s">
        <v>331</v>
      </c>
      <c r="C1702" s="60" t="s">
        <v>180</v>
      </c>
      <c r="D1702" s="60" t="s">
        <v>3176</v>
      </c>
      <c r="E1702" s="61"/>
      <c r="F1702" s="61"/>
      <c r="G1702" s="61" t="s">
        <v>7766</v>
      </c>
      <c r="H1702" s="61"/>
    </row>
    <row r="1703" spans="1:8" s="39" customFormat="1" ht="18" customHeight="1">
      <c r="A1703" s="95" t="s">
        <v>7138</v>
      </c>
      <c r="B1703" s="53" t="s">
        <v>3738</v>
      </c>
      <c r="C1703" s="60" t="s">
        <v>3169</v>
      </c>
      <c r="D1703" s="60"/>
      <c r="E1703" s="61"/>
      <c r="F1703" s="61"/>
      <c r="G1703" s="61"/>
      <c r="H1703" s="61"/>
    </row>
    <row r="1704" spans="1:8" s="39" customFormat="1" ht="18" customHeight="1">
      <c r="A1704" s="95" t="s">
        <v>7139</v>
      </c>
      <c r="B1704" s="53" t="s">
        <v>3739</v>
      </c>
      <c r="C1704" s="60" t="s">
        <v>3169</v>
      </c>
      <c r="D1704" s="60"/>
      <c r="E1704" s="61"/>
      <c r="F1704" s="61"/>
      <c r="G1704" s="61" t="s">
        <v>5279</v>
      </c>
      <c r="H1704" s="61"/>
    </row>
    <row r="1705" spans="1:8" s="39" customFormat="1" ht="18" customHeight="1">
      <c r="A1705" s="95">
        <v>938</v>
      </c>
      <c r="B1705" s="53" t="s">
        <v>6044</v>
      </c>
      <c r="C1705" s="60" t="s">
        <v>2045</v>
      </c>
      <c r="D1705" s="60"/>
      <c r="E1705" s="61"/>
      <c r="F1705" s="61"/>
      <c r="G1705" s="61"/>
      <c r="H1705" s="61"/>
    </row>
    <row r="1706" spans="1:8" s="39" customFormat="1" ht="18" customHeight="1">
      <c r="A1706" s="95" t="s">
        <v>7140</v>
      </c>
      <c r="B1706" s="53" t="s">
        <v>7976</v>
      </c>
      <c r="C1706" s="60" t="s">
        <v>151</v>
      </c>
      <c r="D1706" s="60"/>
      <c r="E1706" s="61"/>
      <c r="F1706" s="61"/>
      <c r="G1706" s="61"/>
      <c r="H1706" s="61"/>
    </row>
    <row r="1707" spans="1:8" s="39" customFormat="1" ht="18" customHeight="1">
      <c r="A1707" s="95" t="s">
        <v>7141</v>
      </c>
      <c r="B1707" s="53" t="s">
        <v>7977</v>
      </c>
      <c r="C1707" s="60" t="s">
        <v>151</v>
      </c>
      <c r="D1707" s="60"/>
      <c r="E1707" s="61"/>
      <c r="F1707" s="61"/>
      <c r="G1707" s="61" t="s">
        <v>5128</v>
      </c>
      <c r="H1707" s="61"/>
    </row>
    <row r="1708" spans="1:8" s="39" customFormat="1" ht="18" customHeight="1">
      <c r="A1708" s="95" t="s">
        <v>7142</v>
      </c>
      <c r="B1708" s="53" t="s">
        <v>4583</v>
      </c>
      <c r="C1708" s="60" t="s">
        <v>186</v>
      </c>
      <c r="D1708" s="60"/>
      <c r="E1708" s="61"/>
      <c r="F1708" s="61"/>
      <c r="G1708" s="61"/>
      <c r="H1708" s="61"/>
    </row>
    <row r="1709" spans="1:8" s="39" customFormat="1" ht="18" customHeight="1">
      <c r="A1709" s="95" t="s">
        <v>7143</v>
      </c>
      <c r="B1709" s="53" t="s">
        <v>4584</v>
      </c>
      <c r="C1709" s="60" t="s">
        <v>186</v>
      </c>
      <c r="D1709" s="60"/>
      <c r="E1709" s="61"/>
      <c r="F1709" s="61"/>
      <c r="G1709" s="61" t="s">
        <v>5153</v>
      </c>
      <c r="H1709" s="61"/>
    </row>
    <row r="1710" spans="1:8" s="39" customFormat="1" ht="18" customHeight="1">
      <c r="A1710" s="95" t="s">
        <v>7144</v>
      </c>
      <c r="B1710" s="53" t="s">
        <v>4837</v>
      </c>
      <c r="C1710" s="59" t="s">
        <v>2022</v>
      </c>
      <c r="D1710" s="60"/>
      <c r="E1710" s="61"/>
      <c r="F1710" s="61"/>
      <c r="G1710" s="61"/>
      <c r="H1710" s="61"/>
    </row>
    <row r="1711" spans="1:8" s="39" customFormat="1" ht="18" customHeight="1">
      <c r="A1711" s="95" t="s">
        <v>7145</v>
      </c>
      <c r="B1711" s="53" t="s">
        <v>7708</v>
      </c>
      <c r="C1711" s="59" t="s">
        <v>149</v>
      </c>
      <c r="D1711" s="60" t="s">
        <v>18</v>
      </c>
      <c r="E1711" s="61"/>
      <c r="F1711" s="61"/>
      <c r="G1711" s="61" t="s">
        <v>5329</v>
      </c>
      <c r="H1711" s="61"/>
    </row>
    <row r="1712" spans="1:8" s="39" customFormat="1" ht="18" customHeight="1">
      <c r="A1712" s="95" t="s">
        <v>7146</v>
      </c>
      <c r="B1712" s="53" t="s">
        <v>4838</v>
      </c>
      <c r="C1712" s="59" t="s">
        <v>169</v>
      </c>
      <c r="D1712" s="60" t="s">
        <v>18</v>
      </c>
      <c r="E1712" s="61"/>
      <c r="F1712" s="61"/>
      <c r="G1712" s="61"/>
      <c r="H1712" s="61"/>
    </row>
    <row r="1713" spans="1:8" s="39" customFormat="1" ht="18" customHeight="1">
      <c r="A1713" s="95" t="s">
        <v>7147</v>
      </c>
      <c r="B1713" s="53" t="s">
        <v>7689</v>
      </c>
      <c r="C1713" s="59" t="s">
        <v>18</v>
      </c>
      <c r="D1713" s="60" t="s">
        <v>149</v>
      </c>
      <c r="E1713" s="61"/>
      <c r="F1713" s="61"/>
      <c r="G1713" s="61"/>
      <c r="H1713" s="61"/>
    </row>
    <row r="1714" spans="1:8" s="39" customFormat="1" ht="18" customHeight="1">
      <c r="A1714" s="95" t="s">
        <v>7148</v>
      </c>
      <c r="B1714" s="53" t="s">
        <v>4365</v>
      </c>
      <c r="C1714" s="59" t="s">
        <v>1981</v>
      </c>
      <c r="D1714" s="60" t="s">
        <v>1988</v>
      </c>
      <c r="E1714" s="61"/>
      <c r="F1714" s="61"/>
      <c r="G1714" s="61" t="s">
        <v>7767</v>
      </c>
      <c r="H1714" s="61"/>
    </row>
    <row r="1715" spans="1:8" s="39" customFormat="1" ht="18" customHeight="1">
      <c r="A1715" s="95" t="s">
        <v>7149</v>
      </c>
      <c r="B1715" s="53" t="s">
        <v>340</v>
      </c>
      <c r="C1715" s="60" t="s">
        <v>391</v>
      </c>
      <c r="D1715" s="60"/>
      <c r="E1715" s="61"/>
      <c r="F1715" s="61"/>
      <c r="G1715" s="61"/>
      <c r="H1715" s="61"/>
    </row>
    <row r="1716" spans="1:8" s="39" customFormat="1" ht="18" customHeight="1">
      <c r="A1716" s="95" t="s">
        <v>7150</v>
      </c>
      <c r="B1716" s="53" t="s">
        <v>3748</v>
      </c>
      <c r="C1716" s="60" t="s">
        <v>391</v>
      </c>
      <c r="D1716" s="60"/>
      <c r="E1716" s="61"/>
      <c r="F1716" s="61"/>
      <c r="G1716" s="61"/>
      <c r="H1716" s="61"/>
    </row>
    <row r="1717" spans="1:8" s="39" customFormat="1" ht="18" customHeight="1">
      <c r="A1717" s="95" t="s">
        <v>7151</v>
      </c>
      <c r="B1717" s="53" t="s">
        <v>4046</v>
      </c>
      <c r="C1717" s="60" t="s">
        <v>391</v>
      </c>
      <c r="D1717" s="60"/>
      <c r="E1717" s="61"/>
      <c r="F1717" s="61"/>
      <c r="G1717" s="61" t="s">
        <v>5280</v>
      </c>
      <c r="H1717" s="61"/>
    </row>
    <row r="1718" spans="1:8" s="39" customFormat="1" ht="18" customHeight="1">
      <c r="A1718" s="95" t="s">
        <v>7152</v>
      </c>
      <c r="B1718" s="53" t="s">
        <v>3749</v>
      </c>
      <c r="C1718" s="59" t="s">
        <v>3137</v>
      </c>
      <c r="D1718" s="60"/>
      <c r="E1718" s="61"/>
      <c r="F1718" s="61"/>
      <c r="G1718" s="61"/>
      <c r="H1718" s="61"/>
    </row>
    <row r="1719" spans="1:8" s="39" customFormat="1" ht="18" customHeight="1">
      <c r="A1719" s="95" t="s">
        <v>7153</v>
      </c>
      <c r="B1719" s="53" t="s">
        <v>3750</v>
      </c>
      <c r="C1719" s="59" t="s">
        <v>3137</v>
      </c>
      <c r="D1719" s="60" t="s">
        <v>3141</v>
      </c>
      <c r="E1719" s="61"/>
      <c r="F1719" s="61"/>
      <c r="G1719" s="61" t="s">
        <v>5281</v>
      </c>
      <c r="H1719" s="61"/>
    </row>
    <row r="1720" spans="1:8" s="39" customFormat="1" ht="18" customHeight="1">
      <c r="A1720" s="95" t="s">
        <v>7154</v>
      </c>
      <c r="B1720" s="53" t="s">
        <v>4839</v>
      </c>
      <c r="C1720" s="59" t="s">
        <v>3175</v>
      </c>
      <c r="D1720" s="60" t="s">
        <v>147</v>
      </c>
      <c r="E1720" s="61"/>
      <c r="F1720" s="61"/>
      <c r="G1720" s="61"/>
      <c r="H1720" s="61"/>
    </row>
    <row r="1721" spans="1:8" s="39" customFormat="1" ht="18" customHeight="1">
      <c r="A1721" s="95" t="s">
        <v>7155</v>
      </c>
      <c r="B1721" s="53" t="s">
        <v>8237</v>
      </c>
      <c r="C1721" s="59" t="s">
        <v>3175</v>
      </c>
      <c r="D1721" s="60" t="s">
        <v>147</v>
      </c>
      <c r="E1721" s="61"/>
      <c r="F1721" s="61"/>
      <c r="G1721" s="61" t="s">
        <v>7768</v>
      </c>
      <c r="H1721" s="61"/>
    </row>
    <row r="1722" spans="1:8" s="39" customFormat="1" ht="18" customHeight="1">
      <c r="A1722" s="95" t="s">
        <v>7156</v>
      </c>
      <c r="B1722" s="53" t="s">
        <v>4487</v>
      </c>
      <c r="C1722" s="60" t="s">
        <v>3168</v>
      </c>
      <c r="D1722" s="60"/>
      <c r="E1722" s="61"/>
      <c r="F1722" s="61"/>
      <c r="G1722" s="61"/>
      <c r="H1722" s="61"/>
    </row>
    <row r="1723" spans="1:8" s="39" customFormat="1" ht="18" customHeight="1">
      <c r="A1723" s="95" t="s">
        <v>7157</v>
      </c>
      <c r="B1723" s="53" t="s">
        <v>8238</v>
      </c>
      <c r="C1723" s="60" t="s">
        <v>3168</v>
      </c>
      <c r="D1723" s="60"/>
      <c r="E1723" s="61"/>
      <c r="F1723" s="61"/>
      <c r="G1723" s="61" t="s">
        <v>5282</v>
      </c>
      <c r="H1723" s="61"/>
    </row>
    <row r="1724" spans="1:8" s="39" customFormat="1" ht="18" customHeight="1">
      <c r="A1724" s="95">
        <v>947</v>
      </c>
      <c r="B1724" s="53" t="s">
        <v>3754</v>
      </c>
      <c r="C1724" s="59" t="s">
        <v>1986</v>
      </c>
      <c r="D1724" s="60"/>
      <c r="E1724" s="61"/>
      <c r="F1724" s="61"/>
      <c r="G1724" s="61"/>
      <c r="H1724" s="61"/>
    </row>
    <row r="1725" spans="1:8" s="39" customFormat="1" ht="18" customHeight="1">
      <c r="A1725" s="95" t="s">
        <v>7158</v>
      </c>
      <c r="B1725" s="53" t="s">
        <v>3178</v>
      </c>
      <c r="C1725" s="59" t="s">
        <v>169</v>
      </c>
      <c r="D1725" s="60"/>
      <c r="E1725" s="61"/>
      <c r="F1725" s="61"/>
      <c r="G1725" s="61"/>
      <c r="H1725" s="61"/>
    </row>
    <row r="1726" spans="1:8" s="39" customFormat="1" ht="18" customHeight="1">
      <c r="A1726" s="95" t="s">
        <v>7159</v>
      </c>
      <c r="B1726" s="53" t="s">
        <v>8239</v>
      </c>
      <c r="C1726" s="59" t="s">
        <v>3137</v>
      </c>
      <c r="D1726" s="60" t="s">
        <v>180</v>
      </c>
      <c r="E1726" s="61"/>
      <c r="F1726" s="61"/>
      <c r="G1726" s="61" t="s">
        <v>5283</v>
      </c>
      <c r="H1726" s="61"/>
    </row>
    <row r="1727" spans="1:8" s="39" customFormat="1" ht="18" customHeight="1">
      <c r="A1727" s="95" t="s">
        <v>7160</v>
      </c>
      <c r="B1727" s="53" t="s">
        <v>7596</v>
      </c>
      <c r="C1727" s="60" t="s">
        <v>3175</v>
      </c>
      <c r="D1727" s="60"/>
      <c r="E1727" s="61"/>
      <c r="F1727" s="61"/>
      <c r="G1727" s="61"/>
      <c r="H1727" s="61"/>
    </row>
    <row r="1728" spans="1:8" s="39" customFormat="1" ht="18" customHeight="1">
      <c r="A1728" s="95" t="s">
        <v>7161</v>
      </c>
      <c r="B1728" s="53" t="s">
        <v>3756</v>
      </c>
      <c r="C1728" s="60" t="s">
        <v>3175</v>
      </c>
      <c r="D1728" s="60"/>
      <c r="E1728" s="61"/>
      <c r="F1728" s="61"/>
      <c r="G1728" s="61"/>
      <c r="H1728" s="61"/>
    </row>
    <row r="1729" spans="1:8" s="39" customFormat="1" ht="18" customHeight="1">
      <c r="A1729" s="95" t="s">
        <v>7162</v>
      </c>
      <c r="B1729" s="53" t="s">
        <v>3757</v>
      </c>
      <c r="C1729" s="60" t="s">
        <v>3175</v>
      </c>
      <c r="D1729" s="60" t="s">
        <v>3176</v>
      </c>
      <c r="E1729" s="61"/>
      <c r="F1729" s="61"/>
      <c r="G1729" s="61" t="s">
        <v>7769</v>
      </c>
      <c r="H1729" s="61"/>
    </row>
    <row r="1730" spans="1:8" s="39" customFormat="1" ht="18" customHeight="1">
      <c r="A1730" s="95" t="s">
        <v>7163</v>
      </c>
      <c r="B1730" s="53" t="s">
        <v>7437</v>
      </c>
      <c r="C1730" s="59" t="s">
        <v>189</v>
      </c>
      <c r="D1730" s="60" t="s">
        <v>169</v>
      </c>
      <c r="E1730" s="61"/>
      <c r="F1730" s="61"/>
      <c r="G1730" s="61"/>
      <c r="H1730" s="61"/>
    </row>
    <row r="1731" spans="1:8" s="39" customFormat="1" ht="18" customHeight="1">
      <c r="A1731" s="95" t="s">
        <v>7164</v>
      </c>
      <c r="B1731" s="53" t="s">
        <v>5487</v>
      </c>
      <c r="C1731" s="59" t="s">
        <v>189</v>
      </c>
      <c r="D1731" s="60" t="s">
        <v>3141</v>
      </c>
      <c r="E1731" s="61"/>
      <c r="F1731" s="61"/>
      <c r="G1731" s="61" t="s">
        <v>7770</v>
      </c>
      <c r="H1731" s="61"/>
    </row>
    <row r="1732" spans="1:8" s="39" customFormat="1" ht="18" customHeight="1">
      <c r="A1732" s="95" t="s">
        <v>7165</v>
      </c>
      <c r="B1732" s="53" t="s">
        <v>8240</v>
      </c>
      <c r="C1732" s="59" t="s">
        <v>169</v>
      </c>
      <c r="D1732" s="60" t="s">
        <v>18</v>
      </c>
      <c r="E1732" s="61"/>
      <c r="F1732" s="61"/>
      <c r="G1732" s="61"/>
      <c r="H1732" s="61"/>
    </row>
    <row r="1733" spans="1:8" s="39" customFormat="1" ht="18" customHeight="1">
      <c r="A1733" s="95" t="s">
        <v>7166</v>
      </c>
      <c r="B1733" s="53" t="s">
        <v>7715</v>
      </c>
      <c r="C1733" s="59" t="s">
        <v>169</v>
      </c>
      <c r="D1733" s="60" t="s">
        <v>18</v>
      </c>
      <c r="E1733" s="61"/>
      <c r="F1733" s="61"/>
      <c r="G1733" s="61" t="s">
        <v>5284</v>
      </c>
      <c r="H1733" s="61"/>
    </row>
    <row r="1734" spans="1:8" s="39" customFormat="1" ht="18" customHeight="1">
      <c r="A1734" s="95" t="s">
        <v>7167</v>
      </c>
      <c r="B1734" s="53" t="s">
        <v>4488</v>
      </c>
      <c r="C1734" s="60" t="s">
        <v>448</v>
      </c>
      <c r="D1734" s="60"/>
      <c r="E1734" s="61"/>
      <c r="F1734" s="61"/>
      <c r="G1734" s="61"/>
      <c r="H1734" s="61"/>
    </row>
    <row r="1735" spans="1:8" s="39" customFormat="1" ht="18" customHeight="1">
      <c r="A1735" s="95" t="s">
        <v>7168</v>
      </c>
      <c r="B1735" s="53" t="s">
        <v>4489</v>
      </c>
      <c r="C1735" s="60" t="s">
        <v>448</v>
      </c>
      <c r="D1735" s="60"/>
      <c r="E1735" s="61"/>
      <c r="F1735" s="61"/>
      <c r="G1735" s="61"/>
      <c r="H1735" s="61"/>
    </row>
    <row r="1736" spans="1:8" s="39" customFormat="1" ht="18" customHeight="1">
      <c r="A1736" s="95" t="s">
        <v>7169</v>
      </c>
      <c r="B1736" s="53" t="s">
        <v>3763</v>
      </c>
      <c r="C1736" s="60" t="s">
        <v>448</v>
      </c>
      <c r="D1736" s="60"/>
      <c r="E1736" s="61"/>
      <c r="F1736" s="61"/>
      <c r="G1736" s="61" t="s">
        <v>5285</v>
      </c>
      <c r="H1736" s="61"/>
    </row>
    <row r="1737" spans="1:8" s="39" customFormat="1" ht="18" customHeight="1">
      <c r="A1737" s="95" t="s">
        <v>7170</v>
      </c>
      <c r="B1737" s="53" t="s">
        <v>3764</v>
      </c>
      <c r="C1737" s="60" t="s">
        <v>167</v>
      </c>
      <c r="D1737" s="60"/>
      <c r="E1737" s="61"/>
      <c r="F1737" s="61"/>
      <c r="G1737" s="61"/>
      <c r="H1737" s="61"/>
    </row>
    <row r="1738" spans="1:8" s="39" customFormat="1" ht="18" customHeight="1">
      <c r="A1738" s="95" t="s">
        <v>7171</v>
      </c>
      <c r="B1738" s="53" t="s">
        <v>4049</v>
      </c>
      <c r="C1738" s="60" t="s">
        <v>167</v>
      </c>
      <c r="D1738" s="60"/>
      <c r="E1738" s="61"/>
      <c r="F1738" s="61"/>
      <c r="G1738" s="61" t="s">
        <v>5286</v>
      </c>
      <c r="H1738" s="61"/>
    </row>
    <row r="1739" spans="1:8" s="39" customFormat="1" ht="18" customHeight="1">
      <c r="A1739" s="95" t="s">
        <v>7172</v>
      </c>
      <c r="B1739" s="53" t="s">
        <v>7979</v>
      </c>
      <c r="C1739" s="60" t="s">
        <v>3171</v>
      </c>
      <c r="D1739" s="60"/>
      <c r="E1739" s="61"/>
      <c r="F1739" s="61"/>
      <c r="G1739" s="61"/>
      <c r="H1739" s="61"/>
    </row>
    <row r="1740" spans="1:8" s="39" customFormat="1" ht="18" customHeight="1">
      <c r="A1740" s="95" t="s">
        <v>7173</v>
      </c>
      <c r="B1740" s="53" t="s">
        <v>7980</v>
      </c>
      <c r="C1740" s="60" t="s">
        <v>3171</v>
      </c>
      <c r="D1740" s="60"/>
      <c r="E1740" s="61"/>
      <c r="F1740" s="61"/>
      <c r="G1740" s="61" t="s">
        <v>5287</v>
      </c>
      <c r="H1740" s="61"/>
    </row>
    <row r="1741" spans="1:8" s="39" customFormat="1" ht="18" customHeight="1">
      <c r="A1741" s="95" t="s">
        <v>7174</v>
      </c>
      <c r="B1741" s="53" t="s">
        <v>4334</v>
      </c>
      <c r="C1741" s="60" t="s">
        <v>3169</v>
      </c>
      <c r="D1741" s="60"/>
      <c r="E1741" s="61"/>
      <c r="F1741" s="61"/>
      <c r="G1741" s="61"/>
      <c r="H1741" s="61"/>
    </row>
    <row r="1742" spans="1:8" s="39" customFormat="1" ht="18" customHeight="1">
      <c r="A1742" s="95" t="s">
        <v>7175</v>
      </c>
      <c r="B1742" s="53" t="s">
        <v>4700</v>
      </c>
      <c r="C1742" s="60" t="s">
        <v>3169</v>
      </c>
      <c r="D1742" s="60"/>
      <c r="E1742" s="61"/>
      <c r="F1742" s="61"/>
      <c r="G1742" s="61" t="s">
        <v>5288</v>
      </c>
      <c r="H1742" s="61"/>
    </row>
    <row r="1743" spans="1:8" s="39" customFormat="1" ht="18" customHeight="1">
      <c r="A1743" s="95" t="s">
        <v>7176</v>
      </c>
      <c r="B1743" s="53" t="s">
        <v>3768</v>
      </c>
      <c r="C1743" s="59" t="s">
        <v>151</v>
      </c>
      <c r="D1743" s="60" t="s">
        <v>168</v>
      </c>
      <c r="E1743" s="61"/>
      <c r="F1743" s="61"/>
      <c r="G1743" s="61"/>
      <c r="H1743" s="61"/>
    </row>
    <row r="1744" spans="1:8" s="39" customFormat="1" ht="18" customHeight="1">
      <c r="A1744" s="95" t="s">
        <v>7177</v>
      </c>
      <c r="B1744" s="53" t="s">
        <v>8241</v>
      </c>
      <c r="C1744" s="59" t="s">
        <v>151</v>
      </c>
      <c r="D1744" s="60" t="s">
        <v>168</v>
      </c>
      <c r="E1744" s="61"/>
      <c r="F1744" s="61"/>
      <c r="G1744" s="61"/>
      <c r="H1744" s="61"/>
    </row>
    <row r="1745" spans="1:8" s="39" customFormat="1" ht="18" customHeight="1">
      <c r="A1745" s="95" t="s">
        <v>7178</v>
      </c>
      <c r="B1745" s="53" t="s">
        <v>3770</v>
      </c>
      <c r="C1745" s="59" t="s">
        <v>151</v>
      </c>
      <c r="D1745" s="60" t="s">
        <v>147</v>
      </c>
      <c r="E1745" s="61"/>
      <c r="F1745" s="61"/>
      <c r="G1745" s="61" t="s">
        <v>5289</v>
      </c>
      <c r="H1745" s="61"/>
    </row>
    <row r="1746" spans="1:8" s="39" customFormat="1" ht="18" customHeight="1">
      <c r="A1746" s="95" t="s">
        <v>7179</v>
      </c>
      <c r="B1746" s="53" t="s">
        <v>3677</v>
      </c>
      <c r="C1746" s="59" t="s">
        <v>172</v>
      </c>
      <c r="D1746" s="60"/>
      <c r="E1746" s="61"/>
      <c r="F1746" s="61"/>
      <c r="G1746" s="61"/>
      <c r="H1746" s="61"/>
    </row>
    <row r="1747" spans="1:8" s="39" customFormat="1" ht="18" customHeight="1">
      <c r="A1747" s="95" t="s">
        <v>7180</v>
      </c>
      <c r="B1747" s="53" t="s">
        <v>8242</v>
      </c>
      <c r="C1747" s="60" t="s">
        <v>3175</v>
      </c>
      <c r="D1747" s="60"/>
      <c r="E1747" s="61"/>
      <c r="F1747" s="61"/>
      <c r="G1747" s="61"/>
      <c r="H1747" s="61"/>
    </row>
    <row r="1748" spans="1:8" s="39" customFormat="1" ht="18" customHeight="1">
      <c r="A1748" s="95" t="s">
        <v>7181</v>
      </c>
      <c r="B1748" s="53" t="s">
        <v>7853</v>
      </c>
      <c r="C1748" s="60" t="s">
        <v>432</v>
      </c>
      <c r="D1748" s="60"/>
      <c r="E1748" s="61"/>
      <c r="F1748" s="61"/>
      <c r="G1748" s="61" t="s">
        <v>7771</v>
      </c>
      <c r="H1748" s="61"/>
    </row>
    <row r="1749" spans="1:8" s="39" customFormat="1" ht="18" customHeight="1">
      <c r="A1749" s="95" t="s">
        <v>7182</v>
      </c>
      <c r="B1749" s="53" t="s">
        <v>3323</v>
      </c>
      <c r="C1749" s="59" t="s">
        <v>172</v>
      </c>
      <c r="D1749" s="60" t="s">
        <v>2053</v>
      </c>
      <c r="E1749" s="61"/>
      <c r="F1749" s="61"/>
      <c r="G1749" s="61"/>
      <c r="H1749" s="61"/>
    </row>
    <row r="1750" spans="1:8" s="39" customFormat="1" ht="18" customHeight="1">
      <c r="A1750" s="95" t="s">
        <v>7183</v>
      </c>
      <c r="B1750" s="53" t="s">
        <v>7394</v>
      </c>
      <c r="C1750" s="59" t="s">
        <v>172</v>
      </c>
      <c r="D1750" s="60" t="s">
        <v>169</v>
      </c>
      <c r="E1750" s="61"/>
      <c r="F1750" s="61"/>
      <c r="G1750" s="61"/>
      <c r="H1750" s="61"/>
    </row>
    <row r="1751" spans="1:8" s="39" customFormat="1" ht="18" customHeight="1">
      <c r="A1751" s="95" t="s">
        <v>7184</v>
      </c>
      <c r="B1751" s="53" t="s">
        <v>7954</v>
      </c>
      <c r="C1751" s="59" t="s">
        <v>172</v>
      </c>
      <c r="D1751" s="60" t="s">
        <v>5493</v>
      </c>
      <c r="E1751" s="61"/>
      <c r="F1751" s="61"/>
      <c r="G1751" s="61" t="s">
        <v>7533</v>
      </c>
      <c r="H1751" s="61"/>
    </row>
    <row r="1752" spans="1:8" s="39" customFormat="1" ht="18" customHeight="1">
      <c r="A1752" s="95">
        <v>959</v>
      </c>
      <c r="B1752" s="53" t="s">
        <v>4051</v>
      </c>
      <c r="C1752" s="59" t="s">
        <v>172</v>
      </c>
      <c r="D1752" s="60" t="s">
        <v>3169</v>
      </c>
      <c r="E1752" s="61" t="s">
        <v>4856</v>
      </c>
      <c r="F1752" s="61"/>
      <c r="G1752" s="61" t="s">
        <v>5135</v>
      </c>
      <c r="H1752" s="61"/>
    </row>
    <row r="1753" spans="1:8" s="39" customFormat="1" ht="18" customHeight="1">
      <c r="A1753" s="95">
        <v>960</v>
      </c>
      <c r="B1753" s="53" t="s">
        <v>3967</v>
      </c>
      <c r="C1753" s="59" t="s">
        <v>172</v>
      </c>
      <c r="D1753" s="60" t="s">
        <v>169</v>
      </c>
      <c r="E1753" s="61" t="s">
        <v>4856</v>
      </c>
      <c r="F1753" s="61"/>
      <c r="G1753" s="61" t="s">
        <v>4849</v>
      </c>
      <c r="H1753" s="61"/>
    </row>
    <row r="1754" spans="1:8" s="39" customFormat="1" ht="18" customHeight="1">
      <c r="A1754" s="95" t="s">
        <v>7185</v>
      </c>
      <c r="B1754" s="53" t="s">
        <v>3633</v>
      </c>
      <c r="C1754" s="59" t="s">
        <v>172</v>
      </c>
      <c r="D1754" s="60" t="s">
        <v>186</v>
      </c>
      <c r="E1754" s="61"/>
      <c r="F1754" s="61"/>
      <c r="G1754" s="61"/>
      <c r="H1754" s="61"/>
    </row>
    <row r="1755" spans="1:8" s="39" customFormat="1" ht="18" customHeight="1">
      <c r="A1755" s="95" t="s">
        <v>7186</v>
      </c>
      <c r="B1755" s="53" t="s">
        <v>4876</v>
      </c>
      <c r="C1755" s="59" t="s">
        <v>172</v>
      </c>
      <c r="D1755" s="60" t="s">
        <v>186</v>
      </c>
      <c r="E1755" s="61" t="s">
        <v>4856</v>
      </c>
      <c r="F1755" s="61"/>
      <c r="G1755" s="61" t="s">
        <v>4851</v>
      </c>
      <c r="H1755" s="61"/>
    </row>
    <row r="1756" spans="1:8" s="39" customFormat="1" ht="18" customHeight="1">
      <c r="A1756" s="95" t="s">
        <v>7187</v>
      </c>
      <c r="B1756" s="53" t="s">
        <v>4989</v>
      </c>
      <c r="C1756" s="59" t="s">
        <v>172</v>
      </c>
      <c r="D1756" s="60" t="s">
        <v>189</v>
      </c>
      <c r="E1756" s="61"/>
      <c r="F1756" s="61"/>
      <c r="G1756" s="61"/>
      <c r="H1756" s="61"/>
    </row>
    <row r="1757" spans="1:8" s="39" customFormat="1" ht="18" customHeight="1">
      <c r="A1757" s="95" t="s">
        <v>7188</v>
      </c>
      <c r="B1757" s="53" t="s">
        <v>4990</v>
      </c>
      <c r="C1757" s="59" t="s">
        <v>172</v>
      </c>
      <c r="D1757" s="60" t="s">
        <v>169</v>
      </c>
      <c r="E1757" s="61" t="s">
        <v>4856</v>
      </c>
      <c r="F1757" s="61"/>
      <c r="G1757" s="61" t="s">
        <v>5136</v>
      </c>
      <c r="H1757" s="61"/>
    </row>
    <row r="1758" spans="1:8" s="39" customFormat="1" ht="18" customHeight="1">
      <c r="A1758" s="95" t="s">
        <v>7189</v>
      </c>
      <c r="B1758" s="53" t="s">
        <v>3181</v>
      </c>
      <c r="C1758" s="59" t="s">
        <v>172</v>
      </c>
      <c r="D1758" s="60" t="s">
        <v>169</v>
      </c>
      <c r="E1758" s="61"/>
      <c r="F1758" s="61"/>
      <c r="G1758" s="61"/>
      <c r="H1758" s="61"/>
    </row>
    <row r="1759" spans="1:8" s="39" customFormat="1" ht="18" customHeight="1">
      <c r="A1759" s="95" t="s">
        <v>7190</v>
      </c>
      <c r="B1759" s="53" t="s">
        <v>4855</v>
      </c>
      <c r="C1759" s="59" t="s">
        <v>172</v>
      </c>
      <c r="D1759" s="60" t="s">
        <v>169</v>
      </c>
      <c r="E1759" s="61"/>
      <c r="F1759" s="61"/>
      <c r="G1759" s="61"/>
      <c r="H1759" s="61"/>
    </row>
    <row r="1760" spans="1:8" s="39" customFormat="1" ht="18" customHeight="1">
      <c r="A1760" s="95" t="s">
        <v>7191</v>
      </c>
      <c r="B1760" s="53" t="s">
        <v>366</v>
      </c>
      <c r="C1760" s="59" t="s">
        <v>172</v>
      </c>
      <c r="D1760" s="60" t="s">
        <v>188</v>
      </c>
      <c r="E1760" s="61" t="s">
        <v>4856</v>
      </c>
      <c r="F1760" s="61"/>
      <c r="G1760" s="61" t="s">
        <v>5137</v>
      </c>
      <c r="H1760" s="61"/>
    </row>
    <row r="1761" spans="1:8" s="39" customFormat="1" ht="18" customHeight="1">
      <c r="A1761" s="95" t="s">
        <v>7192</v>
      </c>
      <c r="B1761" s="53" t="s">
        <v>4991</v>
      </c>
      <c r="C1761" s="59" t="s">
        <v>172</v>
      </c>
      <c r="D1761" s="60" t="s">
        <v>169</v>
      </c>
      <c r="E1761" s="61"/>
      <c r="F1761" s="61"/>
      <c r="G1761" s="61"/>
      <c r="H1761" s="61"/>
    </row>
    <row r="1762" spans="1:8" s="39" customFormat="1" ht="18" customHeight="1">
      <c r="A1762" s="95" t="s">
        <v>7193</v>
      </c>
      <c r="B1762" s="53" t="s">
        <v>4676</v>
      </c>
      <c r="C1762" s="59" t="s">
        <v>172</v>
      </c>
      <c r="D1762" s="60" t="s">
        <v>432</v>
      </c>
      <c r="E1762" s="61" t="s">
        <v>4856</v>
      </c>
      <c r="F1762" s="61"/>
      <c r="G1762" s="61" t="s">
        <v>5484</v>
      </c>
      <c r="H1762" s="61"/>
    </row>
    <row r="1763" spans="1:8" s="39" customFormat="1" ht="18" customHeight="1">
      <c r="A1763" s="95" t="s">
        <v>7194</v>
      </c>
      <c r="B1763" s="53" t="s">
        <v>4854</v>
      </c>
      <c r="C1763" s="59" t="s">
        <v>172</v>
      </c>
      <c r="D1763" s="60" t="s">
        <v>169</v>
      </c>
      <c r="E1763" s="61"/>
      <c r="F1763" s="61"/>
      <c r="G1763" s="61"/>
      <c r="H1763" s="61"/>
    </row>
    <row r="1764" spans="1:8" s="39" customFormat="1" ht="18" customHeight="1">
      <c r="A1764" s="95" t="s">
        <v>7195</v>
      </c>
      <c r="B1764" s="53" t="s">
        <v>3774</v>
      </c>
      <c r="C1764" s="59" t="s">
        <v>172</v>
      </c>
      <c r="D1764" s="60" t="s">
        <v>3176</v>
      </c>
      <c r="E1764" s="61" t="s">
        <v>4856</v>
      </c>
      <c r="F1764" s="61"/>
      <c r="G1764" s="61" t="s">
        <v>5139</v>
      </c>
      <c r="H1764" s="61"/>
    </row>
    <row r="1765" spans="1:8" s="39" customFormat="1" ht="18" customHeight="1">
      <c r="A1765" s="95" t="s">
        <v>7196</v>
      </c>
      <c r="B1765" s="53" t="s">
        <v>4864</v>
      </c>
      <c r="C1765" s="59" t="s">
        <v>172</v>
      </c>
      <c r="D1765" s="60" t="s">
        <v>169</v>
      </c>
      <c r="E1765" s="61"/>
      <c r="F1765" s="61"/>
      <c r="G1765" s="61"/>
      <c r="H1765" s="61"/>
    </row>
    <row r="1766" spans="1:8" s="39" customFormat="1" ht="18" customHeight="1">
      <c r="A1766" s="95" t="s">
        <v>7197</v>
      </c>
      <c r="B1766" s="53" t="s">
        <v>4857</v>
      </c>
      <c r="C1766" s="59" t="s">
        <v>172</v>
      </c>
      <c r="D1766" s="60" t="s">
        <v>169</v>
      </c>
      <c r="E1766" s="61" t="s">
        <v>4856</v>
      </c>
      <c r="F1766" s="61"/>
      <c r="G1766" s="61" t="s">
        <v>5140</v>
      </c>
      <c r="H1766" s="61"/>
    </row>
    <row r="1767" spans="1:8" s="39" customFormat="1" ht="18" customHeight="1">
      <c r="A1767" s="95">
        <v>967</v>
      </c>
      <c r="B1767" s="53" t="s">
        <v>4988</v>
      </c>
      <c r="C1767" s="59" t="s">
        <v>172</v>
      </c>
      <c r="D1767" s="60" t="s">
        <v>183</v>
      </c>
      <c r="E1767" s="61" t="s">
        <v>4856</v>
      </c>
      <c r="F1767" s="61"/>
      <c r="G1767" s="61" t="s">
        <v>7532</v>
      </c>
      <c r="H1767" s="61"/>
    </row>
    <row r="1768" spans="1:8" s="39" customFormat="1" ht="18" customHeight="1">
      <c r="A1768" s="95">
        <v>968</v>
      </c>
      <c r="B1768" s="53" t="s">
        <v>3924</v>
      </c>
      <c r="C1768" s="60" t="s">
        <v>189</v>
      </c>
      <c r="D1768" s="60" t="s">
        <v>1988</v>
      </c>
      <c r="E1768" s="61" t="s">
        <v>153</v>
      </c>
      <c r="F1768" s="61"/>
      <c r="G1768" s="61"/>
      <c r="H1768" s="61"/>
    </row>
    <row r="1769" spans="1:8" s="39" customFormat="1" ht="18" customHeight="1">
      <c r="A1769" s="95">
        <v>969</v>
      </c>
      <c r="B1769" s="53" t="s">
        <v>3776</v>
      </c>
      <c r="C1769" s="59" t="s">
        <v>432</v>
      </c>
      <c r="D1769" s="60" t="s">
        <v>149</v>
      </c>
      <c r="E1769" s="61" t="s">
        <v>153</v>
      </c>
      <c r="F1769" s="61"/>
      <c r="G1769" s="61"/>
      <c r="H1769" s="61"/>
    </row>
    <row r="1770" spans="1:8" s="39" customFormat="1" ht="18" customHeight="1">
      <c r="A1770" s="95">
        <v>970</v>
      </c>
      <c r="B1770" s="53" t="s">
        <v>8243</v>
      </c>
      <c r="C1770" s="59" t="s">
        <v>3176</v>
      </c>
      <c r="D1770" s="60"/>
      <c r="E1770" s="61" t="s">
        <v>153</v>
      </c>
      <c r="F1770" s="61"/>
      <c r="G1770" s="61"/>
      <c r="H1770" s="61"/>
    </row>
    <row r="1771" spans="1:8" s="39" customFormat="1" ht="18" customHeight="1">
      <c r="A1771" s="95">
        <v>971</v>
      </c>
      <c r="B1771" s="53" t="s">
        <v>8244</v>
      </c>
      <c r="C1771" s="59" t="s">
        <v>18</v>
      </c>
      <c r="D1771" s="60" t="s">
        <v>3176</v>
      </c>
      <c r="E1771" s="61" t="s">
        <v>153</v>
      </c>
      <c r="F1771" s="61"/>
      <c r="G1771" s="61"/>
      <c r="H1771" s="61"/>
    </row>
    <row r="1772" spans="1:8" s="39" customFormat="1" ht="18" customHeight="1">
      <c r="A1772" s="95">
        <v>972</v>
      </c>
      <c r="B1772" s="53" t="s">
        <v>7662</v>
      </c>
      <c r="C1772" s="59" t="s">
        <v>3141</v>
      </c>
      <c r="D1772" s="60" t="s">
        <v>149</v>
      </c>
      <c r="E1772" s="61" t="s">
        <v>153</v>
      </c>
      <c r="F1772" s="61"/>
      <c r="G1772" s="61"/>
      <c r="H1772" s="61"/>
    </row>
    <row r="1773" spans="1:8" s="39" customFormat="1" ht="18" customHeight="1">
      <c r="A1773" s="95">
        <v>973</v>
      </c>
      <c r="B1773" s="53" t="s">
        <v>3780</v>
      </c>
      <c r="C1773" s="59" t="s">
        <v>3137</v>
      </c>
      <c r="D1773" s="60" t="s">
        <v>180</v>
      </c>
      <c r="E1773" s="61" t="s">
        <v>153</v>
      </c>
      <c r="F1773" s="61"/>
      <c r="G1773" s="61"/>
      <c r="H1773" s="61"/>
    </row>
    <row r="1774" spans="1:8" s="39" customFormat="1" ht="18" customHeight="1">
      <c r="A1774" s="95" t="s">
        <v>7198</v>
      </c>
      <c r="B1774" s="53" t="s">
        <v>7395</v>
      </c>
      <c r="C1774" s="59" t="s">
        <v>149</v>
      </c>
      <c r="D1774" s="60" t="s">
        <v>169</v>
      </c>
      <c r="E1774" s="61"/>
      <c r="F1774" s="61"/>
      <c r="G1774" s="61"/>
      <c r="H1774" s="61"/>
    </row>
    <row r="1775" spans="1:8" s="39" customFormat="1" ht="18" customHeight="1">
      <c r="A1775" s="95" t="s">
        <v>7199</v>
      </c>
      <c r="B1775" s="53" t="s">
        <v>7385</v>
      </c>
      <c r="C1775" s="59" t="s">
        <v>190</v>
      </c>
      <c r="D1775" s="60"/>
      <c r="E1775" s="61"/>
      <c r="F1775" s="61"/>
      <c r="G1775" s="61" t="s">
        <v>5142</v>
      </c>
      <c r="H1775" s="61"/>
    </row>
    <row r="1776" spans="1:8" s="39" customFormat="1" ht="18" customHeight="1">
      <c r="A1776" s="95">
        <v>975</v>
      </c>
      <c r="B1776" s="53" t="s">
        <v>377</v>
      </c>
      <c r="C1776" s="59" t="s">
        <v>183</v>
      </c>
      <c r="D1776" s="60" t="s">
        <v>448</v>
      </c>
      <c r="E1776" s="61"/>
      <c r="F1776" s="61"/>
      <c r="G1776" s="61"/>
      <c r="H1776" s="61"/>
    </row>
    <row r="1777" spans="1:8" s="39" customFormat="1" ht="18" customHeight="1">
      <c r="A1777" s="95">
        <v>976</v>
      </c>
      <c r="B1777" s="53" t="s">
        <v>109</v>
      </c>
      <c r="C1777" s="59" t="s">
        <v>18</v>
      </c>
      <c r="D1777" s="60" t="s">
        <v>3171</v>
      </c>
      <c r="E1777" s="61"/>
      <c r="F1777" s="61"/>
      <c r="G1777" s="61"/>
      <c r="H1777" s="61"/>
    </row>
    <row r="1778" spans="1:8" s="39" customFormat="1" ht="18" customHeight="1">
      <c r="A1778" s="95">
        <v>977</v>
      </c>
      <c r="B1778" s="53" t="s">
        <v>4409</v>
      </c>
      <c r="C1778" s="59" t="s">
        <v>187</v>
      </c>
      <c r="D1778" s="60" t="s">
        <v>18</v>
      </c>
      <c r="E1778" s="61" t="s">
        <v>6040</v>
      </c>
      <c r="F1778" s="61"/>
      <c r="G1778" s="61" t="s">
        <v>4364</v>
      </c>
      <c r="H1778" s="61"/>
    </row>
    <row r="1779" spans="1:8" s="39" customFormat="1" ht="18" customHeight="1">
      <c r="A1779" s="95">
        <v>978</v>
      </c>
      <c r="B1779" s="53" t="s">
        <v>5568</v>
      </c>
      <c r="C1779" s="59" t="s">
        <v>187</v>
      </c>
      <c r="D1779" s="60" t="s">
        <v>4598</v>
      </c>
      <c r="E1779" s="61" t="s">
        <v>6040</v>
      </c>
      <c r="F1779" s="61"/>
      <c r="G1779" s="61" t="s">
        <v>5567</v>
      </c>
      <c r="H1779" s="61"/>
    </row>
    <row r="1780" spans="1:8" s="39" customFormat="1" ht="18" customHeight="1">
      <c r="A1780" s="95">
        <v>979</v>
      </c>
      <c r="B1780" s="53" t="s">
        <v>7805</v>
      </c>
      <c r="C1780" s="59" t="s">
        <v>18</v>
      </c>
      <c r="D1780" s="60" t="s">
        <v>168</v>
      </c>
      <c r="E1780" s="61"/>
      <c r="F1780" s="61"/>
      <c r="G1780" s="61" t="s">
        <v>7699</v>
      </c>
      <c r="H1780" s="61"/>
    </row>
    <row r="1781" spans="1:8" s="39" customFormat="1" ht="18" customHeight="1">
      <c r="A1781" s="95" t="s">
        <v>7200</v>
      </c>
      <c r="B1781" s="53" t="s">
        <v>5519</v>
      </c>
      <c r="C1781" s="59" t="s">
        <v>3141</v>
      </c>
      <c r="D1781" s="60" t="s">
        <v>168</v>
      </c>
      <c r="E1781" s="61"/>
      <c r="F1781" s="61"/>
      <c r="G1781" s="61"/>
      <c r="H1781" s="61"/>
    </row>
    <row r="1782" spans="1:8" s="39" customFormat="1" ht="18" customHeight="1">
      <c r="A1782" s="95" t="s">
        <v>7201</v>
      </c>
      <c r="B1782" s="53" t="s">
        <v>4745</v>
      </c>
      <c r="C1782" s="59" t="s">
        <v>3141</v>
      </c>
      <c r="D1782" s="60" t="s">
        <v>168</v>
      </c>
      <c r="E1782" s="61"/>
      <c r="F1782" s="61"/>
      <c r="G1782" s="61"/>
      <c r="H1782" s="61"/>
    </row>
    <row r="1783" spans="1:8" s="39" customFormat="1" ht="18" customHeight="1">
      <c r="A1783" s="95" t="s">
        <v>7202</v>
      </c>
      <c r="B1783" s="53" t="s">
        <v>7663</v>
      </c>
      <c r="C1783" s="59" t="s">
        <v>3141</v>
      </c>
      <c r="D1783" s="60" t="s">
        <v>168</v>
      </c>
      <c r="E1783" s="61"/>
      <c r="F1783" s="61"/>
      <c r="G1783" s="61"/>
      <c r="H1783" s="61"/>
    </row>
    <row r="1784" spans="1:8" s="39" customFormat="1" ht="18" customHeight="1">
      <c r="A1784" s="95" t="s">
        <v>7203</v>
      </c>
      <c r="B1784" s="53" t="s">
        <v>8245</v>
      </c>
      <c r="C1784" s="59" t="s">
        <v>167</v>
      </c>
      <c r="D1784" s="60"/>
      <c r="E1784" s="61"/>
      <c r="F1784" s="61"/>
      <c r="G1784" s="61"/>
      <c r="H1784" s="61"/>
    </row>
    <row r="1785" spans="1:8" s="39" customFormat="1" ht="18" customHeight="1">
      <c r="A1785" s="95" t="s">
        <v>7204</v>
      </c>
      <c r="B1785" s="53" t="s">
        <v>4311</v>
      </c>
      <c r="C1785" s="59" t="s">
        <v>167</v>
      </c>
      <c r="D1785" s="60"/>
      <c r="E1785" s="61"/>
      <c r="F1785" s="61"/>
      <c r="G1785" s="61"/>
      <c r="H1785" s="61"/>
    </row>
    <row r="1786" spans="1:8" s="39" customFormat="1" ht="18" customHeight="1">
      <c r="A1786" s="95" t="s">
        <v>7205</v>
      </c>
      <c r="B1786" s="53" t="s">
        <v>1469</v>
      </c>
      <c r="C1786" s="59" t="s">
        <v>167</v>
      </c>
      <c r="D1786" s="60" t="s">
        <v>147</v>
      </c>
      <c r="E1786" s="61"/>
      <c r="F1786" s="61"/>
      <c r="G1786" s="61"/>
      <c r="H1786" s="61"/>
    </row>
    <row r="1787" spans="1:8" s="39" customFormat="1" ht="18" customHeight="1">
      <c r="A1787" s="95" t="s">
        <v>7206</v>
      </c>
      <c r="B1787" s="53" t="s">
        <v>8246</v>
      </c>
      <c r="C1787" s="59" t="s">
        <v>167</v>
      </c>
      <c r="D1787" s="60"/>
      <c r="E1787" s="61"/>
      <c r="F1787" s="61"/>
      <c r="G1787" s="61"/>
      <c r="H1787" s="61"/>
    </row>
    <row r="1788" spans="1:8" s="39" customFormat="1" ht="18" customHeight="1">
      <c r="A1788" s="95" t="s">
        <v>7207</v>
      </c>
      <c r="B1788" s="53" t="s">
        <v>4484</v>
      </c>
      <c r="C1788" s="59" t="s">
        <v>167</v>
      </c>
      <c r="D1788" s="60"/>
      <c r="E1788" s="61"/>
      <c r="F1788" s="61"/>
      <c r="G1788" s="61"/>
      <c r="H1788" s="61"/>
    </row>
    <row r="1789" spans="1:8" s="39" customFormat="1" ht="18" customHeight="1">
      <c r="A1789" s="95" t="s">
        <v>7208</v>
      </c>
      <c r="B1789" s="53" t="s">
        <v>7981</v>
      </c>
      <c r="C1789" s="59" t="s">
        <v>432</v>
      </c>
      <c r="D1789" s="60"/>
      <c r="E1789" s="61"/>
      <c r="F1789" s="61"/>
      <c r="G1789" s="61"/>
      <c r="H1789" s="61"/>
    </row>
    <row r="1790" spans="1:8" s="39" customFormat="1" ht="18" customHeight="1">
      <c r="A1790" s="95" t="s">
        <v>7209</v>
      </c>
      <c r="B1790" s="53" t="s">
        <v>7982</v>
      </c>
      <c r="C1790" s="59" t="s">
        <v>432</v>
      </c>
      <c r="D1790" s="60"/>
      <c r="E1790" s="61"/>
      <c r="F1790" s="61"/>
      <c r="G1790" s="61"/>
      <c r="H1790" s="61"/>
    </row>
    <row r="1791" spans="1:8" s="39" customFormat="1" ht="18" customHeight="1">
      <c r="A1791" s="95">
        <v>984</v>
      </c>
      <c r="B1791" s="53" t="s">
        <v>3791</v>
      </c>
      <c r="C1791" s="59" t="s">
        <v>151</v>
      </c>
      <c r="D1791" s="60"/>
      <c r="E1791" s="61"/>
      <c r="F1791" s="61"/>
      <c r="G1791" s="61"/>
      <c r="H1791" s="61"/>
    </row>
    <row r="1792" spans="1:8" s="39" customFormat="1" ht="18" customHeight="1">
      <c r="A1792" s="95" t="s">
        <v>7210</v>
      </c>
      <c r="B1792" s="53" t="s">
        <v>8247</v>
      </c>
      <c r="C1792" s="59" t="s">
        <v>20</v>
      </c>
      <c r="D1792" s="60"/>
      <c r="E1792" s="61"/>
      <c r="F1792" s="61"/>
      <c r="G1792" s="61"/>
      <c r="H1792" s="61"/>
    </row>
    <row r="1793" spans="1:8" s="39" customFormat="1" ht="18" customHeight="1">
      <c r="A1793" s="95" t="s">
        <v>7211</v>
      </c>
      <c r="B1793" s="53" t="s">
        <v>4341</v>
      </c>
      <c r="C1793" s="59" t="s">
        <v>20</v>
      </c>
      <c r="D1793" s="60"/>
      <c r="E1793" s="61"/>
      <c r="F1793" s="61"/>
      <c r="G1793" s="61"/>
      <c r="H1793" s="61"/>
    </row>
    <row r="1794" spans="1:8" s="39" customFormat="1" ht="18" customHeight="1">
      <c r="A1794" s="95" t="s">
        <v>7212</v>
      </c>
      <c r="B1794" s="53" t="s">
        <v>7542</v>
      </c>
      <c r="C1794" s="59" t="s">
        <v>18</v>
      </c>
      <c r="D1794" s="60" t="s">
        <v>180</v>
      </c>
      <c r="E1794" s="61" t="s">
        <v>3885</v>
      </c>
      <c r="F1794" s="61" t="str">
        <f>"原型 "&amp;$B$154</f>
        <v>原型 麻羊肧</v>
      </c>
      <c r="G1794" s="61"/>
      <c r="H1794" s="61"/>
    </row>
    <row r="1795" spans="1:8" s="39" customFormat="1" ht="18" customHeight="1">
      <c r="A1795" s="95" t="s">
        <v>7213</v>
      </c>
      <c r="B1795" s="53" t="s">
        <v>7543</v>
      </c>
      <c r="C1795" s="59" t="s">
        <v>18</v>
      </c>
      <c r="D1795" s="60" t="s">
        <v>180</v>
      </c>
      <c r="E1795" s="61"/>
      <c r="F1795" s="61"/>
      <c r="G1795" s="61"/>
      <c r="H1795" s="61"/>
    </row>
    <row r="1796" spans="1:8" s="39" customFormat="1" ht="18" customHeight="1">
      <c r="A1796" s="95" t="s">
        <v>7214</v>
      </c>
      <c r="B1796" s="53" t="s">
        <v>7544</v>
      </c>
      <c r="C1796" s="59" t="s">
        <v>18</v>
      </c>
      <c r="D1796" s="60" t="s">
        <v>180</v>
      </c>
      <c r="E1796" s="61"/>
      <c r="F1796" s="61"/>
      <c r="G1796" s="61"/>
      <c r="H1796" s="61"/>
    </row>
    <row r="1797" spans="1:8" s="39" customFormat="1" ht="18" customHeight="1">
      <c r="A1797" s="95">
        <v>987</v>
      </c>
      <c r="B1797" s="53" t="s">
        <v>8248</v>
      </c>
      <c r="C1797" s="59" t="s">
        <v>18</v>
      </c>
      <c r="D1797" s="60" t="s">
        <v>167</v>
      </c>
      <c r="E1797" s="61" t="s">
        <v>3885</v>
      </c>
      <c r="F1797" s="61" t="str">
        <f>"原型 "&amp;$B$281</f>
        <v>原型 叔懇</v>
      </c>
      <c r="G1797" s="61"/>
      <c r="H1797" s="61"/>
    </row>
    <row r="1798" spans="1:8" s="39" customFormat="1" ht="18" customHeight="1">
      <c r="A1798" s="95">
        <v>988</v>
      </c>
      <c r="B1798" s="53" t="s">
        <v>5628</v>
      </c>
      <c r="C1798" s="59" t="s">
        <v>4062</v>
      </c>
      <c r="D1798" s="60"/>
      <c r="E1798" s="61"/>
      <c r="F1798" s="61"/>
      <c r="G1798" s="61" t="s">
        <v>5626</v>
      </c>
      <c r="H1798" s="61"/>
    </row>
    <row r="1799" spans="1:8" s="39" customFormat="1" ht="18" customHeight="1">
      <c r="A1799" s="95">
        <v>989</v>
      </c>
      <c r="B1799" s="53" t="s">
        <v>7524</v>
      </c>
      <c r="C1799" s="59" t="s">
        <v>4194</v>
      </c>
      <c r="D1799" s="60"/>
      <c r="E1799" s="61"/>
      <c r="F1799" s="61"/>
      <c r="G1799" s="61" t="s">
        <v>5627</v>
      </c>
      <c r="H1799" s="61"/>
    </row>
    <row r="1800" spans="1:8" s="39" customFormat="1" ht="18" customHeight="1">
      <c r="A1800" s="95">
        <v>990</v>
      </c>
      <c r="B1800" s="53" t="s">
        <v>7432</v>
      </c>
      <c r="C1800" s="59" t="s">
        <v>3137</v>
      </c>
      <c r="D1800" s="60" t="s">
        <v>3176</v>
      </c>
      <c r="E1800" s="61" t="s">
        <v>3675</v>
      </c>
      <c r="F1800" s="61" t="str">
        <f>$B$199&amp;" + "&amp;$B$1045</f>
        <v>福霽龍 + 建桀士</v>
      </c>
      <c r="G1800" s="61"/>
      <c r="H1800" s="61"/>
    </row>
    <row r="1801" spans="1:8" s="39" customFormat="1" ht="18" customHeight="1">
      <c r="A1801" s="95" t="s">
        <v>7215</v>
      </c>
      <c r="B1801" s="53" t="s">
        <v>8249</v>
      </c>
      <c r="C1801" s="59" t="s">
        <v>149</v>
      </c>
      <c r="D1801" s="60"/>
      <c r="E1801" s="61"/>
      <c r="F1801" s="61"/>
      <c r="G1801" s="61"/>
      <c r="H1801" s="61"/>
    </row>
    <row r="1802" spans="1:8" s="39" customFormat="1" ht="18" customHeight="1">
      <c r="A1802" s="95" t="s">
        <v>7216</v>
      </c>
      <c r="B1802" s="53" t="s">
        <v>3798</v>
      </c>
      <c r="C1802" s="59" t="s">
        <v>149</v>
      </c>
      <c r="D1802" s="60"/>
      <c r="E1802" s="61"/>
      <c r="F1802" s="61"/>
      <c r="G1802" s="61"/>
      <c r="H1802" s="61"/>
    </row>
    <row r="1803" spans="1:8" s="39" customFormat="1" ht="18" customHeight="1">
      <c r="A1803" s="95">
        <v>992</v>
      </c>
      <c r="B1803" s="53" t="s">
        <v>7459</v>
      </c>
      <c r="C1803" s="59" t="s">
        <v>5493</v>
      </c>
      <c r="D1803" s="60" t="s">
        <v>2059</v>
      </c>
      <c r="E1803" s="61"/>
      <c r="F1803" s="61"/>
      <c r="G1803" s="61" t="s">
        <v>7457</v>
      </c>
      <c r="H1803" s="61"/>
    </row>
    <row r="1804" spans="1:8" s="39" customFormat="1" ht="18" customHeight="1">
      <c r="A1804" s="95">
        <v>993</v>
      </c>
      <c r="B1804" s="53" t="s">
        <v>7469</v>
      </c>
      <c r="C1804" s="59" t="s">
        <v>2076</v>
      </c>
      <c r="D1804" s="60"/>
      <c r="E1804" s="61"/>
      <c r="F1804" s="61"/>
      <c r="G1804" s="61" t="s">
        <v>7468</v>
      </c>
      <c r="H1804" s="61"/>
    </row>
    <row r="1805" spans="1:8" s="39" customFormat="1" ht="18" customHeight="1">
      <c r="A1805" s="95" t="s">
        <v>7217</v>
      </c>
      <c r="B1805" s="53" t="s">
        <v>3803</v>
      </c>
      <c r="C1805" s="59" t="s">
        <v>189</v>
      </c>
      <c r="D1805" s="60"/>
      <c r="E1805" s="61"/>
      <c r="F1805" s="61"/>
      <c r="G1805" s="61"/>
      <c r="H1805" s="61"/>
    </row>
    <row r="1806" spans="1:8" s="39" customFormat="1" ht="18" customHeight="1">
      <c r="A1806" s="95" t="s">
        <v>7218</v>
      </c>
      <c r="B1806" s="53" t="s">
        <v>3800</v>
      </c>
      <c r="C1806" s="59" t="s">
        <v>189</v>
      </c>
      <c r="D1806" s="60"/>
      <c r="E1806" s="61"/>
      <c r="F1806" s="61"/>
      <c r="G1806" s="61"/>
      <c r="H1806" s="61"/>
    </row>
    <row r="1807" spans="1:8" s="39" customFormat="1" ht="18" customHeight="1">
      <c r="A1807" s="95" t="s">
        <v>7219</v>
      </c>
      <c r="B1807" s="53" t="s">
        <v>4411</v>
      </c>
      <c r="C1807" s="59" t="s">
        <v>189</v>
      </c>
      <c r="D1807" s="60" t="s">
        <v>18</v>
      </c>
      <c r="E1807" s="61"/>
      <c r="F1807" s="61"/>
      <c r="G1807" s="61"/>
      <c r="H1807" s="61"/>
    </row>
    <row r="1808" spans="1:8" s="39" customFormat="1" ht="18" customHeight="1">
      <c r="A1808" s="95" t="s">
        <v>7220</v>
      </c>
      <c r="B1808" s="53" t="s">
        <v>4582</v>
      </c>
      <c r="C1808" s="59" t="s">
        <v>3179</v>
      </c>
      <c r="D1808" s="60"/>
      <c r="E1808" s="61"/>
      <c r="F1808" s="61"/>
      <c r="G1808" s="61"/>
      <c r="H1808" s="61"/>
    </row>
    <row r="1809" spans="1:8" s="39" customFormat="1" ht="18" customHeight="1">
      <c r="A1809" s="95" t="s">
        <v>7221</v>
      </c>
      <c r="B1809" s="53" t="s">
        <v>4342</v>
      </c>
      <c r="C1809" s="59" t="s">
        <v>168</v>
      </c>
      <c r="D1809" s="60"/>
      <c r="E1809" s="61"/>
      <c r="F1809" s="61"/>
      <c r="G1809" s="61"/>
      <c r="H1809" s="61"/>
    </row>
    <row r="1810" spans="1:8" s="39" customFormat="1" ht="18" customHeight="1">
      <c r="A1810" s="95" t="s">
        <v>7222</v>
      </c>
      <c r="B1810" s="53" t="s">
        <v>7919</v>
      </c>
      <c r="C1810" s="59" t="s">
        <v>168</v>
      </c>
      <c r="D1810" s="60" t="s">
        <v>3176</v>
      </c>
      <c r="E1810" s="61"/>
      <c r="F1810" s="61"/>
      <c r="G1810" s="61"/>
      <c r="H1810" s="61"/>
    </row>
    <row r="1811" spans="1:8" s="39" customFormat="1" ht="18" customHeight="1">
      <c r="A1811" s="95">
        <v>996</v>
      </c>
      <c r="B1811" s="53" t="s">
        <v>5643</v>
      </c>
      <c r="C1811" s="59" t="s">
        <v>2059</v>
      </c>
      <c r="D1811" s="60"/>
      <c r="E1811" s="61" t="s">
        <v>3675</v>
      </c>
      <c r="F1811" s="61" t="str">
        <f>$B$458&amp;" + "&amp;$B$1240</f>
        <v>貯根歌 + 奉肉心貉戈</v>
      </c>
      <c r="G1811" s="61"/>
      <c r="H1811" s="61"/>
    </row>
    <row r="1812" spans="1:8" s="39" customFormat="1" ht="18" customHeight="1">
      <c r="A1812" s="95">
        <v>997</v>
      </c>
      <c r="B1812" s="53" t="s">
        <v>8250</v>
      </c>
      <c r="C1812" s="59" t="s">
        <v>169</v>
      </c>
      <c r="D1812" s="60"/>
      <c r="E1812" s="61" t="s">
        <v>3675</v>
      </c>
      <c r="F1812" s="61" t="str">
        <f>$B$456&amp;" + "&amp;$B$1241</f>
        <v>尤柔水 + 㹤赧然海佼</v>
      </c>
      <c r="G1812" s="61"/>
      <c r="H1812" s="61"/>
    </row>
    <row r="1813" spans="1:8" s="39" customFormat="1" ht="18" customHeight="1">
      <c r="A1813" s="95">
        <v>998</v>
      </c>
      <c r="B1813" s="53" t="s">
        <v>4414</v>
      </c>
      <c r="C1813" s="59" t="s">
        <v>1989</v>
      </c>
      <c r="D1813" s="60"/>
      <c r="E1813" s="61" t="s">
        <v>3675</v>
      </c>
      <c r="F1813" s="61" t="str">
        <f>$B$454&amp;" + "&amp;$B$1242</f>
        <v>大火缶 + 牽靑翠玉馬</v>
      </c>
      <c r="G1813" s="61"/>
      <c r="H1813" s="61"/>
    </row>
    <row r="1814" spans="1:8" s="39" customFormat="1" ht="18" customHeight="1">
      <c r="A1814" s="95" t="s">
        <v>7223</v>
      </c>
      <c r="B1814" s="53" t="s">
        <v>4053</v>
      </c>
      <c r="C1814" s="59" t="s">
        <v>167</v>
      </c>
      <c r="D1814" s="60" t="s">
        <v>147</v>
      </c>
      <c r="E1814" s="61"/>
      <c r="F1814" s="61"/>
      <c r="G1814" s="61"/>
      <c r="H1814" s="61"/>
    </row>
    <row r="1815" spans="1:8" s="39" customFormat="1" ht="18" customHeight="1">
      <c r="A1815" s="95" t="s">
        <v>7224</v>
      </c>
      <c r="B1815" s="53" t="s">
        <v>3808</v>
      </c>
      <c r="C1815" s="59" t="s">
        <v>167</v>
      </c>
      <c r="D1815" s="60" t="s">
        <v>147</v>
      </c>
      <c r="E1815" s="61"/>
      <c r="F1815" s="61"/>
      <c r="G1815" s="61"/>
      <c r="H1815" s="61"/>
    </row>
    <row r="1816" spans="1:8" s="39" customFormat="1" ht="18" customHeight="1">
      <c r="A1816" s="95" t="s">
        <v>7225</v>
      </c>
      <c r="B1816" s="53" t="s">
        <v>3809</v>
      </c>
      <c r="C1816" s="59" t="s">
        <v>167</v>
      </c>
      <c r="D1816" s="60" t="s">
        <v>147</v>
      </c>
      <c r="E1816" s="61"/>
      <c r="F1816" s="61"/>
      <c r="G1816" s="61"/>
      <c r="H1816" s="61"/>
    </row>
    <row r="1817" spans="1:8" s="39" customFormat="1" ht="18" customHeight="1">
      <c r="A1817" s="95" t="s">
        <v>7226</v>
      </c>
      <c r="B1817" s="53" t="s">
        <v>4281</v>
      </c>
      <c r="C1817" s="59" t="s">
        <v>3179</v>
      </c>
      <c r="D1817" s="60"/>
      <c r="E1817" s="61"/>
      <c r="F1817" s="61"/>
      <c r="G1817" s="61"/>
      <c r="H1817" s="61"/>
    </row>
    <row r="1818" spans="1:8" s="39" customFormat="1" ht="18" customHeight="1">
      <c r="A1818" s="95" t="s">
        <v>7227</v>
      </c>
      <c r="B1818" s="53" t="s">
        <v>7636</v>
      </c>
      <c r="C1818" s="59" t="s">
        <v>3179</v>
      </c>
      <c r="D1818" s="60"/>
      <c r="E1818" s="61"/>
      <c r="F1818" s="61"/>
      <c r="G1818" s="61"/>
      <c r="H1818" s="61"/>
    </row>
    <row r="1819" spans="1:8" s="39" customFormat="1" ht="18" customHeight="1">
      <c r="A1819" s="95" t="s">
        <v>7228</v>
      </c>
      <c r="B1819" s="53" t="s">
        <v>8251</v>
      </c>
      <c r="C1819" s="59" t="s">
        <v>149</v>
      </c>
      <c r="D1819" s="60" t="s">
        <v>167</v>
      </c>
      <c r="E1819" s="61"/>
      <c r="F1819" s="61"/>
      <c r="G1819" s="61"/>
      <c r="H1819" s="61"/>
    </row>
    <row r="1820" spans="1:8" s="39" customFormat="1" ht="18" customHeight="1">
      <c r="A1820" s="95" t="s">
        <v>7229</v>
      </c>
      <c r="B1820" s="53" t="s">
        <v>7985</v>
      </c>
      <c r="C1820" s="59" t="s">
        <v>391</v>
      </c>
      <c r="D1820" s="60"/>
      <c r="E1820" s="61"/>
      <c r="F1820" s="61"/>
      <c r="G1820" s="61"/>
      <c r="H1820" s="61"/>
    </row>
    <row r="1821" spans="1:8" s="39" customFormat="1" ht="18" customHeight="1">
      <c r="A1821" s="95" t="s">
        <v>7230</v>
      </c>
      <c r="B1821" s="53" t="s">
        <v>7986</v>
      </c>
      <c r="C1821" s="59" t="s">
        <v>391</v>
      </c>
      <c r="D1821" s="60" t="s">
        <v>3176</v>
      </c>
      <c r="E1821" s="61"/>
      <c r="F1821" s="61"/>
      <c r="G1821" s="61"/>
      <c r="H1821" s="61"/>
    </row>
    <row r="1822" spans="1:8" s="39" customFormat="1" ht="18" customHeight="1">
      <c r="A1822" s="95" t="s">
        <v>7231</v>
      </c>
      <c r="B1822" s="53" t="s">
        <v>7987</v>
      </c>
      <c r="C1822" s="59" t="s">
        <v>3179</v>
      </c>
      <c r="D1822" s="60"/>
      <c r="E1822" s="61"/>
      <c r="F1822" s="61"/>
      <c r="G1822" s="61"/>
      <c r="H1822" s="61"/>
    </row>
    <row r="1823" spans="1:8" s="39" customFormat="1" ht="18" customHeight="1">
      <c r="A1823" s="95" t="s">
        <v>7232</v>
      </c>
      <c r="B1823" s="53" t="s">
        <v>7988</v>
      </c>
      <c r="C1823" s="59" t="s">
        <v>167</v>
      </c>
      <c r="D1823" s="60"/>
      <c r="E1823" s="61"/>
      <c r="F1823" s="61"/>
      <c r="G1823" s="61"/>
      <c r="H1823" s="61"/>
    </row>
    <row r="1824" spans="1:8" s="39" customFormat="1" ht="18" customHeight="1">
      <c r="A1824" s="95" t="s">
        <v>7233</v>
      </c>
      <c r="B1824" s="53" t="s">
        <v>3814</v>
      </c>
      <c r="C1824" s="59" t="s">
        <v>3137</v>
      </c>
      <c r="D1824" s="60"/>
      <c r="E1824" s="61"/>
      <c r="F1824" s="61"/>
      <c r="G1824" s="61"/>
      <c r="H1824" s="61"/>
    </row>
    <row r="1825" spans="1:8" s="39" customFormat="1" ht="18" customHeight="1">
      <c r="A1825" s="95" t="s">
        <v>7234</v>
      </c>
      <c r="B1825" s="53" t="s">
        <v>4343</v>
      </c>
      <c r="C1825" s="59" t="s">
        <v>18</v>
      </c>
      <c r="D1825" s="60"/>
      <c r="E1825" s="61"/>
      <c r="F1825" s="61"/>
      <c r="G1825" s="61"/>
      <c r="H1825" s="61"/>
    </row>
    <row r="1826" spans="1:8" s="39" customFormat="1" ht="18" customHeight="1">
      <c r="A1826" s="95" t="s">
        <v>7235</v>
      </c>
      <c r="B1826" s="53" t="s">
        <v>4760</v>
      </c>
      <c r="C1826" s="59" t="s">
        <v>3137</v>
      </c>
      <c r="D1826" s="60" t="s">
        <v>3176</v>
      </c>
      <c r="E1826" s="61"/>
      <c r="F1826" s="61"/>
      <c r="G1826" s="61"/>
      <c r="H1826" s="61"/>
    </row>
    <row r="1827" spans="1:8" s="39" customFormat="1" ht="18" customHeight="1">
      <c r="A1827" s="95" t="s">
        <v>7236</v>
      </c>
      <c r="B1827" s="53" t="s">
        <v>7717</v>
      </c>
      <c r="C1827" s="59" t="s">
        <v>149</v>
      </c>
      <c r="D1827" s="60"/>
      <c r="E1827" s="61" t="s">
        <v>3885</v>
      </c>
      <c r="F1827" s="61" t="str">
        <f>"原型 "&amp;$B$1279</f>
        <v>原型 粦火團</v>
      </c>
      <c r="G1827" s="61"/>
      <c r="H1827" s="61"/>
    </row>
    <row r="1828" spans="1:8" s="39" customFormat="1" ht="18" customHeight="1">
      <c r="A1828" s="95" t="s">
        <v>7237</v>
      </c>
      <c r="B1828" s="53" t="s">
        <v>7718</v>
      </c>
      <c r="C1828" s="59" t="s">
        <v>149</v>
      </c>
      <c r="D1828" s="60"/>
      <c r="E1828" s="61"/>
      <c r="F1828" s="61"/>
      <c r="G1828" s="61"/>
      <c r="H1828" s="61"/>
    </row>
    <row r="1829" spans="1:8" s="39" customFormat="1" ht="18" customHeight="1">
      <c r="A1829" s="95" t="s">
        <v>7238</v>
      </c>
      <c r="B1829" s="53" t="s">
        <v>1477</v>
      </c>
      <c r="C1829" s="59" t="s">
        <v>3179</v>
      </c>
      <c r="D1829" s="60"/>
      <c r="E1829" s="61"/>
      <c r="F1829" s="61"/>
      <c r="G1829" s="61"/>
      <c r="H1829" s="61"/>
    </row>
    <row r="1830" spans="1:8" s="39" customFormat="1" ht="18" customHeight="1">
      <c r="A1830" s="95" t="s">
        <v>7239</v>
      </c>
      <c r="B1830" s="53" t="s">
        <v>3816</v>
      </c>
      <c r="C1830" s="59" t="s">
        <v>3179</v>
      </c>
      <c r="D1830" s="60"/>
      <c r="E1830" s="61"/>
      <c r="F1830" s="61"/>
      <c r="G1830" s="61"/>
      <c r="H1830" s="61"/>
    </row>
    <row r="1831" spans="1:8" s="39" customFormat="1" ht="18" customHeight="1">
      <c r="A1831" s="95" t="s">
        <v>7240</v>
      </c>
      <c r="B1831" s="53" t="s">
        <v>1669</v>
      </c>
      <c r="C1831" s="59" t="s">
        <v>3179</v>
      </c>
      <c r="D1831" s="60"/>
      <c r="E1831" s="61"/>
      <c r="F1831" s="61"/>
      <c r="G1831" s="61"/>
      <c r="H1831" s="61"/>
    </row>
    <row r="1832" spans="1:8" s="39" customFormat="1" ht="18" customHeight="1">
      <c r="A1832" s="95">
        <v>1006</v>
      </c>
      <c r="B1832" s="53" t="s">
        <v>3868</v>
      </c>
      <c r="C1832" s="59" t="s">
        <v>183</v>
      </c>
      <c r="D1832" s="60"/>
      <c r="E1832" s="61"/>
      <c r="F1832" s="61"/>
      <c r="G1832" s="61"/>
      <c r="H1832" s="61"/>
    </row>
    <row r="1833" spans="1:8" s="39" customFormat="1" ht="18" customHeight="1">
      <c r="A1833" s="95" t="s">
        <v>7241</v>
      </c>
      <c r="B1833" s="53" t="s">
        <v>2106</v>
      </c>
      <c r="C1833" s="59" t="s">
        <v>2076</v>
      </c>
      <c r="D1833" s="60"/>
      <c r="E1833" s="61"/>
      <c r="F1833" s="61"/>
      <c r="G1833" s="61"/>
      <c r="H1833" s="61"/>
    </row>
    <row r="1834" spans="1:8" s="39" customFormat="1" ht="18" customHeight="1">
      <c r="A1834" s="95" t="s">
        <v>7242</v>
      </c>
      <c r="B1834" s="53" t="s">
        <v>3291</v>
      </c>
      <c r="C1834" s="59" t="s">
        <v>2076</v>
      </c>
      <c r="D1834" s="60"/>
      <c r="E1834" s="61"/>
      <c r="F1834" s="61"/>
      <c r="G1834" s="61"/>
      <c r="H1834" s="61"/>
    </row>
    <row r="1835" spans="1:8" s="39" customFormat="1" ht="18" customHeight="1">
      <c r="A1835" s="95" t="s">
        <v>7243</v>
      </c>
      <c r="B1835" s="53" t="s">
        <v>3569</v>
      </c>
      <c r="C1835" s="59" t="s">
        <v>2076</v>
      </c>
      <c r="D1835" s="60"/>
      <c r="E1835" s="61"/>
      <c r="F1835" s="61"/>
      <c r="G1835" s="61"/>
      <c r="H1835" s="61"/>
    </row>
    <row r="1836" spans="1:8" s="39" customFormat="1" ht="18" customHeight="1">
      <c r="A1836" s="95">
        <v>1008</v>
      </c>
      <c r="B1836" s="53" t="s">
        <v>2101</v>
      </c>
      <c r="C1836" s="59" t="s">
        <v>448</v>
      </c>
      <c r="D1836" s="60" t="s">
        <v>18</v>
      </c>
      <c r="E1836" s="61"/>
      <c r="F1836" s="61"/>
      <c r="G1836" s="61"/>
      <c r="H1836" s="61"/>
    </row>
    <row r="1837" spans="1:8" s="39" customFormat="1" ht="18" customHeight="1">
      <c r="A1837" s="95">
        <v>1009</v>
      </c>
      <c r="B1837" s="53" t="s">
        <v>3570</v>
      </c>
      <c r="C1837" s="59" t="s">
        <v>448</v>
      </c>
      <c r="D1837" s="60"/>
      <c r="E1837" s="61" t="s">
        <v>3674</v>
      </c>
      <c r="F1837" s="61" t="str">
        <f>"原型 "&amp;$B$1836</f>
        <v>原型 落荷</v>
      </c>
      <c r="G1837" s="61"/>
      <c r="H1837" s="61"/>
    </row>
    <row r="1838" spans="1:8" s="39" customFormat="1" ht="18" customHeight="1">
      <c r="A1838" s="95">
        <v>1010</v>
      </c>
      <c r="B1838" s="53" t="s">
        <v>2103</v>
      </c>
      <c r="C1838" s="59" t="s">
        <v>18</v>
      </c>
      <c r="D1838" s="60"/>
      <c r="E1838" s="61" t="s">
        <v>3674</v>
      </c>
      <c r="F1838" s="61" t="str">
        <f>"原型 "&amp;$B$1836</f>
        <v>原型 落荷</v>
      </c>
      <c r="G1838" s="61"/>
      <c r="H1838" s="61"/>
    </row>
    <row r="1839" spans="1:8" s="39" customFormat="1" ht="18" customHeight="1">
      <c r="A1839" s="95">
        <v>1011</v>
      </c>
      <c r="B1839" s="53" t="s">
        <v>3571</v>
      </c>
      <c r="C1839" s="59" t="s">
        <v>4591</v>
      </c>
      <c r="D1839" s="60"/>
      <c r="E1839" s="61" t="s">
        <v>3674</v>
      </c>
      <c r="F1839" s="61" t="str">
        <f>"原型 "&amp;$B$1836</f>
        <v>原型 落荷</v>
      </c>
      <c r="G1839" s="61"/>
      <c r="H1839" s="61"/>
    </row>
    <row r="1840" spans="1:8" s="39" customFormat="1" ht="18" customHeight="1">
      <c r="A1840" s="95" t="s">
        <v>7244</v>
      </c>
      <c r="B1840" s="53" t="s">
        <v>3817</v>
      </c>
      <c r="C1840" s="59" t="s">
        <v>176</v>
      </c>
      <c r="D1840" s="60"/>
      <c r="E1840" s="61"/>
      <c r="F1840" s="61"/>
      <c r="G1840" s="61"/>
      <c r="H1840" s="61"/>
    </row>
    <row r="1841" spans="1:8" s="39" customFormat="1" ht="18" customHeight="1">
      <c r="A1841" s="95" t="s">
        <v>7245</v>
      </c>
      <c r="B1841" s="53" t="s">
        <v>4410</v>
      </c>
      <c r="C1841" s="59" t="s">
        <v>176</v>
      </c>
      <c r="D1841" s="60"/>
      <c r="E1841" s="61"/>
      <c r="F1841" s="61"/>
      <c r="G1841" s="61"/>
      <c r="H1841" s="61"/>
    </row>
    <row r="1842" spans="1:8" s="39" customFormat="1" ht="18" customHeight="1">
      <c r="A1842" s="95" t="s">
        <v>7246</v>
      </c>
      <c r="B1842" s="53" t="s">
        <v>4542</v>
      </c>
      <c r="C1842" s="59" t="s">
        <v>176</v>
      </c>
      <c r="D1842" s="60"/>
      <c r="E1842" s="61"/>
      <c r="F1842" s="61"/>
      <c r="G1842" s="61"/>
      <c r="H1842" s="61"/>
    </row>
    <row r="1843" spans="1:8" s="39" customFormat="1" ht="18" customHeight="1">
      <c r="A1843" s="95" t="s">
        <v>7247</v>
      </c>
      <c r="B1843" s="53" t="s">
        <v>3818</v>
      </c>
      <c r="C1843" s="59" t="s">
        <v>186</v>
      </c>
      <c r="D1843" s="60"/>
      <c r="E1843" s="61"/>
      <c r="F1843" s="61"/>
      <c r="G1843" s="61"/>
      <c r="H1843" s="61"/>
    </row>
    <row r="1844" spans="1:8" s="39" customFormat="1" ht="18" customHeight="1">
      <c r="A1844" s="95" t="s">
        <v>7248</v>
      </c>
      <c r="B1844" s="53" t="s">
        <v>3819</v>
      </c>
      <c r="C1844" s="59" t="s">
        <v>186</v>
      </c>
      <c r="D1844" s="59" t="s">
        <v>4598</v>
      </c>
      <c r="E1844" s="61"/>
      <c r="F1844" s="61"/>
      <c r="G1844" s="61"/>
      <c r="H1844" s="61"/>
    </row>
    <row r="1845" spans="1:8" s="39" customFormat="1" ht="18" customHeight="1">
      <c r="A1845" s="95" t="s">
        <v>7249</v>
      </c>
      <c r="B1845" s="53" t="s">
        <v>5482</v>
      </c>
      <c r="C1845" s="59" t="s">
        <v>149</v>
      </c>
      <c r="D1845" s="60"/>
      <c r="E1845" s="61"/>
      <c r="F1845" s="61"/>
      <c r="G1845" s="61"/>
      <c r="H1845" s="61"/>
    </row>
    <row r="1846" spans="1:8" s="39" customFormat="1" ht="18" customHeight="1">
      <c r="A1846" s="95" t="s">
        <v>7250</v>
      </c>
      <c r="B1846" s="53" t="s">
        <v>7492</v>
      </c>
      <c r="C1846" s="59" t="s">
        <v>149</v>
      </c>
      <c r="D1846" s="60"/>
      <c r="E1846" s="61"/>
      <c r="F1846" s="61"/>
      <c r="G1846" s="61"/>
      <c r="H1846" s="61"/>
    </row>
    <row r="1847" spans="1:8" s="39" customFormat="1" ht="18" customHeight="1">
      <c r="A1847" s="95" t="s">
        <v>7251</v>
      </c>
      <c r="B1847" s="53" t="s">
        <v>3821</v>
      </c>
      <c r="C1847" s="59" t="s">
        <v>169</v>
      </c>
      <c r="D1847" s="60"/>
      <c r="E1847" s="61"/>
      <c r="F1847" s="61"/>
      <c r="G1847" s="61"/>
      <c r="H1847" s="61"/>
    </row>
    <row r="1848" spans="1:8" s="39" customFormat="1" ht="18" customHeight="1">
      <c r="A1848" s="95" t="s">
        <v>7252</v>
      </c>
      <c r="B1848" s="53" t="s">
        <v>1465</v>
      </c>
      <c r="C1848" s="59" t="s">
        <v>169</v>
      </c>
      <c r="D1848" s="60"/>
      <c r="E1848" s="61"/>
      <c r="F1848" s="61"/>
      <c r="G1848" s="61"/>
      <c r="H1848" s="61"/>
    </row>
    <row r="1849" spans="1:8" s="39" customFormat="1" ht="18" customHeight="1">
      <c r="A1849" s="95" t="s">
        <v>7253</v>
      </c>
      <c r="B1849" s="53" t="s">
        <v>8252</v>
      </c>
      <c r="C1849" s="59" t="s">
        <v>180</v>
      </c>
      <c r="D1849" s="60"/>
      <c r="E1849" s="61" t="s">
        <v>3675</v>
      </c>
      <c r="F1849" s="61" t="str">
        <f>$B$153&amp;" + "&amp;$B$159</f>
        <v>冄禾 + 示暉</v>
      </c>
      <c r="G1849" s="61"/>
      <c r="H1849" s="61"/>
    </row>
    <row r="1850" spans="1:8" s="39" customFormat="1" ht="18" customHeight="1">
      <c r="A1850" s="95" t="s">
        <v>7254</v>
      </c>
      <c r="B1850" s="53" t="s">
        <v>8017</v>
      </c>
      <c r="C1850" s="59" t="s">
        <v>180</v>
      </c>
      <c r="D1850" s="60"/>
      <c r="E1850" s="61"/>
      <c r="F1850" s="61"/>
      <c r="G1850" s="61"/>
      <c r="H1850" s="61"/>
    </row>
    <row r="1851" spans="1:8" s="39" customFormat="1" ht="18" customHeight="1">
      <c r="A1851" s="95">
        <v>1017</v>
      </c>
      <c r="B1851" s="53" t="s">
        <v>5527</v>
      </c>
      <c r="C1851" s="59" t="s">
        <v>3176</v>
      </c>
      <c r="D1851" s="60"/>
      <c r="E1851" s="61" t="s">
        <v>3675</v>
      </c>
      <c r="F1851" s="61" t="str">
        <f>$B$202&amp;" + "&amp;$B$205</f>
        <v>天僞 + 合歡刎</v>
      </c>
      <c r="G1851" s="61"/>
      <c r="H1851" s="61"/>
    </row>
    <row r="1852" spans="1:8" s="39" customFormat="1" ht="18" customHeight="1">
      <c r="A1852" s="95">
        <v>1018</v>
      </c>
      <c r="B1852" s="53" t="s">
        <v>7382</v>
      </c>
      <c r="C1852" s="59" t="s">
        <v>2133</v>
      </c>
      <c r="D1852" s="60"/>
      <c r="E1852" s="61"/>
      <c r="F1852" s="61"/>
      <c r="G1852" s="61" t="s">
        <v>7381</v>
      </c>
      <c r="H1852" s="61"/>
    </row>
    <row r="1853" spans="1:8" s="39" customFormat="1" ht="18" customHeight="1">
      <c r="A1853" s="95">
        <v>1019</v>
      </c>
      <c r="B1853" s="53" t="s">
        <v>8253</v>
      </c>
      <c r="C1853" s="59" t="s">
        <v>2055</v>
      </c>
      <c r="D1853" s="60"/>
      <c r="E1853" s="61"/>
      <c r="F1853" s="61"/>
      <c r="G1853" s="61" t="s">
        <v>7772</v>
      </c>
      <c r="H1853" s="61"/>
    </row>
    <row r="1854" spans="1:8" s="39" customFormat="1" ht="18" customHeight="1">
      <c r="A1854" s="95">
        <v>1020</v>
      </c>
      <c r="B1854" s="53" t="s">
        <v>7461</v>
      </c>
      <c r="C1854" s="59" t="s">
        <v>2133</v>
      </c>
      <c r="D1854" s="60"/>
      <c r="E1854" s="61"/>
      <c r="F1854" s="61"/>
      <c r="G1854" s="61" t="s">
        <v>7458</v>
      </c>
      <c r="H1854" s="61"/>
    </row>
    <row r="1855" spans="1:8" s="39" customFormat="1" ht="18" customHeight="1">
      <c r="A1855" s="95">
        <v>1021</v>
      </c>
      <c r="B1855" s="53" t="s">
        <v>3824</v>
      </c>
      <c r="C1855" s="59" t="s">
        <v>3141</v>
      </c>
      <c r="D1855" s="60"/>
      <c r="E1855" s="61"/>
      <c r="F1855" s="61"/>
      <c r="G1855" s="61"/>
      <c r="H1855" s="61"/>
    </row>
    <row r="1856" spans="1:8" s="39" customFormat="1" ht="18" customHeight="1">
      <c r="A1856" s="95" t="s">
        <v>7255</v>
      </c>
      <c r="B1856" s="53" t="s">
        <v>3825</v>
      </c>
      <c r="C1856" s="59" t="s">
        <v>3179</v>
      </c>
      <c r="D1856" s="60"/>
      <c r="E1856" s="61"/>
      <c r="F1856" s="61"/>
      <c r="G1856" s="61"/>
      <c r="H1856" s="61"/>
    </row>
    <row r="1857" spans="1:8" s="39" customFormat="1" ht="18" customHeight="1">
      <c r="A1857" s="95" t="s">
        <v>7256</v>
      </c>
      <c r="B1857" s="53" t="s">
        <v>4494</v>
      </c>
      <c r="C1857" s="59" t="s">
        <v>3176</v>
      </c>
      <c r="D1857" s="60" t="s">
        <v>3168</v>
      </c>
      <c r="E1857" s="61"/>
      <c r="F1857" s="61"/>
      <c r="G1857" s="61"/>
      <c r="H1857" s="61"/>
    </row>
    <row r="1858" spans="1:8" s="39" customFormat="1" ht="18" customHeight="1">
      <c r="A1858" s="95">
        <v>1023</v>
      </c>
      <c r="B1858" s="53" t="s">
        <v>6045</v>
      </c>
      <c r="C1858" s="59" t="s">
        <v>149</v>
      </c>
      <c r="D1858" s="60"/>
      <c r="E1858" s="61"/>
      <c r="F1858" s="61"/>
      <c r="G1858" s="61"/>
      <c r="H1858" s="61"/>
    </row>
    <row r="1859" spans="1:8" s="39" customFormat="1" ht="18" customHeight="1">
      <c r="A1859" s="95">
        <v>1024</v>
      </c>
      <c r="B1859" s="53" t="s">
        <v>4493</v>
      </c>
      <c r="C1859" s="59" t="s">
        <v>168</v>
      </c>
      <c r="D1859" s="60"/>
      <c r="E1859" s="61"/>
      <c r="F1859" s="61"/>
      <c r="G1859" s="61"/>
      <c r="H1859" s="61"/>
    </row>
    <row r="1860" spans="1:8" s="39" customFormat="1" ht="18" customHeight="1">
      <c r="A1860" s="95" t="s">
        <v>7257</v>
      </c>
      <c r="B1860" s="53" t="s">
        <v>4119</v>
      </c>
      <c r="C1860" s="59" t="s">
        <v>3176</v>
      </c>
      <c r="D1860" s="60"/>
      <c r="E1860" s="61"/>
      <c r="F1860" s="61"/>
      <c r="G1860" s="61"/>
      <c r="H1860" s="61"/>
    </row>
    <row r="1861" spans="1:8" s="39" customFormat="1" ht="18" customHeight="1">
      <c r="A1861" s="95" t="s">
        <v>7258</v>
      </c>
      <c r="B1861" s="53" t="s">
        <v>4120</v>
      </c>
      <c r="C1861" s="59" t="s">
        <v>3176</v>
      </c>
      <c r="D1861" s="60"/>
      <c r="E1861" s="61"/>
      <c r="F1861" s="61"/>
      <c r="G1861" s="61"/>
      <c r="H1861" s="61"/>
    </row>
    <row r="1862" spans="1:8" s="39" customFormat="1" ht="18" customHeight="1">
      <c r="A1862" s="95" t="s">
        <v>7259</v>
      </c>
      <c r="B1862" s="53" t="s">
        <v>4492</v>
      </c>
      <c r="C1862" s="59" t="s">
        <v>3176</v>
      </c>
      <c r="D1862" s="60" t="s">
        <v>180</v>
      </c>
      <c r="E1862" s="61"/>
      <c r="F1862" s="61"/>
      <c r="G1862" s="61"/>
      <c r="H1862" s="61"/>
    </row>
    <row r="1863" spans="1:8" s="39" customFormat="1" ht="18" customHeight="1">
      <c r="A1863" s="95" t="s">
        <v>7260</v>
      </c>
      <c r="B1863" s="53" t="s">
        <v>3828</v>
      </c>
      <c r="C1863" s="59" t="s">
        <v>176</v>
      </c>
      <c r="D1863" s="60"/>
      <c r="E1863" s="61"/>
      <c r="F1863" s="61"/>
      <c r="G1863" s="61"/>
      <c r="H1863" s="61"/>
    </row>
    <row r="1864" spans="1:8" s="39" customFormat="1" ht="18" customHeight="1">
      <c r="A1864" s="95" t="s">
        <v>7261</v>
      </c>
      <c r="B1864" s="53" t="s">
        <v>5473</v>
      </c>
      <c r="C1864" s="59" t="s">
        <v>176</v>
      </c>
      <c r="D1864" s="60"/>
      <c r="E1864" s="61"/>
      <c r="F1864" s="61"/>
      <c r="G1864" s="61"/>
      <c r="H1864" s="61"/>
    </row>
    <row r="1865" spans="1:8" s="39" customFormat="1" ht="18" customHeight="1">
      <c r="A1865" s="95">
        <v>1027</v>
      </c>
      <c r="B1865" s="53" t="s">
        <v>4535</v>
      </c>
      <c r="C1865" s="59" t="s">
        <v>2053</v>
      </c>
      <c r="D1865" s="60"/>
      <c r="E1865" s="61"/>
      <c r="F1865" s="61"/>
      <c r="G1865" s="61"/>
      <c r="H1865" s="61"/>
    </row>
    <row r="1866" spans="1:8" s="39" customFormat="1" ht="18" customHeight="1">
      <c r="A1866" s="95">
        <v>1028</v>
      </c>
      <c r="B1866" s="53" t="s">
        <v>8254</v>
      </c>
      <c r="C1866" s="59" t="s">
        <v>168</v>
      </c>
      <c r="D1866" s="60" t="s">
        <v>169</v>
      </c>
      <c r="E1866" s="61"/>
      <c r="F1866" s="61" t="str">
        <f>$B$1865 &amp; " 之 分支衍相"</f>
        <v>洞髑觸 之 分支衍相</v>
      </c>
      <c r="G1866" s="61"/>
      <c r="H1866" s="61"/>
    </row>
    <row r="1867" spans="1:8" s="39" customFormat="1" ht="18" customHeight="1">
      <c r="A1867" s="95">
        <v>1029</v>
      </c>
      <c r="B1867" s="53" t="s">
        <v>7738</v>
      </c>
      <c r="C1867" s="59" t="s">
        <v>2053</v>
      </c>
      <c r="D1867" s="60"/>
      <c r="E1867" s="61"/>
      <c r="F1867" s="61" t="str">
        <f>$B$1865 &amp; " 之 分支衍相"</f>
        <v>洞髑觸 之 分支衍相</v>
      </c>
      <c r="G1867" s="61"/>
      <c r="H1867" s="61"/>
    </row>
    <row r="1868" spans="1:8" s="39" customFormat="1" ht="18" customHeight="1">
      <c r="A1868" s="95">
        <v>1030</v>
      </c>
      <c r="B1868" s="53" t="s">
        <v>4536</v>
      </c>
      <c r="C1868" s="59" t="s">
        <v>168</v>
      </c>
      <c r="D1868" s="60" t="s">
        <v>4578</v>
      </c>
      <c r="E1868" s="61"/>
      <c r="F1868" s="61" t="str">
        <f>$B$1865 &amp; " 之 分支衍相"</f>
        <v>洞髑觸 之 分支衍相</v>
      </c>
      <c r="G1868" s="61"/>
      <c r="H1868" s="61"/>
    </row>
    <row r="1869" spans="1:8" s="39" customFormat="1" ht="18" customHeight="1">
      <c r="A1869" s="95" t="s">
        <v>7262</v>
      </c>
      <c r="B1869" s="53" t="s">
        <v>4538</v>
      </c>
      <c r="C1869" s="59" t="s">
        <v>3171</v>
      </c>
      <c r="D1869" s="60" t="s">
        <v>167</v>
      </c>
      <c r="E1869" s="61"/>
      <c r="F1869" s="61" t="str">
        <f>$B$1868 &amp; " 之 分支衍相"</f>
        <v>有爽髑 之 分支衍相</v>
      </c>
      <c r="G1869" s="61"/>
      <c r="H1869" s="61"/>
    </row>
    <row r="1870" spans="1:8" s="39" customFormat="1" ht="18" customHeight="1">
      <c r="A1870" s="95" t="s">
        <v>7263</v>
      </c>
      <c r="B1870" s="53" t="s">
        <v>3829</v>
      </c>
      <c r="C1870" s="59" t="s">
        <v>3171</v>
      </c>
      <c r="D1870" s="60" t="s">
        <v>167</v>
      </c>
      <c r="E1870" s="61"/>
      <c r="F1870" s="61"/>
      <c r="G1870" s="61"/>
      <c r="H1870" s="61"/>
    </row>
    <row r="1871" spans="1:8" s="39" customFormat="1" ht="18" customHeight="1">
      <c r="A1871" s="95">
        <v>1032</v>
      </c>
      <c r="B1871" s="53" t="s">
        <v>5474</v>
      </c>
      <c r="C1871" s="59" t="s">
        <v>3179</v>
      </c>
      <c r="D1871" s="60"/>
      <c r="E1871" s="61"/>
      <c r="F1871" s="61" t="str">
        <f>$B$1868 &amp; " 之 分支衍相"</f>
        <v>有爽髑 之 分支衍相</v>
      </c>
      <c r="G1871" s="61"/>
      <c r="H1871" s="61"/>
    </row>
    <row r="1872" spans="1:8" s="39" customFormat="1" ht="18" customHeight="1">
      <c r="A1872" s="95" t="s">
        <v>7264</v>
      </c>
      <c r="B1872" s="53" t="s">
        <v>3831</v>
      </c>
      <c r="C1872" s="59" t="s">
        <v>172</v>
      </c>
      <c r="D1872" s="60"/>
      <c r="E1872" s="61"/>
      <c r="F1872" s="61"/>
      <c r="G1872" s="61"/>
      <c r="H1872" s="61"/>
    </row>
    <row r="1873" spans="1:8" s="39" customFormat="1" ht="18" customHeight="1">
      <c r="A1873" s="95" t="s">
        <v>7265</v>
      </c>
      <c r="B1873" s="53" t="s">
        <v>3595</v>
      </c>
      <c r="C1873" s="59" t="s">
        <v>172</v>
      </c>
      <c r="D1873" s="60" t="s">
        <v>189</v>
      </c>
      <c r="E1873" s="61"/>
      <c r="F1873" s="61"/>
      <c r="G1873" s="61"/>
      <c r="H1873" s="61"/>
    </row>
    <row r="1874" spans="1:8" s="39" customFormat="1" ht="18" customHeight="1">
      <c r="A1874" s="95" t="s">
        <v>7266</v>
      </c>
      <c r="B1874" s="53" t="s">
        <v>1670</v>
      </c>
      <c r="C1874" s="59" t="s">
        <v>3175</v>
      </c>
      <c r="D1874" s="60" t="s">
        <v>149</v>
      </c>
      <c r="E1874" s="61"/>
      <c r="F1874" s="61"/>
      <c r="G1874" s="61"/>
      <c r="H1874" s="61"/>
    </row>
    <row r="1875" spans="1:8" s="39" customFormat="1" ht="18" customHeight="1">
      <c r="A1875" s="95" t="s">
        <v>7267</v>
      </c>
      <c r="B1875" s="53" t="s">
        <v>5685</v>
      </c>
      <c r="C1875" s="59" t="s">
        <v>3175</v>
      </c>
      <c r="D1875" s="60" t="s">
        <v>187</v>
      </c>
      <c r="E1875" s="61"/>
      <c r="F1875" s="61"/>
      <c r="G1875" s="61" t="s">
        <v>7376</v>
      </c>
      <c r="H1875" s="61"/>
    </row>
    <row r="1876" spans="1:8" s="39" customFormat="1" ht="18" customHeight="1">
      <c r="A1876" s="95">
        <v>1035</v>
      </c>
      <c r="B1876" s="53" t="s">
        <v>8255</v>
      </c>
      <c r="C1876" s="59" t="s">
        <v>20</v>
      </c>
      <c r="D1876" s="60" t="s">
        <v>167</v>
      </c>
      <c r="E1876" s="61"/>
      <c r="F1876" s="61"/>
      <c r="G1876" s="61" t="s">
        <v>4846</v>
      </c>
      <c r="H1876" s="61"/>
    </row>
    <row r="1877" spans="1:8" s="39" customFormat="1" ht="18" customHeight="1">
      <c r="A1877" s="95" t="s">
        <v>7268</v>
      </c>
      <c r="B1877" s="53" t="s">
        <v>7819</v>
      </c>
      <c r="C1877" s="60" t="s">
        <v>151</v>
      </c>
      <c r="D1877" s="60" t="s">
        <v>2059</v>
      </c>
      <c r="E1877" s="61"/>
      <c r="F1877" s="61"/>
      <c r="G1877" s="61"/>
      <c r="H1877" s="61"/>
    </row>
    <row r="1878" spans="1:8" s="39" customFormat="1" ht="18" customHeight="1">
      <c r="A1878" s="95" t="s">
        <v>7269</v>
      </c>
      <c r="B1878" s="53" t="s">
        <v>5683</v>
      </c>
      <c r="C1878" s="60" t="s">
        <v>151</v>
      </c>
      <c r="D1878" s="60" t="s">
        <v>2059</v>
      </c>
      <c r="E1878" s="61"/>
      <c r="F1878" s="61"/>
      <c r="G1878" s="61" t="s">
        <v>5144</v>
      </c>
      <c r="H1878" s="61"/>
    </row>
    <row r="1879" spans="1:8" s="39" customFormat="1" ht="18" customHeight="1">
      <c r="A1879" s="95" t="s">
        <v>7270</v>
      </c>
      <c r="B1879" s="53" t="s">
        <v>4344</v>
      </c>
      <c r="C1879" s="59" t="s">
        <v>168</v>
      </c>
      <c r="D1879" s="60"/>
      <c r="E1879" s="61"/>
      <c r="F1879" s="61"/>
      <c r="G1879" s="61"/>
      <c r="H1879" s="61"/>
    </row>
    <row r="1880" spans="1:8" s="39" customFormat="1" ht="18" customHeight="1">
      <c r="A1880" s="95" t="s">
        <v>7271</v>
      </c>
      <c r="B1880" s="53" t="s">
        <v>3183</v>
      </c>
      <c r="C1880" s="59" t="s">
        <v>168</v>
      </c>
      <c r="D1880" s="60" t="s">
        <v>18</v>
      </c>
      <c r="E1880" s="61"/>
      <c r="F1880" s="61"/>
      <c r="G1880" s="61" t="s">
        <v>7773</v>
      </c>
      <c r="H1880" s="61"/>
    </row>
    <row r="1881" spans="1:8" s="39" customFormat="1" ht="18" customHeight="1">
      <c r="A1881" s="95" t="s">
        <v>7272</v>
      </c>
      <c r="B1881" s="53" t="s">
        <v>8256</v>
      </c>
      <c r="C1881" s="59" t="s">
        <v>391</v>
      </c>
      <c r="D1881" s="60" t="s">
        <v>168</v>
      </c>
      <c r="E1881" s="61"/>
      <c r="F1881" s="61"/>
      <c r="G1881" s="61"/>
      <c r="H1881" s="61"/>
    </row>
    <row r="1882" spans="1:8" s="39" customFormat="1" ht="18" customHeight="1">
      <c r="A1882" s="95" t="s">
        <v>7273</v>
      </c>
      <c r="B1882" s="53" t="s">
        <v>3833</v>
      </c>
      <c r="C1882" s="59" t="s">
        <v>391</v>
      </c>
      <c r="D1882" s="60" t="s">
        <v>168</v>
      </c>
      <c r="E1882" s="61"/>
      <c r="F1882" s="61"/>
      <c r="G1882" s="61"/>
      <c r="H1882" s="61"/>
    </row>
    <row r="1883" spans="1:8" s="39" customFormat="1" ht="18" customHeight="1">
      <c r="A1883" s="95" t="s">
        <v>7274</v>
      </c>
      <c r="B1883" s="53" t="s">
        <v>7747</v>
      </c>
      <c r="C1883" s="59" t="s">
        <v>183</v>
      </c>
      <c r="D1883" s="60"/>
      <c r="E1883" s="61"/>
      <c r="F1883" s="61"/>
      <c r="G1883" s="61"/>
      <c r="H1883" s="61"/>
    </row>
    <row r="1884" spans="1:8" s="39" customFormat="1" ht="18" customHeight="1">
      <c r="A1884" s="95" t="s">
        <v>7275</v>
      </c>
      <c r="B1884" s="53" t="s">
        <v>7463</v>
      </c>
      <c r="C1884" s="59" t="s">
        <v>183</v>
      </c>
      <c r="D1884" s="60" t="s">
        <v>18</v>
      </c>
      <c r="E1884" s="61" t="s">
        <v>5566</v>
      </c>
      <c r="F1884" s="61"/>
      <c r="G1884" s="61" t="s">
        <v>5563</v>
      </c>
      <c r="H1884" s="61"/>
    </row>
    <row r="1885" spans="1:8" s="39" customFormat="1" ht="18" customHeight="1">
      <c r="A1885" s="95" t="s">
        <v>7276</v>
      </c>
      <c r="B1885" s="53" t="s">
        <v>7460</v>
      </c>
      <c r="C1885" s="59" t="s">
        <v>3137</v>
      </c>
      <c r="D1885" s="60"/>
      <c r="E1885" s="61"/>
      <c r="F1885" s="61"/>
      <c r="G1885" s="61"/>
      <c r="H1885" s="61"/>
    </row>
    <row r="1886" spans="1:8" s="39" customFormat="1" ht="18" customHeight="1">
      <c r="A1886" s="95" t="s">
        <v>7277</v>
      </c>
      <c r="B1886" s="53" t="s">
        <v>7808</v>
      </c>
      <c r="C1886" s="59" t="s">
        <v>3137</v>
      </c>
      <c r="D1886" s="60" t="s">
        <v>4578</v>
      </c>
      <c r="E1886" s="61" t="s">
        <v>5566</v>
      </c>
      <c r="F1886" s="61"/>
      <c r="G1886" s="61" t="s">
        <v>5564</v>
      </c>
      <c r="H1886" s="61"/>
    </row>
    <row r="1887" spans="1:8" s="39" customFormat="1" ht="18" customHeight="1">
      <c r="A1887" s="95" t="s">
        <v>7278</v>
      </c>
      <c r="B1887" s="53" t="s">
        <v>8257</v>
      </c>
      <c r="C1887" s="59" t="s">
        <v>180</v>
      </c>
      <c r="D1887" s="60"/>
      <c r="E1887" s="61"/>
      <c r="F1887" s="61"/>
      <c r="G1887" s="61"/>
      <c r="H1887" s="61"/>
    </row>
    <row r="1888" spans="1:8" s="39" customFormat="1" ht="18" customHeight="1">
      <c r="A1888" s="95" t="s">
        <v>7279</v>
      </c>
      <c r="B1888" s="53" t="s">
        <v>405</v>
      </c>
      <c r="C1888" s="59" t="s">
        <v>180</v>
      </c>
      <c r="D1888" s="60" t="s">
        <v>172</v>
      </c>
      <c r="E1888" s="61" t="s">
        <v>5566</v>
      </c>
      <c r="F1888" s="61"/>
      <c r="G1888" s="61" t="s">
        <v>5565</v>
      </c>
      <c r="H1888" s="61"/>
    </row>
    <row r="1889" spans="1:8" s="39" customFormat="1" ht="18" customHeight="1">
      <c r="A1889" s="95">
        <v>1042</v>
      </c>
      <c r="B1889" s="53" t="s">
        <v>4732</v>
      </c>
      <c r="C1889" s="59" t="s">
        <v>187</v>
      </c>
      <c r="D1889" s="60" t="s">
        <v>168</v>
      </c>
      <c r="E1889" s="61"/>
      <c r="F1889" s="61"/>
      <c r="G1889" s="61"/>
      <c r="H1889" s="61"/>
    </row>
    <row r="1890" spans="1:8" s="39" customFormat="1" ht="18" customHeight="1">
      <c r="A1890" s="95" t="s">
        <v>7280</v>
      </c>
      <c r="B1890" s="53" t="s">
        <v>1724</v>
      </c>
      <c r="C1890" s="59" t="s">
        <v>174</v>
      </c>
      <c r="D1890" s="60" t="s">
        <v>147</v>
      </c>
      <c r="E1890" s="61"/>
      <c r="F1890" s="61"/>
      <c r="G1890" s="61"/>
      <c r="H1890" s="61"/>
    </row>
    <row r="1891" spans="1:8" s="39" customFormat="1" ht="18" customHeight="1">
      <c r="A1891" s="95" t="s">
        <v>7281</v>
      </c>
      <c r="B1891" s="53" t="s">
        <v>4495</v>
      </c>
      <c r="C1891" s="59" t="s">
        <v>174</v>
      </c>
      <c r="D1891" s="60" t="s">
        <v>147</v>
      </c>
      <c r="E1891" s="61"/>
      <c r="F1891" s="61"/>
      <c r="G1891" s="61" t="s">
        <v>4845</v>
      </c>
      <c r="H1891" s="61"/>
    </row>
    <row r="1892" spans="1:8" s="39" customFormat="1" ht="18" customHeight="1">
      <c r="A1892" s="95" t="s">
        <v>7282</v>
      </c>
      <c r="B1892" s="53" t="s">
        <v>4498</v>
      </c>
      <c r="C1892" s="59" t="s">
        <v>168</v>
      </c>
      <c r="D1892" s="60" t="s">
        <v>176</v>
      </c>
      <c r="E1892" s="61"/>
      <c r="F1892" s="61"/>
      <c r="G1892" s="61"/>
      <c r="H1892" s="61"/>
    </row>
    <row r="1893" spans="1:8" s="39" customFormat="1" ht="18" customHeight="1">
      <c r="A1893" s="95" t="s">
        <v>7283</v>
      </c>
      <c r="B1893" s="53" t="s">
        <v>7974</v>
      </c>
      <c r="C1893" s="59" t="s">
        <v>168</v>
      </c>
      <c r="D1893" s="60" t="s">
        <v>176</v>
      </c>
      <c r="E1893" s="61"/>
      <c r="F1893" s="61"/>
      <c r="G1893" s="61"/>
      <c r="H1893" s="61"/>
    </row>
    <row r="1894" spans="1:8" s="39" customFormat="1" ht="18" customHeight="1">
      <c r="A1894" s="95" t="s">
        <v>7284</v>
      </c>
      <c r="B1894" s="53" t="s">
        <v>7989</v>
      </c>
      <c r="C1894" s="59" t="s">
        <v>168</v>
      </c>
      <c r="D1894" s="60" t="s">
        <v>176</v>
      </c>
      <c r="E1894" s="61"/>
      <c r="F1894" s="61"/>
      <c r="G1894" s="61" t="s">
        <v>5290</v>
      </c>
      <c r="H1894" s="61"/>
    </row>
    <row r="1895" spans="1:8" s="39" customFormat="1" ht="18" customHeight="1">
      <c r="A1895" s="95" t="s">
        <v>7285</v>
      </c>
      <c r="B1895" s="53" t="s">
        <v>4497</v>
      </c>
      <c r="C1895" s="59" t="s">
        <v>20</v>
      </c>
      <c r="D1895" s="60" t="s">
        <v>188</v>
      </c>
      <c r="E1895" s="61"/>
      <c r="F1895" s="61"/>
      <c r="G1895" s="61"/>
      <c r="H1895" s="61"/>
    </row>
    <row r="1896" spans="1:8" s="39" customFormat="1" ht="18" customHeight="1">
      <c r="A1896" s="95" t="s">
        <v>7286</v>
      </c>
      <c r="B1896" s="53" t="s">
        <v>1527</v>
      </c>
      <c r="C1896" s="59" t="s">
        <v>20</v>
      </c>
      <c r="D1896" s="60" t="s">
        <v>188</v>
      </c>
      <c r="E1896" s="61"/>
      <c r="F1896" s="61"/>
      <c r="G1896" s="61"/>
      <c r="H1896" s="61"/>
    </row>
    <row r="1897" spans="1:8" s="39" customFormat="1" ht="18" customHeight="1">
      <c r="A1897" s="95" t="s">
        <v>7287</v>
      </c>
      <c r="B1897" s="53" t="s">
        <v>3836</v>
      </c>
      <c r="C1897" s="59" t="s">
        <v>20</v>
      </c>
      <c r="D1897" s="60" t="s">
        <v>188</v>
      </c>
      <c r="E1897" s="61"/>
      <c r="F1897" s="61"/>
      <c r="G1897" s="61" t="s">
        <v>5147</v>
      </c>
      <c r="H1897" s="61"/>
    </row>
    <row r="1898" spans="1:8" s="39" customFormat="1" ht="18" customHeight="1">
      <c r="A1898" s="95" t="s">
        <v>7288</v>
      </c>
      <c r="B1898" s="53" t="s">
        <v>3838</v>
      </c>
      <c r="C1898" s="59" t="s">
        <v>168</v>
      </c>
      <c r="D1898" s="60" t="s">
        <v>180</v>
      </c>
      <c r="E1898" s="61"/>
      <c r="F1898" s="61"/>
      <c r="G1898" s="61"/>
      <c r="H1898" s="61"/>
    </row>
    <row r="1899" spans="1:8" s="39" customFormat="1" ht="18" customHeight="1">
      <c r="A1899" s="95" t="s">
        <v>7289</v>
      </c>
      <c r="B1899" s="53" t="s">
        <v>3277</v>
      </c>
      <c r="C1899" s="59" t="s">
        <v>180</v>
      </c>
      <c r="D1899" s="60" t="s">
        <v>3169</v>
      </c>
      <c r="E1899" s="61"/>
      <c r="F1899" s="61"/>
      <c r="G1899" s="61"/>
      <c r="H1899" s="61"/>
    </row>
    <row r="1900" spans="1:8" s="39" customFormat="1" ht="18" customHeight="1">
      <c r="A1900" s="95">
        <v>1047</v>
      </c>
      <c r="B1900" s="53" t="s">
        <v>3840</v>
      </c>
      <c r="C1900" s="59" t="s">
        <v>183</v>
      </c>
      <c r="D1900" s="60"/>
      <c r="E1900" s="61"/>
      <c r="F1900" s="61"/>
      <c r="G1900" s="61"/>
      <c r="H1900" s="61"/>
    </row>
    <row r="1901" spans="1:8" s="39" customFormat="1" ht="18" customHeight="1">
      <c r="A1901" s="95">
        <v>1048</v>
      </c>
      <c r="B1901" s="53" t="s">
        <v>4496</v>
      </c>
      <c r="C1901" s="59" t="s">
        <v>391</v>
      </c>
      <c r="D1901" s="60" t="s">
        <v>3175</v>
      </c>
      <c r="E1901" s="61"/>
      <c r="F1901" s="61"/>
      <c r="G1901" s="61"/>
      <c r="H1901" s="61"/>
    </row>
    <row r="1902" spans="1:8" s="39" customFormat="1" ht="18" customHeight="1">
      <c r="A1902" s="95">
        <v>1049</v>
      </c>
      <c r="B1902" s="53" t="s">
        <v>485</v>
      </c>
      <c r="C1902" s="59" t="s">
        <v>186</v>
      </c>
      <c r="D1902" s="60" t="s">
        <v>168</v>
      </c>
      <c r="E1902" s="61"/>
      <c r="F1902" s="61"/>
      <c r="G1902" s="61"/>
      <c r="H1902" s="61"/>
    </row>
    <row r="1903" spans="1:8" s="39" customFormat="1" ht="18" customHeight="1">
      <c r="A1903" s="95">
        <v>1050</v>
      </c>
      <c r="B1903" s="53" t="s">
        <v>3440</v>
      </c>
      <c r="C1903" s="59" t="s">
        <v>3141</v>
      </c>
      <c r="D1903" s="60" t="s">
        <v>176</v>
      </c>
      <c r="E1903" s="61"/>
      <c r="F1903" s="61"/>
      <c r="G1903" s="61"/>
      <c r="H1903" s="61"/>
    </row>
    <row r="1904" spans="1:8" s="39" customFormat="1" ht="18" customHeight="1">
      <c r="A1904" s="95">
        <v>1051</v>
      </c>
      <c r="B1904" s="53" t="s">
        <v>5526</v>
      </c>
      <c r="C1904" s="59" t="s">
        <v>448</v>
      </c>
      <c r="D1904" s="60" t="s">
        <v>172</v>
      </c>
      <c r="E1904" s="61"/>
      <c r="F1904" s="61"/>
      <c r="G1904" s="61"/>
      <c r="H1904" s="61"/>
    </row>
    <row r="1905" spans="1:8" s="39" customFormat="1" ht="18" customHeight="1">
      <c r="A1905" s="95">
        <v>1052</v>
      </c>
      <c r="B1905" s="53" t="s">
        <v>4086</v>
      </c>
      <c r="C1905" s="59" t="s">
        <v>189</v>
      </c>
      <c r="D1905" s="60" t="s">
        <v>168</v>
      </c>
      <c r="E1905" s="61"/>
      <c r="F1905" s="61"/>
      <c r="G1905" s="61"/>
      <c r="H1905" s="61"/>
    </row>
    <row r="1906" spans="1:8" s="39" customFormat="1" ht="18" customHeight="1">
      <c r="A1906" s="95">
        <v>1053</v>
      </c>
      <c r="B1906" s="53" t="s">
        <v>3848</v>
      </c>
      <c r="C1906" s="59" t="s">
        <v>175</v>
      </c>
      <c r="D1906" s="60"/>
      <c r="E1906" s="61"/>
      <c r="F1906" s="61"/>
      <c r="G1906" s="61"/>
      <c r="H1906" s="61"/>
    </row>
    <row r="1907" spans="1:8" s="39" customFormat="1" ht="18" customHeight="1">
      <c r="A1907" s="95">
        <v>1054</v>
      </c>
      <c r="B1907" s="53" t="s">
        <v>7889</v>
      </c>
      <c r="C1907" s="59" t="s">
        <v>151</v>
      </c>
      <c r="D1907" s="60"/>
      <c r="E1907" s="61"/>
      <c r="F1907" s="61"/>
      <c r="G1907" s="61"/>
      <c r="H1907" s="61"/>
    </row>
    <row r="1908" spans="1:8" s="39" customFormat="1" ht="18" customHeight="1">
      <c r="A1908" s="95">
        <v>1055</v>
      </c>
      <c r="B1908" s="53" t="s">
        <v>8258</v>
      </c>
      <c r="C1908" s="59" t="s">
        <v>176</v>
      </c>
      <c r="D1908" s="60"/>
      <c r="E1908" s="61"/>
      <c r="F1908" s="61"/>
      <c r="G1908" s="61"/>
      <c r="H1908" s="61"/>
    </row>
    <row r="1909" spans="1:8" s="39" customFormat="1" ht="18" customHeight="1">
      <c r="A1909" s="95">
        <v>1056</v>
      </c>
      <c r="B1909" s="53" t="s">
        <v>4738</v>
      </c>
      <c r="C1909" s="59" t="s">
        <v>4194</v>
      </c>
      <c r="D1909" s="60" t="s">
        <v>1986</v>
      </c>
      <c r="E1909" s="61"/>
      <c r="F1909" s="61"/>
      <c r="G1909" s="61"/>
      <c r="H1909" s="61"/>
    </row>
    <row r="1910" spans="1:8" s="39" customFormat="1" ht="18" customHeight="1">
      <c r="A1910" s="95">
        <v>1057</v>
      </c>
      <c r="B1910" s="53" t="s">
        <v>5606</v>
      </c>
      <c r="C1910" s="59" t="s">
        <v>4578</v>
      </c>
      <c r="D1910" s="60" t="s">
        <v>4194</v>
      </c>
      <c r="E1910" s="61"/>
      <c r="F1910" s="61"/>
      <c r="G1910" s="61" t="s">
        <v>5605</v>
      </c>
      <c r="H1910" s="61"/>
    </row>
    <row r="1911" spans="1:8" s="39" customFormat="1" ht="18" customHeight="1">
      <c r="A1911" s="95">
        <v>1058</v>
      </c>
      <c r="B1911" s="53" t="s">
        <v>5608</v>
      </c>
      <c r="C1911" s="59" t="s">
        <v>2076</v>
      </c>
      <c r="D1911" s="60" t="s">
        <v>2059</v>
      </c>
      <c r="E1911" s="61"/>
      <c r="F1911" s="61"/>
      <c r="G1911" s="61" t="s">
        <v>5607</v>
      </c>
      <c r="H1911" s="61"/>
    </row>
    <row r="1912" spans="1:8" s="39" customFormat="1" ht="18" customHeight="1">
      <c r="A1912" s="95">
        <v>1059</v>
      </c>
      <c r="B1912" s="53" t="s">
        <v>7475</v>
      </c>
      <c r="C1912" s="59" t="s">
        <v>2076</v>
      </c>
      <c r="D1912" s="60"/>
      <c r="E1912" s="61" t="s">
        <v>7474</v>
      </c>
      <c r="F1912" s="61"/>
      <c r="G1912" s="61" t="s">
        <v>7479</v>
      </c>
      <c r="H1912" s="61"/>
    </row>
    <row r="1913" spans="1:8" s="39" customFormat="1" ht="18" customHeight="1">
      <c r="A1913" s="95">
        <v>1060</v>
      </c>
      <c r="B1913" s="53" t="s">
        <v>7490</v>
      </c>
      <c r="C1913" s="59" t="s">
        <v>1986</v>
      </c>
      <c r="D1913" s="60"/>
      <c r="E1913" s="61" t="s">
        <v>7474</v>
      </c>
      <c r="F1913" s="61"/>
      <c r="G1913" s="61" t="s">
        <v>7671</v>
      </c>
      <c r="H1913" s="61"/>
    </row>
    <row r="1914" spans="1:8" s="39" customFormat="1" ht="18" customHeight="1">
      <c r="A1914" s="95">
        <v>1061</v>
      </c>
      <c r="B1914" s="53" t="s">
        <v>7477</v>
      </c>
      <c r="C1914" s="59" t="s">
        <v>2053</v>
      </c>
      <c r="D1914" s="60"/>
      <c r="E1914" s="61" t="s">
        <v>7474</v>
      </c>
      <c r="F1914" s="61"/>
      <c r="G1914" s="61" t="s">
        <v>7476</v>
      </c>
      <c r="H1914" s="61"/>
    </row>
    <row r="1915" spans="1:8" s="39" customFormat="1" ht="18" customHeight="1">
      <c r="A1915" s="95">
        <v>1062</v>
      </c>
      <c r="B1915" s="53" t="s">
        <v>7483</v>
      </c>
      <c r="C1915" s="59" t="s">
        <v>4062</v>
      </c>
      <c r="D1915" s="60"/>
      <c r="E1915" s="61" t="s">
        <v>7474</v>
      </c>
      <c r="F1915" s="61"/>
      <c r="G1915" s="61" t="s">
        <v>7478</v>
      </c>
      <c r="H1915" s="61"/>
    </row>
    <row r="1916" spans="1:8" s="39" customFormat="1" ht="18" customHeight="1">
      <c r="A1916" s="95">
        <v>1063</v>
      </c>
      <c r="B1916" s="53" t="s">
        <v>7481</v>
      </c>
      <c r="C1916" s="59" t="s">
        <v>2213</v>
      </c>
      <c r="D1916" s="60"/>
      <c r="E1916" s="61" t="s">
        <v>7474</v>
      </c>
      <c r="F1916" s="61"/>
      <c r="G1916" s="61" t="s">
        <v>7480</v>
      </c>
      <c r="H1916" s="61"/>
    </row>
    <row r="1917" spans="1:8" s="39" customFormat="1" ht="18" customHeight="1">
      <c r="A1917" s="95">
        <v>1064</v>
      </c>
      <c r="B1917" s="53" t="s">
        <v>7486</v>
      </c>
      <c r="C1917" s="59" t="s">
        <v>2045</v>
      </c>
      <c r="D1917" s="60"/>
      <c r="E1917" s="61" t="s">
        <v>7474</v>
      </c>
      <c r="F1917" s="61"/>
      <c r="G1917" s="61" t="s">
        <v>7482</v>
      </c>
      <c r="H1917" s="61"/>
    </row>
    <row r="1918" spans="1:8" s="39" customFormat="1" ht="18" customHeight="1">
      <c r="A1918" s="95">
        <v>1065</v>
      </c>
      <c r="B1918" s="53" t="s">
        <v>7488</v>
      </c>
      <c r="C1918" s="59" t="s">
        <v>2038</v>
      </c>
      <c r="D1918" s="60"/>
      <c r="E1918" s="61" t="s">
        <v>7474</v>
      </c>
      <c r="F1918" s="61"/>
      <c r="G1918" s="61" t="s">
        <v>7484</v>
      </c>
      <c r="H1918" s="61"/>
    </row>
    <row r="1919" spans="1:8" s="39" customFormat="1" ht="18" customHeight="1">
      <c r="A1919" s="95">
        <v>1066</v>
      </c>
      <c r="B1919" s="53" t="s">
        <v>7489</v>
      </c>
      <c r="C1919" s="59" t="s">
        <v>4640</v>
      </c>
      <c r="D1919" s="60"/>
      <c r="E1919" s="61" t="s">
        <v>7474</v>
      </c>
      <c r="F1919" s="61"/>
      <c r="G1919" s="61" t="s">
        <v>7485</v>
      </c>
      <c r="H1919" s="61"/>
    </row>
    <row r="1920" spans="1:8" s="39" customFormat="1" ht="18" customHeight="1">
      <c r="A1920" s="95">
        <v>1067</v>
      </c>
      <c r="B1920" s="53" t="s">
        <v>7506</v>
      </c>
      <c r="C1920" s="59" t="s">
        <v>4596</v>
      </c>
      <c r="D1920" s="60"/>
      <c r="E1920" s="61"/>
      <c r="F1920" s="61"/>
      <c r="G1920" s="61" t="s">
        <v>7774</v>
      </c>
      <c r="H1920" s="61"/>
    </row>
    <row r="1921" spans="1:8" s="39" customFormat="1" ht="18" customHeight="1">
      <c r="A1921" s="95">
        <v>1068</v>
      </c>
      <c r="B1921" s="53" t="s">
        <v>7507</v>
      </c>
      <c r="C1921" s="59" t="s">
        <v>5493</v>
      </c>
      <c r="D1921" s="60"/>
      <c r="E1921" s="61"/>
      <c r="F1921" s="61"/>
      <c r="G1921" s="61" t="s">
        <v>7775</v>
      </c>
      <c r="H1921" s="61"/>
    </row>
    <row r="1922" spans="1:8" s="39" customFormat="1" ht="18" customHeight="1">
      <c r="A1922" s="95">
        <v>1069</v>
      </c>
      <c r="B1922" s="53" t="s">
        <v>7462</v>
      </c>
      <c r="C1922" s="59" t="s">
        <v>2038</v>
      </c>
      <c r="D1922" s="60"/>
      <c r="E1922" s="61"/>
      <c r="F1922" s="61"/>
      <c r="G1922" s="61" t="s">
        <v>7928</v>
      </c>
      <c r="H1922" s="61"/>
    </row>
    <row r="1923" spans="1:8" s="39" customFormat="1" ht="18" customHeight="1">
      <c r="A1923" s="95">
        <v>1070</v>
      </c>
      <c r="B1923" s="53" t="s">
        <v>7964</v>
      </c>
      <c r="C1923" s="59" t="s">
        <v>2076</v>
      </c>
      <c r="D1923" s="60" t="s">
        <v>2059</v>
      </c>
      <c r="E1923" s="61"/>
      <c r="F1923" s="61"/>
      <c r="G1923" s="61" t="s">
        <v>5640</v>
      </c>
      <c r="H1923" s="61"/>
    </row>
    <row r="1924" spans="1:8" s="39" customFormat="1" ht="18" customHeight="1">
      <c r="A1924" s="95">
        <v>1071</v>
      </c>
      <c r="B1924" s="53" t="s">
        <v>5666</v>
      </c>
      <c r="C1924" s="59" t="s">
        <v>2000</v>
      </c>
      <c r="D1924" s="60"/>
      <c r="E1924" s="61"/>
      <c r="F1924" s="61"/>
      <c r="G1924" s="61" t="s">
        <v>5641</v>
      </c>
      <c r="H1924" s="61"/>
    </row>
    <row r="1925" spans="1:8" s="39" customFormat="1" ht="18" customHeight="1">
      <c r="A1925" s="95">
        <v>1072</v>
      </c>
      <c r="B1925" s="53" t="s">
        <v>5575</v>
      </c>
      <c r="C1925" s="59" t="s">
        <v>2059</v>
      </c>
      <c r="D1925" s="60"/>
      <c r="E1925" s="61"/>
      <c r="F1925" s="61"/>
      <c r="G1925" s="61" t="s">
        <v>5529</v>
      </c>
      <c r="H1925" s="61"/>
    </row>
    <row r="1926" spans="1:8" s="39" customFormat="1" ht="18" customHeight="1">
      <c r="A1926" s="95">
        <v>1073</v>
      </c>
      <c r="B1926" s="53" t="s">
        <v>5573</v>
      </c>
      <c r="C1926" s="60" t="s">
        <v>2053</v>
      </c>
      <c r="D1926" s="60"/>
      <c r="E1926" s="61"/>
      <c r="F1926" s="61"/>
      <c r="G1926" s="61" t="s">
        <v>5574</v>
      </c>
      <c r="H1926" s="61"/>
    </row>
    <row r="1927" spans="1:8" s="39" customFormat="1" ht="18" customHeight="1">
      <c r="A1927" s="95">
        <v>1074</v>
      </c>
      <c r="B1927" s="53" t="s">
        <v>7676</v>
      </c>
      <c r="C1927" s="59" t="s">
        <v>2036</v>
      </c>
      <c r="D1927" s="60" t="s">
        <v>1981</v>
      </c>
      <c r="E1927" s="61"/>
      <c r="F1927" s="61"/>
      <c r="G1927" s="61"/>
      <c r="H1927" s="61"/>
    </row>
    <row r="1928" spans="1:8" s="39" customFormat="1" ht="18" customHeight="1">
      <c r="A1928" s="95">
        <v>1075</v>
      </c>
      <c r="B1928" s="53" t="s">
        <v>4643</v>
      </c>
      <c r="C1928" s="59" t="s">
        <v>2036</v>
      </c>
      <c r="D1928" s="60" t="s">
        <v>1981</v>
      </c>
      <c r="E1928" s="61"/>
      <c r="F1928" s="61"/>
      <c r="G1928" s="61"/>
      <c r="H1928" s="61"/>
    </row>
    <row r="1929" spans="1:8" s="39" customFormat="1" ht="18" customHeight="1">
      <c r="A1929" s="95" t="s">
        <v>7290</v>
      </c>
      <c r="B1929" s="53" t="s">
        <v>8259</v>
      </c>
      <c r="C1929" s="59" t="s">
        <v>168</v>
      </c>
      <c r="D1929" s="60" t="s">
        <v>167</v>
      </c>
      <c r="E1929" s="61"/>
      <c r="F1929" s="61"/>
      <c r="G1929" s="61"/>
      <c r="H1929" s="61"/>
    </row>
    <row r="1930" spans="1:8" s="39" customFormat="1" ht="18" customHeight="1">
      <c r="A1930" s="95" t="s">
        <v>7291</v>
      </c>
      <c r="B1930" s="53" t="s">
        <v>7816</v>
      </c>
      <c r="C1930" s="59" t="s">
        <v>168</v>
      </c>
      <c r="D1930" s="60"/>
      <c r="E1930" s="61"/>
      <c r="F1930" s="61"/>
      <c r="G1930" s="61"/>
      <c r="H1930" s="61"/>
    </row>
    <row r="1931" spans="1:8" s="39" customFormat="1" ht="18" customHeight="1">
      <c r="A1931" s="95" t="s">
        <v>7292</v>
      </c>
      <c r="B1931" s="53" t="s">
        <v>8260</v>
      </c>
      <c r="C1931" s="59" t="s">
        <v>168</v>
      </c>
      <c r="D1931" s="60" t="s">
        <v>189</v>
      </c>
      <c r="E1931" s="61"/>
      <c r="F1931" s="61"/>
      <c r="G1931" s="61" t="s">
        <v>5292</v>
      </c>
      <c r="H1931" s="61"/>
    </row>
    <row r="1932" spans="1:8" s="39" customFormat="1" ht="18" customHeight="1">
      <c r="A1932" s="95" t="s">
        <v>7293</v>
      </c>
      <c r="B1932" s="53" t="s">
        <v>3856</v>
      </c>
      <c r="C1932" s="59" t="s">
        <v>189</v>
      </c>
      <c r="D1932" s="60" t="s">
        <v>3176</v>
      </c>
      <c r="E1932" s="61"/>
      <c r="F1932" s="61"/>
      <c r="G1932" s="61"/>
      <c r="H1932" s="61"/>
    </row>
    <row r="1933" spans="1:8" s="39" customFormat="1" ht="18" customHeight="1">
      <c r="A1933" s="95" t="s">
        <v>7294</v>
      </c>
      <c r="B1933" s="53" t="s">
        <v>3857</v>
      </c>
      <c r="C1933" s="59" t="s">
        <v>189</v>
      </c>
      <c r="D1933" s="60"/>
      <c r="E1933" s="61"/>
      <c r="F1933" s="61"/>
      <c r="G1933" s="61"/>
      <c r="H1933" s="61"/>
    </row>
    <row r="1934" spans="1:8" s="39" customFormat="1" ht="18" customHeight="1">
      <c r="A1934" s="95" t="s">
        <v>7295</v>
      </c>
      <c r="B1934" s="53" t="s">
        <v>8261</v>
      </c>
      <c r="C1934" s="59" t="s">
        <v>189</v>
      </c>
      <c r="D1934" s="60" t="s">
        <v>168</v>
      </c>
      <c r="E1934" s="61"/>
      <c r="F1934" s="61"/>
      <c r="G1934" s="61" t="s">
        <v>5295</v>
      </c>
      <c r="H1934" s="61"/>
    </row>
    <row r="1935" spans="1:8" s="39" customFormat="1" ht="18" customHeight="1">
      <c r="A1935" s="95">
        <v>1078</v>
      </c>
      <c r="B1935" s="53" t="s">
        <v>7791</v>
      </c>
      <c r="C1935" s="59" t="s">
        <v>183</v>
      </c>
      <c r="D1935" s="60" t="s">
        <v>174</v>
      </c>
      <c r="E1935" s="61"/>
      <c r="F1935" s="61"/>
      <c r="G1935" s="61"/>
      <c r="H1935" s="61"/>
    </row>
    <row r="1936" spans="1:8" s="39" customFormat="1" ht="18" customHeight="1">
      <c r="A1936" s="95" t="s">
        <v>7296</v>
      </c>
      <c r="B1936" s="53" t="s">
        <v>7470</v>
      </c>
      <c r="C1936" s="59" t="s">
        <v>151</v>
      </c>
      <c r="D1936" s="60"/>
      <c r="E1936" s="61"/>
      <c r="F1936" s="61"/>
      <c r="G1936" s="61"/>
      <c r="H1936" s="61"/>
    </row>
    <row r="1937" spans="1:8" s="39" customFormat="1" ht="18" customHeight="1">
      <c r="A1937" s="95" t="s">
        <v>7297</v>
      </c>
      <c r="B1937" s="53" t="s">
        <v>419</v>
      </c>
      <c r="C1937" s="59" t="s">
        <v>151</v>
      </c>
      <c r="D1937" s="60"/>
      <c r="E1937" s="61"/>
      <c r="F1937" s="61"/>
      <c r="G1937" s="61" t="s">
        <v>5294</v>
      </c>
      <c r="H1937" s="61"/>
    </row>
    <row r="1938" spans="1:8" s="39" customFormat="1" ht="18" customHeight="1">
      <c r="A1938" s="95">
        <v>1080</v>
      </c>
      <c r="B1938" s="53" t="s">
        <v>4733</v>
      </c>
      <c r="C1938" s="59" t="s">
        <v>4578</v>
      </c>
      <c r="D1938" s="60"/>
      <c r="E1938" s="61"/>
      <c r="F1938" s="61"/>
      <c r="G1938" s="61" t="s">
        <v>6046</v>
      </c>
      <c r="H1938" s="61"/>
    </row>
    <row r="1939" spans="1:8" s="39" customFormat="1" ht="18" customHeight="1">
      <c r="A1939" s="95">
        <v>1081</v>
      </c>
      <c r="B1939" s="53" t="s">
        <v>8262</v>
      </c>
      <c r="C1939" s="59" t="s">
        <v>169</v>
      </c>
      <c r="D1939" s="60"/>
      <c r="E1939" s="61"/>
      <c r="F1939" s="61"/>
      <c r="G1939" s="61"/>
      <c r="H1939" s="61"/>
    </row>
    <row r="1940" spans="1:8" s="39" customFormat="1" ht="18" customHeight="1">
      <c r="A1940" s="95">
        <v>1082</v>
      </c>
      <c r="B1940" s="53" t="s">
        <v>4345</v>
      </c>
      <c r="C1940" s="59" t="s">
        <v>151</v>
      </c>
      <c r="D1940" s="60"/>
      <c r="E1940" s="61"/>
      <c r="F1940" s="61" t="str">
        <f>$B$1148&amp;" 之 "&amp;"成相"</f>
        <v>銜秋 之 成相</v>
      </c>
      <c r="G1940" s="61"/>
      <c r="H1940" s="61"/>
    </row>
    <row r="1941" spans="1:8" s="39" customFormat="1" ht="18" customHeight="1">
      <c r="A1941" s="95">
        <v>1083</v>
      </c>
      <c r="B1941" s="53" t="s">
        <v>8263</v>
      </c>
      <c r="C1941" s="59" t="s">
        <v>20</v>
      </c>
      <c r="D1941" s="60"/>
      <c r="E1941" s="61"/>
      <c r="F1941" s="61" t="str">
        <f>$B$1065&amp;" 之 "&amp;"成相"</f>
        <v>飾刺毬 之 成相</v>
      </c>
      <c r="G1941" s="61"/>
      <c r="H1941" s="61"/>
    </row>
    <row r="1942" spans="1:8" s="39" customFormat="1" ht="18" customHeight="1">
      <c r="A1942" s="95" t="s">
        <v>7298</v>
      </c>
      <c r="B1942" s="53" t="s">
        <v>4734</v>
      </c>
      <c r="C1942" s="59" t="s">
        <v>180</v>
      </c>
      <c r="D1942" s="60"/>
      <c r="E1942" s="61"/>
      <c r="F1942" s="61"/>
      <c r="G1942" s="61"/>
      <c r="H1942" s="61"/>
    </row>
    <row r="1943" spans="1:8" s="39" customFormat="1" ht="18" customHeight="1">
      <c r="A1943" s="95" t="s">
        <v>7299</v>
      </c>
      <c r="B1943" s="53" t="s">
        <v>4735</v>
      </c>
      <c r="C1943" s="59" t="s">
        <v>180</v>
      </c>
      <c r="D1943" s="60"/>
      <c r="E1943" s="61"/>
      <c r="F1943" s="61"/>
      <c r="G1943" s="61"/>
      <c r="H1943" s="61"/>
    </row>
    <row r="1944" spans="1:8" s="39" customFormat="1" ht="18" customHeight="1">
      <c r="A1944" s="95" t="s">
        <v>7300</v>
      </c>
      <c r="B1944" s="53" t="s">
        <v>4736</v>
      </c>
      <c r="C1944" s="59" t="s">
        <v>180</v>
      </c>
      <c r="D1944" s="60" t="s">
        <v>18</v>
      </c>
      <c r="E1944" s="61"/>
      <c r="F1944" s="61"/>
      <c r="G1944" s="61"/>
      <c r="H1944" s="61"/>
    </row>
    <row r="1945" spans="1:8" s="39" customFormat="1" ht="18" customHeight="1">
      <c r="A1945" s="95" t="s">
        <v>7301</v>
      </c>
      <c r="B1945" s="53" t="s">
        <v>4737</v>
      </c>
      <c r="C1945" s="59" t="s">
        <v>180</v>
      </c>
      <c r="D1945" s="60" t="s">
        <v>18</v>
      </c>
      <c r="E1945" s="61"/>
      <c r="F1945" s="61"/>
      <c r="G1945" s="61"/>
      <c r="H1945" s="61"/>
    </row>
    <row r="1946" spans="1:8" s="39" customFormat="1" ht="18" customHeight="1">
      <c r="A1946" s="95" t="s">
        <v>7302</v>
      </c>
      <c r="B1946" s="53" t="s">
        <v>3432</v>
      </c>
      <c r="C1946" s="59" t="s">
        <v>3176</v>
      </c>
      <c r="D1946" s="60"/>
      <c r="E1946" s="61"/>
      <c r="F1946" s="61"/>
      <c r="G1946" s="61"/>
      <c r="H1946" s="61" t="s">
        <v>5229</v>
      </c>
    </row>
    <row r="1947" spans="1:8" s="39" customFormat="1" ht="18" customHeight="1">
      <c r="A1947" s="95" t="s">
        <v>7303</v>
      </c>
      <c r="B1947" s="53" t="s">
        <v>3433</v>
      </c>
      <c r="C1947" s="59" t="s">
        <v>3176</v>
      </c>
      <c r="D1947" s="60" t="s">
        <v>167</v>
      </c>
      <c r="E1947" s="61"/>
      <c r="F1947" s="61"/>
      <c r="G1947" s="61"/>
      <c r="H1947" s="61" t="s">
        <v>5236</v>
      </c>
    </row>
    <row r="1948" spans="1:8" s="39" customFormat="1" ht="18" customHeight="1">
      <c r="A1948" s="95">
        <v>1086</v>
      </c>
      <c r="B1948" s="53" t="s">
        <v>3426</v>
      </c>
      <c r="C1948" s="59" t="s">
        <v>3141</v>
      </c>
      <c r="D1948" s="60" t="s">
        <v>183</v>
      </c>
      <c r="E1948" s="61"/>
      <c r="F1948" s="61"/>
      <c r="G1948" s="61"/>
      <c r="H1948" s="61" t="s">
        <v>5230</v>
      </c>
    </row>
    <row r="1949" spans="1:8" s="39" customFormat="1" ht="18" customHeight="1">
      <c r="A1949" s="95" t="s">
        <v>7304</v>
      </c>
      <c r="B1949" s="53" t="s">
        <v>3377</v>
      </c>
      <c r="C1949" s="59" t="s">
        <v>176</v>
      </c>
      <c r="D1949" s="60" t="s">
        <v>147</v>
      </c>
      <c r="E1949" s="61"/>
      <c r="F1949" s="61"/>
      <c r="G1949" s="61"/>
      <c r="H1949" s="61"/>
    </row>
    <row r="1950" spans="1:8" s="39" customFormat="1" ht="18" customHeight="1">
      <c r="A1950" s="95" t="s">
        <v>7305</v>
      </c>
      <c r="B1950" s="53" t="s">
        <v>7843</v>
      </c>
      <c r="C1950" s="59" t="s">
        <v>176</v>
      </c>
      <c r="D1950" s="60" t="s">
        <v>147</v>
      </c>
      <c r="E1950" s="61"/>
      <c r="F1950" s="61"/>
      <c r="G1950" s="61"/>
      <c r="H1950" s="61"/>
    </row>
    <row r="1951" spans="1:8" s="39" customFormat="1" ht="18" customHeight="1">
      <c r="A1951" s="95">
        <v>1088</v>
      </c>
      <c r="B1951" s="53" t="s">
        <v>7503</v>
      </c>
      <c r="C1951" s="59" t="s">
        <v>5493</v>
      </c>
      <c r="D1951" s="60"/>
      <c r="E1951" s="61"/>
      <c r="F1951" s="61"/>
      <c r="G1951" s="61" t="s">
        <v>7776</v>
      </c>
      <c r="H1951" s="61"/>
    </row>
    <row r="1952" spans="1:8" s="39" customFormat="1" ht="18" customHeight="1">
      <c r="A1952" s="95">
        <v>1089</v>
      </c>
      <c r="B1952" s="53" t="s">
        <v>7504</v>
      </c>
      <c r="C1952" s="59" t="s">
        <v>4063</v>
      </c>
      <c r="D1952" s="60"/>
      <c r="E1952" s="61"/>
      <c r="F1952" s="61"/>
      <c r="G1952" s="61" t="s">
        <v>7777</v>
      </c>
      <c r="H1952" s="61"/>
    </row>
    <row r="1953" spans="1:8" s="39" customFormat="1" ht="18" customHeight="1">
      <c r="A1953" s="95">
        <v>1090</v>
      </c>
      <c r="B1953" s="53" t="s">
        <v>7505</v>
      </c>
      <c r="C1953" s="59" t="s">
        <v>2022</v>
      </c>
      <c r="D1953" s="60"/>
      <c r="E1953" s="61"/>
      <c r="F1953" s="61"/>
      <c r="G1953" s="61" t="s">
        <v>7778</v>
      </c>
      <c r="H1953" s="61"/>
    </row>
    <row r="1954" spans="1:8" s="39" customFormat="1" ht="18" customHeight="1">
      <c r="A1954" s="95">
        <v>1091</v>
      </c>
      <c r="B1954" s="53" t="s">
        <v>7530</v>
      </c>
      <c r="C1954" s="59" t="s">
        <v>2045</v>
      </c>
      <c r="D1954" s="60"/>
      <c r="E1954" s="61"/>
      <c r="F1954" s="61"/>
      <c r="G1954" s="61" t="s">
        <v>7527</v>
      </c>
      <c r="H1954" s="61"/>
    </row>
    <row r="1955" spans="1:8" s="39" customFormat="1" ht="18" customHeight="1">
      <c r="A1955" s="95">
        <v>1092</v>
      </c>
      <c r="B1955" s="53" t="s">
        <v>7677</v>
      </c>
      <c r="C1955" s="59" t="s">
        <v>2053</v>
      </c>
      <c r="D1955" s="60" t="s">
        <v>5435</v>
      </c>
      <c r="E1955" s="61" t="s">
        <v>7491</v>
      </c>
      <c r="F1955" s="61"/>
      <c r="G1955" s="61" t="s">
        <v>7779</v>
      </c>
      <c r="H1955" s="61"/>
    </row>
    <row r="1956" spans="1:8" s="39" customFormat="1" ht="18" customHeight="1">
      <c r="A1956" s="95">
        <v>1093</v>
      </c>
      <c r="B1956" s="53" t="s">
        <v>7597</v>
      </c>
      <c r="C1956" s="59" t="s">
        <v>2164</v>
      </c>
      <c r="D1956" s="60" t="s">
        <v>5435</v>
      </c>
      <c r="E1956" s="61" t="s">
        <v>7491</v>
      </c>
      <c r="F1956" s="61"/>
      <c r="G1956" s="61" t="s">
        <v>7780</v>
      </c>
      <c r="H1956" s="61"/>
    </row>
    <row r="1957" spans="1:8" s="39" customFormat="1">
      <c r="A1957" s="95">
        <v>1094</v>
      </c>
      <c r="B1957" s="53" t="s">
        <v>7493</v>
      </c>
      <c r="C1957" s="59" t="s">
        <v>2045</v>
      </c>
      <c r="D1957" s="60" t="s">
        <v>5435</v>
      </c>
      <c r="E1957" s="61" t="s">
        <v>7491</v>
      </c>
      <c r="F1957" s="61"/>
      <c r="G1957" s="61" t="s">
        <v>7781</v>
      </c>
      <c r="H1957" s="61"/>
    </row>
    <row r="1958" spans="1:8" s="39" customFormat="1" ht="18" customHeight="1">
      <c r="A1958" s="95">
        <v>1095</v>
      </c>
      <c r="B1958" s="53" t="s">
        <v>5603</v>
      </c>
      <c r="C1958" s="59" t="s">
        <v>4063</v>
      </c>
      <c r="D1958" s="60"/>
      <c r="E1958" s="61"/>
      <c r="F1958" s="61"/>
      <c r="G1958" s="61" t="s">
        <v>5602</v>
      </c>
      <c r="H1958" s="61"/>
    </row>
    <row r="1959" spans="1:8" s="39" customFormat="1" ht="18" customHeight="1">
      <c r="A1959" s="95">
        <v>1096</v>
      </c>
      <c r="B1959" s="53" t="s">
        <v>3598</v>
      </c>
      <c r="C1959" s="59" t="s">
        <v>187</v>
      </c>
      <c r="D1959" s="60"/>
      <c r="E1959" s="61"/>
      <c r="F1959" s="61"/>
      <c r="G1959" s="61"/>
      <c r="H1959" s="61"/>
    </row>
    <row r="1960" spans="1:8" s="39" customFormat="1" ht="18" customHeight="1">
      <c r="A1960" s="95">
        <v>1097</v>
      </c>
      <c r="B1960" s="53" t="s">
        <v>7683</v>
      </c>
      <c r="C1960" s="59" t="s">
        <v>186</v>
      </c>
      <c r="D1960" s="60" t="s">
        <v>176</v>
      </c>
      <c r="E1960" s="61"/>
      <c r="F1960" s="61"/>
      <c r="G1960" s="61"/>
      <c r="H1960" s="61"/>
    </row>
    <row r="1961" spans="1:8" s="39" customFormat="1" ht="18" customHeight="1">
      <c r="A1961" s="95" t="s">
        <v>7306</v>
      </c>
      <c r="B1961" s="53" t="s">
        <v>5475</v>
      </c>
      <c r="C1961" s="59" t="s">
        <v>4591</v>
      </c>
      <c r="D1961" s="60"/>
      <c r="E1961" s="61"/>
      <c r="F1961" s="61"/>
      <c r="G1961" s="61"/>
      <c r="H1961" s="61"/>
    </row>
    <row r="1962" spans="1:8" s="39" customFormat="1" ht="18" customHeight="1">
      <c r="A1962" s="95" t="s">
        <v>7307</v>
      </c>
      <c r="B1962" s="53" t="s">
        <v>8264</v>
      </c>
      <c r="C1962" s="60" t="s">
        <v>1986</v>
      </c>
      <c r="D1962" s="60"/>
      <c r="E1962" s="61"/>
      <c r="F1962" s="61"/>
      <c r="G1962" s="61"/>
      <c r="H1962" s="61"/>
    </row>
    <row r="1963" spans="1:8" s="39" customFormat="1" ht="18" customHeight="1">
      <c r="A1963" s="95" t="s">
        <v>7308</v>
      </c>
      <c r="B1963" s="53" t="s">
        <v>3594</v>
      </c>
      <c r="C1963" s="60" t="s">
        <v>1986</v>
      </c>
      <c r="D1963" s="60"/>
      <c r="E1963" s="61"/>
      <c r="F1963" s="61"/>
      <c r="G1963" s="61" t="s">
        <v>7782</v>
      </c>
      <c r="H1963" s="61"/>
    </row>
    <row r="1964" spans="1:8" s="39" customFormat="1" ht="18" customHeight="1">
      <c r="A1964" s="95" t="s">
        <v>7309</v>
      </c>
      <c r="B1964" s="53" t="s">
        <v>3597</v>
      </c>
      <c r="C1964" s="59" t="s">
        <v>2076</v>
      </c>
      <c r="D1964" s="60"/>
      <c r="E1964" s="61"/>
      <c r="F1964" s="61"/>
      <c r="G1964" s="61"/>
      <c r="H1964" s="61"/>
    </row>
    <row r="1965" spans="1:8" s="39" customFormat="1" ht="18" customHeight="1">
      <c r="A1965" s="95" t="s">
        <v>7310</v>
      </c>
      <c r="B1965" s="53" t="s">
        <v>8265</v>
      </c>
      <c r="C1965" s="59" t="s">
        <v>2076</v>
      </c>
      <c r="D1965" s="60" t="s">
        <v>18</v>
      </c>
      <c r="E1965" s="61"/>
      <c r="F1965" s="61"/>
      <c r="G1965" s="61"/>
      <c r="H1965" s="61"/>
    </row>
    <row r="1966" spans="1:8" s="39" customFormat="1" ht="18" customHeight="1">
      <c r="A1966" s="95">
        <v>1100</v>
      </c>
      <c r="B1966" s="53" t="s">
        <v>8266</v>
      </c>
      <c r="C1966" s="59" t="s">
        <v>3179</v>
      </c>
      <c r="D1966" s="60"/>
      <c r="E1966" s="61"/>
      <c r="F1966" s="61"/>
      <c r="G1966" s="61"/>
      <c r="H1966" s="61"/>
    </row>
    <row r="1967" spans="1:8" s="39" customFormat="1" ht="18" customHeight="1">
      <c r="A1967" s="95">
        <v>1101</v>
      </c>
      <c r="B1967" s="53" t="s">
        <v>8267</v>
      </c>
      <c r="C1967" s="59" t="s">
        <v>151</v>
      </c>
      <c r="D1967" s="60"/>
      <c r="E1967" s="61"/>
      <c r="F1967" s="61" t="str">
        <f t="shared" ref="F1967:F1997" si="0">$B$1966&amp;" 之 "&amp;$C1967&amp;"系"&amp;" 分支衍相"</f>
        <v>喪臂厷 之 火系 分支衍相</v>
      </c>
      <c r="G1967" s="61"/>
      <c r="H1967" s="61"/>
    </row>
    <row r="1968" spans="1:8" s="39" customFormat="1" ht="18" customHeight="1">
      <c r="A1968" s="95">
        <v>1102</v>
      </c>
      <c r="B1968" s="53" t="s">
        <v>8268</v>
      </c>
      <c r="C1968" s="59" t="s">
        <v>3141</v>
      </c>
      <c r="D1968" s="60"/>
      <c r="E1968" s="61"/>
      <c r="F1968" s="61" t="str">
        <f t="shared" si="0"/>
        <v>喪臂厷 之 電系 分支衍相</v>
      </c>
      <c r="G1968" s="61"/>
      <c r="H1968" s="61"/>
    </row>
    <row r="1969" spans="1:8" s="39" customFormat="1" ht="18" customHeight="1">
      <c r="A1969" s="95">
        <v>1103</v>
      </c>
      <c r="B1969" s="53" t="s">
        <v>8269</v>
      </c>
      <c r="C1969" s="59" t="s">
        <v>3176</v>
      </c>
      <c r="D1969" s="60"/>
      <c r="E1969" s="61"/>
      <c r="F1969" s="61" t="str">
        <f t="shared" si="0"/>
        <v>喪臂厷 之 鬥系 分支衍相</v>
      </c>
      <c r="G1969" s="61"/>
      <c r="H1969" s="61"/>
    </row>
    <row r="1970" spans="1:8" s="39" customFormat="1" ht="18" customHeight="1">
      <c r="A1970" s="95">
        <v>1104</v>
      </c>
      <c r="B1970" s="53" t="s">
        <v>8270</v>
      </c>
      <c r="C1970" s="59" t="s">
        <v>169</v>
      </c>
      <c r="D1970" s="60"/>
      <c r="E1970" s="61"/>
      <c r="F1970" s="61" t="str">
        <f t="shared" si="0"/>
        <v>喪臂厷 之 水系 分支衍相</v>
      </c>
      <c r="G1970" s="61"/>
      <c r="H1970" s="61"/>
    </row>
    <row r="1971" spans="1:8" s="39" customFormat="1" ht="18" customHeight="1">
      <c r="A1971" s="95">
        <v>1105</v>
      </c>
      <c r="B1971" s="53" t="s">
        <v>8297</v>
      </c>
      <c r="C1971" s="59" t="s">
        <v>187</v>
      </c>
      <c r="D1971" s="60"/>
      <c r="E1971" s="61"/>
      <c r="F1971" s="61" t="str">
        <f t="shared" si="0"/>
        <v>喪臂厷 之 冰系 分支衍相</v>
      </c>
      <c r="G1971" s="61"/>
      <c r="H1971" s="61"/>
    </row>
    <row r="1972" spans="1:8" s="39" customFormat="1" ht="18" customHeight="1">
      <c r="A1972" s="95">
        <v>1106</v>
      </c>
      <c r="B1972" s="53" t="s">
        <v>8271</v>
      </c>
      <c r="C1972" s="59" t="s">
        <v>149</v>
      </c>
      <c r="D1972" s="60"/>
      <c r="E1972" s="61"/>
      <c r="F1972" s="61" t="str">
        <f t="shared" si="0"/>
        <v>喪臂厷 之 霄系 分支衍相</v>
      </c>
      <c r="G1972" s="61"/>
      <c r="H1972" s="61"/>
    </row>
    <row r="1973" spans="1:8" s="39" customFormat="1" ht="18" customHeight="1">
      <c r="A1973" s="95">
        <v>1107</v>
      </c>
      <c r="B1973" s="53" t="s">
        <v>8272</v>
      </c>
      <c r="C1973" s="59" t="s">
        <v>3137</v>
      </c>
      <c r="D1973" s="60"/>
      <c r="E1973" s="61"/>
      <c r="F1973" s="61" t="str">
        <f t="shared" si="0"/>
        <v>喪臂厷 之 龍系 分支衍相</v>
      </c>
      <c r="G1973" s="61"/>
      <c r="H1973" s="61"/>
    </row>
    <row r="1974" spans="1:8" s="39" customFormat="1" ht="18" customHeight="1">
      <c r="A1974" s="95">
        <v>1108</v>
      </c>
      <c r="B1974" s="53" t="s">
        <v>8273</v>
      </c>
      <c r="C1974" s="59" t="s">
        <v>172</v>
      </c>
      <c r="D1974" s="60"/>
      <c r="E1974" s="61"/>
      <c r="F1974" s="61" t="str">
        <f t="shared" si="0"/>
        <v>喪臂厷 之 古系 分支衍相</v>
      </c>
      <c r="G1974" s="61"/>
      <c r="H1974" s="61"/>
    </row>
    <row r="1975" spans="1:8" s="39" customFormat="1" ht="18" customHeight="1">
      <c r="A1975" s="95">
        <v>1109</v>
      </c>
      <c r="B1975" s="53" t="s">
        <v>8274</v>
      </c>
      <c r="C1975" s="59" t="s">
        <v>448</v>
      </c>
      <c r="D1975" s="60"/>
      <c r="E1975" s="61"/>
      <c r="F1975" s="61" t="str">
        <f t="shared" si="0"/>
        <v>喪臂厷 之 曜系 分支衍相</v>
      </c>
      <c r="G1975" s="61"/>
      <c r="H1975" s="61"/>
    </row>
    <row r="1976" spans="1:8" s="39" customFormat="1" ht="18" customHeight="1">
      <c r="A1976" s="95">
        <v>1110</v>
      </c>
      <c r="B1976" s="53" t="s">
        <v>8275</v>
      </c>
      <c r="C1976" s="59" t="s">
        <v>147</v>
      </c>
      <c r="D1976" s="60"/>
      <c r="E1976" s="61"/>
      <c r="F1976" s="61" t="str">
        <f t="shared" si="0"/>
        <v>喪臂厷 之 罪系 分支衍相</v>
      </c>
      <c r="G1976" s="61"/>
      <c r="H1976" s="61"/>
    </row>
    <row r="1977" spans="1:8" s="39" customFormat="1" ht="18" customHeight="1">
      <c r="A1977" s="95">
        <v>1111</v>
      </c>
      <c r="B1977" s="53" t="s">
        <v>8276</v>
      </c>
      <c r="C1977" s="59" t="s">
        <v>432</v>
      </c>
      <c r="D1977" s="60"/>
      <c r="E1977" s="61"/>
      <c r="F1977" s="61" t="str">
        <f t="shared" si="0"/>
        <v>喪臂厷 之 廉系 分支衍相</v>
      </c>
      <c r="G1977" s="61"/>
      <c r="H1977" s="61"/>
    </row>
    <row r="1978" spans="1:8" s="39" customFormat="1" ht="18" customHeight="1">
      <c r="A1978" s="95">
        <v>1112</v>
      </c>
      <c r="B1978" s="53" t="s">
        <v>8277</v>
      </c>
      <c r="C1978" s="59" t="s">
        <v>18</v>
      </c>
      <c r="D1978" s="60"/>
      <c r="E1978" s="61"/>
      <c r="F1978" s="61" t="str">
        <f t="shared" si="0"/>
        <v>喪臂厷 之 意系 分支衍相</v>
      </c>
      <c r="G1978" s="61"/>
      <c r="H1978" s="61"/>
    </row>
    <row r="1979" spans="1:8" s="39" customFormat="1" ht="18" customHeight="1">
      <c r="A1979" s="95">
        <v>1113</v>
      </c>
      <c r="B1979" s="53" t="s">
        <v>8278</v>
      </c>
      <c r="C1979" s="59" t="s">
        <v>186</v>
      </c>
      <c r="D1979" s="60"/>
      <c r="E1979" s="61"/>
      <c r="F1979" s="61" t="str">
        <f t="shared" si="0"/>
        <v>喪臂厷 之 幻系 分支衍相</v>
      </c>
      <c r="G1979" s="61"/>
      <c r="H1979" s="61"/>
    </row>
    <row r="1980" spans="1:8" s="39" customFormat="1" ht="18" customHeight="1">
      <c r="A1980" s="95">
        <v>1114</v>
      </c>
      <c r="B1980" s="53" t="s">
        <v>8279</v>
      </c>
      <c r="C1980" s="59" t="s">
        <v>3169</v>
      </c>
      <c r="D1980" s="60"/>
      <c r="E1980" s="61"/>
      <c r="F1980" s="61" t="str">
        <f t="shared" si="0"/>
        <v>喪臂厷 之 飾系 分支衍相</v>
      </c>
      <c r="G1980" s="61"/>
      <c r="H1980" s="61"/>
    </row>
    <row r="1981" spans="1:8" s="39" customFormat="1" ht="18" customHeight="1">
      <c r="A1981" s="95">
        <v>1115</v>
      </c>
      <c r="B1981" s="53" t="s">
        <v>8280</v>
      </c>
      <c r="C1981" s="59" t="s">
        <v>20</v>
      </c>
      <c r="D1981" s="60"/>
      <c r="E1981" s="61"/>
      <c r="F1981" s="61" t="str">
        <f t="shared" si="0"/>
        <v>喪臂厷 之 卉系 分支衍相</v>
      </c>
      <c r="G1981" s="61"/>
      <c r="H1981" s="61"/>
    </row>
    <row r="1982" spans="1:8" s="39" customFormat="1" ht="18" customHeight="1">
      <c r="A1982" s="95">
        <v>1116</v>
      </c>
      <c r="B1982" s="53" t="s">
        <v>8281</v>
      </c>
      <c r="C1982" s="59" t="s">
        <v>168</v>
      </c>
      <c r="D1982" s="60"/>
      <c r="E1982" s="61"/>
      <c r="F1982" s="61" t="str">
        <f t="shared" si="0"/>
        <v>喪臂厷 之 地系 分支衍相</v>
      </c>
      <c r="G1982" s="61"/>
      <c r="H1982" s="61"/>
    </row>
    <row r="1983" spans="1:8" s="39" customFormat="1" ht="18" customHeight="1">
      <c r="A1983" s="95">
        <v>1117</v>
      </c>
      <c r="B1983" s="53" t="s">
        <v>8282</v>
      </c>
      <c r="C1983" s="59" t="s">
        <v>3175</v>
      </c>
      <c r="D1983" s="60"/>
      <c r="E1983" s="61"/>
      <c r="F1983" s="61" t="str">
        <f t="shared" si="0"/>
        <v>喪臂厷 之 蟲系 分支衍相</v>
      </c>
      <c r="G1983" s="61"/>
      <c r="H1983" s="61"/>
    </row>
    <row r="1984" spans="1:8" s="39" customFormat="1" ht="18" customHeight="1">
      <c r="A1984" s="95">
        <v>1118</v>
      </c>
      <c r="B1984" s="53" t="s">
        <v>8283</v>
      </c>
      <c r="C1984" s="59" t="s">
        <v>180</v>
      </c>
      <c r="D1984" s="60"/>
      <c r="E1984" s="61"/>
      <c r="F1984" s="61" t="str">
        <f t="shared" si="0"/>
        <v>喪臂厷 之 光系 分支衍相</v>
      </c>
      <c r="G1984" s="61"/>
      <c r="H1984" s="61"/>
    </row>
    <row r="1985" spans="1:8" s="39" customFormat="1" ht="18" customHeight="1">
      <c r="A1985" s="95">
        <v>1119</v>
      </c>
      <c r="B1985" s="53" t="s">
        <v>8284</v>
      </c>
      <c r="C1985" s="59" t="s">
        <v>167</v>
      </c>
      <c r="D1985" s="60"/>
      <c r="E1985" s="61"/>
      <c r="F1985" s="61" t="str">
        <f t="shared" si="0"/>
        <v>喪臂厷 之 暗系 分支衍相</v>
      </c>
      <c r="G1985" s="61"/>
      <c r="H1985" s="61"/>
    </row>
    <row r="1986" spans="1:8" s="39" customFormat="1" ht="18" customHeight="1">
      <c r="A1986" s="95">
        <v>1120</v>
      </c>
      <c r="B1986" s="53" t="s">
        <v>8285</v>
      </c>
      <c r="C1986" s="59" t="s">
        <v>174</v>
      </c>
      <c r="D1986" s="60"/>
      <c r="E1986" s="61"/>
      <c r="F1986" s="61" t="str">
        <f t="shared" si="0"/>
        <v>喪臂厷 之 毒系 分支衍相</v>
      </c>
      <c r="G1986" s="61"/>
      <c r="H1986" s="61"/>
    </row>
    <row r="1987" spans="1:8" s="39" customFormat="1" ht="18" customHeight="1">
      <c r="A1987" s="95">
        <v>1121</v>
      </c>
      <c r="B1987" s="53" t="s">
        <v>8286</v>
      </c>
      <c r="C1987" s="59" t="s">
        <v>391</v>
      </c>
      <c r="D1987" s="60"/>
      <c r="E1987" s="61"/>
      <c r="F1987" s="61" t="str">
        <f t="shared" si="0"/>
        <v>喪臂厷 之 媸系 分支衍相</v>
      </c>
      <c r="G1987" s="61"/>
      <c r="H1987" s="61"/>
    </row>
    <row r="1988" spans="1:8" s="39" customFormat="1" ht="18" customHeight="1">
      <c r="A1988" s="95">
        <v>1122</v>
      </c>
      <c r="B1988" s="53" t="s">
        <v>8287</v>
      </c>
      <c r="C1988" s="59" t="s">
        <v>183</v>
      </c>
      <c r="D1988" s="60"/>
      <c r="E1988" s="61"/>
      <c r="F1988" s="61" t="str">
        <f t="shared" si="0"/>
        <v>喪臂厷 之 限系 分支衍相</v>
      </c>
      <c r="G1988" s="61"/>
      <c r="H1988" s="61"/>
    </row>
    <row r="1989" spans="1:8" s="39" customFormat="1" ht="18" customHeight="1">
      <c r="A1989" s="95">
        <v>1123</v>
      </c>
      <c r="B1989" s="53" t="s">
        <v>8288</v>
      </c>
      <c r="C1989" s="59" t="s">
        <v>189</v>
      </c>
      <c r="D1989" s="60"/>
      <c r="E1989" s="61"/>
      <c r="F1989" s="61" t="str">
        <f t="shared" si="0"/>
        <v>喪臂厷 之 金系 分支衍相</v>
      </c>
      <c r="G1989" s="61"/>
      <c r="H1989" s="61"/>
    </row>
    <row r="1990" spans="1:8" s="39" customFormat="1" ht="18" customHeight="1">
      <c r="A1990" s="95">
        <v>1124</v>
      </c>
      <c r="B1990" s="53" t="s">
        <v>8289</v>
      </c>
      <c r="C1990" s="59" t="s">
        <v>188</v>
      </c>
      <c r="D1990" s="60"/>
      <c r="E1990" s="61"/>
      <c r="F1990" s="61" t="str">
        <f t="shared" si="0"/>
        <v>喪臂厷 之 秀系 分支衍相</v>
      </c>
      <c r="G1990" s="61"/>
      <c r="H1990" s="61"/>
    </row>
    <row r="1991" spans="1:8" s="39" customFormat="1" ht="18" customHeight="1">
      <c r="A1991" s="95">
        <v>1125</v>
      </c>
      <c r="B1991" s="53" t="s">
        <v>8290</v>
      </c>
      <c r="C1991" s="59" t="s">
        <v>175</v>
      </c>
      <c r="D1991" s="60"/>
      <c r="E1991" s="61"/>
      <c r="F1991" s="61" t="str">
        <f t="shared" si="0"/>
        <v>喪臂厷 之 音系 分支衍相</v>
      </c>
      <c r="G1991" s="61"/>
      <c r="H1991" s="61"/>
    </row>
    <row r="1992" spans="1:8" s="39" customFormat="1" ht="18" customHeight="1">
      <c r="A1992" s="95">
        <v>1126</v>
      </c>
      <c r="B1992" s="53" t="s">
        <v>8291</v>
      </c>
      <c r="C1992" s="59" t="s">
        <v>3168</v>
      </c>
      <c r="D1992" s="60"/>
      <c r="E1992" s="61"/>
      <c r="F1992" s="61" t="str">
        <f t="shared" si="0"/>
        <v>喪臂厷 之 騖系 分支衍相</v>
      </c>
      <c r="G1992" s="61"/>
      <c r="H1992" s="61"/>
    </row>
    <row r="1993" spans="1:8" s="39" customFormat="1" ht="18" customHeight="1">
      <c r="A1993" s="95">
        <v>1127</v>
      </c>
      <c r="B1993" s="53" t="s">
        <v>8292</v>
      </c>
      <c r="C1993" s="59" t="s">
        <v>176</v>
      </c>
      <c r="D1993" s="60"/>
      <c r="E1993" s="61"/>
      <c r="F1993" s="61" t="str">
        <f t="shared" si="0"/>
        <v>喪臂厷 之 器系 分支衍相</v>
      </c>
      <c r="G1993" s="61"/>
      <c r="H1993" s="61"/>
    </row>
    <row r="1994" spans="1:8" s="39" customFormat="1" ht="18" customHeight="1">
      <c r="A1994" s="95">
        <v>1128</v>
      </c>
      <c r="B1994" s="53" t="s">
        <v>8293</v>
      </c>
      <c r="C1994" s="59" t="s">
        <v>3171</v>
      </c>
      <c r="D1994" s="60"/>
      <c r="E1994" s="61"/>
      <c r="F1994" s="61" t="str">
        <f t="shared" si="0"/>
        <v>喪臂厷 之 僞系 分支衍相</v>
      </c>
      <c r="G1994" s="61"/>
      <c r="H1994" s="61"/>
    </row>
    <row r="1995" spans="1:8" s="39" customFormat="1" ht="18" customHeight="1">
      <c r="A1995" s="95">
        <v>1129</v>
      </c>
      <c r="B1995" s="53" t="s">
        <v>8294</v>
      </c>
      <c r="C1995" s="59" t="s">
        <v>4578</v>
      </c>
      <c r="D1995" s="60"/>
      <c r="E1995" s="61"/>
      <c r="F1995" s="61" t="str">
        <f t="shared" si="0"/>
        <v>喪臂厷 之 詛系 分支衍相</v>
      </c>
      <c r="G1995" s="61"/>
      <c r="H1995" s="61"/>
    </row>
    <row r="1996" spans="1:8" s="39" customFormat="1" ht="18" customHeight="1">
      <c r="A1996" s="95">
        <v>1130</v>
      </c>
      <c r="B1996" s="53" t="s">
        <v>8295</v>
      </c>
      <c r="C1996" s="59" t="s">
        <v>3179</v>
      </c>
      <c r="D1996" s="60"/>
      <c r="E1996" s="61"/>
      <c r="F1996" s="61" t="str">
        <f t="shared" si="0"/>
        <v>喪臂厷 之 樸系 分支衍相</v>
      </c>
      <c r="G1996" s="61"/>
      <c r="H1996" s="61"/>
    </row>
    <row r="1997" spans="1:8" s="39" customFormat="1" ht="18" customHeight="1">
      <c r="A1997" s="95">
        <v>1131</v>
      </c>
      <c r="B1997" s="53" t="s">
        <v>8296</v>
      </c>
      <c r="C1997" s="59" t="s">
        <v>190</v>
      </c>
      <c r="D1997" s="60"/>
      <c r="E1997" s="61"/>
      <c r="F1997" s="61" t="str">
        <f t="shared" si="0"/>
        <v>喪臂厷 之 盛系 分支衍相</v>
      </c>
      <c r="G1997" s="61"/>
      <c r="H1997" s="61"/>
    </row>
    <row r="1998" spans="1:8" s="39" customFormat="1" ht="18" customHeight="1">
      <c r="A1998" s="95">
        <v>1132</v>
      </c>
      <c r="B1998" s="53" t="s">
        <v>7840</v>
      </c>
      <c r="C1998" s="59" t="s">
        <v>3179</v>
      </c>
      <c r="D1998" s="60"/>
      <c r="E1998" s="61"/>
      <c r="F1998" s="61"/>
      <c r="G1998" s="61"/>
      <c r="H1998" s="61"/>
    </row>
    <row r="1999" spans="1:8" s="39" customFormat="1" ht="18" customHeight="1">
      <c r="A1999" s="95">
        <v>1133</v>
      </c>
      <c r="B1999" s="53" t="s">
        <v>2215</v>
      </c>
      <c r="C1999" s="59" t="s">
        <v>183</v>
      </c>
      <c r="D1999" s="60"/>
      <c r="E1999" s="61"/>
      <c r="F1999" s="61"/>
      <c r="G1999" s="61"/>
      <c r="H1999" s="61" t="s">
        <v>5231</v>
      </c>
    </row>
    <row r="2000" spans="1:8" s="39" customFormat="1" ht="18" customHeight="1">
      <c r="A2000" s="95">
        <v>1134</v>
      </c>
      <c r="B2000" s="53" t="s">
        <v>3574</v>
      </c>
      <c r="C2000" s="59" t="s">
        <v>183</v>
      </c>
      <c r="D2000" s="60"/>
      <c r="E2000" s="61"/>
      <c r="F2000" s="61"/>
      <c r="G2000" s="61"/>
      <c r="H2000" s="61" t="s">
        <v>5232</v>
      </c>
    </row>
    <row r="2001" spans="1:8" s="39" customFormat="1" ht="18" customHeight="1">
      <c r="A2001" s="95" t="s">
        <v>7311</v>
      </c>
      <c r="B2001" s="53" t="s">
        <v>8299</v>
      </c>
      <c r="C2001" s="59" t="s">
        <v>167</v>
      </c>
      <c r="D2001" s="60"/>
      <c r="E2001" s="61"/>
      <c r="F2001" s="61"/>
      <c r="G2001" s="61"/>
      <c r="H2001" s="61"/>
    </row>
    <row r="2002" spans="1:8" s="39" customFormat="1" ht="18" customHeight="1">
      <c r="A2002" s="95" t="s">
        <v>7312</v>
      </c>
      <c r="B2002" s="53" t="s">
        <v>4467</v>
      </c>
      <c r="C2002" s="59" t="s">
        <v>167</v>
      </c>
      <c r="D2002" s="60"/>
      <c r="E2002" s="61"/>
      <c r="F2002" s="61"/>
      <c r="G2002" s="61"/>
      <c r="H2002" s="61"/>
    </row>
    <row r="2003" spans="1:8" s="39" customFormat="1" ht="18" customHeight="1">
      <c r="A2003" s="95" t="s">
        <v>7313</v>
      </c>
      <c r="B2003" s="53" t="s">
        <v>7337</v>
      </c>
      <c r="C2003" s="60" t="s">
        <v>188</v>
      </c>
      <c r="D2003" s="60"/>
      <c r="E2003" s="61"/>
      <c r="F2003" s="61"/>
      <c r="G2003" s="61"/>
      <c r="H2003" s="61"/>
    </row>
    <row r="2004" spans="1:8" s="39" customFormat="1" ht="18" customHeight="1">
      <c r="A2004" s="95" t="s">
        <v>7314</v>
      </c>
      <c r="B2004" s="53" t="s">
        <v>7338</v>
      </c>
      <c r="C2004" s="60" t="s">
        <v>188</v>
      </c>
      <c r="D2004" s="60"/>
      <c r="E2004" s="61"/>
      <c r="F2004" s="61"/>
      <c r="G2004" s="61" t="s">
        <v>5297</v>
      </c>
      <c r="H2004" s="61"/>
    </row>
    <row r="2005" spans="1:8" s="39" customFormat="1" ht="18" customHeight="1">
      <c r="A2005" s="95">
        <v>1137</v>
      </c>
      <c r="B2005" s="53" t="s">
        <v>7975</v>
      </c>
      <c r="C2005" s="59" t="s">
        <v>20</v>
      </c>
      <c r="D2005" s="60" t="s">
        <v>3171</v>
      </c>
      <c r="E2005" s="61"/>
      <c r="F2005" s="61"/>
      <c r="G2005" s="61"/>
      <c r="H2005" s="61"/>
    </row>
    <row r="2006" spans="1:8" s="39" customFormat="1" ht="18" customHeight="1">
      <c r="A2006" s="95" t="s">
        <v>7315</v>
      </c>
      <c r="B2006" s="53" t="s">
        <v>4071</v>
      </c>
      <c r="C2006" s="59" t="s">
        <v>175</v>
      </c>
      <c r="D2006" s="60" t="s">
        <v>186</v>
      </c>
      <c r="E2006" s="61"/>
      <c r="F2006" s="61"/>
      <c r="G2006" s="61"/>
      <c r="H2006" s="61"/>
    </row>
    <row r="2007" spans="1:8" s="39" customFormat="1" ht="18" customHeight="1">
      <c r="A2007" s="95" t="s">
        <v>7316</v>
      </c>
      <c r="B2007" s="53" t="s">
        <v>7655</v>
      </c>
      <c r="C2007" s="59" t="s">
        <v>175</v>
      </c>
      <c r="D2007" s="60" t="s">
        <v>186</v>
      </c>
      <c r="E2007" s="61"/>
      <c r="F2007" s="61"/>
      <c r="G2007" s="61"/>
      <c r="H2007" s="61"/>
    </row>
    <row r="2008" spans="1:8" s="39" customFormat="1" ht="18" customHeight="1">
      <c r="A2008" s="95">
        <v>1139</v>
      </c>
      <c r="B2008" s="53" t="s">
        <v>4362</v>
      </c>
      <c r="C2008" s="59" t="s">
        <v>167</v>
      </c>
      <c r="D2008" s="60"/>
      <c r="E2008" s="61"/>
      <c r="F2008" s="61" t="str">
        <f>$B$12&amp;" 之 "&amp;"成相"</f>
        <v>鬼離型 之 成相</v>
      </c>
      <c r="G2008" s="61"/>
      <c r="H2008" s="61"/>
    </row>
    <row r="2009" spans="1:8" s="39" customFormat="1" ht="18" customHeight="1">
      <c r="A2009" s="95">
        <v>1140</v>
      </c>
      <c r="B2009" s="53" t="s">
        <v>3573</v>
      </c>
      <c r="C2009" s="59" t="s">
        <v>432</v>
      </c>
      <c r="D2009" s="60"/>
      <c r="E2009" s="61"/>
      <c r="F2009" s="61" t="str">
        <f>$B$402&amp;" 之 "&amp;"成相"</f>
        <v>蟪蛄辰 之 成相</v>
      </c>
      <c r="G2009" s="61"/>
      <c r="H2009" s="61"/>
    </row>
    <row r="2010" spans="1:8" s="39" customFormat="1" ht="18" customHeight="1">
      <c r="A2010" s="95">
        <v>1141</v>
      </c>
      <c r="B2010" s="53" t="s">
        <v>4363</v>
      </c>
      <c r="C2010" s="59" t="s">
        <v>187</v>
      </c>
      <c r="D2010" s="60"/>
      <c r="E2010" s="61"/>
      <c r="F2010" s="61" t="str">
        <f>$B$228&amp;" 之 "&amp;"成相"</f>
        <v>林易譱 之 成相</v>
      </c>
      <c r="G2010" s="61"/>
      <c r="H2010" s="61"/>
    </row>
    <row r="2011" spans="1:8" s="39" customFormat="1" ht="18" customHeight="1">
      <c r="A2011" s="95">
        <v>1142</v>
      </c>
      <c r="B2011" s="53" t="s">
        <v>8300</v>
      </c>
      <c r="C2011" s="59" t="s">
        <v>4578</v>
      </c>
      <c r="D2011" s="60"/>
      <c r="E2011" s="61"/>
      <c r="F2011" s="61" t="str">
        <f>$B$264&amp;" 之 "&amp;"成相"</f>
        <v>怨誰人 之 成相</v>
      </c>
      <c r="G2011" s="61"/>
      <c r="H2011" s="61"/>
    </row>
    <row r="2012" spans="1:8" s="39" customFormat="1" ht="18" customHeight="1">
      <c r="A2012" s="95">
        <v>1143</v>
      </c>
      <c r="B2012" s="53" t="s">
        <v>3862</v>
      </c>
      <c r="C2012" s="59" t="s">
        <v>3141</v>
      </c>
      <c r="D2012" s="60" t="s">
        <v>168</v>
      </c>
      <c r="E2012" s="61"/>
      <c r="F2012" s="61"/>
      <c r="G2012" s="61" t="s">
        <v>7638</v>
      </c>
      <c r="H2012" s="61"/>
    </row>
    <row r="2013" spans="1:8" s="39" customFormat="1" ht="18" customHeight="1">
      <c r="A2013" s="95">
        <v>1144</v>
      </c>
      <c r="B2013" s="53" t="s">
        <v>7641</v>
      </c>
      <c r="C2013" s="59" t="s">
        <v>3179</v>
      </c>
      <c r="D2013" s="60"/>
      <c r="E2013" s="61"/>
      <c r="F2013" s="61"/>
      <c r="G2013" s="61"/>
      <c r="H2013" s="61"/>
    </row>
    <row r="2014" spans="1:8" s="39" customFormat="1" ht="18" customHeight="1">
      <c r="A2014" s="95">
        <v>1145</v>
      </c>
      <c r="B2014" s="53" t="s">
        <v>7640</v>
      </c>
      <c r="C2014" s="59" t="s">
        <v>2000</v>
      </c>
      <c r="D2014" s="60"/>
      <c r="E2014" s="61"/>
      <c r="F2014" s="61"/>
      <c r="G2014" s="61" t="s">
        <v>7639</v>
      </c>
      <c r="H2014" s="61"/>
    </row>
    <row r="2015" spans="1:8" s="39" customFormat="1" ht="18" customHeight="1">
      <c r="A2015" s="95">
        <v>1146</v>
      </c>
      <c r="B2015" s="53" t="s">
        <v>5629</v>
      </c>
      <c r="C2015" s="59" t="s">
        <v>2133</v>
      </c>
      <c r="D2015" s="60"/>
      <c r="E2015" s="61"/>
      <c r="F2015" s="61"/>
      <c r="G2015" s="61" t="s">
        <v>5630</v>
      </c>
      <c r="H2015" s="61"/>
    </row>
    <row r="2016" spans="1:8" s="39" customFormat="1" ht="18" customHeight="1">
      <c r="A2016" s="95">
        <v>1147</v>
      </c>
      <c r="B2016" s="53" t="s">
        <v>7618</v>
      </c>
      <c r="C2016" s="60" t="s">
        <v>2055</v>
      </c>
      <c r="D2016" s="60" t="s">
        <v>2022</v>
      </c>
      <c r="E2016" s="61"/>
      <c r="F2016" s="61"/>
      <c r="G2016" s="61" t="s">
        <v>7617</v>
      </c>
      <c r="H2016" s="61"/>
    </row>
    <row r="2017" spans="1:8" s="39" customFormat="1" ht="18" customHeight="1">
      <c r="A2017" s="95">
        <v>1148</v>
      </c>
      <c r="B2017" s="53" t="s">
        <v>7620</v>
      </c>
      <c r="C2017" s="59" t="s">
        <v>2053</v>
      </c>
      <c r="D2017" s="60" t="s">
        <v>1986</v>
      </c>
      <c r="E2017" s="61"/>
      <c r="F2017" s="61"/>
      <c r="G2017" s="61" t="s">
        <v>7619</v>
      </c>
      <c r="H2017" s="61"/>
    </row>
    <row r="2018" spans="1:8" s="39" customFormat="1" ht="18" customHeight="1">
      <c r="A2018" s="95">
        <v>1149</v>
      </c>
      <c r="B2018" s="53" t="s">
        <v>5166</v>
      </c>
      <c r="C2018" s="59" t="s">
        <v>2059</v>
      </c>
      <c r="D2018" s="60" t="s">
        <v>4194</v>
      </c>
      <c r="E2018" s="61" t="s">
        <v>5020</v>
      </c>
      <c r="F2018" s="61"/>
      <c r="G2018" s="61" t="s">
        <v>5088</v>
      </c>
      <c r="H2018" s="61"/>
    </row>
    <row r="2019" spans="1:8" s="39" customFormat="1" ht="18" customHeight="1">
      <c r="A2019" s="95">
        <v>1150</v>
      </c>
      <c r="B2019" s="53" t="s">
        <v>5021</v>
      </c>
      <c r="C2019" s="59" t="s">
        <v>186</v>
      </c>
      <c r="D2019" s="60" t="s">
        <v>4194</v>
      </c>
      <c r="E2019" s="61" t="s">
        <v>5020</v>
      </c>
      <c r="F2019" s="61"/>
      <c r="G2019" s="61" t="s">
        <v>5089</v>
      </c>
      <c r="H2019" s="61"/>
    </row>
    <row r="2020" spans="1:8" s="39" customFormat="1" ht="18" customHeight="1">
      <c r="A2020" s="95">
        <v>1151</v>
      </c>
      <c r="B2020" s="53" t="s">
        <v>5022</v>
      </c>
      <c r="C2020" s="59" t="s">
        <v>3168</v>
      </c>
      <c r="D2020" s="60" t="s">
        <v>4194</v>
      </c>
      <c r="E2020" s="61" t="s">
        <v>5020</v>
      </c>
      <c r="F2020" s="61"/>
      <c r="G2020" s="61" t="s">
        <v>5090</v>
      </c>
      <c r="H2020" s="61"/>
    </row>
    <row r="2021" spans="1:8" s="39" customFormat="1" ht="18" customHeight="1">
      <c r="A2021" s="95">
        <v>1152</v>
      </c>
      <c r="B2021" s="53" t="s">
        <v>5023</v>
      </c>
      <c r="C2021" s="59" t="s">
        <v>391</v>
      </c>
      <c r="D2021" s="60" t="s">
        <v>4194</v>
      </c>
      <c r="E2021" s="61" t="s">
        <v>5020</v>
      </c>
      <c r="F2021" s="61"/>
      <c r="G2021" s="61" t="s">
        <v>5091</v>
      </c>
      <c r="H2021" s="61"/>
    </row>
    <row r="2022" spans="1:8" s="39" customFormat="1" ht="18" customHeight="1">
      <c r="A2022" s="95">
        <v>1153</v>
      </c>
      <c r="B2022" s="53" t="s">
        <v>5024</v>
      </c>
      <c r="C2022" s="59" t="s">
        <v>4640</v>
      </c>
      <c r="D2022" s="60" t="s">
        <v>4194</v>
      </c>
      <c r="E2022" s="61" t="s">
        <v>5020</v>
      </c>
      <c r="F2022" s="61"/>
      <c r="G2022" s="61" t="s">
        <v>7637</v>
      </c>
      <c r="H2022" s="61"/>
    </row>
    <row r="2023" spans="1:8" s="39" customFormat="1" ht="18" customHeight="1">
      <c r="A2023" s="95">
        <v>1154</v>
      </c>
      <c r="B2023" s="53" t="s">
        <v>5025</v>
      </c>
      <c r="C2023" s="59" t="s">
        <v>168</v>
      </c>
      <c r="D2023" s="60" t="s">
        <v>4194</v>
      </c>
      <c r="E2023" s="61" t="s">
        <v>5020</v>
      </c>
      <c r="F2023" s="61"/>
      <c r="G2023" s="61" t="s">
        <v>5150</v>
      </c>
      <c r="H2023" s="61"/>
    </row>
    <row r="2024" spans="1:8" s="39" customFormat="1" ht="18" customHeight="1">
      <c r="A2024" s="95">
        <v>1155</v>
      </c>
      <c r="B2024" s="53" t="s">
        <v>5174</v>
      </c>
      <c r="C2024" s="59" t="s">
        <v>20</v>
      </c>
      <c r="D2024" s="60" t="s">
        <v>2038</v>
      </c>
      <c r="E2024" s="61"/>
      <c r="F2024" s="61"/>
      <c r="G2024" s="61" t="s">
        <v>5173</v>
      </c>
      <c r="H2024" s="61"/>
    </row>
    <row r="2025" spans="1:8" s="39" customFormat="1" ht="18" customHeight="1">
      <c r="A2025" s="95">
        <v>1156</v>
      </c>
      <c r="B2025" s="53" t="s">
        <v>7613</v>
      </c>
      <c r="C2025" s="59" t="s">
        <v>5576</v>
      </c>
      <c r="D2025" s="60"/>
      <c r="E2025" s="61"/>
      <c r="F2025" s="61"/>
      <c r="G2025" s="61" t="s">
        <v>7610</v>
      </c>
      <c r="H2025" s="61"/>
    </row>
    <row r="2026" spans="1:8" s="39" customFormat="1" ht="18" customHeight="1">
      <c r="A2026" s="95">
        <v>1157</v>
      </c>
      <c r="B2026" s="53" t="s">
        <v>4346</v>
      </c>
      <c r="C2026" s="60" t="s">
        <v>174</v>
      </c>
      <c r="D2026" s="60"/>
      <c r="E2026" s="61"/>
      <c r="F2026" s="61"/>
      <c r="G2026" s="61"/>
      <c r="H2026" s="61"/>
    </row>
    <row r="2027" spans="1:8" s="39" customFormat="1" ht="18" customHeight="1">
      <c r="A2027" s="95">
        <v>1158</v>
      </c>
      <c r="B2027" s="53" t="s">
        <v>1630</v>
      </c>
      <c r="C2027" s="59" t="s">
        <v>186</v>
      </c>
      <c r="D2027" s="60" t="s">
        <v>183</v>
      </c>
      <c r="E2027" s="61"/>
      <c r="F2027" s="61"/>
      <c r="G2027" s="61"/>
      <c r="H2027" s="61"/>
    </row>
    <row r="2028" spans="1:8" s="39" customFormat="1" ht="18" customHeight="1">
      <c r="A2028" s="95">
        <v>1159</v>
      </c>
      <c r="B2028" s="53" t="s">
        <v>3376</v>
      </c>
      <c r="C2028" s="59" t="s">
        <v>4578</v>
      </c>
      <c r="D2028" s="60" t="s">
        <v>3171</v>
      </c>
      <c r="E2028" s="61"/>
      <c r="F2028" s="61"/>
      <c r="G2028" s="61"/>
      <c r="H2028" s="61"/>
    </row>
    <row r="2029" spans="1:8" s="39" customFormat="1" ht="18" customHeight="1">
      <c r="A2029" s="95">
        <v>1160</v>
      </c>
      <c r="B2029" s="53" t="s">
        <v>4367</v>
      </c>
      <c r="C2029" s="59" t="s">
        <v>448</v>
      </c>
      <c r="D2029" s="60" t="s">
        <v>2045</v>
      </c>
      <c r="E2029" s="61"/>
      <c r="F2029" s="61"/>
      <c r="G2029" s="61"/>
      <c r="H2029" s="61"/>
    </row>
    <row r="2030" spans="1:8" s="39" customFormat="1" ht="18" customHeight="1">
      <c r="A2030" s="95">
        <v>1161</v>
      </c>
      <c r="B2030" s="53" t="s">
        <v>7622</v>
      </c>
      <c r="C2030" s="59" t="s">
        <v>5493</v>
      </c>
      <c r="D2030" s="60"/>
      <c r="E2030" s="61"/>
      <c r="F2030" s="61"/>
      <c r="G2030" s="61" t="s">
        <v>7562</v>
      </c>
      <c r="H2030" s="61"/>
    </row>
    <row r="2031" spans="1:8" s="39" customFormat="1" ht="18" customHeight="1">
      <c r="A2031" s="95">
        <v>1162</v>
      </c>
      <c r="B2031" s="53" t="s">
        <v>7615</v>
      </c>
      <c r="C2031" s="59" t="s">
        <v>5493</v>
      </c>
      <c r="D2031" s="60"/>
      <c r="E2031" s="61"/>
      <c r="F2031" s="61"/>
      <c r="G2031" s="61" t="s">
        <v>7563</v>
      </c>
      <c r="H2031" s="61"/>
    </row>
    <row r="2032" spans="1:8" s="39" customFormat="1" ht="18" customHeight="1">
      <c r="A2032" s="95" t="s">
        <v>7317</v>
      </c>
      <c r="B2032" s="53" t="s">
        <v>4349</v>
      </c>
      <c r="C2032" s="59" t="s">
        <v>174</v>
      </c>
      <c r="D2032" s="60" t="s">
        <v>3176</v>
      </c>
      <c r="E2032" s="61"/>
      <c r="F2032" s="61"/>
      <c r="G2032" s="61"/>
      <c r="H2032" s="61"/>
    </row>
    <row r="2033" spans="1:8" s="39" customFormat="1" ht="18" customHeight="1">
      <c r="A2033" s="95" t="s">
        <v>7318</v>
      </c>
      <c r="B2033" s="53" t="s">
        <v>4351</v>
      </c>
      <c r="C2033" s="59" t="s">
        <v>174</v>
      </c>
      <c r="D2033" s="60" t="s">
        <v>3176</v>
      </c>
      <c r="E2033" s="61"/>
      <c r="F2033" s="61"/>
      <c r="G2033" s="61"/>
      <c r="H2033" s="61"/>
    </row>
    <row r="2034" spans="1:8" s="39" customFormat="1" ht="18" customHeight="1">
      <c r="A2034" s="95">
        <v>1164</v>
      </c>
      <c r="B2034" s="53" t="s">
        <v>4747</v>
      </c>
      <c r="C2034" s="59" t="s">
        <v>3168</v>
      </c>
      <c r="D2034" s="60" t="s">
        <v>448</v>
      </c>
      <c r="E2034" s="61" t="s">
        <v>3675</v>
      </c>
      <c r="F2034" s="61" t="str">
        <f>$B$329&amp;" + "&amp;$B$619&amp;" + "&amp;$B$819</f>
        <v>原轅 + 莫迻 + 送朙祉</v>
      </c>
      <c r="G2034" s="61"/>
      <c r="H2034" s="61"/>
    </row>
    <row r="2035" spans="1:8" s="39" customFormat="1" ht="18" customHeight="1">
      <c r="A2035" s="95" t="s">
        <v>7319</v>
      </c>
      <c r="B2035" s="53" t="s">
        <v>3957</v>
      </c>
      <c r="C2035" s="59" t="s">
        <v>149</v>
      </c>
      <c r="D2035" s="60" t="s">
        <v>168</v>
      </c>
      <c r="E2035" s="61"/>
      <c r="F2035" s="61"/>
      <c r="G2035" s="61"/>
      <c r="H2035" s="61"/>
    </row>
    <row r="2036" spans="1:8" s="39" customFormat="1" ht="18" customHeight="1">
      <c r="A2036" s="95" t="s">
        <v>7320</v>
      </c>
      <c r="B2036" s="53" t="s">
        <v>4452</v>
      </c>
      <c r="C2036" s="59" t="s">
        <v>149</v>
      </c>
      <c r="D2036" s="60" t="s">
        <v>168</v>
      </c>
      <c r="E2036" s="61"/>
      <c r="F2036" s="61"/>
      <c r="G2036" s="61"/>
      <c r="H2036" s="61"/>
    </row>
    <row r="2037" spans="1:8" s="39" customFormat="1" ht="18" customHeight="1">
      <c r="A2037" s="95" t="s">
        <v>7321</v>
      </c>
      <c r="B2037" s="53" t="s">
        <v>3371</v>
      </c>
      <c r="C2037" s="59" t="s">
        <v>432</v>
      </c>
      <c r="D2037" s="60" t="s">
        <v>168</v>
      </c>
      <c r="E2037" s="61"/>
      <c r="F2037" s="61"/>
      <c r="G2037" s="61"/>
      <c r="H2037" s="61"/>
    </row>
    <row r="2038" spans="1:8" s="39" customFormat="1" ht="18" customHeight="1">
      <c r="A2038" s="95">
        <v>1166</v>
      </c>
      <c r="B2038" s="53" t="s">
        <v>7838</v>
      </c>
      <c r="C2038" s="59" t="s">
        <v>169</v>
      </c>
      <c r="D2038" s="60" t="s">
        <v>180</v>
      </c>
      <c r="E2038" s="61"/>
      <c r="F2038" s="61"/>
      <c r="G2038" s="61" t="s">
        <v>5148</v>
      </c>
      <c r="H2038" s="61"/>
    </row>
    <row r="2039" spans="1:8" s="39" customFormat="1" ht="18" customHeight="1">
      <c r="A2039" s="95">
        <v>1167</v>
      </c>
      <c r="B2039" s="53" t="s">
        <v>5436</v>
      </c>
      <c r="C2039" s="59" t="s">
        <v>2036</v>
      </c>
      <c r="D2039" s="60" t="s">
        <v>5435</v>
      </c>
      <c r="E2039" s="61"/>
      <c r="F2039" s="61"/>
      <c r="G2039" s="61" t="s">
        <v>5434</v>
      </c>
      <c r="H2039" s="61"/>
    </row>
    <row r="2040" spans="1:8" s="39" customFormat="1" ht="18" customHeight="1">
      <c r="A2040" s="95">
        <v>1168</v>
      </c>
      <c r="B2040" s="53" t="s">
        <v>5433</v>
      </c>
      <c r="C2040" s="59" t="s">
        <v>4791</v>
      </c>
      <c r="D2040" s="60"/>
      <c r="E2040" s="61"/>
      <c r="F2040" s="61"/>
      <c r="G2040" s="61" t="s">
        <v>5432</v>
      </c>
      <c r="H2040" s="61"/>
    </row>
    <row r="2041" spans="1:8" s="39" customFormat="1" ht="18" customHeight="1">
      <c r="A2041" s="95">
        <v>1169</v>
      </c>
      <c r="B2041" s="53" t="s">
        <v>8301</v>
      </c>
      <c r="C2041" s="59" t="s">
        <v>2022</v>
      </c>
      <c r="D2041" s="60"/>
      <c r="E2041" s="61"/>
      <c r="F2041" s="61"/>
      <c r="G2041" s="61" t="s">
        <v>7564</v>
      </c>
      <c r="H2041" s="61"/>
    </row>
    <row r="2042" spans="1:8" s="39" customFormat="1" ht="18" customHeight="1">
      <c r="A2042" s="95">
        <v>1170</v>
      </c>
      <c r="B2042" s="53" t="s">
        <v>4347</v>
      </c>
      <c r="C2042" s="59" t="s">
        <v>432</v>
      </c>
      <c r="D2042" s="60" t="s">
        <v>186</v>
      </c>
      <c r="E2042" s="61"/>
      <c r="F2042" s="61"/>
      <c r="G2042" s="61"/>
      <c r="H2042" s="61"/>
    </row>
    <row r="2043" spans="1:8" s="39" customFormat="1" ht="18" customHeight="1">
      <c r="A2043" s="95" t="s">
        <v>7322</v>
      </c>
      <c r="B2043" s="53" t="s">
        <v>4366</v>
      </c>
      <c r="C2043" s="59" t="s">
        <v>3169</v>
      </c>
      <c r="D2043" s="60" t="s">
        <v>20</v>
      </c>
      <c r="E2043" s="61"/>
      <c r="F2043" s="61"/>
      <c r="G2043" s="61"/>
      <c r="H2043" s="61"/>
    </row>
    <row r="2044" spans="1:8" s="39" customFormat="1" ht="18" customHeight="1">
      <c r="A2044" s="95" t="s">
        <v>7323</v>
      </c>
      <c r="B2044" s="53" t="s">
        <v>2303</v>
      </c>
      <c r="C2044" s="59" t="s">
        <v>3169</v>
      </c>
      <c r="D2044" s="60" t="s">
        <v>20</v>
      </c>
      <c r="E2044" s="61"/>
      <c r="F2044" s="61"/>
      <c r="G2044" s="61" t="s">
        <v>5598</v>
      </c>
      <c r="H2044" s="61"/>
    </row>
    <row r="2045" spans="1:8" s="39" customFormat="1" ht="18" customHeight="1">
      <c r="A2045" s="95">
        <v>1172</v>
      </c>
      <c r="B2045" s="53" t="s">
        <v>7630</v>
      </c>
      <c r="C2045" s="59" t="s">
        <v>1988</v>
      </c>
      <c r="D2045" s="60" t="s">
        <v>4578</v>
      </c>
      <c r="E2045" s="61" t="s">
        <v>7616</v>
      </c>
      <c r="F2045" s="61"/>
      <c r="G2045" s="61" t="s">
        <v>7555</v>
      </c>
      <c r="H2045" s="61"/>
    </row>
    <row r="2046" spans="1:8" s="39" customFormat="1" ht="18" customHeight="1">
      <c r="A2046" s="95">
        <v>1173</v>
      </c>
      <c r="B2046" s="53" t="s">
        <v>7631</v>
      </c>
      <c r="C2046" s="59" t="s">
        <v>1989</v>
      </c>
      <c r="D2046" s="60" t="s">
        <v>4578</v>
      </c>
      <c r="E2046" s="61" t="s">
        <v>7616</v>
      </c>
      <c r="F2046" s="61"/>
      <c r="G2046" s="61" t="s">
        <v>7556</v>
      </c>
      <c r="H2046" s="61"/>
    </row>
    <row r="2047" spans="1:8" s="39" customFormat="1" ht="18" customHeight="1">
      <c r="A2047" s="95">
        <v>1174</v>
      </c>
      <c r="B2047" s="53" t="s">
        <v>7632</v>
      </c>
      <c r="C2047" s="59" t="s">
        <v>2053</v>
      </c>
      <c r="D2047" s="60" t="s">
        <v>4578</v>
      </c>
      <c r="E2047" s="61" t="s">
        <v>7616</v>
      </c>
      <c r="F2047" s="61"/>
      <c r="G2047" s="61" t="s">
        <v>7557</v>
      </c>
      <c r="H2047" s="61"/>
    </row>
    <row r="2048" spans="1:8" s="39" customFormat="1" ht="18" customHeight="1">
      <c r="A2048" s="95">
        <v>1175</v>
      </c>
      <c r="B2048" s="53" t="s">
        <v>7633</v>
      </c>
      <c r="C2048" s="59" t="s">
        <v>1986</v>
      </c>
      <c r="D2048" s="60" t="s">
        <v>4578</v>
      </c>
      <c r="E2048" s="61" t="s">
        <v>7616</v>
      </c>
      <c r="F2048" s="61"/>
      <c r="G2048" s="61" t="s">
        <v>7558</v>
      </c>
      <c r="H2048" s="61"/>
    </row>
    <row r="2049" spans="1:8" s="39" customFormat="1" ht="18" customHeight="1">
      <c r="A2049" s="95">
        <v>1176</v>
      </c>
      <c r="B2049" s="53" t="s">
        <v>7634</v>
      </c>
      <c r="C2049" s="59" t="s">
        <v>2059</v>
      </c>
      <c r="D2049" s="60" t="s">
        <v>4578</v>
      </c>
      <c r="E2049" s="61" t="s">
        <v>7616</v>
      </c>
      <c r="F2049" s="61"/>
      <c r="G2049" s="61" t="s">
        <v>7559</v>
      </c>
      <c r="H2049" s="61"/>
    </row>
    <row r="2050" spans="1:8" s="39" customFormat="1" ht="18" customHeight="1">
      <c r="A2050" s="95">
        <v>1177</v>
      </c>
      <c r="B2050" s="53" t="s">
        <v>7623</v>
      </c>
      <c r="C2050" s="59" t="s">
        <v>2076</v>
      </c>
      <c r="D2050" s="60"/>
      <c r="E2050" s="61"/>
      <c r="F2050" s="61"/>
      <c r="G2050" s="61" t="s">
        <v>7565</v>
      </c>
      <c r="H2050" s="61"/>
    </row>
    <row r="2051" spans="1:8" s="39" customFormat="1" ht="18" customHeight="1">
      <c r="A2051" s="95">
        <v>1178</v>
      </c>
      <c r="B2051" s="53" t="s">
        <v>5600</v>
      </c>
      <c r="C2051" s="59" t="s">
        <v>5576</v>
      </c>
      <c r="D2051" s="60"/>
      <c r="E2051" s="61"/>
      <c r="F2051" s="61"/>
      <c r="G2051" s="61" t="s">
        <v>5601</v>
      </c>
      <c r="H2051" s="61"/>
    </row>
    <row r="2052" spans="1:8" s="39" customFormat="1" ht="18" customHeight="1">
      <c r="A2052" s="95" t="s">
        <v>7324</v>
      </c>
      <c r="B2052" s="53" t="s">
        <v>7839</v>
      </c>
      <c r="C2052" s="59" t="s">
        <v>3171</v>
      </c>
      <c r="D2052" s="60" t="s">
        <v>169</v>
      </c>
      <c r="E2052" s="61"/>
      <c r="F2052" s="61"/>
      <c r="G2052" s="61"/>
      <c r="H2052" s="61"/>
    </row>
    <row r="2053" spans="1:8" s="39" customFormat="1" ht="18" customHeight="1">
      <c r="A2053" s="95" t="s">
        <v>7325</v>
      </c>
      <c r="B2053" s="53" t="s">
        <v>7978</v>
      </c>
      <c r="C2053" s="59" t="s">
        <v>3171</v>
      </c>
      <c r="D2053" s="60" t="s">
        <v>169</v>
      </c>
      <c r="E2053" s="61"/>
      <c r="F2053" s="61"/>
      <c r="G2053" s="61"/>
      <c r="H2053" s="61"/>
    </row>
    <row r="2054" spans="1:8" s="39" customFormat="1" ht="18" customHeight="1">
      <c r="A2054" s="95" t="s">
        <v>7326</v>
      </c>
      <c r="B2054" s="53" t="s">
        <v>5449</v>
      </c>
      <c r="C2054" s="59" t="s">
        <v>3171</v>
      </c>
      <c r="D2054" s="60" t="s">
        <v>448</v>
      </c>
      <c r="E2054" s="61"/>
      <c r="F2054" s="61"/>
      <c r="G2054" s="61" t="s">
        <v>5450</v>
      </c>
      <c r="H2054" s="61"/>
    </row>
    <row r="2055" spans="1:8" s="39" customFormat="1" ht="18" customHeight="1">
      <c r="A2055" s="95">
        <v>1180</v>
      </c>
      <c r="B2055" s="53" t="s">
        <v>7575</v>
      </c>
      <c r="C2055" s="59" t="s">
        <v>5493</v>
      </c>
      <c r="D2055" s="59"/>
      <c r="E2055" s="61"/>
      <c r="F2055" s="61"/>
      <c r="G2055" s="61" t="s">
        <v>7566</v>
      </c>
      <c r="H2055" s="61"/>
    </row>
    <row r="2056" spans="1:8" s="39" customFormat="1" ht="18" customHeight="1">
      <c r="A2056" s="95">
        <v>1181</v>
      </c>
      <c r="B2056" s="53" t="s">
        <v>7624</v>
      </c>
      <c r="C2056" s="59" t="s">
        <v>2022</v>
      </c>
      <c r="D2056" s="60"/>
      <c r="E2056" s="61"/>
      <c r="F2056" s="61"/>
      <c r="G2056" s="61" t="s">
        <v>7625</v>
      </c>
      <c r="H2056" s="61"/>
    </row>
    <row r="2057" spans="1:8" s="39" customFormat="1" ht="18" customHeight="1">
      <c r="A2057" s="95">
        <v>1182</v>
      </c>
      <c r="B2057" s="53" t="s">
        <v>7626</v>
      </c>
      <c r="C2057" s="59" t="s">
        <v>1986</v>
      </c>
      <c r="D2057" s="60"/>
      <c r="E2057" s="61"/>
      <c r="F2057" s="61"/>
      <c r="G2057" s="61" t="s">
        <v>7567</v>
      </c>
      <c r="H2057" s="61"/>
    </row>
    <row r="2058" spans="1:8" s="39" customFormat="1" ht="18" customHeight="1">
      <c r="A2058" s="95">
        <v>1183</v>
      </c>
      <c r="B2058" s="53" t="s">
        <v>7627</v>
      </c>
      <c r="C2058" s="59" t="s">
        <v>2133</v>
      </c>
      <c r="D2058" s="60"/>
      <c r="E2058" s="61"/>
      <c r="F2058" s="61"/>
      <c r="G2058" s="61" t="s">
        <v>7568</v>
      </c>
      <c r="H2058" s="61"/>
    </row>
    <row r="2059" spans="1:8" s="39" customFormat="1" ht="18" customHeight="1">
      <c r="A2059" s="95">
        <v>1184</v>
      </c>
      <c r="B2059" s="53" t="s">
        <v>8303</v>
      </c>
      <c r="C2059" s="59" t="s">
        <v>4598</v>
      </c>
      <c r="D2059" s="60"/>
      <c r="E2059" s="61"/>
      <c r="F2059" s="61"/>
      <c r="G2059" s="61" t="s">
        <v>7569</v>
      </c>
      <c r="H2059" s="61"/>
    </row>
    <row r="2060" spans="1:8" s="39" customFormat="1" ht="18" customHeight="1">
      <c r="A2060" s="95">
        <v>1185</v>
      </c>
      <c r="B2060" s="53" t="s">
        <v>7628</v>
      </c>
      <c r="C2060" s="59" t="s">
        <v>4063</v>
      </c>
      <c r="D2060" s="60"/>
      <c r="E2060" s="61"/>
      <c r="F2060" s="61"/>
      <c r="G2060" s="61" t="s">
        <v>7570</v>
      </c>
      <c r="H2060" s="61"/>
    </row>
    <row r="2061" spans="1:8" s="39" customFormat="1" ht="18" customHeight="1">
      <c r="A2061" s="95">
        <v>1186</v>
      </c>
      <c r="B2061" s="53" t="s">
        <v>5604</v>
      </c>
      <c r="C2061" s="59" t="s">
        <v>2133</v>
      </c>
      <c r="D2061" s="60"/>
      <c r="E2061" s="61"/>
      <c r="F2061" s="61"/>
      <c r="G2061" s="61" t="s">
        <v>5599</v>
      </c>
      <c r="H2061" s="61"/>
    </row>
    <row r="2062" spans="1:8" s="39" customFormat="1" ht="18" customHeight="1">
      <c r="A2062" s="95">
        <v>1187</v>
      </c>
      <c r="B2062" s="53" t="s">
        <v>5593</v>
      </c>
      <c r="C2062" s="59" t="s">
        <v>4062</v>
      </c>
      <c r="D2062" s="59"/>
      <c r="E2062" s="61"/>
      <c r="F2062" s="61"/>
      <c r="G2062" s="61" t="s">
        <v>5592</v>
      </c>
      <c r="H2062" s="61"/>
    </row>
    <row r="2063" spans="1:8" s="39" customFormat="1" ht="18" customHeight="1">
      <c r="A2063" s="95" t="s">
        <v>7327</v>
      </c>
      <c r="B2063" s="53" t="s">
        <v>7452</v>
      </c>
      <c r="C2063" s="59" t="s">
        <v>183</v>
      </c>
      <c r="D2063" s="60" t="s">
        <v>3141</v>
      </c>
      <c r="E2063" s="61"/>
      <c r="F2063" s="61"/>
      <c r="G2063" s="61"/>
      <c r="H2063" s="61"/>
    </row>
    <row r="2064" spans="1:8" ht="18" customHeight="1">
      <c r="A2064" s="95" t="s">
        <v>7328</v>
      </c>
      <c r="B2064" s="53" t="s">
        <v>7453</v>
      </c>
      <c r="C2064" s="59" t="s">
        <v>183</v>
      </c>
      <c r="D2064" s="60" t="s">
        <v>3141</v>
      </c>
      <c r="G2064" s="61"/>
    </row>
    <row r="2065" spans="1:8" ht="18" customHeight="1">
      <c r="A2065" s="95">
        <v>1189</v>
      </c>
      <c r="B2065" s="53" t="s">
        <v>7456</v>
      </c>
      <c r="C2065" s="59" t="s">
        <v>2022</v>
      </c>
      <c r="G2065" s="61" t="s">
        <v>7454</v>
      </c>
    </row>
    <row r="2066" spans="1:8" ht="18" customHeight="1">
      <c r="A2066" s="95">
        <v>1190</v>
      </c>
      <c r="B2066" s="53" t="s">
        <v>7574</v>
      </c>
      <c r="C2066" s="59" t="s">
        <v>4640</v>
      </c>
      <c r="D2066" s="60"/>
      <c r="G2066" s="61" t="s">
        <v>7571</v>
      </c>
    </row>
    <row r="2067" spans="1:8" ht="18" customHeight="1">
      <c r="A2067" s="95">
        <v>1191</v>
      </c>
      <c r="B2067" s="53" t="s">
        <v>7733</v>
      </c>
      <c r="C2067" s="59" t="s">
        <v>2038</v>
      </c>
      <c r="D2067" s="60"/>
      <c r="G2067" s="61" t="s">
        <v>7572</v>
      </c>
    </row>
    <row r="2068" spans="1:8" ht="18" customHeight="1">
      <c r="A2068" s="95">
        <v>1192</v>
      </c>
      <c r="B2068" s="53" t="s">
        <v>7629</v>
      </c>
      <c r="C2068" s="59" t="s">
        <v>2133</v>
      </c>
      <c r="D2068" s="60"/>
      <c r="G2068" s="61" t="s">
        <v>7573</v>
      </c>
    </row>
    <row r="2069" spans="1:8" ht="18" customHeight="1">
      <c r="A2069" s="95">
        <v>1193</v>
      </c>
      <c r="B2069" s="53" t="s">
        <v>8302</v>
      </c>
      <c r="C2069" s="59" t="s">
        <v>4062</v>
      </c>
      <c r="D2069" s="60" t="s">
        <v>2076</v>
      </c>
      <c r="G2069" s="61"/>
    </row>
    <row r="2070" spans="1:8" ht="18" customHeight="1">
      <c r="A2070" s="95" t="s">
        <v>7329</v>
      </c>
      <c r="B2070" s="53" t="s">
        <v>3955</v>
      </c>
      <c r="C2070" s="59" t="s">
        <v>4578</v>
      </c>
      <c r="D2070" s="60"/>
      <c r="E2070" s="61" t="s">
        <v>3885</v>
      </c>
      <c r="F2070" s="61" t="str">
        <f>"原型 "&amp;$B$1860</f>
        <v>原型 棘棗</v>
      </c>
      <c r="G2070" s="61"/>
    </row>
    <row r="2071" spans="1:8" ht="18" customHeight="1">
      <c r="A2071" s="95" t="s">
        <v>7330</v>
      </c>
      <c r="B2071" s="53" t="s">
        <v>7963</v>
      </c>
      <c r="C2071" s="59" t="s">
        <v>4578</v>
      </c>
      <c r="D2071" s="60"/>
      <c r="E2071" s="61"/>
      <c r="F2071" s="61"/>
      <c r="G2071" s="61"/>
    </row>
    <row r="2072" spans="1:8" ht="18" customHeight="1">
      <c r="A2072" s="95" t="s">
        <v>7331</v>
      </c>
      <c r="B2072" s="53" t="s">
        <v>1636</v>
      </c>
      <c r="C2072" s="59" t="s">
        <v>4578</v>
      </c>
      <c r="D2072" s="60" t="s">
        <v>3176</v>
      </c>
      <c r="E2072" s="61"/>
      <c r="F2072" s="61"/>
      <c r="G2072" s="61"/>
    </row>
    <row r="2073" spans="1:8" ht="18" customHeight="1">
      <c r="A2073" s="95">
        <v>1195</v>
      </c>
      <c r="B2073" s="53" t="s">
        <v>7497</v>
      </c>
      <c r="C2073" s="59" t="s">
        <v>2036</v>
      </c>
      <c r="G2073" s="61" t="s">
        <v>7498</v>
      </c>
    </row>
    <row r="2074" spans="1:8" ht="18" customHeight="1">
      <c r="A2074" s="95">
        <v>1196</v>
      </c>
      <c r="B2074" s="53" t="s">
        <v>7494</v>
      </c>
      <c r="C2074" s="59" t="s">
        <v>4591</v>
      </c>
      <c r="G2074" s="61" t="s">
        <v>5376</v>
      </c>
    </row>
    <row r="2075" spans="1:8" ht="18" customHeight="1">
      <c r="A2075" s="95">
        <v>1197</v>
      </c>
      <c r="B2075" s="53" t="s">
        <v>7495</v>
      </c>
      <c r="C2075" s="59" t="s">
        <v>391</v>
      </c>
      <c r="G2075" s="61" t="s">
        <v>5375</v>
      </c>
    </row>
    <row r="2076" spans="1:8" ht="18" customHeight="1">
      <c r="A2076" s="95">
        <v>1198</v>
      </c>
      <c r="B2076" s="53" t="s">
        <v>7496</v>
      </c>
      <c r="C2076" s="59" t="s">
        <v>2045</v>
      </c>
      <c r="G2076" s="61" t="s">
        <v>5374</v>
      </c>
    </row>
    <row r="2077" spans="1:8" ht="18" customHeight="1">
      <c r="A2077" s="95">
        <v>1199</v>
      </c>
      <c r="B2077" s="53" t="s">
        <v>7502</v>
      </c>
      <c r="C2077" s="59" t="s">
        <v>2125</v>
      </c>
      <c r="D2077" s="60"/>
      <c r="E2077" s="61"/>
      <c r="F2077" s="61"/>
      <c r="G2077" s="61" t="s">
        <v>7501</v>
      </c>
    </row>
    <row r="2078" spans="1:8" ht="18" customHeight="1">
      <c r="A2078" s="95">
        <v>1200</v>
      </c>
      <c r="B2078" s="53" t="s">
        <v>3961</v>
      </c>
      <c r="C2078" s="59" t="s">
        <v>4063</v>
      </c>
      <c r="D2078" s="59"/>
      <c r="E2078" s="61"/>
      <c r="F2078" s="61"/>
      <c r="G2078" s="61"/>
    </row>
    <row r="2079" spans="1:8" ht="18" customHeight="1">
      <c r="A2079" s="95">
        <v>1201</v>
      </c>
      <c r="B2079" s="53" t="s">
        <v>5688</v>
      </c>
      <c r="C2079" s="59" t="s">
        <v>5687</v>
      </c>
      <c r="D2079" s="60"/>
      <c r="E2079" s="61"/>
      <c r="F2079" s="61"/>
      <c r="G2079" s="61" t="s">
        <v>7800</v>
      </c>
    </row>
    <row r="2080" spans="1:8" ht="18" customHeight="1">
      <c r="A2080" s="95" t="s">
        <v>7332</v>
      </c>
      <c r="B2080" s="53" t="s">
        <v>3384</v>
      </c>
      <c r="C2080" s="59" t="s">
        <v>190</v>
      </c>
      <c r="D2080" s="60"/>
      <c r="E2080" s="61"/>
      <c r="F2080" s="61" t="str">
        <f>$B$2&amp; " 之 "&amp;"幼相"</f>
        <v>啟艸 之 幼相</v>
      </c>
      <c r="G2080" s="61" t="s">
        <v>5535</v>
      </c>
      <c r="H2080" s="61" t="s">
        <v>5534</v>
      </c>
    </row>
  </sheetData>
  <phoneticPr fontId="5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12</vt:i4>
      </vt:variant>
      <vt:variant>
        <vt:lpstr>命名范围</vt:lpstr>
      </vt:variant>
      <vt:variant>
        <vt:i4>10</vt:i4>
      </vt:variant>
    </vt:vector>
  </HeadingPairs>
  <TitlesOfParts>
    <vt:vector size="22" baseType="lpstr">
      <vt:lpstr>安滿與擬存在</vt:lpstr>
      <vt:lpstr>門類</vt:lpstr>
      <vt:lpstr>神徽</vt:lpstr>
      <vt:lpstr>LDPNjV6h</vt:lpstr>
      <vt:lpstr>源者</vt:lpstr>
      <vt:lpstr>備名</vt:lpstr>
      <vt:lpstr>地名</vt:lpstr>
      <vt:lpstr>副本_戊</vt:lpstr>
      <vt:lpstr>副本_丁</vt:lpstr>
      <vt:lpstr>副本_丙</vt:lpstr>
      <vt:lpstr>副本_乙</vt:lpstr>
      <vt:lpstr>副本_甲</vt:lpstr>
      <vt:lpstr>Bust</vt:lpstr>
      <vt:lpstr>Continue</vt:lpstr>
      <vt:lpstr>Documents_array</vt:lpstr>
      <vt:lpstr>Hello</vt:lpstr>
      <vt:lpstr>MakeIt</vt:lpstr>
      <vt:lpstr>Morning</vt:lpstr>
      <vt:lpstr>Poppy</vt:lpstr>
      <vt:lpstr>安滿與擬存在!Print_Titles</vt:lpstr>
      <vt:lpstr>副本_甲!Print_Titles</vt:lpstr>
      <vt:lpstr>副本_乙!Print_Titles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vivo X9</dc:creator>
  <cp:keywords/>
  <dc:description/>
  <cp:lastModifiedBy>leci Seal</cp:lastModifiedBy>
  <cp:lastPrinted>2019-07-13T15:10:33Z</cp:lastPrinted>
  <dcterms:created xsi:type="dcterms:W3CDTF">1996-12-17T01:32:42Z</dcterms:created>
  <dcterms:modified xsi:type="dcterms:W3CDTF">2025-06-10T07:07:23Z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ReadingLayout">
    <vt:bool>false</vt:bool>
  </property>
  <property fmtid="{D5CDD505-2E9C-101B-9397-08002B2CF9AE}" pid="3" name="KSOProductBuildVer">
    <vt:lpwstr>2052-6.4.0.1855</vt:lpwstr>
  </property>
</Properties>
</file>