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seaman/Documents/fol_epit_measurement/"/>
    </mc:Choice>
  </mc:AlternateContent>
  <bookViews>
    <workbookView xWindow="0" yWindow="460" windowWidth="28800" windowHeight="16580" tabRatio="500" activeTab="4"/>
  </bookViews>
  <sheets>
    <sheet name="X_lab" sheetId="2" r:id="rId1"/>
    <sheet name="Nuc_lab" sheetId="3" r:id="rId2"/>
    <sheet name="X_atr" sheetId="1" r:id="rId3"/>
    <sheet name="Nuc_atr" sheetId="4" r:id="rId4"/>
    <sheet name="Compile" sheetId="5" r:id="rId5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D26" i="5" l="1"/>
  <c r="AD25" i="5"/>
  <c r="AC26" i="5"/>
  <c r="AC25" i="5"/>
  <c r="AA26" i="5"/>
  <c r="AA25" i="5"/>
  <c r="Z26" i="5"/>
  <c r="Z25" i="5"/>
  <c r="X26" i="5"/>
  <c r="X25" i="5"/>
  <c r="W26" i="5"/>
  <c r="W25" i="5"/>
  <c r="T25" i="5"/>
  <c r="U25" i="5"/>
  <c r="T26" i="5"/>
  <c r="U26" i="5"/>
  <c r="T4" i="5"/>
  <c r="U4" i="5"/>
  <c r="T5" i="5"/>
  <c r="U5" i="5"/>
  <c r="T6" i="5"/>
  <c r="U6" i="5"/>
  <c r="T7" i="5"/>
  <c r="U7" i="5"/>
  <c r="T8" i="5"/>
  <c r="U8" i="5"/>
  <c r="T9" i="5"/>
  <c r="U9" i="5"/>
  <c r="T10" i="5"/>
  <c r="U10" i="5"/>
  <c r="T11" i="5"/>
  <c r="U11" i="5"/>
  <c r="T12" i="5"/>
  <c r="U12" i="5"/>
  <c r="T13" i="5"/>
  <c r="U13" i="5"/>
  <c r="T14" i="5"/>
  <c r="U14" i="5"/>
  <c r="T15" i="5"/>
  <c r="U15" i="5"/>
  <c r="T16" i="5"/>
  <c r="U16" i="5"/>
  <c r="T17" i="5"/>
  <c r="U17" i="5"/>
  <c r="T18" i="5"/>
  <c r="U18" i="5"/>
  <c r="T19" i="5"/>
  <c r="U19" i="5"/>
  <c r="T20" i="5"/>
  <c r="U20" i="5"/>
  <c r="T21" i="5"/>
  <c r="U21" i="5"/>
  <c r="U22" i="5"/>
  <c r="U3" i="5"/>
  <c r="T3" i="5"/>
  <c r="Q25" i="5"/>
  <c r="R25" i="5"/>
  <c r="Q26" i="5"/>
  <c r="R26" i="5"/>
  <c r="Q4" i="5"/>
  <c r="R4" i="5"/>
  <c r="Q5" i="5"/>
  <c r="R5" i="5"/>
  <c r="Q6" i="5"/>
  <c r="R6" i="5"/>
  <c r="Q7" i="5"/>
  <c r="R7" i="5"/>
  <c r="Q8" i="5"/>
  <c r="R8" i="5"/>
  <c r="Q9" i="5"/>
  <c r="R9" i="5"/>
  <c r="Q10" i="5"/>
  <c r="R10" i="5"/>
  <c r="Q11" i="5"/>
  <c r="R11" i="5"/>
  <c r="Q12" i="5"/>
  <c r="R12" i="5"/>
  <c r="Q13" i="5"/>
  <c r="R13" i="5"/>
  <c r="Q14" i="5"/>
  <c r="R14" i="5"/>
  <c r="Q15" i="5"/>
  <c r="R15" i="5"/>
  <c r="Q16" i="5"/>
  <c r="R16" i="5"/>
  <c r="Q17" i="5"/>
  <c r="R17" i="5"/>
  <c r="Q18" i="5"/>
  <c r="R18" i="5"/>
  <c r="Q19" i="5"/>
  <c r="R19" i="5"/>
  <c r="Q20" i="5"/>
  <c r="R20" i="5"/>
  <c r="Q21" i="5"/>
  <c r="R21" i="5"/>
  <c r="R22" i="5"/>
  <c r="R3" i="5"/>
  <c r="Q3" i="5"/>
  <c r="G26" i="5"/>
  <c r="F26" i="5"/>
  <c r="E26" i="5"/>
  <c r="D26" i="5"/>
  <c r="G25" i="5"/>
  <c r="F25" i="5"/>
  <c r="E25" i="5"/>
  <c r="D25" i="5"/>
  <c r="N26" i="5"/>
  <c r="M26" i="5"/>
  <c r="L26" i="5"/>
  <c r="K26" i="5"/>
  <c r="N25" i="5"/>
  <c r="M25" i="5"/>
  <c r="L25" i="5"/>
  <c r="K25" i="5"/>
  <c r="J26" i="5"/>
  <c r="I26" i="5"/>
  <c r="H26" i="5"/>
  <c r="J25" i="5"/>
  <c r="I25" i="5"/>
  <c r="H25" i="5"/>
  <c r="C26" i="5"/>
  <c r="B26" i="5"/>
  <c r="A26" i="5"/>
  <c r="C25" i="5"/>
  <c r="B25" i="5"/>
  <c r="A25" i="5"/>
  <c r="C23" i="4"/>
  <c r="D23" i="4"/>
  <c r="E23" i="4"/>
  <c r="C24" i="4"/>
  <c r="D24" i="4"/>
  <c r="E24" i="4"/>
  <c r="C24" i="1"/>
  <c r="D24" i="1"/>
  <c r="C25" i="1"/>
  <c r="D25" i="1"/>
  <c r="F24" i="4"/>
  <c r="F23" i="4"/>
  <c r="C22" i="2"/>
  <c r="D22" i="2"/>
  <c r="C23" i="2"/>
  <c r="D23" i="2"/>
  <c r="C22" i="3"/>
  <c r="D22" i="3"/>
  <c r="E22" i="3"/>
  <c r="C23" i="3"/>
  <c r="D23" i="3"/>
  <c r="E23" i="3"/>
  <c r="F23" i="3"/>
  <c r="F22" i="3"/>
  <c r="E23" i="2"/>
  <c r="E22" i="2"/>
  <c r="E25" i="1"/>
  <c r="E24" i="1"/>
</calcChain>
</file>

<file path=xl/sharedStrings.xml><?xml version="1.0" encoding="utf-8"?>
<sst xmlns="http://schemas.openxmlformats.org/spreadsheetml/2006/main" count="141" uniqueCount="21">
  <si>
    <t xml:space="preserve"> </t>
  </si>
  <si>
    <t>Label</t>
  </si>
  <si>
    <t>Longest_distance</t>
  </si>
  <si>
    <t>X_surface_Вµm</t>
  </si>
  <si>
    <t>X_volume_Вµm</t>
  </si>
  <si>
    <t>fol_ep_1-1.zvi</t>
  </si>
  <si>
    <t>fol_ep_1-2.zvi</t>
  </si>
  <si>
    <t>edge_contact_xyz_pix</t>
  </si>
  <si>
    <t>nuc_surface_Вµm</t>
  </si>
  <si>
    <t>nuc_volume_Вµm</t>
  </si>
  <si>
    <t>fol_ep_1.zvi</t>
  </si>
  <si>
    <t>An. Labranchiae</t>
  </si>
  <si>
    <t>An. Atroparvus</t>
  </si>
  <si>
    <t>rel_x_lab</t>
  </si>
  <si>
    <t>rel_x_atr</t>
  </si>
  <si>
    <t>Relative volume</t>
  </si>
  <si>
    <t>lab</t>
  </si>
  <si>
    <t>atr</t>
  </si>
  <si>
    <t>X_surf / X_vol</t>
  </si>
  <si>
    <t>labranchiae</t>
  </si>
  <si>
    <t>atroparvus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</si>
</sst>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₽_-;\-* #,##0.00\ _₽_-;_-* &quot;-&quot;??\ _₽_-;_-@_-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2" fillId="0" borderId="0" xfId="0" applyFont="1"/>
    <xf numFmtId="0" fontId="0" fillId="0" borderId="1" xfId="0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2" fillId="0" borderId="2" xfId="0" applyFont="1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2" fillId="0" borderId="5" xfId="0" applyFont="1" applyBorder="1"/>
    <xf numFmtId="10" fontId="0" fillId="0" borderId="0" xfId="2" applyNumberFormat="1" applyFont="1"/>
    <xf numFmtId="43" fontId="0" fillId="0" borderId="0" xfId="1" applyFont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</cellXfs>
  <cellStyles count="3">
    <cellStyle name="Обычный" xfId="0" builtinId="0"/>
    <cellStyle name="Процентный" xfId="2" builtinId="5"/>
    <cellStyle name="Финансовый" xfId="1" builtinId="3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Relationship Id="rId3" Type="http://schemas.openxmlformats.org/officeDocument/2006/relationships/themeOverride" Target="../theme/themeOverride1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Nuc</a:t>
            </a:r>
            <a:r>
              <a:rPr lang="en-US" baseline="0"/>
              <a:t> volume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errBars>
            <c:errBarType val="both"/>
            <c:errValType val="cust"/>
            <c:noEndCap val="0"/>
            <c:plus>
              <c:numRef>
                <c:f>Compile!$AC$26:$AD$26</c:f>
                <c:numCache>
                  <c:formatCode>General</c:formatCode>
                  <c:ptCount val="2"/>
                  <c:pt idx="0">
                    <c:v>7.759505279912578</c:v>
                  </c:pt>
                  <c:pt idx="1">
                    <c:v>18.28241538309832</c:v>
                  </c:pt>
                </c:numCache>
              </c:numRef>
            </c:plus>
            <c:minus>
              <c:numRef>
                <c:f>Compile!$AC$26:$AD$26</c:f>
                <c:numCache>
                  <c:formatCode>General</c:formatCode>
                  <c:ptCount val="2"/>
                  <c:pt idx="0">
                    <c:v>7.759505279912578</c:v>
                  </c:pt>
                  <c:pt idx="1">
                    <c:v>18.28241538309832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Compile!$AC$24:$AD$24</c:f>
              <c:strCache>
                <c:ptCount val="2"/>
                <c:pt idx="0">
                  <c:v>labranchiae</c:v>
                </c:pt>
                <c:pt idx="1">
                  <c:v>atroparvus</c:v>
                </c:pt>
              </c:strCache>
            </c:strRef>
          </c:cat>
          <c:val>
            <c:numRef>
              <c:f>Compile!$AC$25:$AD$25</c:f>
              <c:numCache>
                <c:formatCode>General</c:formatCode>
                <c:ptCount val="2"/>
                <c:pt idx="0">
                  <c:v>42.14328843994866</c:v>
                </c:pt>
                <c:pt idx="1">
                  <c:v>108.4072103930437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43317920"/>
        <c:axId val="-2121729424"/>
      </c:barChart>
      <c:catAx>
        <c:axId val="-2143317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121729424"/>
        <c:crosses val="autoZero"/>
        <c:auto val="1"/>
        <c:lblAlgn val="ctr"/>
        <c:lblOffset val="100"/>
        <c:noMultiLvlLbl val="0"/>
      </c:catAx>
      <c:valAx>
        <c:axId val="-212172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143317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X_surf</a:t>
            </a:r>
            <a:r>
              <a:rPr lang="en-US" baseline="0"/>
              <a:t> / X_vol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errBars>
            <c:errBarType val="both"/>
            <c:errValType val="cust"/>
            <c:noEndCap val="0"/>
            <c:plus>
              <c:numRef>
                <c:f>Compile!$T$26:$U$26</c:f>
                <c:numCache>
                  <c:formatCode>General</c:formatCode>
                  <c:ptCount val="2"/>
                  <c:pt idx="0">
                    <c:v>0.691045814737728</c:v>
                  </c:pt>
                  <c:pt idx="1">
                    <c:v>0.200239177442258</c:v>
                  </c:pt>
                </c:numCache>
              </c:numRef>
            </c:plus>
            <c:minus>
              <c:numRef>
                <c:f>Compile!$T$26:$U$26</c:f>
                <c:numCache>
                  <c:formatCode>General</c:formatCode>
                  <c:ptCount val="2"/>
                  <c:pt idx="0">
                    <c:v>0.691045814737728</c:v>
                  </c:pt>
                  <c:pt idx="1">
                    <c:v>0.200239177442258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Compile!$T$24:$U$24</c:f>
              <c:strCache>
                <c:ptCount val="2"/>
                <c:pt idx="0">
                  <c:v>labranchiae</c:v>
                </c:pt>
                <c:pt idx="1">
                  <c:v>atroparvus</c:v>
                </c:pt>
              </c:strCache>
            </c:strRef>
          </c:cat>
          <c:val>
            <c:numRef>
              <c:f>Compile!$T$25:$U$25</c:f>
              <c:numCache>
                <c:formatCode>_-* #,##0.00_-;\-* #,##0.00_-;_-* "-"??_-;_-@_-</c:formatCode>
                <c:ptCount val="2"/>
                <c:pt idx="0">
                  <c:v>4.919634818347269</c:v>
                </c:pt>
                <c:pt idx="1">
                  <c:v>3.341088825999379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46220048"/>
        <c:axId val="-2114239680"/>
      </c:barChart>
      <c:catAx>
        <c:axId val="-2046220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114239680"/>
        <c:crosses val="autoZero"/>
        <c:auto val="1"/>
        <c:lblAlgn val="ctr"/>
        <c:lblOffset val="100"/>
        <c:noMultiLvlLbl val="0"/>
      </c:catAx>
      <c:valAx>
        <c:axId val="-211423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0_-;\-* #,##0.0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046220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Relative vol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errBars>
            <c:errBarType val="both"/>
            <c:errValType val="cust"/>
            <c:noEndCap val="0"/>
            <c:plus>
              <c:numRef>
                <c:f>Compile!$Q$26:$R$26</c:f>
                <c:numCache>
                  <c:formatCode>General</c:formatCode>
                  <c:ptCount val="2"/>
                  <c:pt idx="0">
                    <c:v>0.0003867212515834</c:v>
                  </c:pt>
                  <c:pt idx="1">
                    <c:v>0.000423227928750204</c:v>
                  </c:pt>
                </c:numCache>
              </c:numRef>
            </c:plus>
            <c:minus>
              <c:numRef>
                <c:f>Compile!$Q$26:$R$26</c:f>
                <c:numCache>
                  <c:formatCode>General</c:formatCode>
                  <c:ptCount val="2"/>
                  <c:pt idx="0">
                    <c:v>0.0003867212515834</c:v>
                  </c:pt>
                  <c:pt idx="1">
                    <c:v>0.000423227928750204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Compile!$Q$24:$R$24</c:f>
              <c:strCache>
                <c:ptCount val="2"/>
                <c:pt idx="0">
                  <c:v>labranchiae</c:v>
                </c:pt>
                <c:pt idx="1">
                  <c:v>atroparvus</c:v>
                </c:pt>
              </c:strCache>
            </c:strRef>
          </c:cat>
          <c:val>
            <c:numRef>
              <c:f>Compile!$Q$25:$R$25</c:f>
              <c:numCache>
                <c:formatCode>0.00%</c:formatCode>
                <c:ptCount val="2"/>
                <c:pt idx="0">
                  <c:v>0.139477695271125</c:v>
                </c:pt>
                <c:pt idx="1">
                  <c:v>0.139737382939953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92201792"/>
        <c:axId val="-2045293472"/>
      </c:barChart>
      <c:catAx>
        <c:axId val="-209220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045293472"/>
        <c:crosses val="autoZero"/>
        <c:auto val="1"/>
        <c:lblAlgn val="ctr"/>
        <c:lblOffset val="100"/>
        <c:noMultiLvlLbl val="0"/>
      </c:catAx>
      <c:valAx>
        <c:axId val="-2045293472"/>
        <c:scaling>
          <c:orientation val="minMax"/>
          <c:max val="0.1402"/>
          <c:min val="0.1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092201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Voxel</a:t>
            </a:r>
            <a:r>
              <a:rPr lang="en-US" baseline="0"/>
              <a:t>s per contact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errBars>
            <c:errBarType val="both"/>
            <c:errValType val="cust"/>
            <c:noEndCap val="0"/>
            <c:plus>
              <c:numRef>
                <c:f>Compile!$W$26:$X$26</c:f>
                <c:numCache>
                  <c:formatCode>General</c:formatCode>
                  <c:ptCount val="2"/>
                  <c:pt idx="0">
                    <c:v>465.5427003486933</c:v>
                  </c:pt>
                  <c:pt idx="1">
                    <c:v>1697.707416209469</c:v>
                  </c:pt>
                </c:numCache>
              </c:numRef>
            </c:plus>
            <c:minus>
              <c:numRef>
                <c:f>Compile!$W$26:$X$26</c:f>
                <c:numCache>
                  <c:formatCode>General</c:formatCode>
                  <c:ptCount val="2"/>
                  <c:pt idx="0">
                    <c:v>465.5427003486933</c:v>
                  </c:pt>
                  <c:pt idx="1">
                    <c:v>1697.707416209469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Compile!$W$24:$X$24</c:f>
              <c:strCache>
                <c:ptCount val="2"/>
                <c:pt idx="0">
                  <c:v>labranchiae</c:v>
                </c:pt>
                <c:pt idx="1">
                  <c:v>atroparvus</c:v>
                </c:pt>
              </c:strCache>
            </c:strRef>
          </c:cat>
          <c:val>
            <c:numRef>
              <c:f>Compile!$W$25:$X$25</c:f>
              <c:numCache>
                <c:formatCode>General</c:formatCode>
                <c:ptCount val="2"/>
                <c:pt idx="0">
                  <c:v>961.3157894736841</c:v>
                </c:pt>
                <c:pt idx="1">
                  <c:v>3265.95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9951840"/>
        <c:axId val="2081026016"/>
      </c:barChart>
      <c:catAx>
        <c:axId val="-2089951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81026016"/>
        <c:crosses val="autoZero"/>
        <c:auto val="1"/>
        <c:lblAlgn val="ctr"/>
        <c:lblOffset val="100"/>
        <c:noMultiLvlLbl val="0"/>
      </c:catAx>
      <c:valAx>
        <c:axId val="208102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089951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Longest distance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errBars>
            <c:errBarType val="both"/>
            <c:errValType val="cust"/>
            <c:noEndCap val="0"/>
            <c:plus>
              <c:numRef>
                <c:f>Compile!$Z$26:$AA$26</c:f>
                <c:numCache>
                  <c:formatCode>General</c:formatCode>
                  <c:ptCount val="2"/>
                  <c:pt idx="0">
                    <c:v>0.738278313568977</c:v>
                  </c:pt>
                  <c:pt idx="1">
                    <c:v>0.924771928033373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1.0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Compile!$Z$24:$AA$24</c:f>
              <c:strCache>
                <c:ptCount val="2"/>
                <c:pt idx="0">
                  <c:v>labranchiae</c:v>
                </c:pt>
                <c:pt idx="1">
                  <c:v>atroparvus</c:v>
                </c:pt>
              </c:strCache>
            </c:strRef>
          </c:cat>
          <c:val>
            <c:numRef>
              <c:f>Compile!$Z$25:$AA$25</c:f>
              <c:numCache>
                <c:formatCode>General</c:formatCode>
                <c:ptCount val="2"/>
                <c:pt idx="0">
                  <c:v>3.652859035291165</c:v>
                </c:pt>
                <c:pt idx="1">
                  <c:v>4.705917656421659</c:v>
                </c:pt>
              </c:numCache>
            </c:numRef>
          </c:val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9062880"/>
        <c:axId val="-2089525632"/>
      </c:barChart>
      <c:catAx>
        <c:axId val="-2089062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089525632"/>
        <c:crosses val="autoZero"/>
        <c:auto val="1"/>
        <c:lblAlgn val="ctr"/>
        <c:lblOffset val="100"/>
        <c:noMultiLvlLbl val="0"/>
      </c:catAx>
      <c:valAx>
        <c:axId val="-208952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089062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514350</xdr:colOff>
      <xdr:row>27</xdr:row>
      <xdr:rowOff>0</xdr:rowOff>
    </xdr:from>
    <xdr:to>
      <xdr:col>33</xdr:col>
      <xdr:colOff>133350</xdr:colOff>
      <xdr:row>40</xdr:row>
      <xdr:rowOff>101600</xdr:rowOff>
    </xdr:to>
    <xdr:graphicFrame macro="">
      <xdr:nvGraphicFramePr>
        <xdr:cNvPr id="9" name="Диаграмма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412750</xdr:colOff>
      <xdr:row>41</xdr:row>
      <xdr:rowOff>127000</xdr:rowOff>
    </xdr:from>
    <xdr:to>
      <xdr:col>22</xdr:col>
      <xdr:colOff>31750</xdr:colOff>
      <xdr:row>55</xdr:row>
      <xdr:rowOff>25400</xdr:rowOff>
    </xdr:to>
    <xdr:graphicFrame macro="">
      <xdr:nvGraphicFramePr>
        <xdr:cNvPr id="11" name="Диаграмма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1314450</xdr:colOff>
      <xdr:row>30</xdr:row>
      <xdr:rowOff>88900</xdr:rowOff>
    </xdr:from>
    <xdr:to>
      <xdr:col>16</xdr:col>
      <xdr:colOff>336550</xdr:colOff>
      <xdr:row>43</xdr:row>
      <xdr:rowOff>190500</xdr:rowOff>
    </xdr:to>
    <xdr:graphicFrame macro="">
      <xdr:nvGraphicFramePr>
        <xdr:cNvPr id="12" name="Диаграмма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565150</xdr:colOff>
      <xdr:row>28</xdr:row>
      <xdr:rowOff>50800</xdr:rowOff>
    </xdr:from>
    <xdr:to>
      <xdr:col>27</xdr:col>
      <xdr:colOff>184150</xdr:colOff>
      <xdr:row>41</xdr:row>
      <xdr:rowOff>152400</xdr:rowOff>
    </xdr:to>
    <xdr:graphicFrame macro="">
      <xdr:nvGraphicFramePr>
        <xdr:cNvPr id="13" name="Диаграмма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819150</xdr:colOff>
      <xdr:row>11</xdr:row>
      <xdr:rowOff>50800</xdr:rowOff>
    </xdr:from>
    <xdr:to>
      <xdr:col>33</xdr:col>
      <xdr:colOff>438150</xdr:colOff>
      <xdr:row>24</xdr:row>
      <xdr:rowOff>152400</xdr:rowOff>
    </xdr:to>
    <xdr:graphicFrame macro="">
      <xdr:nvGraphicFramePr>
        <xdr:cNvPr id="14" name="Диаграмма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showRuler="0" workbookViewId="0">
      <selection activeCell="C1" sqref="C1:E1048576"/>
    </sheetView>
  </sheetViews>
  <sheetFormatPr baseColWidth="10" defaultRowHeight="16" x14ac:dyDescent="0.2"/>
  <cols>
    <col min="3" max="5" width="24.33203125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1</v>
      </c>
      <c r="B2" t="s">
        <v>5</v>
      </c>
      <c r="C2">
        <v>5.2336111068725497</v>
      </c>
      <c r="D2">
        <v>28.815727918164502</v>
      </c>
      <c r="E2">
        <v>5.4413352955974101</v>
      </c>
    </row>
    <row r="3" spans="1:5" x14ac:dyDescent="0.2">
      <c r="A3">
        <v>2</v>
      </c>
      <c r="B3" t="s">
        <v>5</v>
      </c>
      <c r="C3">
        <v>4.0084476470947203</v>
      </c>
      <c r="D3">
        <v>26.207145880549</v>
      </c>
      <c r="E3">
        <v>5.3181554611498303</v>
      </c>
    </row>
    <row r="4" spans="1:5" x14ac:dyDescent="0.2">
      <c r="A4">
        <v>3</v>
      </c>
      <c r="B4" t="s">
        <v>5</v>
      </c>
      <c r="C4">
        <v>2.9537835121154701</v>
      </c>
      <c r="D4">
        <v>25.9338338963314</v>
      </c>
      <c r="E4">
        <v>6.3785731663942098</v>
      </c>
    </row>
    <row r="5" spans="1:5" x14ac:dyDescent="0.2">
      <c r="A5">
        <v>4</v>
      </c>
      <c r="B5" t="s">
        <v>5</v>
      </c>
      <c r="C5">
        <v>3.69267678260803</v>
      </c>
      <c r="D5">
        <v>33.304935997357703</v>
      </c>
      <c r="E5">
        <v>6.3535801565063004</v>
      </c>
    </row>
    <row r="6" spans="1:5" x14ac:dyDescent="0.2">
      <c r="A6">
        <v>5</v>
      </c>
      <c r="B6" t="s">
        <v>5</v>
      </c>
      <c r="C6">
        <v>4.41147756576538</v>
      </c>
      <c r="D6">
        <v>38.054753882923798</v>
      </c>
      <c r="E6">
        <v>7.2765363073671496</v>
      </c>
    </row>
    <row r="7" spans="1:5" x14ac:dyDescent="0.2">
      <c r="A7">
        <v>6</v>
      </c>
      <c r="B7" t="s">
        <v>5</v>
      </c>
      <c r="C7">
        <v>4.07694339752197</v>
      </c>
      <c r="D7">
        <v>25.965223905094401</v>
      </c>
      <c r="E7">
        <v>5.5895081399329101</v>
      </c>
    </row>
    <row r="8" spans="1:5" x14ac:dyDescent="0.2">
      <c r="A8">
        <v>7</v>
      </c>
      <c r="B8" t="s">
        <v>5</v>
      </c>
      <c r="C8">
        <v>3.3076331615447998</v>
      </c>
      <c r="D8">
        <v>30.807021888689601</v>
      </c>
      <c r="E8">
        <v>7.7496182802455298</v>
      </c>
    </row>
    <row r="9" spans="1:5" x14ac:dyDescent="0.2">
      <c r="A9">
        <v>8</v>
      </c>
      <c r="B9" t="s">
        <v>5</v>
      </c>
      <c r="C9">
        <v>3.1249477863311701</v>
      </c>
      <c r="D9">
        <v>24.335133943323399</v>
      </c>
      <c r="E9">
        <v>4.5951433893922999</v>
      </c>
    </row>
    <row r="10" spans="1:5" x14ac:dyDescent="0.2">
      <c r="A10">
        <v>9</v>
      </c>
      <c r="B10" t="s">
        <v>5</v>
      </c>
      <c r="C10">
        <v>4.7520360946655202</v>
      </c>
      <c r="D10">
        <v>46.766719907729701</v>
      </c>
      <c r="E10">
        <v>6.8677220742005396</v>
      </c>
    </row>
    <row r="11" spans="1:5" x14ac:dyDescent="0.2">
      <c r="A11">
        <v>10</v>
      </c>
      <c r="B11" t="s">
        <v>5</v>
      </c>
      <c r="C11">
        <v>4.7805466651916504</v>
      </c>
      <c r="D11">
        <v>40.371044039548202</v>
      </c>
      <c r="E11">
        <v>6.8552255692565804</v>
      </c>
    </row>
    <row r="12" spans="1:5" x14ac:dyDescent="0.2">
      <c r="A12">
        <v>11</v>
      </c>
      <c r="B12" t="s">
        <v>6</v>
      </c>
      <c r="C12">
        <v>3.4611546993255602</v>
      </c>
      <c r="D12">
        <v>26.088301804619501</v>
      </c>
      <c r="E12">
        <v>6.0161745230194503</v>
      </c>
    </row>
    <row r="13" spans="1:5" x14ac:dyDescent="0.2">
      <c r="A13">
        <v>12</v>
      </c>
      <c r="B13" t="s">
        <v>6</v>
      </c>
      <c r="C13">
        <v>3.7380952835082999</v>
      </c>
      <c r="D13">
        <v>29.968251789367201</v>
      </c>
      <c r="E13">
        <v>6.4839008509218496</v>
      </c>
    </row>
    <row r="14" spans="1:5" x14ac:dyDescent="0.2">
      <c r="A14">
        <v>13</v>
      </c>
      <c r="B14" t="s">
        <v>6</v>
      </c>
      <c r="C14">
        <v>3.1790494918823198</v>
      </c>
      <c r="D14">
        <v>21.841453941073699</v>
      </c>
      <c r="E14">
        <v>4.5915729594083103</v>
      </c>
    </row>
    <row r="15" spans="1:5" x14ac:dyDescent="0.2">
      <c r="A15">
        <v>14</v>
      </c>
      <c r="B15" t="s">
        <v>6</v>
      </c>
      <c r="C15">
        <v>2.9080662727355899</v>
      </c>
      <c r="D15">
        <v>24.34944191772</v>
      </c>
      <c r="E15">
        <v>5.8769277536439297</v>
      </c>
    </row>
    <row r="16" spans="1:5" x14ac:dyDescent="0.2">
      <c r="A16">
        <v>15</v>
      </c>
      <c r="B16" t="s">
        <v>6</v>
      </c>
      <c r="C16">
        <v>4.0084476470947203</v>
      </c>
      <c r="D16">
        <v>31.214215946457799</v>
      </c>
      <c r="E16">
        <v>6.4142774662340898</v>
      </c>
    </row>
    <row r="17" spans="1:5" x14ac:dyDescent="0.2">
      <c r="A17">
        <v>16</v>
      </c>
      <c r="B17" t="s">
        <v>6</v>
      </c>
      <c r="C17">
        <v>3.0531435012817298</v>
      </c>
      <c r="D17">
        <v>22.766071886775499</v>
      </c>
      <c r="E17">
        <v>4.7593831686557397</v>
      </c>
    </row>
    <row r="18" spans="1:5" x14ac:dyDescent="0.2">
      <c r="A18">
        <v>17</v>
      </c>
      <c r="B18" t="s">
        <v>6</v>
      </c>
      <c r="C18">
        <v>3.0791246891021702</v>
      </c>
      <c r="D18">
        <v>29.581935915013901</v>
      </c>
      <c r="E18">
        <v>6.8552255692565804</v>
      </c>
    </row>
    <row r="19" spans="1:5" x14ac:dyDescent="0.2">
      <c r="A19">
        <v>18</v>
      </c>
      <c r="B19" t="s">
        <v>6</v>
      </c>
      <c r="C19">
        <v>2.93686318397521</v>
      </c>
      <c r="D19">
        <v>20.7706898427585</v>
      </c>
      <c r="E19">
        <v>3.7328845482592499</v>
      </c>
    </row>
    <row r="20" spans="1:5" x14ac:dyDescent="0.2">
      <c r="A20">
        <v>19</v>
      </c>
      <c r="B20" t="s">
        <v>6</v>
      </c>
      <c r="C20">
        <v>2.6982731819152801</v>
      </c>
      <c r="D20">
        <v>21.311327875295898</v>
      </c>
      <c r="E20">
        <v>4.5255200047045401</v>
      </c>
    </row>
    <row r="22" spans="1:5" x14ac:dyDescent="0.2">
      <c r="C22">
        <f t="shared" ref="C22:D22" si="0">AVERAGE(C2:C20)</f>
        <v>3.6528590352911654</v>
      </c>
      <c r="D22">
        <f t="shared" si="0"/>
        <v>28.865959588357565</v>
      </c>
      <c r="E22">
        <f>AVERAGE(E2:E20)</f>
        <v>5.8779612991656052</v>
      </c>
    </row>
    <row r="23" spans="1:5" x14ac:dyDescent="0.2">
      <c r="C23">
        <f t="shared" ref="C23:D23" si="1">STDEV(C2:C20)</f>
        <v>0.738278313568977</v>
      </c>
      <c r="D23">
        <f t="shared" si="1"/>
        <v>6.8711823391717202</v>
      </c>
      <c r="E23">
        <f>STDEV(E2:E20)</f>
        <v>1.081893198063568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showRuler="0" workbookViewId="0">
      <selection activeCell="C1" sqref="C1:F1048576"/>
    </sheetView>
  </sheetViews>
  <sheetFormatPr baseColWidth="10" defaultRowHeight="16" x14ac:dyDescent="0.2"/>
  <cols>
    <col min="3" max="7" width="19.5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7</v>
      </c>
      <c r="E1" t="s">
        <v>8</v>
      </c>
      <c r="F1" t="s">
        <v>9</v>
      </c>
    </row>
    <row r="2" spans="1:6" x14ac:dyDescent="0.2">
      <c r="A2">
        <v>1</v>
      </c>
      <c r="B2" t="s">
        <v>5</v>
      </c>
      <c r="C2">
        <v>5.2336111068725497</v>
      </c>
      <c r="D2">
        <v>1186</v>
      </c>
      <c r="E2">
        <v>87.270039800036898</v>
      </c>
      <c r="F2">
        <v>39.135483054490301</v>
      </c>
    </row>
    <row r="3" spans="1:6" x14ac:dyDescent="0.2">
      <c r="A3">
        <v>2</v>
      </c>
      <c r="B3" t="s">
        <v>5</v>
      </c>
      <c r="C3">
        <v>4.9189972877502397</v>
      </c>
      <c r="D3">
        <v>1403</v>
      </c>
      <c r="E3">
        <v>84.190023782091501</v>
      </c>
      <c r="F3">
        <v>38.355344102989001</v>
      </c>
    </row>
    <row r="4" spans="1:6" x14ac:dyDescent="0.2">
      <c r="A4">
        <v>3</v>
      </c>
      <c r="B4" t="s">
        <v>5</v>
      </c>
      <c r="C4">
        <v>5.7408928871154696</v>
      </c>
      <c r="D4">
        <v>1126</v>
      </c>
      <c r="E4">
        <v>95.285001880200198</v>
      </c>
      <c r="F4">
        <v>45.7657715347557</v>
      </c>
    </row>
    <row r="5" spans="1:6" x14ac:dyDescent="0.2">
      <c r="A5">
        <v>4</v>
      </c>
      <c r="B5" t="s">
        <v>5</v>
      </c>
      <c r="C5">
        <v>5.3758053779601997</v>
      </c>
      <c r="D5">
        <v>40</v>
      </c>
      <c r="E5">
        <v>96.187573803303295</v>
      </c>
      <c r="F5">
        <v>45.524767510836497</v>
      </c>
    </row>
    <row r="6" spans="1:6" x14ac:dyDescent="0.2">
      <c r="A6">
        <v>5</v>
      </c>
      <c r="B6" t="s">
        <v>5</v>
      </c>
      <c r="C6">
        <v>5.7049126625061</v>
      </c>
      <c r="D6">
        <v>198</v>
      </c>
      <c r="E6">
        <v>105.172851812326</v>
      </c>
      <c r="F6">
        <v>52.313940125389301</v>
      </c>
    </row>
    <row r="7" spans="1:6" x14ac:dyDescent="0.2">
      <c r="A7">
        <v>6</v>
      </c>
      <c r="B7" t="s">
        <v>5</v>
      </c>
      <c r="C7">
        <v>4.9014348983764604</v>
      </c>
      <c r="D7">
        <v>1265</v>
      </c>
      <c r="E7">
        <v>89.054451637167602</v>
      </c>
      <c r="F7">
        <v>39.992386250647399</v>
      </c>
    </row>
    <row r="8" spans="1:6" x14ac:dyDescent="0.2">
      <c r="A8">
        <v>7</v>
      </c>
      <c r="B8" t="s">
        <v>5</v>
      </c>
      <c r="C8">
        <v>5.7258133888244602</v>
      </c>
      <c r="D8">
        <v>426</v>
      </c>
      <c r="E8">
        <v>110.551053580627</v>
      </c>
      <c r="F8">
        <v>55.559460980834203</v>
      </c>
    </row>
    <row r="9" spans="1:6" x14ac:dyDescent="0.2">
      <c r="A9">
        <v>8</v>
      </c>
      <c r="B9" t="s">
        <v>5</v>
      </c>
      <c r="C9">
        <v>4.8736658096313397</v>
      </c>
      <c r="D9">
        <v>620</v>
      </c>
      <c r="E9">
        <v>77.637105662826897</v>
      </c>
      <c r="F9">
        <v>32.969350472143397</v>
      </c>
    </row>
    <row r="10" spans="1:6" x14ac:dyDescent="0.2">
      <c r="A10">
        <v>9</v>
      </c>
      <c r="B10" t="s">
        <v>5</v>
      </c>
      <c r="C10">
        <v>5.3646502494812003</v>
      </c>
      <c r="D10">
        <v>1466</v>
      </c>
      <c r="E10">
        <v>99.957877665359106</v>
      </c>
      <c r="F10">
        <v>48.907749920664898</v>
      </c>
    </row>
    <row r="11" spans="1:6" x14ac:dyDescent="0.2">
      <c r="A11">
        <v>10</v>
      </c>
      <c r="B11" t="s">
        <v>5</v>
      </c>
      <c r="C11">
        <v>5.8600502014160103</v>
      </c>
      <c r="D11">
        <v>1053</v>
      </c>
      <c r="E11">
        <v>97.5189478494041</v>
      </c>
      <c r="F11">
        <v>49.337986733735498</v>
      </c>
    </row>
    <row r="12" spans="1:6" x14ac:dyDescent="0.2">
      <c r="A12">
        <v>11</v>
      </c>
      <c r="B12" t="s">
        <v>6</v>
      </c>
      <c r="C12">
        <v>5.34853172302246</v>
      </c>
      <c r="D12">
        <v>606</v>
      </c>
      <c r="E12">
        <v>95.295951521504705</v>
      </c>
      <c r="F12">
        <v>43.166498506412502</v>
      </c>
    </row>
    <row r="13" spans="1:6" x14ac:dyDescent="0.2">
      <c r="A13">
        <v>12</v>
      </c>
      <c r="B13" t="s">
        <v>6</v>
      </c>
      <c r="C13">
        <v>6.0752186775207502</v>
      </c>
      <c r="D13">
        <v>1402</v>
      </c>
      <c r="E13">
        <v>97.485805586923405</v>
      </c>
      <c r="F13">
        <v>46.463790596625302</v>
      </c>
    </row>
    <row r="14" spans="1:6" x14ac:dyDescent="0.2">
      <c r="A14">
        <v>13</v>
      </c>
      <c r="B14" t="s">
        <v>6</v>
      </c>
      <c r="C14">
        <v>5.1738076210021902</v>
      </c>
      <c r="D14">
        <v>435</v>
      </c>
      <c r="E14">
        <v>80.848667651723005</v>
      </c>
      <c r="F14">
        <v>32.855096712655701</v>
      </c>
    </row>
    <row r="15" spans="1:6" x14ac:dyDescent="0.2">
      <c r="A15">
        <v>14</v>
      </c>
      <c r="B15" t="s">
        <v>6</v>
      </c>
      <c r="C15">
        <v>5.4598584175109801</v>
      </c>
      <c r="D15">
        <v>1029</v>
      </c>
      <c r="E15">
        <v>90.723815688829902</v>
      </c>
      <c r="F15">
        <v>42.070376501328298</v>
      </c>
    </row>
    <row r="16" spans="1:6" x14ac:dyDescent="0.2">
      <c r="A16">
        <v>15</v>
      </c>
      <c r="B16" t="s">
        <v>6</v>
      </c>
      <c r="C16">
        <v>5.6182188987731898</v>
      </c>
      <c r="D16">
        <v>733</v>
      </c>
      <c r="E16">
        <v>96.481325589330993</v>
      </c>
      <c r="F16">
        <v>45.885380939219203</v>
      </c>
    </row>
    <row r="17" spans="1:6" x14ac:dyDescent="0.2">
      <c r="A17">
        <v>16</v>
      </c>
      <c r="B17" t="s">
        <v>6</v>
      </c>
      <c r="C17">
        <v>5.2289624214172301</v>
      </c>
      <c r="D17">
        <v>949</v>
      </c>
      <c r="E17">
        <v>83.370379612467005</v>
      </c>
      <c r="F17">
        <v>34.036909037355699</v>
      </c>
    </row>
    <row r="18" spans="1:6" x14ac:dyDescent="0.2">
      <c r="A18">
        <v>17</v>
      </c>
      <c r="B18" t="s">
        <v>6</v>
      </c>
      <c r="C18">
        <v>5.2366528511047301</v>
      </c>
      <c r="D18">
        <v>1669</v>
      </c>
      <c r="E18">
        <v>99.223205568787705</v>
      </c>
      <c r="F18">
        <v>49.188028674408002</v>
      </c>
    </row>
    <row r="19" spans="1:6" x14ac:dyDescent="0.2">
      <c r="A19">
        <v>18</v>
      </c>
      <c r="B19" t="s">
        <v>6</v>
      </c>
      <c r="C19">
        <v>4.3635439872741699</v>
      </c>
      <c r="D19">
        <v>1408</v>
      </c>
      <c r="E19">
        <v>68.479401654996707</v>
      </c>
      <c r="F19">
        <v>26.774654449924501</v>
      </c>
    </row>
    <row r="20" spans="1:6" x14ac:dyDescent="0.2">
      <c r="A20">
        <v>19</v>
      </c>
      <c r="B20" t="s">
        <v>6</v>
      </c>
      <c r="C20">
        <v>5.5112800598144496</v>
      </c>
      <c r="D20">
        <v>1251</v>
      </c>
      <c r="E20">
        <v>77.060259666222507</v>
      </c>
      <c r="F20">
        <v>32.419504254609201</v>
      </c>
    </row>
    <row r="22" spans="1:6" x14ac:dyDescent="0.2">
      <c r="C22">
        <f t="shared" ref="C22:E22" si="0">AVERAGE(C2:C20)</f>
        <v>5.3534688698618007</v>
      </c>
      <c r="D22">
        <f t="shared" si="0"/>
        <v>961.31578947368416</v>
      </c>
      <c r="E22">
        <f t="shared" si="0"/>
        <v>91.147038948112026</v>
      </c>
      <c r="F22">
        <f>AVERAGE(F2:F20)</f>
        <v>42.143288439948662</v>
      </c>
    </row>
    <row r="23" spans="1:6" x14ac:dyDescent="0.2">
      <c r="C23">
        <f t="shared" ref="C23:E23" si="1">STDEV(C2:C20)</f>
        <v>0.40659947434721477</v>
      </c>
      <c r="D23">
        <f t="shared" si="1"/>
        <v>465.5427003486933</v>
      </c>
      <c r="E23">
        <f t="shared" si="1"/>
        <v>10.578734151849272</v>
      </c>
      <c r="F23">
        <f>STDEV(F2:F20)</f>
        <v>7.7595052799125783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showRuler="0" workbookViewId="0">
      <selection activeCell="C1" sqref="C1:E1048576"/>
    </sheetView>
  </sheetViews>
  <sheetFormatPr baseColWidth="10" defaultRowHeight="16" x14ac:dyDescent="0.2"/>
  <cols>
    <col min="3" max="5" width="21" customWidth="1"/>
  </cols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</row>
    <row r="2" spans="1:6" x14ac:dyDescent="0.2">
      <c r="A2" s="1">
        <v>1</v>
      </c>
      <c r="B2" s="1" t="s">
        <v>10</v>
      </c>
      <c r="C2" s="1">
        <v>7.9174551963806099</v>
      </c>
      <c r="D2" s="1">
        <v>70.531869639815397</v>
      </c>
      <c r="E2" s="1">
        <v>20.3745787990389</v>
      </c>
      <c r="F2" s="1"/>
    </row>
    <row r="3" spans="1:6" x14ac:dyDescent="0.2">
      <c r="A3" s="1">
        <v>2</v>
      </c>
      <c r="B3" s="1" t="s">
        <v>10</v>
      </c>
      <c r="C3" s="1">
        <v>5.4562382698059002</v>
      </c>
      <c r="D3" s="1">
        <v>60.223977917774199</v>
      </c>
      <c r="E3" s="1">
        <v>18.1799047616054</v>
      </c>
      <c r="F3" s="1"/>
    </row>
    <row r="4" spans="1:6" x14ac:dyDescent="0.2">
      <c r="A4" s="1">
        <v>3</v>
      </c>
      <c r="B4" s="1" t="s">
        <v>10</v>
      </c>
      <c r="C4" s="1">
        <v>4.2581686973571697</v>
      </c>
      <c r="D4" s="1">
        <v>50.766681948999803</v>
      </c>
      <c r="E4" s="1">
        <v>15.375422597996501</v>
      </c>
      <c r="F4" s="1"/>
    </row>
    <row r="5" spans="1:6" x14ac:dyDescent="0.2">
      <c r="A5" s="1">
        <v>4</v>
      </c>
      <c r="B5" s="1" t="s">
        <v>10</v>
      </c>
      <c r="C5" s="1">
        <v>4.3142061233520499</v>
      </c>
      <c r="D5" s="1">
        <v>53.828010016371799</v>
      </c>
      <c r="E5" s="1">
        <v>17.935346294337101</v>
      </c>
      <c r="F5" s="1"/>
    </row>
    <row r="6" spans="1:6" x14ac:dyDescent="0.2">
      <c r="A6" s="1">
        <v>5</v>
      </c>
      <c r="B6" s="1" t="s">
        <v>10</v>
      </c>
      <c r="C6" s="1">
        <v>5.4530844688415501</v>
      </c>
      <c r="D6" s="1">
        <v>56.832690056797702</v>
      </c>
      <c r="E6" s="1">
        <v>15.9757024722004</v>
      </c>
      <c r="F6" s="1"/>
    </row>
    <row r="7" spans="1:6" x14ac:dyDescent="0.2">
      <c r="A7" s="1">
        <v>6</v>
      </c>
      <c r="B7" s="1" t="s">
        <v>10</v>
      </c>
      <c r="C7" s="1">
        <v>5.3042716979980398</v>
      </c>
      <c r="D7" s="1">
        <v>53.919405895667602</v>
      </c>
      <c r="E7" s="1">
        <v>14.7116210439826</v>
      </c>
      <c r="F7" s="1"/>
    </row>
    <row r="8" spans="1:6" x14ac:dyDescent="0.2">
      <c r="A8" s="1">
        <v>7</v>
      </c>
      <c r="B8" s="1" t="s">
        <v>10</v>
      </c>
      <c r="C8" s="1">
        <v>4.6911563873290998</v>
      </c>
      <c r="D8" s="1">
        <v>52.1208320844338</v>
      </c>
      <c r="E8" s="1">
        <v>16.394945558945999</v>
      </c>
      <c r="F8" s="1"/>
    </row>
    <row r="9" spans="1:6" x14ac:dyDescent="0.2">
      <c r="A9" s="1">
        <v>8</v>
      </c>
      <c r="B9" s="1" t="s">
        <v>10</v>
      </c>
      <c r="C9" s="1">
        <v>5.2002739906311</v>
      </c>
      <c r="D9" s="1">
        <v>47.182090047213698</v>
      </c>
      <c r="E9" s="1">
        <v>14.3304909651229</v>
      </c>
      <c r="F9" s="1"/>
    </row>
    <row r="10" spans="1:6" x14ac:dyDescent="0.2">
      <c r="A10" s="1">
        <v>9</v>
      </c>
      <c r="B10" s="1" t="s">
        <v>10</v>
      </c>
      <c r="C10" s="1">
        <v>4.2612428665161097</v>
      </c>
      <c r="D10" s="1">
        <v>46.612397988857701</v>
      </c>
      <c r="E10" s="1">
        <v>13.4507156997552</v>
      </c>
      <c r="F10" s="1"/>
    </row>
    <row r="11" spans="1:6" x14ac:dyDescent="0.2">
      <c r="A11" s="1">
        <v>10</v>
      </c>
      <c r="B11" s="1" t="s">
        <v>10</v>
      </c>
      <c r="C11" s="1">
        <v>4.0014772415161097</v>
      </c>
      <c r="D11" s="1">
        <v>47.035505926352499</v>
      </c>
      <c r="E11" s="1">
        <v>14.2193280254555</v>
      </c>
      <c r="F11" s="1"/>
    </row>
    <row r="12" spans="1:6" x14ac:dyDescent="0.2">
      <c r="A12" s="1">
        <v>11</v>
      </c>
      <c r="B12" s="1" t="s">
        <v>10</v>
      </c>
      <c r="C12" s="1">
        <v>4.3011279106140101</v>
      </c>
      <c r="D12" s="1">
        <v>44.376845929399501</v>
      </c>
      <c r="E12" s="1">
        <v>12.513770922558599</v>
      </c>
      <c r="F12" s="1"/>
    </row>
    <row r="13" spans="1:6" x14ac:dyDescent="0.2">
      <c r="A13" s="1">
        <v>12</v>
      </c>
      <c r="B13" s="1" t="s">
        <v>10</v>
      </c>
      <c r="C13" s="1">
        <v>3.7872259616851802</v>
      </c>
      <c r="D13" s="1">
        <v>36.327428030107001</v>
      </c>
      <c r="E13" s="1">
        <v>11.449782785742</v>
      </c>
      <c r="F13" s="1"/>
    </row>
    <row r="14" spans="1:6" x14ac:dyDescent="0.2">
      <c r="A14" s="1">
        <v>13</v>
      </c>
      <c r="B14" s="1" t="s">
        <v>10</v>
      </c>
      <c r="C14" s="1">
        <v>4.2906546592712402</v>
      </c>
      <c r="D14" s="1">
        <v>47.910337771890802</v>
      </c>
      <c r="E14" s="1">
        <v>14.927594755336401</v>
      </c>
      <c r="F14" s="1"/>
    </row>
    <row r="15" spans="1:6" x14ac:dyDescent="0.2">
      <c r="A15" s="1">
        <v>14</v>
      </c>
      <c r="B15" s="1" t="s">
        <v>10</v>
      </c>
      <c r="C15" s="1">
        <v>4.7716865539550701</v>
      </c>
      <c r="D15" s="1">
        <v>48.8113039528331</v>
      </c>
      <c r="E15" s="1">
        <v>14.9625316792318</v>
      </c>
      <c r="F15" s="1"/>
    </row>
    <row r="16" spans="1:6" x14ac:dyDescent="0.2">
      <c r="A16" s="1">
        <v>15</v>
      </c>
      <c r="B16" s="1" t="s">
        <v>10</v>
      </c>
      <c r="C16" s="1">
        <v>3.63867807388305</v>
      </c>
      <c r="D16" s="1">
        <v>33.313841993519603</v>
      </c>
      <c r="E16" s="1">
        <v>9.2106435724416205</v>
      </c>
      <c r="F16" s="1"/>
    </row>
    <row r="17" spans="1:6" x14ac:dyDescent="0.2">
      <c r="A17" s="1">
        <v>16</v>
      </c>
      <c r="B17" s="1" t="s">
        <v>10</v>
      </c>
      <c r="C17" s="1">
        <v>4.4167461395263601</v>
      </c>
      <c r="D17" s="1">
        <v>47.942166053481998</v>
      </c>
      <c r="E17" s="1">
        <v>13.3840179359548</v>
      </c>
      <c r="F17" s="1"/>
    </row>
    <row r="18" spans="1:6" x14ac:dyDescent="0.2">
      <c r="A18" s="1">
        <v>17</v>
      </c>
      <c r="B18" s="1" t="s">
        <v>10</v>
      </c>
      <c r="C18" s="1">
        <v>4.9466094970703098</v>
      </c>
      <c r="D18" s="1">
        <v>61.578420010285299</v>
      </c>
      <c r="E18" s="1">
        <v>18.688078200084998</v>
      </c>
      <c r="F18" s="1"/>
    </row>
    <row r="19" spans="1:6" x14ac:dyDescent="0.2">
      <c r="A19" s="1">
        <v>18</v>
      </c>
      <c r="B19" s="1" t="s">
        <v>10</v>
      </c>
      <c r="C19" s="1">
        <v>4.2613854408264098</v>
      </c>
      <c r="D19" s="1">
        <v>45.331977718933203</v>
      </c>
      <c r="E19" s="1">
        <v>15.2801400782815</v>
      </c>
      <c r="F19" s="1"/>
    </row>
    <row r="20" spans="1:6" x14ac:dyDescent="0.2">
      <c r="A20" s="1">
        <v>19</v>
      </c>
      <c r="B20" s="1" t="s">
        <v>10</v>
      </c>
      <c r="C20" s="1">
        <v>4.01063680648803</v>
      </c>
      <c r="D20" s="1">
        <v>49.278065999908499</v>
      </c>
      <c r="E20" s="1">
        <v>15.6993831650272</v>
      </c>
      <c r="F20" s="1"/>
    </row>
    <row r="21" spans="1:6" x14ac:dyDescent="0.2">
      <c r="A21" s="1">
        <v>20</v>
      </c>
      <c r="B21" s="1" t="s">
        <v>10</v>
      </c>
      <c r="C21" s="1">
        <v>4.8360271453857404</v>
      </c>
      <c r="D21" s="1">
        <v>55.391962117028001</v>
      </c>
      <c r="E21" s="1">
        <v>15.8867721204665</v>
      </c>
      <c r="F21" s="1"/>
    </row>
    <row r="24" spans="1:6" x14ac:dyDescent="0.2">
      <c r="C24">
        <f t="shared" ref="C24:D24" si="0">AVERAGE(C2:C21)</f>
        <v>4.7059176564216587</v>
      </c>
      <c r="D24">
        <f t="shared" si="0"/>
        <v>50.465790554983556</v>
      </c>
      <c r="E24">
        <f>AVERAGE(E2:E21)</f>
        <v>15.147538571678293</v>
      </c>
    </row>
    <row r="25" spans="1:6" x14ac:dyDescent="0.2">
      <c r="C25">
        <f t="shared" ref="C25:D25" si="1">STDEV(C2:C21)</f>
        <v>0.92477192803337294</v>
      </c>
      <c r="D25">
        <f t="shared" si="1"/>
        <v>8.3482921743795924</v>
      </c>
      <c r="E25">
        <f>STDEV(E2:E21)</f>
        <v>2.5508998739068618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showRuler="0" workbookViewId="0">
      <selection activeCell="H10" sqref="H10"/>
    </sheetView>
  </sheetViews>
  <sheetFormatPr baseColWidth="10" defaultRowHeight="16" x14ac:dyDescent="0.2"/>
  <cols>
    <col min="3" max="6" width="20.1640625" customWidth="1"/>
  </cols>
  <sheetData>
    <row r="1" spans="1:7" x14ac:dyDescent="0.2">
      <c r="A1" s="1" t="s">
        <v>0</v>
      </c>
      <c r="B1" s="1" t="s">
        <v>1</v>
      </c>
      <c r="C1" s="1" t="s">
        <v>2</v>
      </c>
      <c r="D1" s="1" t="s">
        <v>7</v>
      </c>
      <c r="E1" s="1" t="s">
        <v>8</v>
      </c>
      <c r="F1" s="1" t="s">
        <v>9</v>
      </c>
      <c r="G1" s="1"/>
    </row>
    <row r="2" spans="1:7" x14ac:dyDescent="0.2">
      <c r="A2" s="1">
        <v>1</v>
      </c>
      <c r="B2" s="1" t="s">
        <v>10</v>
      </c>
      <c r="C2" s="1">
        <v>8.5495529174804599</v>
      </c>
      <c r="D2" s="1">
        <v>4640</v>
      </c>
      <c r="E2" s="1">
        <v>210.29372693267101</v>
      </c>
      <c r="F2" s="1">
        <v>145.67744439213001</v>
      </c>
      <c r="G2" s="1"/>
    </row>
    <row r="3" spans="1:7" x14ac:dyDescent="0.2">
      <c r="A3" s="1">
        <v>2</v>
      </c>
      <c r="B3" s="1" t="s">
        <v>10</v>
      </c>
      <c r="C3" s="1">
        <v>7.6729612350463796</v>
      </c>
      <c r="D3" s="1">
        <v>2485</v>
      </c>
      <c r="E3" s="1">
        <v>189.947750987126</v>
      </c>
      <c r="F3" s="1">
        <v>130.235324030334</v>
      </c>
      <c r="G3" s="1"/>
    </row>
    <row r="4" spans="1:7" x14ac:dyDescent="0.2">
      <c r="A4" s="1">
        <v>3</v>
      </c>
      <c r="B4" s="1" t="s">
        <v>10</v>
      </c>
      <c r="C4" s="1">
        <v>7.2161631584167401</v>
      </c>
      <c r="D4" s="1">
        <v>1560</v>
      </c>
      <c r="E4" s="1">
        <v>180.35160880427901</v>
      </c>
      <c r="F4" s="1">
        <v>109.778167047542</v>
      </c>
      <c r="G4" s="1"/>
    </row>
    <row r="5" spans="1:7" x14ac:dyDescent="0.2">
      <c r="A5" s="1">
        <v>4</v>
      </c>
      <c r="B5" s="1" t="s">
        <v>10</v>
      </c>
      <c r="C5" s="1">
        <v>7.5246677398681596</v>
      </c>
      <c r="D5" s="1">
        <v>2758</v>
      </c>
      <c r="E5" s="1">
        <v>195.32945665369499</v>
      </c>
      <c r="F5" s="1">
        <v>128.39319531584499</v>
      </c>
      <c r="G5" s="1"/>
    </row>
    <row r="6" spans="1:7" x14ac:dyDescent="0.2">
      <c r="A6" s="1">
        <v>5</v>
      </c>
      <c r="B6" s="1" t="s">
        <v>10</v>
      </c>
      <c r="C6" s="1">
        <v>6.8134574890136701</v>
      </c>
      <c r="D6" s="1">
        <v>2923</v>
      </c>
      <c r="E6" s="1">
        <v>173.30783936180501</v>
      </c>
      <c r="F6" s="1">
        <v>113.532298324309</v>
      </c>
      <c r="G6" s="1"/>
    </row>
    <row r="7" spans="1:7" x14ac:dyDescent="0.2">
      <c r="A7" s="1">
        <v>6</v>
      </c>
      <c r="B7" s="1" t="s">
        <v>10</v>
      </c>
      <c r="C7" s="1">
        <v>7.5709128379821697</v>
      </c>
      <c r="D7" s="1">
        <v>2475</v>
      </c>
      <c r="E7" s="1">
        <v>173.70364487452099</v>
      </c>
      <c r="F7" s="1">
        <v>105.503157996333</v>
      </c>
      <c r="G7" s="1"/>
    </row>
    <row r="8" spans="1:7" x14ac:dyDescent="0.2">
      <c r="A8" s="1">
        <v>7</v>
      </c>
      <c r="B8" s="1" t="s">
        <v>10</v>
      </c>
      <c r="C8" s="1">
        <v>7.4649415016174299</v>
      </c>
      <c r="D8" s="1">
        <v>5171</v>
      </c>
      <c r="E8" s="1">
        <v>171.47378702232601</v>
      </c>
      <c r="F8" s="1">
        <v>117.267373097134</v>
      </c>
      <c r="G8" s="1"/>
    </row>
    <row r="9" spans="1:7" x14ac:dyDescent="0.2">
      <c r="A9" s="1">
        <v>8</v>
      </c>
      <c r="B9" s="1" t="s">
        <v>10</v>
      </c>
      <c r="C9" s="1">
        <v>6.7459378242492596</v>
      </c>
      <c r="D9" s="1">
        <v>1091</v>
      </c>
      <c r="E9" s="1">
        <v>162.94490537673499</v>
      </c>
      <c r="F9" s="1">
        <v>102.387419601655</v>
      </c>
      <c r="G9" s="1"/>
    </row>
    <row r="10" spans="1:7" x14ac:dyDescent="0.2">
      <c r="A10" s="1">
        <v>9</v>
      </c>
      <c r="B10" s="1" t="s">
        <v>10</v>
      </c>
      <c r="C10" s="1">
        <v>6.83866214752197</v>
      </c>
      <c r="D10" s="1">
        <v>2160</v>
      </c>
      <c r="E10" s="1">
        <v>162.35272922963199</v>
      </c>
      <c r="F10" s="1">
        <v>96.432262119473194</v>
      </c>
      <c r="G10" s="1"/>
    </row>
    <row r="11" spans="1:7" x14ac:dyDescent="0.2">
      <c r="A11" s="1">
        <v>10</v>
      </c>
      <c r="B11" s="1" t="s">
        <v>10</v>
      </c>
      <c r="C11" s="1">
        <v>7.3406414985656703</v>
      </c>
      <c r="D11" s="1">
        <v>4824</v>
      </c>
      <c r="E11" s="1">
        <v>166.87376479633301</v>
      </c>
      <c r="F11" s="1">
        <v>101.809372315384</v>
      </c>
      <c r="G11" s="1"/>
    </row>
    <row r="12" spans="1:7" x14ac:dyDescent="0.2">
      <c r="A12" s="1">
        <v>11</v>
      </c>
      <c r="B12" s="1" t="s">
        <v>10</v>
      </c>
      <c r="C12" s="1">
        <v>7.45839118957519</v>
      </c>
      <c r="D12" s="1">
        <v>1412</v>
      </c>
      <c r="E12" s="1">
        <v>152.44473094151101</v>
      </c>
      <c r="F12" s="1">
        <v>89.340066568693203</v>
      </c>
      <c r="G12" s="1"/>
    </row>
    <row r="13" spans="1:7" x14ac:dyDescent="0.2">
      <c r="A13" s="1">
        <v>12</v>
      </c>
      <c r="B13" s="1" t="s">
        <v>10</v>
      </c>
      <c r="C13" s="1">
        <v>7.6097478866577104</v>
      </c>
      <c r="D13" s="1">
        <v>5579</v>
      </c>
      <c r="E13" s="1">
        <v>144.26551880284899</v>
      </c>
      <c r="F13" s="1">
        <v>81.987432130692397</v>
      </c>
      <c r="G13" s="1"/>
    </row>
    <row r="14" spans="1:7" x14ac:dyDescent="0.2">
      <c r="A14" s="1">
        <v>13</v>
      </c>
      <c r="B14" s="1" t="s">
        <v>10</v>
      </c>
      <c r="C14" s="1">
        <v>7.3475351333618102</v>
      </c>
      <c r="D14" s="1">
        <v>3419</v>
      </c>
      <c r="E14" s="1">
        <v>168.57627089291501</v>
      </c>
      <c r="F14" s="1">
        <v>106.789472012484</v>
      </c>
      <c r="G14" s="1"/>
    </row>
    <row r="15" spans="1:7" x14ac:dyDescent="0.2">
      <c r="A15" s="1">
        <v>14</v>
      </c>
      <c r="B15" s="1" t="s">
        <v>10</v>
      </c>
      <c r="C15" s="1">
        <v>7.5249915122985804</v>
      </c>
      <c r="D15" s="1">
        <v>1700</v>
      </c>
      <c r="E15" s="1">
        <v>169.18552887858101</v>
      </c>
      <c r="F15" s="1">
        <v>107.250004191106</v>
      </c>
      <c r="G15" s="1"/>
    </row>
    <row r="16" spans="1:7" x14ac:dyDescent="0.2">
      <c r="A16" s="1">
        <v>15</v>
      </c>
      <c r="B16" s="1" t="s">
        <v>10</v>
      </c>
      <c r="C16" s="1">
        <v>7.1301231384277299</v>
      </c>
      <c r="D16" s="1">
        <v>623</v>
      </c>
      <c r="E16" s="1">
        <v>127.697731018045</v>
      </c>
      <c r="F16" s="1">
        <v>65.697297343432695</v>
      </c>
      <c r="G16" s="1"/>
    </row>
    <row r="17" spans="1:7" x14ac:dyDescent="0.2">
      <c r="A17" s="1">
        <v>16</v>
      </c>
      <c r="B17" s="1" t="s">
        <v>10</v>
      </c>
      <c r="C17" s="1">
        <v>6.90879106521606</v>
      </c>
      <c r="D17" s="1">
        <v>4570</v>
      </c>
      <c r="E17" s="1">
        <v>151.68115118926701</v>
      </c>
      <c r="F17" s="1">
        <v>96.028899452680093</v>
      </c>
      <c r="G17" s="1"/>
    </row>
    <row r="18" spans="1:7" x14ac:dyDescent="0.2">
      <c r="A18" s="1">
        <v>17</v>
      </c>
      <c r="B18" s="1" t="s">
        <v>10</v>
      </c>
      <c r="C18" s="1">
        <v>7.7382164001464799</v>
      </c>
      <c r="D18" s="1">
        <v>3721</v>
      </c>
      <c r="E18" s="1">
        <v>192.01511070820399</v>
      </c>
      <c r="F18" s="1">
        <v>134.06568132287299</v>
      </c>
      <c r="G18" s="1"/>
    </row>
    <row r="19" spans="1:7" x14ac:dyDescent="0.2">
      <c r="A19" s="1">
        <v>18</v>
      </c>
      <c r="B19" s="1" t="s">
        <v>10</v>
      </c>
      <c r="C19" s="1">
        <v>7.8744053840637198</v>
      </c>
      <c r="D19" s="1">
        <v>2355</v>
      </c>
      <c r="E19" s="1">
        <v>177.13260068074399</v>
      </c>
      <c r="F19" s="1">
        <v>110.098951530582</v>
      </c>
      <c r="G19" s="1"/>
    </row>
    <row r="20" spans="1:7" x14ac:dyDescent="0.2">
      <c r="A20" s="1">
        <v>19</v>
      </c>
      <c r="B20" s="1" t="s">
        <v>10</v>
      </c>
      <c r="C20" s="1">
        <v>7.8246326446533203</v>
      </c>
      <c r="D20" s="1">
        <v>5152</v>
      </c>
      <c r="E20" s="1">
        <v>179.16302234926599</v>
      </c>
      <c r="F20" s="1">
        <v>111.84897380934601</v>
      </c>
      <c r="G20" s="1"/>
    </row>
    <row r="21" spans="1:7" x14ac:dyDescent="0.2">
      <c r="A21" s="1">
        <v>20</v>
      </c>
      <c r="B21" s="1" t="s">
        <v>10</v>
      </c>
      <c r="C21" s="1">
        <v>7.5227251052856401</v>
      </c>
      <c r="D21" s="1">
        <v>6701</v>
      </c>
      <c r="E21" s="1">
        <v>171.833238918776</v>
      </c>
      <c r="F21" s="1">
        <v>114.02141525884601</v>
      </c>
      <c r="G21" s="1"/>
    </row>
    <row r="23" spans="1:7" x14ac:dyDescent="0.2">
      <c r="C23">
        <f t="shared" ref="C23:E23" si="0">AVERAGE(C2:C21)</f>
        <v>7.4338728904724096</v>
      </c>
      <c r="D23">
        <f t="shared" si="0"/>
        <v>3265.95</v>
      </c>
      <c r="E23">
        <f t="shared" si="0"/>
        <v>171.02870592096403</v>
      </c>
      <c r="F23">
        <f>AVERAGE(F2:F21)</f>
        <v>108.40721039304374</v>
      </c>
    </row>
    <row r="24" spans="1:7" x14ac:dyDescent="0.2">
      <c r="C24">
        <f t="shared" ref="C24:E24" si="1">STDEV(C2:C21)</f>
        <v>0.42679811590252204</v>
      </c>
      <c r="D24">
        <f t="shared" si="1"/>
        <v>1697.7074162094689</v>
      </c>
      <c r="E24">
        <f t="shared" si="1"/>
        <v>18.658980246970312</v>
      </c>
      <c r="F24">
        <f>STDEV(F2:F21)</f>
        <v>18.282415383098318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6"/>
  <sheetViews>
    <sheetView tabSelected="1" showRuler="0" topLeftCell="R17" workbookViewId="0">
      <selection activeCell="Y16" sqref="Y16"/>
    </sheetView>
  </sheetViews>
  <sheetFormatPr baseColWidth="10" defaultRowHeight="16" x14ac:dyDescent="0.2"/>
  <cols>
    <col min="1" max="3" width="24.33203125" customWidth="1"/>
    <col min="4" max="7" width="19.5" customWidth="1"/>
    <col min="8" max="9" width="21" customWidth="1"/>
    <col min="10" max="13" width="20.1640625" customWidth="1"/>
  </cols>
  <sheetData>
    <row r="1" spans="1:30" x14ac:dyDescent="0.2">
      <c r="A1" s="4" t="s">
        <v>11</v>
      </c>
      <c r="B1" s="4"/>
      <c r="C1" s="4"/>
      <c r="D1" s="4"/>
      <c r="E1" s="4"/>
      <c r="F1" s="4"/>
      <c r="G1" s="4"/>
      <c r="H1" s="7" t="s">
        <v>12</v>
      </c>
      <c r="I1" s="8"/>
      <c r="J1" s="8"/>
      <c r="K1" s="8"/>
      <c r="L1" s="8"/>
      <c r="M1" s="8"/>
      <c r="N1" s="9"/>
      <c r="Q1" s="3" t="s">
        <v>15</v>
      </c>
      <c r="R1" s="3"/>
      <c r="T1" s="3" t="s">
        <v>18</v>
      </c>
      <c r="U1" s="3"/>
      <c r="W1" s="13" t="s">
        <v>7</v>
      </c>
      <c r="X1" s="14"/>
      <c r="Z1" s="13" t="s">
        <v>2</v>
      </c>
      <c r="AA1" s="14"/>
      <c r="AC1" s="13" t="s">
        <v>9</v>
      </c>
      <c r="AD1" s="14"/>
    </row>
    <row r="2" spans="1:30" x14ac:dyDescent="0.2">
      <c r="A2" s="5" t="s">
        <v>2</v>
      </c>
      <c r="B2" s="5" t="s">
        <v>3</v>
      </c>
      <c r="C2" s="5" t="s">
        <v>4</v>
      </c>
      <c r="D2" s="5" t="s">
        <v>2</v>
      </c>
      <c r="E2" s="5" t="s">
        <v>7</v>
      </c>
      <c r="F2" s="5" t="s">
        <v>8</v>
      </c>
      <c r="G2" s="5" t="s">
        <v>9</v>
      </c>
      <c r="H2" s="10" t="s">
        <v>2</v>
      </c>
      <c r="I2" s="6" t="s">
        <v>3</v>
      </c>
      <c r="J2" s="6" t="s">
        <v>4</v>
      </c>
      <c r="K2" s="6" t="s">
        <v>2</v>
      </c>
      <c r="L2" s="6" t="s">
        <v>7</v>
      </c>
      <c r="M2" s="6" t="s">
        <v>8</v>
      </c>
      <c r="N2" s="6" t="s">
        <v>9</v>
      </c>
      <c r="Q2" t="s">
        <v>13</v>
      </c>
      <c r="R2" t="s">
        <v>14</v>
      </c>
      <c r="T2" t="s">
        <v>16</v>
      </c>
      <c r="U2" t="s">
        <v>17</v>
      </c>
      <c r="W2" s="5" t="s">
        <v>16</v>
      </c>
      <c r="X2" s="6" t="s">
        <v>17</v>
      </c>
      <c r="Z2" t="s">
        <v>19</v>
      </c>
      <c r="AA2" t="s">
        <v>20</v>
      </c>
      <c r="AC2" t="s">
        <v>19</v>
      </c>
      <c r="AD2" t="s">
        <v>20</v>
      </c>
    </row>
    <row r="3" spans="1:30" x14ac:dyDescent="0.2">
      <c r="A3">
        <v>5.2336111068725497</v>
      </c>
      <c r="B3">
        <v>28.815727918164502</v>
      </c>
      <c r="C3">
        <v>5.4413352955974101</v>
      </c>
      <c r="D3">
        <v>5.2336111068725497</v>
      </c>
      <c r="E3">
        <v>1186</v>
      </c>
      <c r="F3">
        <v>87.270039800036898</v>
      </c>
      <c r="G3" s="2">
        <v>39.135483054490301</v>
      </c>
      <c r="H3" s="1">
        <v>7.9174551963806099</v>
      </c>
      <c r="I3" s="1">
        <v>70.531869639815397</v>
      </c>
      <c r="J3" s="1">
        <v>20.3745787990389</v>
      </c>
      <c r="K3" s="1">
        <v>8.5495529174804599</v>
      </c>
      <c r="L3" s="1">
        <v>4640</v>
      </c>
      <c r="M3" s="1">
        <v>210.29372693267101</v>
      </c>
      <c r="N3" s="1">
        <v>145.67744439213001</v>
      </c>
      <c r="Q3">
        <f>C3/G3</f>
        <v>0.13903840890429703</v>
      </c>
      <c r="R3">
        <f>J3/N3</f>
        <v>0.13986090217367655</v>
      </c>
      <c r="T3">
        <f>B3/C3</f>
        <v>5.2957089303942242</v>
      </c>
      <c r="U3">
        <f>I3/J3</f>
        <v>3.461758416480369</v>
      </c>
      <c r="W3">
        <v>1186</v>
      </c>
      <c r="X3" s="1">
        <v>4640</v>
      </c>
      <c r="Z3">
        <v>5.2336111068725497</v>
      </c>
      <c r="AA3" s="1">
        <v>7.9174551963806099</v>
      </c>
      <c r="AC3" s="2">
        <v>39.135483054490301</v>
      </c>
      <c r="AD3" s="1">
        <v>145.67744439213001</v>
      </c>
    </row>
    <row r="4" spans="1:30" x14ac:dyDescent="0.2">
      <c r="A4">
        <v>4.0084476470947203</v>
      </c>
      <c r="B4">
        <v>26.207145880549</v>
      </c>
      <c r="C4">
        <v>5.3181554611498303</v>
      </c>
      <c r="D4">
        <v>4.9189972877502397</v>
      </c>
      <c r="E4">
        <v>1403</v>
      </c>
      <c r="F4">
        <v>84.190023782091501</v>
      </c>
      <c r="G4" s="2">
        <v>38.355344102989001</v>
      </c>
      <c r="H4" s="1">
        <v>5.4562382698059002</v>
      </c>
      <c r="I4" s="1">
        <v>60.223977917774199</v>
      </c>
      <c r="J4" s="1">
        <v>18.1799047616054</v>
      </c>
      <c r="K4" s="1">
        <v>7.6729612350463796</v>
      </c>
      <c r="L4" s="1">
        <v>2485</v>
      </c>
      <c r="M4" s="1">
        <v>189.947750987126</v>
      </c>
      <c r="N4" s="1">
        <v>130.235324030334</v>
      </c>
      <c r="Q4">
        <f t="shared" ref="Q4:Q22" si="0">C4/G4</f>
        <v>0.1386548754945309</v>
      </c>
      <c r="R4">
        <f t="shared" ref="R4:R22" si="1">J4/N4</f>
        <v>0.13959273259358571</v>
      </c>
      <c r="T4">
        <f t="shared" ref="T4:T22" si="2">B4/C4</f>
        <v>4.9278638189495112</v>
      </c>
      <c r="U4">
        <f t="shared" ref="U4:U22" si="3">I4/J4</f>
        <v>3.3126674043399138</v>
      </c>
      <c r="W4">
        <v>1403</v>
      </c>
      <c r="X4" s="1">
        <v>2485</v>
      </c>
      <c r="Z4">
        <v>4.0084476470947203</v>
      </c>
      <c r="AA4" s="1">
        <v>5.4562382698059002</v>
      </c>
      <c r="AC4" s="2">
        <v>38.355344102989001</v>
      </c>
      <c r="AD4" s="1">
        <v>130.235324030334</v>
      </c>
    </row>
    <row r="5" spans="1:30" x14ac:dyDescent="0.2">
      <c r="A5">
        <v>2.9537835121154701</v>
      </c>
      <c r="B5">
        <v>25.9338338963314</v>
      </c>
      <c r="C5">
        <v>6.3785731663942098</v>
      </c>
      <c r="D5">
        <v>5.7408928871154696</v>
      </c>
      <c r="E5">
        <v>1126</v>
      </c>
      <c r="F5">
        <v>95.285001880200198</v>
      </c>
      <c r="G5" s="2">
        <v>45.7657715347557</v>
      </c>
      <c r="H5" s="1">
        <v>4.2581686973571697</v>
      </c>
      <c r="I5" s="1">
        <v>50.766681948999803</v>
      </c>
      <c r="J5" s="1">
        <v>15.375422597996501</v>
      </c>
      <c r="K5" s="1">
        <v>7.2161631584167401</v>
      </c>
      <c r="L5" s="1">
        <v>1560</v>
      </c>
      <c r="M5" s="1">
        <v>180.35160880427901</v>
      </c>
      <c r="N5" s="1">
        <v>109.778167047542</v>
      </c>
      <c r="Q5">
        <f t="shared" si="0"/>
        <v>0.13937431736620365</v>
      </c>
      <c r="R5">
        <f t="shared" si="1"/>
        <v>0.14005902094664976</v>
      </c>
      <c r="T5">
        <f t="shared" si="2"/>
        <v>4.0657735232959205</v>
      </c>
      <c r="U5">
        <f t="shared" si="3"/>
        <v>3.3018072593084349</v>
      </c>
      <c r="W5">
        <v>1126</v>
      </c>
      <c r="X5" s="1">
        <v>1560</v>
      </c>
      <c r="Z5">
        <v>2.9537835121154701</v>
      </c>
      <c r="AA5" s="1">
        <v>4.2581686973571697</v>
      </c>
      <c r="AC5" s="2">
        <v>45.7657715347557</v>
      </c>
      <c r="AD5" s="1">
        <v>109.778167047542</v>
      </c>
    </row>
    <row r="6" spans="1:30" x14ac:dyDescent="0.2">
      <c r="A6">
        <v>3.69267678260803</v>
      </c>
      <c r="B6">
        <v>33.304935997357703</v>
      </c>
      <c r="C6">
        <v>6.3535801565063004</v>
      </c>
      <c r="D6">
        <v>5.3758053779601997</v>
      </c>
      <c r="E6">
        <v>40</v>
      </c>
      <c r="F6">
        <v>96.187573803303295</v>
      </c>
      <c r="G6" s="2">
        <v>45.524767510836497</v>
      </c>
      <c r="H6" s="1">
        <v>4.3142061233520499</v>
      </c>
      <c r="I6" s="1">
        <v>53.828010016371799</v>
      </c>
      <c r="J6" s="1">
        <v>17.935346294337101</v>
      </c>
      <c r="K6" s="1">
        <v>7.5246677398681596</v>
      </c>
      <c r="L6" s="1">
        <v>2758</v>
      </c>
      <c r="M6" s="1">
        <v>195.32945665369499</v>
      </c>
      <c r="N6" s="1">
        <v>128.39319531584499</v>
      </c>
      <c r="Q6">
        <f t="shared" si="0"/>
        <v>0.13956315438610256</v>
      </c>
      <c r="R6">
        <f t="shared" si="1"/>
        <v>0.13969078540507124</v>
      </c>
      <c r="T6">
        <f t="shared" si="2"/>
        <v>5.2419163962623845</v>
      </c>
      <c r="U6">
        <f t="shared" si="3"/>
        <v>3.0012250186308047</v>
      </c>
      <c r="W6">
        <v>40</v>
      </c>
      <c r="X6" s="1">
        <v>2758</v>
      </c>
      <c r="Z6">
        <v>3.69267678260803</v>
      </c>
      <c r="AA6" s="1">
        <v>4.3142061233520499</v>
      </c>
      <c r="AC6" s="2">
        <v>45.524767510836497</v>
      </c>
      <c r="AD6" s="1">
        <v>128.39319531584499</v>
      </c>
    </row>
    <row r="7" spans="1:30" x14ac:dyDescent="0.2">
      <c r="A7">
        <v>4.41147756576538</v>
      </c>
      <c r="B7">
        <v>38.054753882923798</v>
      </c>
      <c r="C7">
        <v>7.2765363073671496</v>
      </c>
      <c r="D7">
        <v>5.7049126625061</v>
      </c>
      <c r="E7">
        <v>198</v>
      </c>
      <c r="F7">
        <v>105.172851812326</v>
      </c>
      <c r="G7" s="2">
        <v>52.313940125389301</v>
      </c>
      <c r="H7" s="1">
        <v>5.4530844688415501</v>
      </c>
      <c r="I7" s="1">
        <v>56.832690056797702</v>
      </c>
      <c r="J7" s="1">
        <v>15.9757024722004</v>
      </c>
      <c r="K7" s="1">
        <v>6.8134574890136701</v>
      </c>
      <c r="L7" s="1">
        <v>2923</v>
      </c>
      <c r="M7" s="1">
        <v>173.30783936180501</v>
      </c>
      <c r="N7" s="1">
        <v>113.532298324309</v>
      </c>
      <c r="Q7">
        <f t="shared" si="0"/>
        <v>0.1390936390936392</v>
      </c>
      <c r="R7">
        <f t="shared" si="1"/>
        <v>0.14071504504000479</v>
      </c>
      <c r="T7">
        <f t="shared" si="2"/>
        <v>5.2297895970635304</v>
      </c>
      <c r="U7">
        <f t="shared" si="3"/>
        <v>3.5574454491558831</v>
      </c>
      <c r="W7">
        <v>198</v>
      </c>
      <c r="X7" s="1">
        <v>2923</v>
      </c>
      <c r="Z7">
        <v>4.41147756576538</v>
      </c>
      <c r="AA7" s="1">
        <v>5.4530844688415501</v>
      </c>
      <c r="AC7" s="2">
        <v>52.313940125389301</v>
      </c>
      <c r="AD7" s="1">
        <v>113.532298324309</v>
      </c>
    </row>
    <row r="8" spans="1:30" x14ac:dyDescent="0.2">
      <c r="A8">
        <v>4.07694339752197</v>
      </c>
      <c r="B8">
        <v>25.965223905094401</v>
      </c>
      <c r="C8">
        <v>5.5895081399329101</v>
      </c>
      <c r="D8">
        <v>4.9014348983764604</v>
      </c>
      <c r="E8">
        <v>1265</v>
      </c>
      <c r="F8">
        <v>89.054451637167602</v>
      </c>
      <c r="G8" s="2">
        <v>39.992386250647399</v>
      </c>
      <c r="H8" s="1">
        <v>5.3042716979980398</v>
      </c>
      <c r="I8" s="1">
        <v>53.919405895667602</v>
      </c>
      <c r="J8" s="1">
        <v>14.7116210439826</v>
      </c>
      <c r="K8" s="1">
        <v>7.5709128379821697</v>
      </c>
      <c r="L8" s="1">
        <v>2475</v>
      </c>
      <c r="M8" s="1">
        <v>173.70364487452099</v>
      </c>
      <c r="N8" s="1">
        <v>105.503157996333</v>
      </c>
      <c r="Q8">
        <f t="shared" si="0"/>
        <v>0.13976430675832519</v>
      </c>
      <c r="R8">
        <f t="shared" si="1"/>
        <v>0.13944247094948509</v>
      </c>
      <c r="T8">
        <f t="shared" si="2"/>
        <v>4.6453504056272932</v>
      </c>
      <c r="U8">
        <f t="shared" si="3"/>
        <v>3.6650893694493245</v>
      </c>
      <c r="W8">
        <v>1265</v>
      </c>
      <c r="X8" s="1">
        <v>2475</v>
      </c>
      <c r="Z8">
        <v>4.07694339752197</v>
      </c>
      <c r="AA8" s="1">
        <v>5.3042716979980398</v>
      </c>
      <c r="AC8" s="2">
        <v>39.992386250647399</v>
      </c>
      <c r="AD8" s="1">
        <v>105.503157996333</v>
      </c>
    </row>
    <row r="9" spans="1:30" x14ac:dyDescent="0.2">
      <c r="A9">
        <v>3.3076331615447998</v>
      </c>
      <c r="B9">
        <v>30.807021888689601</v>
      </c>
      <c r="C9">
        <v>7.7496182802455298</v>
      </c>
      <c r="D9">
        <v>5.7258133888244602</v>
      </c>
      <c r="E9">
        <v>426</v>
      </c>
      <c r="F9">
        <v>110.551053580627</v>
      </c>
      <c r="G9" s="2">
        <v>55.559460980834203</v>
      </c>
      <c r="H9" s="1">
        <v>4.6911563873290998</v>
      </c>
      <c r="I9" s="1">
        <v>52.1208320844338</v>
      </c>
      <c r="J9" s="1">
        <v>16.394945558945999</v>
      </c>
      <c r="K9" s="1">
        <v>7.4649415016174299</v>
      </c>
      <c r="L9" s="1">
        <v>5171</v>
      </c>
      <c r="M9" s="1">
        <v>171.47378702232601</v>
      </c>
      <c r="N9" s="1">
        <v>117.267373097134</v>
      </c>
      <c r="Q9">
        <f t="shared" si="0"/>
        <v>0.13948332369385008</v>
      </c>
      <c r="R9">
        <f t="shared" si="1"/>
        <v>0.13980824440712819</v>
      </c>
      <c r="T9">
        <f t="shared" si="2"/>
        <v>3.9752953983836155</v>
      </c>
      <c r="U9">
        <f t="shared" si="3"/>
        <v>3.1790793020348738</v>
      </c>
      <c r="W9">
        <v>426</v>
      </c>
      <c r="X9" s="1">
        <v>5171</v>
      </c>
      <c r="Z9">
        <v>3.3076331615447998</v>
      </c>
      <c r="AA9" s="1">
        <v>4.6911563873290998</v>
      </c>
      <c r="AC9" s="2">
        <v>55.559460980834203</v>
      </c>
      <c r="AD9" s="1">
        <v>117.267373097134</v>
      </c>
    </row>
    <row r="10" spans="1:30" x14ac:dyDescent="0.2">
      <c r="A10">
        <v>3.1249477863311701</v>
      </c>
      <c r="B10">
        <v>24.335133943323399</v>
      </c>
      <c r="C10">
        <v>4.5951433893922999</v>
      </c>
      <c r="D10">
        <v>4.8736658096313397</v>
      </c>
      <c r="E10">
        <v>620</v>
      </c>
      <c r="F10">
        <v>77.637105662826897</v>
      </c>
      <c r="G10" s="2">
        <v>32.969350472143397</v>
      </c>
      <c r="H10" s="1">
        <v>5.2002739906311</v>
      </c>
      <c r="I10" s="1">
        <v>47.182090047213698</v>
      </c>
      <c r="J10" s="1">
        <v>14.3304909651229</v>
      </c>
      <c r="K10" s="1">
        <v>6.7459378242492596</v>
      </c>
      <c r="L10" s="1">
        <v>1091</v>
      </c>
      <c r="M10" s="1">
        <v>162.94490537673499</v>
      </c>
      <c r="N10" s="1">
        <v>102.387419601655</v>
      </c>
      <c r="Q10">
        <f t="shared" si="0"/>
        <v>0.13937621832358657</v>
      </c>
      <c r="R10">
        <f t="shared" si="1"/>
        <v>0.13996339609765163</v>
      </c>
      <c r="T10">
        <f t="shared" si="2"/>
        <v>5.2958377750518206</v>
      </c>
      <c r="U10">
        <f t="shared" si="3"/>
        <v>3.2924266280927843</v>
      </c>
      <c r="W10">
        <v>620</v>
      </c>
      <c r="X10" s="1">
        <v>1091</v>
      </c>
      <c r="Z10">
        <v>3.1249477863311701</v>
      </c>
      <c r="AA10" s="1">
        <v>5.2002739906311</v>
      </c>
      <c r="AC10" s="2">
        <v>32.969350472143397</v>
      </c>
      <c r="AD10" s="1">
        <v>102.387419601655</v>
      </c>
    </row>
    <row r="11" spans="1:30" x14ac:dyDescent="0.2">
      <c r="A11">
        <v>4.7520360946655202</v>
      </c>
      <c r="B11">
        <v>46.766719907729701</v>
      </c>
      <c r="C11">
        <v>6.8677220742005396</v>
      </c>
      <c r="D11">
        <v>5.3646502494812003</v>
      </c>
      <c r="E11">
        <v>1466</v>
      </c>
      <c r="F11">
        <v>99.957877665359106</v>
      </c>
      <c r="G11" s="2">
        <v>48.907749920664898</v>
      </c>
      <c r="H11" s="1">
        <v>4.2612428665161097</v>
      </c>
      <c r="I11" s="1">
        <v>46.612397988857701</v>
      </c>
      <c r="J11" s="1">
        <v>13.4507156997552</v>
      </c>
      <c r="K11" s="1">
        <v>6.83866214752197</v>
      </c>
      <c r="L11" s="1">
        <v>2160</v>
      </c>
      <c r="M11" s="1">
        <v>162.35272922963199</v>
      </c>
      <c r="N11" s="1">
        <v>96.432262119473194</v>
      </c>
      <c r="Q11">
        <f t="shared" si="0"/>
        <v>0.14042195941013297</v>
      </c>
      <c r="R11">
        <f t="shared" si="1"/>
        <v>0.13948356498254344</v>
      </c>
      <c r="T11">
        <f t="shared" si="2"/>
        <v>6.8096407225642919</v>
      </c>
      <c r="U11">
        <f t="shared" si="3"/>
        <v>3.465421396848499</v>
      </c>
      <c r="W11">
        <v>1466</v>
      </c>
      <c r="X11" s="1">
        <v>2160</v>
      </c>
      <c r="Z11">
        <v>4.7520360946655202</v>
      </c>
      <c r="AA11" s="1">
        <v>4.2612428665161097</v>
      </c>
      <c r="AC11" s="2">
        <v>48.907749920664898</v>
      </c>
      <c r="AD11" s="1">
        <v>96.432262119473194</v>
      </c>
    </row>
    <row r="12" spans="1:30" x14ac:dyDescent="0.2">
      <c r="A12">
        <v>4.7805466651916504</v>
      </c>
      <c r="B12">
        <v>40.371044039548202</v>
      </c>
      <c r="C12">
        <v>6.8552255692565804</v>
      </c>
      <c r="D12">
        <v>5.8600502014160103</v>
      </c>
      <c r="E12">
        <v>1053</v>
      </c>
      <c r="F12">
        <v>97.5189478494041</v>
      </c>
      <c r="G12" s="2">
        <v>49.337986733735498</v>
      </c>
      <c r="H12" s="1">
        <v>4.0014772415161097</v>
      </c>
      <c r="I12" s="1">
        <v>47.035505926352499</v>
      </c>
      <c r="J12" s="1">
        <v>14.2193280254555</v>
      </c>
      <c r="K12" s="1">
        <v>7.3406414985656703</v>
      </c>
      <c r="L12" s="1">
        <v>4824</v>
      </c>
      <c r="M12" s="1">
        <v>166.87376479633301</v>
      </c>
      <c r="N12" s="1">
        <v>101.809372315384</v>
      </c>
      <c r="Q12">
        <f t="shared" si="0"/>
        <v>0.13894416904873885</v>
      </c>
      <c r="R12">
        <f t="shared" si="1"/>
        <v>0.13966619872094896</v>
      </c>
      <c r="T12">
        <f t="shared" si="2"/>
        <v>5.8890905385519305</v>
      </c>
      <c r="U12">
        <f t="shared" si="3"/>
        <v>3.3078571534568542</v>
      </c>
      <c r="W12">
        <v>1053</v>
      </c>
      <c r="X12" s="1">
        <v>4824</v>
      </c>
      <c r="Z12">
        <v>4.7805466651916504</v>
      </c>
      <c r="AA12" s="1">
        <v>4.0014772415161097</v>
      </c>
      <c r="AC12" s="2">
        <v>49.337986733735498</v>
      </c>
      <c r="AD12" s="1">
        <v>101.809372315384</v>
      </c>
    </row>
    <row r="13" spans="1:30" x14ac:dyDescent="0.2">
      <c r="A13">
        <v>3.4611546993255602</v>
      </c>
      <c r="B13">
        <v>26.088301804619501</v>
      </c>
      <c r="C13">
        <v>6.0161745230194503</v>
      </c>
      <c r="D13">
        <v>5.34853172302246</v>
      </c>
      <c r="E13">
        <v>606</v>
      </c>
      <c r="F13">
        <v>95.295951521504705</v>
      </c>
      <c r="G13" s="2">
        <v>43.166498506412502</v>
      </c>
      <c r="H13" s="1">
        <v>4.3011279106140101</v>
      </c>
      <c r="I13" s="1">
        <v>44.376845929399501</v>
      </c>
      <c r="J13" s="1">
        <v>12.513770922558599</v>
      </c>
      <c r="K13" s="1">
        <v>7.45839118957519</v>
      </c>
      <c r="L13" s="1">
        <v>1412</v>
      </c>
      <c r="M13" s="1">
        <v>152.44473094151101</v>
      </c>
      <c r="N13" s="1">
        <v>89.340066568693203</v>
      </c>
      <c r="Q13">
        <f t="shared" si="0"/>
        <v>0.13937138130686536</v>
      </c>
      <c r="R13">
        <f t="shared" si="1"/>
        <v>0.14006896796899981</v>
      </c>
      <c r="T13">
        <f t="shared" si="2"/>
        <v>4.3363605402068819</v>
      </c>
      <c r="U13">
        <f t="shared" si="3"/>
        <v>3.5462408736763171</v>
      </c>
      <c r="W13">
        <v>606</v>
      </c>
      <c r="X13" s="1">
        <v>1412</v>
      </c>
      <c r="Z13">
        <v>3.4611546993255602</v>
      </c>
      <c r="AA13" s="1">
        <v>4.3011279106140101</v>
      </c>
      <c r="AC13" s="2">
        <v>43.166498506412502</v>
      </c>
      <c r="AD13" s="1">
        <v>89.340066568693203</v>
      </c>
    </row>
    <row r="14" spans="1:30" x14ac:dyDescent="0.2">
      <c r="A14">
        <v>3.7380952835082999</v>
      </c>
      <c r="B14">
        <v>29.968251789367201</v>
      </c>
      <c r="C14">
        <v>6.4839008509218496</v>
      </c>
      <c r="D14">
        <v>6.0752186775207502</v>
      </c>
      <c r="E14">
        <v>1402</v>
      </c>
      <c r="F14">
        <v>97.485805586923405</v>
      </c>
      <c r="G14" s="2">
        <v>46.463790596625302</v>
      </c>
      <c r="H14" s="1">
        <v>3.7872259616851802</v>
      </c>
      <c r="I14" s="1">
        <v>36.327428030107001</v>
      </c>
      <c r="J14" s="1">
        <v>11.449782785742</v>
      </c>
      <c r="K14" s="1">
        <v>7.6097478866577104</v>
      </c>
      <c r="L14" s="1">
        <v>5579</v>
      </c>
      <c r="M14" s="1">
        <v>144.26551880284899</v>
      </c>
      <c r="N14" s="1">
        <v>81.987432130692397</v>
      </c>
      <c r="Q14">
        <f t="shared" si="0"/>
        <v>0.13954739309178921</v>
      </c>
      <c r="R14">
        <f t="shared" si="1"/>
        <v>0.13965290152630255</v>
      </c>
      <c r="T14">
        <f t="shared" si="2"/>
        <v>4.6219478795864779</v>
      </c>
      <c r="U14">
        <f t="shared" si="3"/>
        <v>3.1727613274327116</v>
      </c>
      <c r="W14">
        <v>1402</v>
      </c>
      <c r="X14" s="1">
        <v>5579</v>
      </c>
      <c r="Z14">
        <v>3.7380952835082999</v>
      </c>
      <c r="AA14" s="1">
        <v>3.7872259616851802</v>
      </c>
      <c r="AC14" s="2">
        <v>46.463790596625302</v>
      </c>
      <c r="AD14" s="1">
        <v>81.987432130692397</v>
      </c>
    </row>
    <row r="15" spans="1:30" x14ac:dyDescent="0.2">
      <c r="A15">
        <v>3.1790494918823198</v>
      </c>
      <c r="B15">
        <v>21.841453941073699</v>
      </c>
      <c r="C15">
        <v>4.5915729594083103</v>
      </c>
      <c r="D15">
        <v>5.1738076210021902</v>
      </c>
      <c r="E15">
        <v>435</v>
      </c>
      <c r="F15">
        <v>80.848667651723005</v>
      </c>
      <c r="G15" s="2">
        <v>32.855096712655701</v>
      </c>
      <c r="H15" s="1">
        <v>4.2906546592712402</v>
      </c>
      <c r="I15" s="1">
        <v>47.910337771890802</v>
      </c>
      <c r="J15" s="1">
        <v>14.927594755336401</v>
      </c>
      <c r="K15" s="1">
        <v>7.3475351333618102</v>
      </c>
      <c r="L15" s="1">
        <v>3419</v>
      </c>
      <c r="M15" s="1">
        <v>168.57627089291501</v>
      </c>
      <c r="N15" s="1">
        <v>106.789472012484</v>
      </c>
      <c r="Q15">
        <f t="shared" si="0"/>
        <v>0.13975222777657045</v>
      </c>
      <c r="R15">
        <f t="shared" si="1"/>
        <v>0.13978526603812894</v>
      </c>
      <c r="T15">
        <f t="shared" si="2"/>
        <v>4.7568565574722523</v>
      </c>
      <c r="U15">
        <f t="shared" si="3"/>
        <v>3.2095148988931084</v>
      </c>
      <c r="W15">
        <v>435</v>
      </c>
      <c r="X15" s="1">
        <v>3419</v>
      </c>
      <c r="Z15">
        <v>3.1790494918823198</v>
      </c>
      <c r="AA15" s="1">
        <v>4.2906546592712402</v>
      </c>
      <c r="AC15" s="2">
        <v>32.855096712655701</v>
      </c>
      <c r="AD15" s="1">
        <v>106.789472012484</v>
      </c>
    </row>
    <row r="16" spans="1:30" x14ac:dyDescent="0.2">
      <c r="A16">
        <v>2.9080662727355899</v>
      </c>
      <c r="B16">
        <v>24.34944191772</v>
      </c>
      <c r="C16">
        <v>5.8769277536439297</v>
      </c>
      <c r="D16">
        <v>5.4598584175109801</v>
      </c>
      <c r="E16">
        <v>1029</v>
      </c>
      <c r="F16">
        <v>90.723815688829902</v>
      </c>
      <c r="G16" s="2">
        <v>42.070376501328298</v>
      </c>
      <c r="H16" s="1">
        <v>4.7716865539550701</v>
      </c>
      <c r="I16" s="1">
        <v>48.8113039528331</v>
      </c>
      <c r="J16" s="1">
        <v>14.9625316792318</v>
      </c>
      <c r="K16" s="1">
        <v>7.5249915122985804</v>
      </c>
      <c r="L16" s="1">
        <v>1700</v>
      </c>
      <c r="M16" s="1">
        <v>169.18552887858101</v>
      </c>
      <c r="N16" s="1">
        <v>107.250004191106</v>
      </c>
      <c r="Q16">
        <f t="shared" si="0"/>
        <v>0.13969277773062896</v>
      </c>
      <c r="R16">
        <f t="shared" si="1"/>
        <v>0.13951077943615231</v>
      </c>
      <c r="T16">
        <f t="shared" si="2"/>
        <v>4.1432263486006571</v>
      </c>
      <c r="U16">
        <f t="shared" si="3"/>
        <v>3.2622356295882642</v>
      </c>
      <c r="W16">
        <v>1029</v>
      </c>
      <c r="X16" s="1">
        <v>1700</v>
      </c>
      <c r="Z16">
        <v>2.9080662727355899</v>
      </c>
      <c r="AA16" s="1">
        <v>4.7716865539550701</v>
      </c>
      <c r="AC16" s="2">
        <v>42.070376501328298</v>
      </c>
      <c r="AD16" s="1">
        <v>107.250004191106</v>
      </c>
    </row>
    <row r="17" spans="1:30" x14ac:dyDescent="0.2">
      <c r="A17">
        <v>4.0084476470947203</v>
      </c>
      <c r="B17">
        <v>31.214215946457799</v>
      </c>
      <c r="C17">
        <v>6.4142774662340898</v>
      </c>
      <c r="D17">
        <v>5.6182188987731898</v>
      </c>
      <c r="E17">
        <v>733</v>
      </c>
      <c r="F17">
        <v>96.481325589330993</v>
      </c>
      <c r="G17" s="2">
        <v>45.885380939219203</v>
      </c>
      <c r="H17" s="1">
        <v>3.63867807388305</v>
      </c>
      <c r="I17" s="1">
        <v>33.313841993519603</v>
      </c>
      <c r="J17" s="1">
        <v>9.2106435724416205</v>
      </c>
      <c r="K17" s="1">
        <v>7.1301231384277299</v>
      </c>
      <c r="L17" s="1">
        <v>623</v>
      </c>
      <c r="M17" s="1">
        <v>127.697731018045</v>
      </c>
      <c r="N17" s="1">
        <v>65.697297343432695</v>
      </c>
      <c r="Q17">
        <f t="shared" si="0"/>
        <v>0.13978912967357915</v>
      </c>
      <c r="R17">
        <f t="shared" si="1"/>
        <v>0.14019821126420118</v>
      </c>
      <c r="T17">
        <f t="shared" si="2"/>
        <v>4.8663650911228968</v>
      </c>
      <c r="U17">
        <f t="shared" si="3"/>
        <v>3.6168853708762656</v>
      </c>
      <c r="W17">
        <v>733</v>
      </c>
      <c r="X17" s="1">
        <v>623</v>
      </c>
      <c r="Z17">
        <v>4.0084476470947203</v>
      </c>
      <c r="AA17" s="1">
        <v>3.63867807388305</v>
      </c>
      <c r="AC17" s="2">
        <v>45.885380939219203</v>
      </c>
      <c r="AD17" s="1">
        <v>65.697297343432695</v>
      </c>
    </row>
    <row r="18" spans="1:30" x14ac:dyDescent="0.2">
      <c r="A18">
        <v>3.0531435012817298</v>
      </c>
      <c r="B18">
        <v>22.766071886775499</v>
      </c>
      <c r="C18">
        <v>4.7593831686557397</v>
      </c>
      <c r="D18">
        <v>5.2289624214172301</v>
      </c>
      <c r="E18">
        <v>949</v>
      </c>
      <c r="F18">
        <v>83.370379612467005</v>
      </c>
      <c r="G18" s="2">
        <v>34.036909037355699</v>
      </c>
      <c r="H18" s="1">
        <v>4.4167461395263601</v>
      </c>
      <c r="I18" s="1">
        <v>47.942166053481998</v>
      </c>
      <c r="J18" s="1">
        <v>13.3840179359548</v>
      </c>
      <c r="K18" s="1">
        <v>6.90879106521606</v>
      </c>
      <c r="L18" s="1">
        <v>4570</v>
      </c>
      <c r="M18" s="1">
        <v>151.68115118926701</v>
      </c>
      <c r="N18" s="1">
        <v>96.028899452680093</v>
      </c>
      <c r="Q18">
        <f t="shared" si="0"/>
        <v>0.1398300639882514</v>
      </c>
      <c r="R18">
        <f t="shared" si="1"/>
        <v>0.13937489664296326</v>
      </c>
      <c r="T18">
        <f t="shared" si="2"/>
        <v>4.7834080762204412</v>
      </c>
      <c r="U18">
        <f t="shared" si="3"/>
        <v>3.5820458611827064</v>
      </c>
      <c r="W18">
        <v>949</v>
      </c>
      <c r="X18" s="1">
        <v>4570</v>
      </c>
      <c r="Z18">
        <v>3.0531435012817298</v>
      </c>
      <c r="AA18" s="1">
        <v>4.4167461395263601</v>
      </c>
      <c r="AC18" s="2">
        <v>34.036909037355699</v>
      </c>
      <c r="AD18" s="1">
        <v>96.028899452680093</v>
      </c>
    </row>
    <row r="19" spans="1:30" x14ac:dyDescent="0.2">
      <c r="A19">
        <v>3.0791246891021702</v>
      </c>
      <c r="B19">
        <v>29.581935915013901</v>
      </c>
      <c r="C19">
        <v>6.8552255692565804</v>
      </c>
      <c r="D19">
        <v>5.2366528511047301</v>
      </c>
      <c r="E19">
        <v>1669</v>
      </c>
      <c r="F19">
        <v>99.223205568787705</v>
      </c>
      <c r="G19" s="2">
        <v>49.188028674408002</v>
      </c>
      <c r="H19" s="1">
        <v>4.9466094970703098</v>
      </c>
      <c r="I19" s="1">
        <v>61.578420010285299</v>
      </c>
      <c r="J19" s="1">
        <v>18.688078200084998</v>
      </c>
      <c r="K19" s="1">
        <v>7.7382164001464799</v>
      </c>
      <c r="L19" s="1">
        <v>3721</v>
      </c>
      <c r="M19" s="1">
        <v>192.01511070820399</v>
      </c>
      <c r="N19" s="1">
        <v>134.06568132287299</v>
      </c>
      <c r="Q19">
        <f t="shared" si="0"/>
        <v>0.13936776394584968</v>
      </c>
      <c r="R19">
        <f t="shared" si="1"/>
        <v>0.13939494444576114</v>
      </c>
      <c r="T19">
        <f t="shared" si="2"/>
        <v>4.3152388810776845</v>
      </c>
      <c r="U19">
        <f t="shared" si="3"/>
        <v>3.2950643373273785</v>
      </c>
      <c r="W19">
        <v>1669</v>
      </c>
      <c r="X19" s="1">
        <v>3721</v>
      </c>
      <c r="Z19">
        <v>3.0791246891021702</v>
      </c>
      <c r="AA19" s="1">
        <v>4.9466094970703098</v>
      </c>
      <c r="AC19" s="2">
        <v>49.188028674408002</v>
      </c>
      <c r="AD19" s="1">
        <v>134.06568132287299</v>
      </c>
    </row>
    <row r="20" spans="1:30" x14ac:dyDescent="0.2">
      <c r="A20">
        <v>2.93686318397521</v>
      </c>
      <c r="B20">
        <v>20.7706898427585</v>
      </c>
      <c r="C20">
        <v>3.7328845482592499</v>
      </c>
      <c r="D20">
        <v>4.3635439872741699</v>
      </c>
      <c r="E20">
        <v>1408</v>
      </c>
      <c r="F20">
        <v>68.479401654996707</v>
      </c>
      <c r="G20" s="2">
        <v>26.774654449924501</v>
      </c>
      <c r="H20" s="1">
        <v>4.2613854408264098</v>
      </c>
      <c r="I20" s="1">
        <v>45.331977718933203</v>
      </c>
      <c r="J20" s="1">
        <v>15.2801400782815</v>
      </c>
      <c r="K20" s="1">
        <v>7.8744053840637198</v>
      </c>
      <c r="L20" s="1">
        <v>2355</v>
      </c>
      <c r="M20" s="1">
        <v>177.13260068074399</v>
      </c>
      <c r="N20" s="1">
        <v>110.098951530582</v>
      </c>
      <c r="Q20">
        <f t="shared" si="0"/>
        <v>0.1394185891452196</v>
      </c>
      <c r="R20">
        <f t="shared" si="1"/>
        <v>0.13878551853454446</v>
      </c>
      <c r="T20">
        <f t="shared" si="2"/>
        <v>5.5642465161277119</v>
      </c>
      <c r="U20">
        <f t="shared" si="3"/>
        <v>2.9667252712798113</v>
      </c>
      <c r="W20">
        <v>1408</v>
      </c>
      <c r="X20" s="1">
        <v>2355</v>
      </c>
      <c r="Z20">
        <v>2.93686318397521</v>
      </c>
      <c r="AA20" s="1">
        <v>4.2613854408264098</v>
      </c>
      <c r="AC20" s="2">
        <v>26.774654449924501</v>
      </c>
      <c r="AD20" s="1">
        <v>110.098951530582</v>
      </c>
    </row>
    <row r="21" spans="1:30" x14ac:dyDescent="0.2">
      <c r="A21">
        <v>2.6982731819152801</v>
      </c>
      <c r="B21">
        <v>21.311327875295898</v>
      </c>
      <c r="C21">
        <v>4.5255200047045401</v>
      </c>
      <c r="D21">
        <v>5.5112800598144496</v>
      </c>
      <c r="E21">
        <v>1251</v>
      </c>
      <c r="F21">
        <v>77.060259666222507</v>
      </c>
      <c r="G21" s="2">
        <v>32.419504254609201</v>
      </c>
      <c r="H21" s="1">
        <v>4.01063680648803</v>
      </c>
      <c r="I21" s="1">
        <v>49.278065999908499</v>
      </c>
      <c r="J21" s="1">
        <v>15.6993831650272</v>
      </c>
      <c r="K21" s="1">
        <v>7.8246326446533203</v>
      </c>
      <c r="L21" s="1">
        <v>5152</v>
      </c>
      <c r="M21" s="1">
        <v>179.16302234926599</v>
      </c>
      <c r="N21" s="1">
        <v>111.84897380934601</v>
      </c>
      <c r="Q21">
        <f t="shared" si="0"/>
        <v>0.13959251101321607</v>
      </c>
      <c r="R21">
        <f t="shared" si="1"/>
        <v>0.14036233530213554</v>
      </c>
      <c r="T21">
        <f t="shared" si="2"/>
        <v>4.7091445520385591</v>
      </c>
      <c r="U21">
        <f t="shared" si="3"/>
        <v>3.1388536404209177</v>
      </c>
      <c r="W21">
        <v>1251</v>
      </c>
      <c r="X21" s="1">
        <v>5152</v>
      </c>
      <c r="Z21">
        <v>2.6982731819152801</v>
      </c>
      <c r="AA21" s="1">
        <v>4.01063680648803</v>
      </c>
      <c r="AC21" s="2">
        <v>32.419504254609201</v>
      </c>
      <c r="AD21" s="1">
        <v>111.84897380934601</v>
      </c>
    </row>
    <row r="22" spans="1:30" x14ac:dyDescent="0.2">
      <c r="G22" s="2"/>
      <c r="H22" s="1">
        <v>4.8360271453857404</v>
      </c>
      <c r="I22" s="1">
        <v>55.391962117028001</v>
      </c>
      <c r="J22" s="1">
        <v>15.8867721204665</v>
      </c>
      <c r="K22" s="1">
        <v>7.5227251052856401</v>
      </c>
      <c r="L22" s="1">
        <v>6701</v>
      </c>
      <c r="M22" s="1">
        <v>171.833238918776</v>
      </c>
      <c r="N22" s="1">
        <v>114.02141525884601</v>
      </c>
      <c r="R22">
        <f t="shared" si="1"/>
        <v>0.13933147632311968</v>
      </c>
      <c r="U22">
        <f t="shared" si="3"/>
        <v>3.4866719115123477</v>
      </c>
      <c r="X22" s="1">
        <v>6701</v>
      </c>
      <c r="AA22" s="1">
        <v>4.8360271453857404</v>
      </c>
      <c r="AC22" s="2"/>
      <c r="AD22" s="1">
        <v>114.02141525884601</v>
      </c>
    </row>
    <row r="23" spans="1:30" x14ac:dyDescent="0.2">
      <c r="G23" s="2"/>
      <c r="AC23" s="2"/>
    </row>
    <row r="24" spans="1:30" x14ac:dyDescent="0.2">
      <c r="G24" s="2"/>
      <c r="Q24" t="s">
        <v>19</v>
      </c>
      <c r="R24" t="s">
        <v>20</v>
      </c>
      <c r="T24" t="s">
        <v>19</v>
      </c>
      <c r="U24" t="s">
        <v>20</v>
      </c>
      <c r="W24" t="s">
        <v>19</v>
      </c>
      <c r="X24" t="s">
        <v>20</v>
      </c>
      <c r="Z24" t="s">
        <v>19</v>
      </c>
      <c r="AA24" t="s">
        <v>20</v>
      </c>
      <c r="AC24" t="s">
        <v>19</v>
      </c>
      <c r="AD24" t="s">
        <v>20</v>
      </c>
    </row>
    <row r="25" spans="1:30" x14ac:dyDescent="0.2">
      <c r="A25">
        <f>AVERAGE(A3:A21)</f>
        <v>3.6528590352911654</v>
      </c>
      <c r="B25">
        <f>AVERAGE(B3:B21)</f>
        <v>28.865959588357565</v>
      </c>
      <c r="C25">
        <f>AVERAGE(C3:C21)</f>
        <v>5.8779612991656052</v>
      </c>
      <c r="D25">
        <f>AVERAGE(D3:D21)</f>
        <v>5.3534688698618007</v>
      </c>
      <c r="E25">
        <f>AVERAGE(E3:E21)</f>
        <v>961.31578947368416</v>
      </c>
      <c r="F25">
        <f>AVERAGE(F3:F21)</f>
        <v>91.147038948112026</v>
      </c>
      <c r="G25" s="2">
        <f>AVERAGE(G3:G21)</f>
        <v>42.143288439948662</v>
      </c>
      <c r="H25">
        <f t="shared" ref="H25:I25" si="4">AVERAGE(H3:H22)</f>
        <v>4.7059176564216587</v>
      </c>
      <c r="I25">
        <f t="shared" si="4"/>
        <v>50.465790554983556</v>
      </c>
      <c r="J25">
        <f>AVERAGE(J3:J22)</f>
        <v>15.147538571678293</v>
      </c>
      <c r="K25">
        <f>AVERAGE(K3:K22)</f>
        <v>7.4338728904724096</v>
      </c>
      <c r="L25">
        <f>AVERAGE(L3:L22)</f>
        <v>3265.95</v>
      </c>
      <c r="M25">
        <f>AVERAGE(M3:M22)</f>
        <v>171.02870592096403</v>
      </c>
      <c r="N25">
        <f>AVERAGE(N3:N22)</f>
        <v>108.40721039304374</v>
      </c>
      <c r="Q25" s="11">
        <f t="shared" ref="O25:R25" si="5">AVERAGE(Q3:Q22)</f>
        <v>0.13947769527112511</v>
      </c>
      <c r="R25" s="11">
        <f t="shared" si="5"/>
        <v>0.13973738293995269</v>
      </c>
      <c r="S25" s="11"/>
      <c r="T25" s="12">
        <f t="shared" ref="S25:U25" si="6">AVERAGE(T3:T22)</f>
        <v>4.9196348183472693</v>
      </c>
      <c r="U25" s="12">
        <f t="shared" si="6"/>
        <v>3.3410888259993792</v>
      </c>
      <c r="W25">
        <f>AVERAGE(W3:W21)</f>
        <v>961.31578947368416</v>
      </c>
      <c r="X25">
        <f>AVERAGE(X3:X22)</f>
        <v>3265.95</v>
      </c>
      <c r="Z25">
        <f>AVERAGE(Z3:Z21)</f>
        <v>3.6528590352911654</v>
      </c>
      <c r="AA25">
        <f t="shared" ref="AA25" si="7">AVERAGE(AA3:AA22)</f>
        <v>4.7059176564216587</v>
      </c>
      <c r="AC25" s="2">
        <f>AVERAGE(AC3:AC21)</f>
        <v>42.143288439948662</v>
      </c>
      <c r="AD25">
        <f>AVERAGE(AD3:AD22)</f>
        <v>108.40721039304374</v>
      </c>
    </row>
    <row r="26" spans="1:30" x14ac:dyDescent="0.2">
      <c r="A26">
        <f>STDEV(A3:A21)</f>
        <v>0.738278313568977</v>
      </c>
      <c r="B26">
        <f>STDEV(B3:B21)</f>
        <v>6.8711823391717202</v>
      </c>
      <c r="C26">
        <f>STDEV(C3:C21)</f>
        <v>1.081893198063568</v>
      </c>
      <c r="D26">
        <f>STDEV(D3:D21)</f>
        <v>0.40659947434721477</v>
      </c>
      <c r="E26">
        <f>STDEV(E3:E21)</f>
        <v>465.5427003486933</v>
      </c>
      <c r="F26">
        <f>STDEV(F3:F21)</f>
        <v>10.578734151849272</v>
      </c>
      <c r="G26" s="2">
        <f>STDEV(G3:G21)</f>
        <v>7.7595052799125783</v>
      </c>
      <c r="H26">
        <f t="shared" ref="H26:I26" si="8">STDEV(H3:H22)</f>
        <v>0.92477192803337294</v>
      </c>
      <c r="I26">
        <f t="shared" si="8"/>
        <v>8.3482921743795924</v>
      </c>
      <c r="J26">
        <f>STDEV(J3:J22)</f>
        <v>2.5508998739068618</v>
      </c>
      <c r="K26">
        <f>STDEV(K3:K22)</f>
        <v>0.42679811590252204</v>
      </c>
      <c r="L26">
        <f>STDEV(L3:L22)</f>
        <v>1697.7074162094689</v>
      </c>
      <c r="M26">
        <f>STDEV(M3:M22)</f>
        <v>18.658980246970312</v>
      </c>
      <c r="N26">
        <f>STDEV(N3:N22)</f>
        <v>18.282415383098318</v>
      </c>
      <c r="Q26" s="11">
        <f t="shared" ref="O26:R26" si="9">STDEV(Q3:Q22)</f>
        <v>3.8672125158339965E-4</v>
      </c>
      <c r="R26" s="11">
        <f t="shared" si="9"/>
        <v>4.2322792875020443E-4</v>
      </c>
      <c r="S26" s="11"/>
      <c r="T26" s="12">
        <f t="shared" ref="S26:U26" si="10">STDEV(T3:T22)</f>
        <v>0.69104581473772786</v>
      </c>
      <c r="U26" s="12">
        <f t="shared" si="10"/>
        <v>0.20023917744225767</v>
      </c>
      <c r="W26">
        <f>STDEV(W3:W21)</f>
        <v>465.5427003486933</v>
      </c>
      <c r="X26">
        <f>STDEV(X3:X22)</f>
        <v>1697.7074162094689</v>
      </c>
      <c r="Z26">
        <f>STDEV(Z3:Z21)</f>
        <v>0.738278313568977</v>
      </c>
      <c r="AA26">
        <f t="shared" ref="AA26" si="11">STDEV(AA3:AA22)</f>
        <v>0.92477192803337294</v>
      </c>
      <c r="AC26" s="2">
        <f>STDEV(AC3:AC21)</f>
        <v>7.7595052799125783</v>
      </c>
      <c r="AD26">
        <f>STDEV(AD3:AD22)</f>
        <v>18.282415383098318</v>
      </c>
    </row>
  </sheetData>
  <mergeCells count="7">
    <mergeCell ref="W1:X1"/>
    <mergeCell ref="Z1:AA1"/>
    <mergeCell ref="AC1:AD1"/>
    <mergeCell ref="H1:N1"/>
    <mergeCell ref="A1:G1"/>
    <mergeCell ref="Q1:R1"/>
    <mergeCell ref="T1:U1"/>
  </mergeCells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X_lab</vt:lpstr>
      <vt:lpstr>Nuc_lab</vt:lpstr>
      <vt:lpstr>X_atr</vt:lpstr>
      <vt:lpstr>Nuc_atr</vt:lpstr>
      <vt:lpstr>Compile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Microsoft Office</dc:creator>
  <cp:lastModifiedBy>Пользователь Microsoft Office</cp:lastModifiedBy>
  <dcterms:created xsi:type="dcterms:W3CDTF">2016-01-23T14:11:31Z</dcterms:created>
  <dcterms:modified xsi:type="dcterms:W3CDTF">2016-01-23T15:19:53Z</dcterms:modified>
</cp:coreProperties>
</file>