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23256" windowHeight="13176"/>
  </bookViews>
  <sheets>
    <sheet name="Sheet1" sheetId="1" r:id="rId1"/>
    <sheet name="Sheet2" sheetId="2" r:id="rId2"/>
  </sheets>
  <definedNames>
    <definedName name="solver_adj" localSheetId="0" hidden="1">Sheet1!$M$2:$M$3</definedName>
    <definedName name="solver_adj" localSheetId="1" hidden="1">Sheet2!$K$3:$K$4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1</definedName>
    <definedName name="solver_eng" localSheetId="0" hidden="1">1</definedName>
    <definedName name="solver_eng" localSheetId="1" hidden="1">1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2</definedName>
    <definedName name="solver_neg" localSheetId="1" hidden="1">2</definedName>
    <definedName name="solver_nod" localSheetId="0" hidden="1">2147483647</definedName>
    <definedName name="solver_nod" localSheetId="1" hidden="1">2147483647</definedName>
    <definedName name="solver_num" localSheetId="0" hidden="1">0</definedName>
    <definedName name="solver_num" localSheetId="1" hidden="1">0</definedName>
    <definedName name="solver_nwt" localSheetId="0" hidden="1">1</definedName>
    <definedName name="solver_nwt" localSheetId="1" hidden="1">1</definedName>
    <definedName name="solver_opt" localSheetId="0" hidden="1">Sheet1!$M$4</definedName>
    <definedName name="solver_opt" localSheetId="1" hidden="1">Sheet2!$K$5</definedName>
    <definedName name="solver_pre" localSheetId="0" hidden="1">0.000001</definedName>
    <definedName name="solver_pre" localSheetId="1" hidden="1">0.000001</definedName>
    <definedName name="solver_rbv" localSheetId="0" hidden="1">1</definedName>
    <definedName name="solver_rbv" localSheetId="1" hidden="1">1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1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2</definedName>
    <definedName name="solver_typ" localSheetId="1" hidden="1">2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9" i="1" l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I8" i="1"/>
  <c r="H8" i="1"/>
  <c r="G8" i="1"/>
  <c r="D4" i="2" l="1"/>
  <c r="E45" i="2"/>
  <c r="D5" i="2"/>
  <c r="E46" i="2"/>
  <c r="D6" i="2"/>
  <c r="E47" i="2"/>
  <c r="D7" i="2"/>
  <c r="E48" i="2"/>
  <c r="D8" i="2"/>
  <c r="E49" i="2"/>
  <c r="G49" i="2" s="1"/>
  <c r="D9" i="2"/>
  <c r="E50" i="2"/>
  <c r="D10" i="2"/>
  <c r="E51" i="2"/>
  <c r="D11" i="2"/>
  <c r="E52" i="2"/>
  <c r="G52" i="2" s="1"/>
  <c r="D12" i="2"/>
  <c r="E53" i="2"/>
  <c r="D13" i="2"/>
  <c r="E54" i="2"/>
  <c r="D14" i="2"/>
  <c r="E55" i="2"/>
  <c r="G55" i="2" s="1"/>
  <c r="D15" i="2"/>
  <c r="E56" i="2"/>
  <c r="D16" i="2"/>
  <c r="E57" i="2"/>
  <c r="D17" i="2"/>
  <c r="E58" i="2"/>
  <c r="D18" i="2"/>
  <c r="E59" i="2"/>
  <c r="D19" i="2"/>
  <c r="E60" i="2"/>
  <c r="G60" i="2" s="1"/>
  <c r="D20" i="2"/>
  <c r="E61" i="2"/>
  <c r="D21" i="2"/>
  <c r="E62" i="2"/>
  <c r="D22" i="2"/>
  <c r="E63" i="2"/>
  <c r="D23" i="2"/>
  <c r="E64" i="2"/>
  <c r="G64" i="2" s="1"/>
  <c r="D24" i="2"/>
  <c r="E65" i="2"/>
  <c r="D25" i="2"/>
  <c r="F25" i="2" s="1"/>
  <c r="E66" i="2"/>
  <c r="D26" i="2"/>
  <c r="E67" i="2"/>
  <c r="G67" i="2" s="1"/>
  <c r="D27" i="2"/>
  <c r="E68" i="2"/>
  <c r="D28" i="2"/>
  <c r="E69" i="2"/>
  <c r="D29" i="2"/>
  <c r="E70" i="2"/>
  <c r="D30" i="2"/>
  <c r="E71" i="2"/>
  <c r="D31" i="2"/>
  <c r="E72" i="2"/>
  <c r="D32" i="2"/>
  <c r="E73" i="2"/>
  <c r="D33" i="2"/>
  <c r="E74" i="2"/>
  <c r="D34" i="2"/>
  <c r="E75" i="2"/>
  <c r="D35" i="2"/>
  <c r="E76" i="2"/>
  <c r="D36" i="2"/>
  <c r="E77" i="2"/>
  <c r="D37" i="2"/>
  <c r="E78" i="2"/>
  <c r="D38" i="2"/>
  <c r="E79" i="2"/>
  <c r="G79" i="2" s="1"/>
  <c r="D39" i="2"/>
  <c r="E80" i="2"/>
  <c r="D40" i="2"/>
  <c r="E81" i="2"/>
  <c r="D41" i="2"/>
  <c r="E82" i="2"/>
  <c r="G82" i="2" s="1"/>
  <c r="D42" i="2"/>
  <c r="E83" i="2"/>
  <c r="D43" i="2"/>
  <c r="E84" i="2"/>
  <c r="G84" i="2" s="1"/>
  <c r="E85" i="2"/>
  <c r="E86" i="2"/>
  <c r="E87" i="2"/>
  <c r="E88" i="2"/>
  <c r="E89" i="2"/>
  <c r="E90" i="2"/>
  <c r="E91" i="2"/>
  <c r="E92" i="2"/>
  <c r="G92" i="2" s="1"/>
  <c r="E93" i="2"/>
  <c r="E94" i="2"/>
  <c r="E95" i="2"/>
  <c r="E96" i="2"/>
  <c r="G96" i="2" s="1"/>
  <c r="E97" i="2"/>
  <c r="E98" i="2"/>
  <c r="E99" i="2"/>
  <c r="E100" i="2"/>
  <c r="E101" i="2"/>
  <c r="E102" i="2"/>
  <c r="E103" i="2"/>
  <c r="E104" i="2"/>
  <c r="G104" i="2" s="1"/>
  <c r="E105" i="2"/>
  <c r="E106" i="2"/>
  <c r="E107" i="2"/>
  <c r="E108" i="2"/>
  <c r="G108" i="2" s="1"/>
  <c r="E109" i="2"/>
  <c r="E110" i="2"/>
  <c r="E111" i="2"/>
  <c r="E112" i="2"/>
  <c r="E113" i="2"/>
  <c r="E114" i="2"/>
  <c r="E115" i="2"/>
  <c r="E116" i="2"/>
  <c r="G116" i="2" s="1"/>
  <c r="E117" i="2"/>
  <c r="E118" i="2"/>
  <c r="E119" i="2"/>
  <c r="E120" i="2"/>
  <c r="G120" i="2" s="1"/>
  <c r="E121" i="2"/>
  <c r="E122" i="2"/>
  <c r="E123" i="2"/>
  <c r="E124" i="2"/>
  <c r="E125" i="2"/>
  <c r="E126" i="2"/>
  <c r="E127" i="2"/>
  <c r="E128" i="2"/>
  <c r="G128" i="2" s="1"/>
  <c r="E129" i="2"/>
  <c r="E130" i="2"/>
  <c r="E131" i="2"/>
  <c r="E132" i="2"/>
  <c r="G132" i="2" s="1"/>
  <c r="E133" i="2"/>
  <c r="E134" i="2"/>
  <c r="E135" i="2"/>
  <c r="E136" i="2"/>
  <c r="E137" i="2"/>
  <c r="E138" i="2"/>
  <c r="E139" i="2"/>
  <c r="E140" i="2"/>
  <c r="G140" i="2" s="1"/>
  <c r="E141" i="2"/>
  <c r="E142" i="2"/>
  <c r="E143" i="2"/>
  <c r="E144" i="2"/>
  <c r="G144" i="2" s="1"/>
  <c r="E145" i="2"/>
  <c r="E146" i="2"/>
  <c r="E147" i="2"/>
  <c r="E148" i="2"/>
  <c r="E149" i="2"/>
  <c r="E150" i="2"/>
  <c r="E151" i="2"/>
  <c r="E152" i="2"/>
  <c r="G152" i="2" s="1"/>
  <c r="E153" i="2"/>
  <c r="E154" i="2"/>
  <c r="E155" i="2"/>
  <c r="E156" i="2"/>
  <c r="G156" i="2" s="1"/>
  <c r="E157" i="2"/>
  <c r="E158" i="2"/>
  <c r="E159" i="2"/>
  <c r="E160" i="2"/>
  <c r="E161" i="2"/>
  <c r="E162" i="2"/>
  <c r="E163" i="2"/>
  <c r="E164" i="2"/>
  <c r="G164" i="2" s="1"/>
  <c r="E165" i="2"/>
  <c r="E166" i="2"/>
  <c r="E167" i="2"/>
  <c r="E168" i="2"/>
  <c r="G168" i="2" s="1"/>
  <c r="E169" i="2"/>
  <c r="E170" i="2"/>
  <c r="E171" i="2"/>
  <c r="E172" i="2"/>
  <c r="E173" i="2"/>
  <c r="E174" i="2"/>
  <c r="E175" i="2"/>
  <c r="E176" i="2"/>
  <c r="G176" i="2" s="1"/>
  <c r="E177" i="2"/>
  <c r="E178" i="2"/>
  <c r="E179" i="2"/>
  <c r="E180" i="2"/>
  <c r="G180" i="2" s="1"/>
  <c r="E181" i="2"/>
  <c r="E182" i="2"/>
  <c r="E183" i="2"/>
  <c r="E184" i="2"/>
  <c r="E185" i="2"/>
  <c r="E186" i="2"/>
  <c r="E187" i="2"/>
  <c r="E188" i="2"/>
  <c r="G188" i="2" s="1"/>
  <c r="E189" i="2"/>
  <c r="E190" i="2"/>
  <c r="E191" i="2"/>
  <c r="E192" i="2"/>
  <c r="G192" i="2" s="1"/>
  <c r="E193" i="2"/>
  <c r="E194" i="2"/>
  <c r="E195" i="2"/>
  <c r="E196" i="2"/>
  <c r="E197" i="2"/>
  <c r="E198" i="2"/>
  <c r="E199" i="2"/>
  <c r="E200" i="2"/>
  <c r="G200" i="2" s="1"/>
  <c r="E201" i="2"/>
  <c r="E202" i="2"/>
  <c r="E203" i="2"/>
  <c r="E204" i="2"/>
  <c r="E205" i="2"/>
  <c r="E206" i="2"/>
  <c r="E207" i="2"/>
  <c r="E208" i="2"/>
  <c r="E209" i="2"/>
  <c r="E210" i="2"/>
  <c r="E211" i="2"/>
  <c r="E212" i="2"/>
  <c r="G212" i="2" s="1"/>
  <c r="E213" i="2"/>
  <c r="E214" i="2"/>
  <c r="E215" i="2"/>
  <c r="E216" i="2"/>
  <c r="E217" i="2"/>
  <c r="E218" i="2"/>
  <c r="E219" i="2"/>
  <c r="E220" i="2"/>
  <c r="E221" i="2"/>
  <c r="E222" i="2"/>
  <c r="E223" i="2"/>
  <c r="E224" i="2"/>
  <c r="G224" i="2" s="1"/>
  <c r="E225" i="2"/>
  <c r="E226" i="2"/>
  <c r="E227" i="2"/>
  <c r="E228" i="2"/>
  <c r="E229" i="2"/>
  <c r="E230" i="2"/>
  <c r="E231" i="2"/>
  <c r="E232" i="2"/>
  <c r="E233" i="2"/>
  <c r="E234" i="2"/>
  <c r="E235" i="2"/>
  <c r="E236" i="2"/>
  <c r="G236" i="2" s="1"/>
  <c r="E237" i="2"/>
  <c r="E238" i="2"/>
  <c r="E239" i="2"/>
  <c r="E240" i="2"/>
  <c r="E241" i="2"/>
  <c r="E242" i="2"/>
  <c r="E243" i="2"/>
  <c r="E244" i="2"/>
  <c r="E245" i="2"/>
  <c r="E246" i="2"/>
  <c r="E247" i="2"/>
  <c r="E248" i="2"/>
  <c r="G248" i="2" s="1"/>
  <c r="E249" i="2"/>
  <c r="E250" i="2"/>
  <c r="E251" i="2"/>
  <c r="E252" i="2"/>
  <c r="E253" i="2"/>
  <c r="E254" i="2"/>
  <c r="E255" i="2"/>
  <c r="E256" i="2"/>
  <c r="E257" i="2"/>
  <c r="E258" i="2"/>
  <c r="E259" i="2"/>
  <c r="E260" i="2"/>
  <c r="G260" i="2" s="1"/>
  <c r="E261" i="2"/>
  <c r="E262" i="2"/>
  <c r="E263" i="2"/>
  <c r="E264" i="2"/>
  <c r="E265" i="2"/>
  <c r="E266" i="2"/>
  <c r="E267" i="2"/>
  <c r="E268" i="2"/>
  <c r="E269" i="2"/>
  <c r="E270" i="2"/>
  <c r="E271" i="2"/>
  <c r="E272" i="2"/>
  <c r="G272" i="2" s="1"/>
  <c r="E273" i="2"/>
  <c r="E274" i="2"/>
  <c r="E275" i="2"/>
  <c r="E276" i="2"/>
  <c r="E277" i="2"/>
  <c r="E278" i="2"/>
  <c r="E279" i="2"/>
  <c r="E280" i="2"/>
  <c r="E281" i="2"/>
  <c r="E282" i="2"/>
  <c r="E283" i="2"/>
  <c r="E284" i="2"/>
  <c r="G284" i="2" s="1"/>
  <c r="E285" i="2"/>
  <c r="E286" i="2"/>
  <c r="E287" i="2"/>
  <c r="E288" i="2"/>
  <c r="E289" i="2"/>
  <c r="E290" i="2"/>
  <c r="E291" i="2"/>
  <c r="E292" i="2"/>
  <c r="E293" i="2"/>
  <c r="E294" i="2"/>
  <c r="E295" i="2"/>
  <c r="E296" i="2"/>
  <c r="G296" i="2" s="1"/>
  <c r="E297" i="2"/>
  <c r="E298" i="2"/>
  <c r="E299" i="2"/>
  <c r="E300" i="2"/>
  <c r="E301" i="2"/>
  <c r="E302" i="2"/>
  <c r="E303" i="2"/>
  <c r="E304" i="2"/>
  <c r="E305" i="2"/>
  <c r="E306" i="2"/>
  <c r="E307" i="2"/>
  <c r="E308" i="2"/>
  <c r="G308" i="2" s="1"/>
  <c r="E309" i="2"/>
  <c r="E310" i="2"/>
  <c r="E311" i="2"/>
  <c r="E312" i="2"/>
  <c r="E313" i="2"/>
  <c r="E314" i="2"/>
  <c r="E315" i="2"/>
  <c r="E316" i="2"/>
  <c r="E317" i="2"/>
  <c r="E318" i="2"/>
  <c r="E319" i="2"/>
  <c r="E320" i="2"/>
  <c r="G320" i="2" s="1"/>
  <c r="E321" i="2"/>
  <c r="E322" i="2"/>
  <c r="E323" i="2"/>
  <c r="E324" i="2"/>
  <c r="E325" i="2"/>
  <c r="E326" i="2"/>
  <c r="E327" i="2"/>
  <c r="E328" i="2"/>
  <c r="E329" i="2"/>
  <c r="E330" i="2"/>
  <c r="E331" i="2"/>
  <c r="E332" i="2"/>
  <c r="G332" i="2" s="1"/>
  <c r="E333" i="2"/>
  <c r="E334" i="2"/>
  <c r="E335" i="2"/>
  <c r="E336" i="2"/>
  <c r="E337" i="2"/>
  <c r="E338" i="2"/>
  <c r="E339" i="2"/>
  <c r="E340" i="2"/>
  <c r="E341" i="2"/>
  <c r="E342" i="2"/>
  <c r="E343" i="2"/>
  <c r="E344" i="2"/>
  <c r="G344" i="2" s="1"/>
  <c r="E345" i="2"/>
  <c r="E346" i="2"/>
  <c r="E347" i="2"/>
  <c r="E348" i="2"/>
  <c r="E349" i="2"/>
  <c r="E350" i="2"/>
  <c r="E351" i="2"/>
  <c r="E352" i="2"/>
  <c r="E353" i="2"/>
  <c r="E354" i="2"/>
  <c r="E355" i="2"/>
  <c r="E356" i="2"/>
  <c r="G356" i="2" s="1"/>
  <c r="E357" i="2"/>
  <c r="E358" i="2"/>
  <c r="E359" i="2"/>
  <c r="E360" i="2"/>
  <c r="E361" i="2"/>
  <c r="E362" i="2"/>
  <c r="E363" i="2"/>
  <c r="E364" i="2"/>
  <c r="E365" i="2"/>
  <c r="E366" i="2"/>
  <c r="E367" i="2"/>
  <c r="E368" i="2"/>
  <c r="G368" i="2" s="1"/>
  <c r="E369" i="2"/>
  <c r="E370" i="2"/>
  <c r="E371" i="2"/>
  <c r="E372" i="2"/>
  <c r="E373" i="2"/>
  <c r="E374" i="2"/>
  <c r="E375" i="2"/>
  <c r="E376" i="2"/>
  <c r="E377" i="2"/>
  <c r="E378" i="2"/>
  <c r="E379" i="2"/>
  <c r="E380" i="2"/>
  <c r="G380" i="2" s="1"/>
  <c r="E381" i="2"/>
  <c r="E382" i="2"/>
  <c r="E383" i="2"/>
  <c r="E384" i="2"/>
  <c r="E385" i="2"/>
  <c r="E386" i="2"/>
  <c r="E387" i="2"/>
  <c r="E388" i="2"/>
  <c r="E389" i="2"/>
  <c r="E390" i="2"/>
  <c r="E391" i="2"/>
  <c r="E392" i="2"/>
  <c r="G392" i="2" s="1"/>
  <c r="E393" i="2"/>
  <c r="E394" i="2"/>
  <c r="E395" i="2"/>
  <c r="E396" i="2"/>
  <c r="E397" i="2"/>
  <c r="E398" i="2"/>
  <c r="E399" i="2"/>
  <c r="E400" i="2"/>
  <c r="E401" i="2"/>
  <c r="E402" i="2"/>
  <c r="E403" i="2"/>
  <c r="E404" i="2"/>
  <c r="G404" i="2" s="1"/>
  <c r="E405" i="2"/>
  <c r="E406" i="2"/>
  <c r="E407" i="2"/>
  <c r="E408" i="2"/>
  <c r="E409" i="2"/>
  <c r="E410" i="2"/>
  <c r="E411" i="2"/>
  <c r="E412" i="2"/>
  <c r="E413" i="2"/>
  <c r="E414" i="2"/>
  <c r="E415" i="2"/>
  <c r="E416" i="2"/>
  <c r="G416" i="2" s="1"/>
  <c r="E417" i="2"/>
  <c r="E418" i="2"/>
  <c r="E419" i="2"/>
  <c r="E420" i="2"/>
  <c r="E421" i="2"/>
  <c r="E422" i="2"/>
  <c r="E423" i="2"/>
  <c r="E424" i="2"/>
  <c r="E425" i="2"/>
  <c r="E426" i="2"/>
  <c r="E427" i="2"/>
  <c r="E428" i="2"/>
  <c r="G428" i="2" s="1"/>
  <c r="E429" i="2"/>
  <c r="E430" i="2"/>
  <c r="E431" i="2"/>
  <c r="E432" i="2"/>
  <c r="E433" i="2"/>
  <c r="E434" i="2"/>
  <c r="E435" i="2"/>
  <c r="E436" i="2"/>
  <c r="E437" i="2"/>
  <c r="E438" i="2"/>
  <c r="E439" i="2"/>
  <c r="E440" i="2"/>
  <c r="G440" i="2" s="1"/>
  <c r="E441" i="2"/>
  <c r="E442" i="2"/>
  <c r="E443" i="2"/>
  <c r="E444" i="2"/>
  <c r="E445" i="2"/>
  <c r="E446" i="2"/>
  <c r="E447" i="2"/>
  <c r="E448" i="2"/>
  <c r="E449" i="2"/>
  <c r="E450" i="2"/>
  <c r="E451" i="2"/>
  <c r="E452" i="2"/>
  <c r="G452" i="2" s="1"/>
  <c r="E453" i="2"/>
  <c r="E454" i="2"/>
  <c r="E455" i="2"/>
  <c r="E456" i="2"/>
  <c r="E457" i="2"/>
  <c r="E458" i="2"/>
  <c r="E459" i="2"/>
  <c r="E460" i="2"/>
  <c r="E461" i="2"/>
  <c r="E462" i="2"/>
  <c r="E463" i="2"/>
  <c r="E464" i="2"/>
  <c r="G464" i="2" s="1"/>
  <c r="E465" i="2"/>
  <c r="E466" i="2"/>
  <c r="E467" i="2"/>
  <c r="E468" i="2"/>
  <c r="E469" i="2"/>
  <c r="E470" i="2"/>
  <c r="E471" i="2"/>
  <c r="E472" i="2"/>
  <c r="E473" i="2"/>
  <c r="E474" i="2"/>
  <c r="E475" i="2"/>
  <c r="E476" i="2"/>
  <c r="G476" i="2" s="1"/>
  <c r="E477" i="2"/>
  <c r="E478" i="2"/>
  <c r="E479" i="2"/>
  <c r="E480" i="2"/>
  <c r="E481" i="2"/>
  <c r="E482" i="2"/>
  <c r="E483" i="2"/>
  <c r="E484" i="2"/>
  <c r="E485" i="2"/>
  <c r="E486" i="2"/>
  <c r="E487" i="2"/>
  <c r="E488" i="2"/>
  <c r="G488" i="2" s="1"/>
  <c r="E489" i="2"/>
  <c r="E490" i="2"/>
  <c r="E491" i="2"/>
  <c r="E492" i="2"/>
  <c r="E493" i="2"/>
  <c r="E494" i="2"/>
  <c r="E495" i="2"/>
  <c r="E496" i="2"/>
  <c r="E497" i="2"/>
  <c r="E498" i="2"/>
  <c r="E499" i="2"/>
  <c r="E500" i="2"/>
  <c r="G500" i="2" s="1"/>
  <c r="E501" i="2"/>
  <c r="E502" i="2"/>
  <c r="E503" i="2"/>
  <c r="E504" i="2"/>
  <c r="E505" i="2"/>
  <c r="E506" i="2"/>
  <c r="E507" i="2"/>
  <c r="E508" i="2"/>
  <c r="E509" i="2"/>
  <c r="E510" i="2"/>
  <c r="E511" i="2"/>
  <c r="E512" i="2"/>
  <c r="G512" i="2" s="1"/>
  <c r="E513" i="2"/>
  <c r="E514" i="2"/>
  <c r="E515" i="2"/>
  <c r="E516" i="2"/>
  <c r="E517" i="2"/>
  <c r="E518" i="2"/>
  <c r="E519" i="2"/>
  <c r="E520" i="2"/>
  <c r="E521" i="2"/>
  <c r="E522" i="2"/>
  <c r="E523" i="2"/>
  <c r="E524" i="2"/>
  <c r="G524" i="2" s="1"/>
  <c r="E525" i="2"/>
  <c r="E526" i="2"/>
  <c r="E527" i="2"/>
  <c r="E528" i="2"/>
  <c r="E529" i="2"/>
  <c r="E530" i="2"/>
  <c r="E531" i="2"/>
  <c r="E532" i="2"/>
  <c r="E533" i="2"/>
  <c r="E534" i="2"/>
  <c r="E535" i="2"/>
  <c r="E536" i="2"/>
  <c r="G536" i="2" s="1"/>
  <c r="E537" i="2"/>
  <c r="E538" i="2"/>
  <c r="E539" i="2"/>
  <c r="E540" i="2"/>
  <c r="E541" i="2"/>
  <c r="E542" i="2"/>
  <c r="E543" i="2"/>
  <c r="E544" i="2"/>
  <c r="E545" i="2"/>
  <c r="E546" i="2"/>
  <c r="E547" i="2"/>
  <c r="E548" i="2"/>
  <c r="G548" i="2" s="1"/>
  <c r="E549" i="2"/>
  <c r="E550" i="2"/>
  <c r="E551" i="2"/>
  <c r="E552" i="2"/>
  <c r="E553" i="2"/>
  <c r="E554" i="2"/>
  <c r="E555" i="2"/>
  <c r="E556" i="2"/>
  <c r="E557" i="2"/>
  <c r="E558" i="2"/>
  <c r="E559" i="2"/>
  <c r="E560" i="2"/>
  <c r="G560" i="2" s="1"/>
  <c r="E561" i="2"/>
  <c r="E562" i="2"/>
  <c r="E563" i="2"/>
  <c r="E564" i="2"/>
  <c r="E565" i="2"/>
  <c r="E566" i="2"/>
  <c r="E567" i="2"/>
  <c r="E568" i="2"/>
  <c r="E569" i="2"/>
  <c r="E570" i="2"/>
  <c r="E571" i="2"/>
  <c r="E572" i="2"/>
  <c r="G572" i="2" s="1"/>
  <c r="E573" i="2"/>
  <c r="E574" i="2"/>
  <c r="E575" i="2"/>
  <c r="E576" i="2"/>
  <c r="E577" i="2"/>
  <c r="E578" i="2"/>
  <c r="E579" i="2"/>
  <c r="E580" i="2"/>
  <c r="E581" i="2"/>
  <c r="E582" i="2"/>
  <c r="E583" i="2"/>
  <c r="E584" i="2"/>
  <c r="G584" i="2" s="1"/>
  <c r="E585" i="2"/>
  <c r="E586" i="2"/>
  <c r="E587" i="2"/>
  <c r="E588" i="2"/>
  <c r="E589" i="2"/>
  <c r="E590" i="2"/>
  <c r="E591" i="2"/>
  <c r="E592" i="2"/>
  <c r="E593" i="2"/>
  <c r="E594" i="2"/>
  <c r="E595" i="2"/>
  <c r="E596" i="2"/>
  <c r="G596" i="2" s="1"/>
  <c r="E597" i="2"/>
  <c r="E598" i="2"/>
  <c r="E599" i="2"/>
  <c r="E600" i="2"/>
  <c r="E601" i="2"/>
  <c r="E602" i="2"/>
  <c r="E44" i="2"/>
  <c r="D3" i="2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44" i="2"/>
  <c r="B43" i="2"/>
  <c r="B42" i="2"/>
  <c r="B3" i="2"/>
  <c r="B4" i="2"/>
  <c r="F4" i="2" s="1"/>
  <c r="B5" i="2"/>
  <c r="B6" i="2"/>
  <c r="F6" i="2" s="1"/>
  <c r="B7" i="2"/>
  <c r="B8" i="2"/>
  <c r="B9" i="2"/>
  <c r="B10" i="2"/>
  <c r="B11" i="2"/>
  <c r="B12" i="2"/>
  <c r="B13" i="2"/>
  <c r="F13" i="2" s="1"/>
  <c r="B14" i="2"/>
  <c r="B15" i="2"/>
  <c r="F15" i="2" s="1"/>
  <c r="B16" i="2"/>
  <c r="B17" i="2"/>
  <c r="B18" i="2"/>
  <c r="B19" i="2"/>
  <c r="F19" i="2" s="1"/>
  <c r="B20" i="2"/>
  <c r="B21" i="2"/>
  <c r="B22" i="2"/>
  <c r="B23" i="2"/>
  <c r="B24" i="2"/>
  <c r="B25" i="2"/>
  <c r="B26" i="2"/>
  <c r="B27" i="2"/>
  <c r="F27" i="2" s="1"/>
  <c r="B28" i="2"/>
  <c r="B29" i="2"/>
  <c r="B30" i="2"/>
  <c r="B31" i="2"/>
  <c r="B32" i="2"/>
  <c r="B33" i="2"/>
  <c r="B34" i="2"/>
  <c r="F34" i="2" s="1"/>
  <c r="B35" i="2"/>
  <c r="B36" i="2"/>
  <c r="F36" i="2" s="1"/>
  <c r="B37" i="2"/>
  <c r="B38" i="2"/>
  <c r="B39" i="2"/>
  <c r="B40" i="2"/>
  <c r="B41" i="2"/>
  <c r="L8" i="1"/>
  <c r="K9" i="1"/>
  <c r="K8" i="1"/>
  <c r="M8" i="1"/>
  <c r="G71" i="2" l="1"/>
  <c r="F14" i="2"/>
  <c r="G595" i="2"/>
  <c r="G583" i="2"/>
  <c r="G571" i="2"/>
  <c r="G559" i="2"/>
  <c r="G547" i="2"/>
  <c r="G535" i="2"/>
  <c r="G523" i="2"/>
  <c r="G511" i="2"/>
  <c r="G499" i="2"/>
  <c r="G487" i="2"/>
  <c r="G475" i="2"/>
  <c r="G463" i="2"/>
  <c r="G451" i="2"/>
  <c r="G439" i="2"/>
  <c r="G427" i="2"/>
  <c r="G415" i="2"/>
  <c r="G403" i="2"/>
  <c r="G391" i="2"/>
  <c r="G379" i="2"/>
  <c r="G367" i="2"/>
  <c r="G355" i="2"/>
  <c r="G343" i="2"/>
  <c r="G331" i="2"/>
  <c r="G319" i="2"/>
  <c r="G307" i="2"/>
  <c r="G295" i="2"/>
  <c r="G283" i="2"/>
  <c r="G271" i="2"/>
  <c r="G259" i="2"/>
  <c r="G247" i="2"/>
  <c r="G235" i="2"/>
  <c r="G223" i="2"/>
  <c r="G211" i="2"/>
  <c r="G199" i="2"/>
  <c r="G187" i="2"/>
  <c r="G175" i="2"/>
  <c r="G163" i="2"/>
  <c r="G151" i="2"/>
  <c r="G139" i="2"/>
  <c r="G127" i="2"/>
  <c r="G115" i="2"/>
  <c r="G103" i="2"/>
  <c r="G91" i="2"/>
  <c r="F41" i="2"/>
  <c r="G76" i="2"/>
  <c r="F30" i="2"/>
  <c r="G65" i="2"/>
  <c r="F8" i="2"/>
  <c r="G594" i="2"/>
  <c r="G582" i="2"/>
  <c r="G570" i="2"/>
  <c r="G558" i="2"/>
  <c r="G546" i="2"/>
  <c r="G534" i="2"/>
  <c r="G522" i="2"/>
  <c r="G510" i="2"/>
  <c r="G498" i="2"/>
  <c r="G486" i="2"/>
  <c r="G474" i="2"/>
  <c r="G462" i="2"/>
  <c r="G450" i="2"/>
  <c r="G438" i="2"/>
  <c r="G426" i="2"/>
  <c r="G414" i="2"/>
  <c r="G402" i="2"/>
  <c r="G390" i="2"/>
  <c r="G378" i="2"/>
  <c r="G366" i="2"/>
  <c r="G354" i="2"/>
  <c r="G342" i="2"/>
  <c r="G330" i="2"/>
  <c r="G318" i="2"/>
  <c r="G306" i="2"/>
  <c r="G294" i="2"/>
  <c r="G282" i="2"/>
  <c r="G270" i="2"/>
  <c r="G258" i="2"/>
  <c r="G246" i="2"/>
  <c r="G234" i="2"/>
  <c r="G222" i="2"/>
  <c r="G210" i="2"/>
  <c r="G198" i="2"/>
  <c r="G186" i="2"/>
  <c r="G174" i="2"/>
  <c r="G162" i="2"/>
  <c r="G150" i="2"/>
  <c r="G138" i="2"/>
  <c r="G126" i="2"/>
  <c r="G114" i="2"/>
  <c r="G102" i="2"/>
  <c r="G90" i="2"/>
  <c r="G81" i="2"/>
  <c r="F35" i="2"/>
  <c r="G70" i="2"/>
  <c r="F24" i="2"/>
  <c r="G59" i="2"/>
  <c r="G54" i="2"/>
  <c r="G48" i="2"/>
  <c r="G593" i="2"/>
  <c r="G581" i="2"/>
  <c r="G557" i="2"/>
  <c r="G545" i="2"/>
  <c r="G533" i="2"/>
  <c r="G521" i="2"/>
  <c r="G509" i="2"/>
  <c r="G497" i="2"/>
  <c r="G485" i="2"/>
  <c r="G473" i="2"/>
  <c r="G461" i="2"/>
  <c r="G449" i="2"/>
  <c r="G437" i="2"/>
  <c r="G425" i="2"/>
  <c r="G413" i="2"/>
  <c r="G401" i="2"/>
  <c r="G389" i="2"/>
  <c r="G377" i="2"/>
  <c r="G365" i="2"/>
  <c r="G353" i="2"/>
  <c r="G341" i="2"/>
  <c r="G329" i="2"/>
  <c r="G317" i="2"/>
  <c r="G305" i="2"/>
  <c r="G293" i="2"/>
  <c r="G281" i="2"/>
  <c r="G269" i="2"/>
  <c r="G257" i="2"/>
  <c r="G245" i="2"/>
  <c r="G233" i="2"/>
  <c r="G221" i="2"/>
  <c r="G209" i="2"/>
  <c r="G197" i="2"/>
  <c r="G185" i="2"/>
  <c r="G173" i="2"/>
  <c r="G161" i="2"/>
  <c r="G149" i="2"/>
  <c r="G137" i="2"/>
  <c r="G125" i="2"/>
  <c r="G113" i="2"/>
  <c r="G101" i="2"/>
  <c r="G89" i="2"/>
  <c r="F40" i="2"/>
  <c r="F29" i="2"/>
  <c r="F18" i="2"/>
  <c r="F7" i="2"/>
  <c r="G569" i="2"/>
  <c r="F3" i="2"/>
  <c r="G592" i="2"/>
  <c r="G580" i="2"/>
  <c r="G568" i="2"/>
  <c r="G556" i="2"/>
  <c r="G544" i="2"/>
  <c r="G532" i="2"/>
  <c r="G520" i="2"/>
  <c r="G508" i="2"/>
  <c r="G496" i="2"/>
  <c r="G484" i="2"/>
  <c r="G472" i="2"/>
  <c r="G460" i="2"/>
  <c r="G448" i="2"/>
  <c r="G436" i="2"/>
  <c r="G424" i="2"/>
  <c r="G412" i="2"/>
  <c r="G400" i="2"/>
  <c r="G388" i="2"/>
  <c r="G376" i="2"/>
  <c r="G364" i="2"/>
  <c r="G352" i="2"/>
  <c r="G340" i="2"/>
  <c r="G328" i="2"/>
  <c r="G316" i="2"/>
  <c r="G304" i="2"/>
  <c r="G292" i="2"/>
  <c r="G280" i="2"/>
  <c r="G268" i="2"/>
  <c r="G256" i="2"/>
  <c r="G244" i="2"/>
  <c r="G232" i="2"/>
  <c r="G220" i="2"/>
  <c r="G208" i="2"/>
  <c r="G196" i="2"/>
  <c r="G184" i="2"/>
  <c r="G172" i="2"/>
  <c r="G160" i="2"/>
  <c r="G148" i="2"/>
  <c r="G136" i="2"/>
  <c r="G124" i="2"/>
  <c r="G112" i="2"/>
  <c r="G100" i="2"/>
  <c r="G88" i="2"/>
  <c r="G80" i="2"/>
  <c r="G75" i="2"/>
  <c r="G69" i="2"/>
  <c r="F23" i="2"/>
  <c r="G58" i="2"/>
  <c r="G53" i="2"/>
  <c r="G44" i="2"/>
  <c r="K5" i="2" s="1"/>
  <c r="G591" i="2"/>
  <c r="G579" i="2"/>
  <c r="G567" i="2"/>
  <c r="G555" i="2"/>
  <c r="G543" i="2"/>
  <c r="G531" i="2"/>
  <c r="G519" i="2"/>
  <c r="G507" i="2"/>
  <c r="G495" i="2"/>
  <c r="G483" i="2"/>
  <c r="G471" i="2"/>
  <c r="G459" i="2"/>
  <c r="G447" i="2"/>
  <c r="G435" i="2"/>
  <c r="G423" i="2"/>
  <c r="G411" i="2"/>
  <c r="G399" i="2"/>
  <c r="G387" i="2"/>
  <c r="G375" i="2"/>
  <c r="G363" i="2"/>
  <c r="G351" i="2"/>
  <c r="G339" i="2"/>
  <c r="G327" i="2"/>
  <c r="G315" i="2"/>
  <c r="G303" i="2"/>
  <c r="G291" i="2"/>
  <c r="G279" i="2"/>
  <c r="G267" i="2"/>
  <c r="G255" i="2"/>
  <c r="G243" i="2"/>
  <c r="G231" i="2"/>
  <c r="G219" i="2"/>
  <c r="G207" i="2"/>
  <c r="G195" i="2"/>
  <c r="G183" i="2"/>
  <c r="G171" i="2"/>
  <c r="G159" i="2"/>
  <c r="G147" i="2"/>
  <c r="G135" i="2"/>
  <c r="G123" i="2"/>
  <c r="G111" i="2"/>
  <c r="G99" i="2"/>
  <c r="G87" i="2"/>
  <c r="F39" i="2"/>
  <c r="F28" i="2"/>
  <c r="G63" i="2"/>
  <c r="F17" i="2"/>
  <c r="F12" i="2"/>
  <c r="G47" i="2"/>
  <c r="G602" i="2"/>
  <c r="G590" i="2"/>
  <c r="G578" i="2"/>
  <c r="G566" i="2"/>
  <c r="G554" i="2"/>
  <c r="G542" i="2"/>
  <c r="G530" i="2"/>
  <c r="G518" i="2"/>
  <c r="G506" i="2"/>
  <c r="G494" i="2"/>
  <c r="G482" i="2"/>
  <c r="G470" i="2"/>
  <c r="G458" i="2"/>
  <c r="G446" i="2"/>
  <c r="G434" i="2"/>
  <c r="G422" i="2"/>
  <c r="G410" i="2"/>
  <c r="G398" i="2"/>
  <c r="G386" i="2"/>
  <c r="G374" i="2"/>
  <c r="G362" i="2"/>
  <c r="G350" i="2"/>
  <c r="G338" i="2"/>
  <c r="G326" i="2"/>
  <c r="G314" i="2"/>
  <c r="G302" i="2"/>
  <c r="G290" i="2"/>
  <c r="G278" i="2"/>
  <c r="G266" i="2"/>
  <c r="G254" i="2"/>
  <c r="G242" i="2"/>
  <c r="G230" i="2"/>
  <c r="G218" i="2"/>
  <c r="G206" i="2"/>
  <c r="G194" i="2"/>
  <c r="G182" i="2"/>
  <c r="G170" i="2"/>
  <c r="G158" i="2"/>
  <c r="G146" i="2"/>
  <c r="G134" i="2"/>
  <c r="G122" i="2"/>
  <c r="G110" i="2"/>
  <c r="G98" i="2"/>
  <c r="G86" i="2"/>
  <c r="G74" i="2"/>
  <c r="F22" i="2"/>
  <c r="G57" i="2"/>
  <c r="G601" i="2"/>
  <c r="G589" i="2"/>
  <c r="G577" i="2"/>
  <c r="G565" i="2"/>
  <c r="G553" i="2"/>
  <c r="G541" i="2"/>
  <c r="G529" i="2"/>
  <c r="G517" i="2"/>
  <c r="G505" i="2"/>
  <c r="G493" i="2"/>
  <c r="G481" i="2"/>
  <c r="G469" i="2"/>
  <c r="G457" i="2"/>
  <c r="G445" i="2"/>
  <c r="G433" i="2"/>
  <c r="G421" i="2"/>
  <c r="G409" i="2"/>
  <c r="G397" i="2"/>
  <c r="G385" i="2"/>
  <c r="G373" i="2"/>
  <c r="G361" i="2"/>
  <c r="G349" i="2"/>
  <c r="G337" i="2"/>
  <c r="G325" i="2"/>
  <c r="G313" i="2"/>
  <c r="G301" i="2"/>
  <c r="G289" i="2"/>
  <c r="G277" i="2"/>
  <c r="G265" i="2"/>
  <c r="G253" i="2"/>
  <c r="G241" i="2"/>
  <c r="G229" i="2"/>
  <c r="G217" i="2"/>
  <c r="G205" i="2"/>
  <c r="G193" i="2"/>
  <c r="G181" i="2"/>
  <c r="G169" i="2"/>
  <c r="G157" i="2"/>
  <c r="G145" i="2"/>
  <c r="G133" i="2"/>
  <c r="G121" i="2"/>
  <c r="G109" i="2"/>
  <c r="G97" i="2"/>
  <c r="G85" i="2"/>
  <c r="F38" i="2"/>
  <c r="F33" i="2"/>
  <c r="G68" i="2"/>
  <c r="G62" i="2"/>
  <c r="F16" i="2"/>
  <c r="F11" i="2"/>
  <c r="G46" i="2"/>
  <c r="G600" i="2"/>
  <c r="G588" i="2"/>
  <c r="G576" i="2"/>
  <c r="G564" i="2"/>
  <c r="G552" i="2"/>
  <c r="G540" i="2"/>
  <c r="G528" i="2"/>
  <c r="G516" i="2"/>
  <c r="G504" i="2"/>
  <c r="G492" i="2"/>
  <c r="G480" i="2"/>
  <c r="G468" i="2"/>
  <c r="G456" i="2"/>
  <c r="G444" i="2"/>
  <c r="G432" i="2"/>
  <c r="G420" i="2"/>
  <c r="G408" i="2"/>
  <c r="G396" i="2"/>
  <c r="G384" i="2"/>
  <c r="G372" i="2"/>
  <c r="G360" i="2"/>
  <c r="G348" i="2"/>
  <c r="G336" i="2"/>
  <c r="G324" i="2"/>
  <c r="G312" i="2"/>
  <c r="G300" i="2"/>
  <c r="G288" i="2"/>
  <c r="G276" i="2"/>
  <c r="G264" i="2"/>
  <c r="G252" i="2"/>
  <c r="G240" i="2"/>
  <c r="G228" i="2"/>
  <c r="G216" i="2"/>
  <c r="G204" i="2"/>
  <c r="G78" i="2"/>
  <c r="G73" i="2"/>
  <c r="F21" i="2"/>
  <c r="G51" i="2"/>
  <c r="F5" i="2"/>
  <c r="G599" i="2"/>
  <c r="G587" i="2"/>
  <c r="G575" i="2"/>
  <c r="G563" i="2"/>
  <c r="G551" i="2"/>
  <c r="G539" i="2"/>
  <c r="G527" i="2"/>
  <c r="G515" i="2"/>
  <c r="G503" i="2"/>
  <c r="G491" i="2"/>
  <c r="G479" i="2"/>
  <c r="G467" i="2"/>
  <c r="G455" i="2"/>
  <c r="G443" i="2"/>
  <c r="G431" i="2"/>
  <c r="G419" i="2"/>
  <c r="G407" i="2"/>
  <c r="G395" i="2"/>
  <c r="G383" i="2"/>
  <c r="G371" i="2"/>
  <c r="G359" i="2"/>
  <c r="G347" i="2"/>
  <c r="G335" i="2"/>
  <c r="G323" i="2"/>
  <c r="G311" i="2"/>
  <c r="G299" i="2"/>
  <c r="G287" i="2"/>
  <c r="G275" i="2"/>
  <c r="G263" i="2"/>
  <c r="G251" i="2"/>
  <c r="G239" i="2"/>
  <c r="G227" i="2"/>
  <c r="G215" i="2"/>
  <c r="G203" i="2"/>
  <c r="G191" i="2"/>
  <c r="G179" i="2"/>
  <c r="G167" i="2"/>
  <c r="G155" i="2"/>
  <c r="G143" i="2"/>
  <c r="G131" i="2"/>
  <c r="G119" i="2"/>
  <c r="G107" i="2"/>
  <c r="G95" i="2"/>
  <c r="F43" i="2"/>
  <c r="F37" i="2"/>
  <c r="F32" i="2"/>
  <c r="G61" i="2"/>
  <c r="G56" i="2"/>
  <c r="F10" i="2"/>
  <c r="G598" i="2"/>
  <c r="G586" i="2"/>
  <c r="G574" i="2"/>
  <c r="G562" i="2"/>
  <c r="G550" i="2"/>
  <c r="G538" i="2"/>
  <c r="G526" i="2"/>
  <c r="G514" i="2"/>
  <c r="G502" i="2"/>
  <c r="G490" i="2"/>
  <c r="G478" i="2"/>
  <c r="G466" i="2"/>
  <c r="G454" i="2"/>
  <c r="G442" i="2"/>
  <c r="G430" i="2"/>
  <c r="G418" i="2"/>
  <c r="G406" i="2"/>
  <c r="G394" i="2"/>
  <c r="G382" i="2"/>
  <c r="G370" i="2"/>
  <c r="G358" i="2"/>
  <c r="G346" i="2"/>
  <c r="G334" i="2"/>
  <c r="G322" i="2"/>
  <c r="G310" i="2"/>
  <c r="G298" i="2"/>
  <c r="G286" i="2"/>
  <c r="G274" i="2"/>
  <c r="G262" i="2"/>
  <c r="G250" i="2"/>
  <c r="G238" i="2"/>
  <c r="G226" i="2"/>
  <c r="G214" i="2"/>
  <c r="G202" i="2"/>
  <c r="G190" i="2"/>
  <c r="G178" i="2"/>
  <c r="G166" i="2"/>
  <c r="G154" i="2"/>
  <c r="G142" i="2"/>
  <c r="G130" i="2"/>
  <c r="G118" i="2"/>
  <c r="G106" i="2"/>
  <c r="G94" i="2"/>
  <c r="G83" i="2"/>
  <c r="G72" i="2"/>
  <c r="F26" i="2"/>
  <c r="F20" i="2"/>
  <c r="G50" i="2"/>
  <c r="G45" i="2"/>
  <c r="G597" i="2"/>
  <c r="G585" i="2"/>
  <c r="G573" i="2"/>
  <c r="G561" i="2"/>
  <c r="G549" i="2"/>
  <c r="G537" i="2"/>
  <c r="G525" i="2"/>
  <c r="G513" i="2"/>
  <c r="G501" i="2"/>
  <c r="G489" i="2"/>
  <c r="G477" i="2"/>
  <c r="G465" i="2"/>
  <c r="G453" i="2"/>
  <c r="G441" i="2"/>
  <c r="G429" i="2"/>
  <c r="G417" i="2"/>
  <c r="G405" i="2"/>
  <c r="G393" i="2"/>
  <c r="G381" i="2"/>
  <c r="G369" i="2"/>
  <c r="G357" i="2"/>
  <c r="G345" i="2"/>
  <c r="G333" i="2"/>
  <c r="G321" i="2"/>
  <c r="G309" i="2"/>
  <c r="G297" i="2"/>
  <c r="G285" i="2"/>
  <c r="G273" i="2"/>
  <c r="G261" i="2"/>
  <c r="G249" i="2"/>
  <c r="G237" i="2"/>
  <c r="G225" i="2"/>
  <c r="G213" i="2"/>
  <c r="G201" i="2"/>
  <c r="G189" i="2"/>
  <c r="G177" i="2"/>
  <c r="G165" i="2"/>
  <c r="G153" i="2"/>
  <c r="G141" i="2"/>
  <c r="G129" i="2"/>
  <c r="G117" i="2"/>
  <c r="G105" i="2"/>
  <c r="G93" i="2"/>
  <c r="F42" i="2"/>
  <c r="G77" i="2"/>
  <c r="F31" i="2"/>
  <c r="G66" i="2"/>
  <c r="F9" i="2"/>
  <c r="J5" i="2"/>
  <c r="L9" i="1" l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B4" i="1"/>
  <c r="B3" i="1"/>
  <c r="J1" i="1"/>
  <c r="E2" i="1" s="1"/>
  <c r="K10" i="1" l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F2" i="1"/>
  <c r="E8" i="1"/>
  <c r="M9" i="1" l="1"/>
  <c r="M34" i="1"/>
  <c r="M20" i="1"/>
  <c r="M22" i="1"/>
  <c r="K46" i="1"/>
  <c r="M45" i="1"/>
  <c r="M42" i="1"/>
  <c r="M28" i="1"/>
  <c r="M30" i="1"/>
  <c r="M11" i="1"/>
  <c r="M36" i="1"/>
  <c r="M23" i="1"/>
  <c r="M38" i="1"/>
  <c r="M15" i="1"/>
  <c r="M19" i="1"/>
  <c r="M44" i="1"/>
  <c r="M16" i="1"/>
  <c r="M33" i="1"/>
  <c r="M27" i="1"/>
  <c r="M13" i="1"/>
  <c r="M24" i="1"/>
  <c r="M25" i="1"/>
  <c r="M41" i="1"/>
  <c r="M10" i="1"/>
  <c r="M35" i="1"/>
  <c r="M31" i="1"/>
  <c r="M21" i="1"/>
  <c r="M32" i="1"/>
  <c r="M39" i="1"/>
  <c r="M17" i="1"/>
  <c r="M18" i="1"/>
  <c r="M43" i="1"/>
  <c r="M29" i="1"/>
  <c r="M40" i="1"/>
  <c r="M26" i="1"/>
  <c r="M12" i="1"/>
  <c r="M37" i="1"/>
  <c r="M14" i="1"/>
  <c r="F8" i="1"/>
  <c r="K47" i="1" l="1"/>
  <c r="M46" i="1"/>
  <c r="J8" i="1"/>
  <c r="C9" i="1"/>
  <c r="K48" i="1" l="1"/>
  <c r="M47" i="1"/>
  <c r="C10" i="1"/>
  <c r="E9" i="1"/>
  <c r="F9" i="1"/>
  <c r="K49" i="1" l="1"/>
  <c r="M48" i="1"/>
  <c r="G9" i="1"/>
  <c r="J9" i="1"/>
  <c r="C11" i="1"/>
  <c r="E10" i="1"/>
  <c r="F10" i="1"/>
  <c r="K50" i="1" l="1"/>
  <c r="M49" i="1"/>
  <c r="G10" i="1"/>
  <c r="C12" i="1"/>
  <c r="E11" i="1"/>
  <c r="F11" i="1"/>
  <c r="K51" i="1" l="1"/>
  <c r="M50" i="1"/>
  <c r="G11" i="1"/>
  <c r="C13" i="1"/>
  <c r="F12" i="1"/>
  <c r="E12" i="1"/>
  <c r="G12" i="1" s="1"/>
  <c r="J11" i="1"/>
  <c r="J10" i="1"/>
  <c r="K52" i="1" l="1"/>
  <c r="M51" i="1"/>
  <c r="J12" i="1"/>
  <c r="C14" i="1"/>
  <c r="E13" i="1"/>
  <c r="F13" i="1"/>
  <c r="K53" i="1" l="1"/>
  <c r="M52" i="1"/>
  <c r="G13" i="1"/>
  <c r="J13" i="1" s="1"/>
  <c r="C15" i="1"/>
  <c r="E14" i="1"/>
  <c r="F14" i="1"/>
  <c r="K54" i="1" l="1"/>
  <c r="M53" i="1"/>
  <c r="G14" i="1"/>
  <c r="C16" i="1"/>
  <c r="E15" i="1"/>
  <c r="G15" i="1" s="1"/>
  <c r="F15" i="1"/>
  <c r="K55" i="1" l="1"/>
  <c r="M54" i="1"/>
  <c r="J15" i="1"/>
  <c r="C17" i="1"/>
  <c r="E16" i="1"/>
  <c r="F16" i="1"/>
  <c r="J14" i="1"/>
  <c r="K56" i="1" l="1"/>
  <c r="M55" i="1"/>
  <c r="G16" i="1"/>
  <c r="J16" i="1"/>
  <c r="C18" i="1"/>
  <c r="E17" i="1"/>
  <c r="F17" i="1"/>
  <c r="K57" i="1" l="1"/>
  <c r="M56" i="1"/>
  <c r="G17" i="1"/>
  <c r="J17" i="1" s="1"/>
  <c r="C19" i="1"/>
  <c r="E18" i="1"/>
  <c r="F18" i="1"/>
  <c r="K58" i="1" l="1"/>
  <c r="M57" i="1"/>
  <c r="G18" i="1"/>
  <c r="C20" i="1"/>
  <c r="F19" i="1"/>
  <c r="E19" i="1"/>
  <c r="J18" i="1" l="1"/>
  <c r="G19" i="1"/>
  <c r="K59" i="1"/>
  <c r="M58" i="1"/>
  <c r="J19" i="1"/>
  <c r="C21" i="1"/>
  <c r="F20" i="1"/>
  <c r="E20" i="1"/>
  <c r="G20" i="1" s="1"/>
  <c r="K60" i="1" l="1"/>
  <c r="M59" i="1"/>
  <c r="C22" i="1"/>
  <c r="F21" i="1"/>
  <c r="E21" i="1"/>
  <c r="J20" i="1"/>
  <c r="K61" i="1" l="1"/>
  <c r="M60" i="1"/>
  <c r="G21" i="1"/>
  <c r="C23" i="1"/>
  <c r="E22" i="1"/>
  <c r="F22" i="1"/>
  <c r="K62" i="1" l="1"/>
  <c r="M61" i="1"/>
  <c r="C24" i="1"/>
  <c r="F23" i="1"/>
  <c r="E23" i="1"/>
  <c r="G23" i="1" s="1"/>
  <c r="G22" i="1"/>
  <c r="J21" i="1"/>
  <c r="K63" i="1" l="1"/>
  <c r="M62" i="1"/>
  <c r="J23" i="1"/>
  <c r="J22" i="1"/>
  <c r="C25" i="1"/>
  <c r="E24" i="1"/>
  <c r="F24" i="1"/>
  <c r="K64" i="1" l="1"/>
  <c r="M63" i="1"/>
  <c r="G24" i="1"/>
  <c r="J24" i="1" s="1"/>
  <c r="C26" i="1"/>
  <c r="F25" i="1"/>
  <c r="E25" i="1"/>
  <c r="G25" i="1" s="1"/>
  <c r="K65" i="1" l="1"/>
  <c r="M64" i="1"/>
  <c r="J25" i="1"/>
  <c r="C27" i="1"/>
  <c r="E26" i="1"/>
  <c r="F26" i="1"/>
  <c r="K66" i="1" l="1"/>
  <c r="M65" i="1"/>
  <c r="G26" i="1"/>
  <c r="J26" i="1"/>
  <c r="C28" i="1"/>
  <c r="E27" i="1"/>
  <c r="F27" i="1"/>
  <c r="K67" i="1" l="1"/>
  <c r="M66" i="1"/>
  <c r="G27" i="1"/>
  <c r="C29" i="1"/>
  <c r="E28" i="1"/>
  <c r="F28" i="1"/>
  <c r="J27" i="1" l="1"/>
  <c r="K68" i="1"/>
  <c r="M67" i="1"/>
  <c r="G28" i="1"/>
  <c r="C30" i="1"/>
  <c r="E29" i="1"/>
  <c r="F29" i="1"/>
  <c r="J28" i="1" l="1"/>
  <c r="K69" i="1"/>
  <c r="M68" i="1"/>
  <c r="G29" i="1"/>
  <c r="J29" i="1"/>
  <c r="C31" i="1"/>
  <c r="E30" i="1"/>
  <c r="F30" i="1"/>
  <c r="K70" i="1" l="1"/>
  <c r="M69" i="1"/>
  <c r="G30" i="1"/>
  <c r="J30" i="1"/>
  <c r="C32" i="1"/>
  <c r="E31" i="1"/>
  <c r="F31" i="1"/>
  <c r="K71" i="1" l="1"/>
  <c r="M70" i="1"/>
  <c r="C33" i="1"/>
  <c r="E32" i="1"/>
  <c r="F32" i="1"/>
  <c r="G31" i="1"/>
  <c r="K72" i="1" l="1"/>
  <c r="M71" i="1"/>
  <c r="G32" i="1"/>
  <c r="J32" i="1" s="1"/>
  <c r="J31" i="1"/>
  <c r="C34" i="1"/>
  <c r="E33" i="1"/>
  <c r="F33" i="1"/>
  <c r="K73" i="1" l="1"/>
  <c r="M72" i="1"/>
  <c r="G33" i="1"/>
  <c r="C35" i="1"/>
  <c r="F34" i="1"/>
  <c r="E34" i="1"/>
  <c r="J33" i="1"/>
  <c r="K74" i="1" l="1"/>
  <c r="M73" i="1"/>
  <c r="G34" i="1"/>
  <c r="J34" i="1"/>
  <c r="C36" i="1"/>
  <c r="E35" i="1"/>
  <c r="F35" i="1"/>
  <c r="K75" i="1" l="1"/>
  <c r="M74" i="1"/>
  <c r="G35" i="1"/>
  <c r="C37" i="1"/>
  <c r="E36" i="1"/>
  <c r="F36" i="1"/>
  <c r="K76" i="1" l="1"/>
  <c r="M75" i="1"/>
  <c r="C38" i="1"/>
  <c r="E37" i="1"/>
  <c r="F37" i="1"/>
  <c r="G36" i="1"/>
  <c r="J35" i="1"/>
  <c r="K77" i="1" l="1"/>
  <c r="M76" i="1"/>
  <c r="J36" i="1"/>
  <c r="G37" i="1"/>
  <c r="C39" i="1"/>
  <c r="E38" i="1"/>
  <c r="F38" i="1"/>
  <c r="K78" i="1" l="1"/>
  <c r="M77" i="1"/>
  <c r="G38" i="1"/>
  <c r="J38" i="1" s="1"/>
  <c r="C40" i="1"/>
  <c r="E39" i="1"/>
  <c r="F39" i="1"/>
  <c r="J37" i="1"/>
  <c r="K79" i="1" l="1"/>
  <c r="M78" i="1"/>
  <c r="G39" i="1"/>
  <c r="C41" i="1"/>
  <c r="E40" i="1"/>
  <c r="F40" i="1"/>
  <c r="K80" i="1" l="1"/>
  <c r="M79" i="1"/>
  <c r="C42" i="1"/>
  <c r="E41" i="1"/>
  <c r="F41" i="1"/>
  <c r="G40" i="1"/>
  <c r="J39" i="1"/>
  <c r="K81" i="1" l="1"/>
  <c r="M80" i="1"/>
  <c r="J40" i="1"/>
  <c r="G41" i="1"/>
  <c r="C43" i="1"/>
  <c r="E42" i="1"/>
  <c r="F42" i="1"/>
  <c r="K82" i="1" l="1"/>
  <c r="M81" i="1"/>
  <c r="C44" i="1"/>
  <c r="E43" i="1"/>
  <c r="F43" i="1"/>
  <c r="G42" i="1"/>
  <c r="J41" i="1"/>
  <c r="K83" i="1" l="1"/>
  <c r="M82" i="1"/>
  <c r="J42" i="1"/>
  <c r="G43" i="1"/>
  <c r="C45" i="1"/>
  <c r="E44" i="1"/>
  <c r="F44" i="1"/>
  <c r="K84" i="1" l="1"/>
  <c r="M83" i="1"/>
  <c r="G44" i="1"/>
  <c r="C46" i="1"/>
  <c r="E45" i="1"/>
  <c r="F45" i="1"/>
  <c r="J44" i="1"/>
  <c r="J43" i="1"/>
  <c r="K85" i="1" l="1"/>
  <c r="M84" i="1"/>
  <c r="G45" i="1"/>
  <c r="C47" i="1"/>
  <c r="E46" i="1"/>
  <c r="F46" i="1"/>
  <c r="K86" i="1" l="1"/>
  <c r="M85" i="1"/>
  <c r="G46" i="1"/>
  <c r="J46" i="1"/>
  <c r="C48" i="1"/>
  <c r="E47" i="1"/>
  <c r="F47" i="1"/>
  <c r="J45" i="1"/>
  <c r="K87" i="1" l="1"/>
  <c r="M86" i="1"/>
  <c r="G47" i="1"/>
  <c r="J47" i="1"/>
  <c r="C49" i="1"/>
  <c r="E48" i="1"/>
  <c r="F48" i="1"/>
  <c r="K88" i="1" l="1"/>
  <c r="M87" i="1"/>
  <c r="C50" i="1"/>
  <c r="E49" i="1"/>
  <c r="F49" i="1"/>
  <c r="G48" i="1"/>
  <c r="K89" i="1" l="1"/>
  <c r="M88" i="1"/>
  <c r="G49" i="1"/>
  <c r="J48" i="1"/>
  <c r="J49" i="1"/>
  <c r="C51" i="1"/>
  <c r="E50" i="1"/>
  <c r="F50" i="1"/>
  <c r="K90" i="1" l="1"/>
  <c r="M89" i="1"/>
  <c r="G50" i="1"/>
  <c r="J50" i="1"/>
  <c r="C52" i="1"/>
  <c r="F51" i="1"/>
  <c r="E51" i="1"/>
  <c r="G51" i="1" s="1"/>
  <c r="K91" i="1" l="1"/>
  <c r="M90" i="1"/>
  <c r="J51" i="1"/>
  <c r="C53" i="1"/>
  <c r="E52" i="1"/>
  <c r="F52" i="1"/>
  <c r="K92" i="1" l="1"/>
  <c r="M91" i="1"/>
  <c r="G52" i="1"/>
  <c r="C54" i="1"/>
  <c r="E53" i="1"/>
  <c r="F53" i="1"/>
  <c r="K93" i="1" l="1"/>
  <c r="M92" i="1"/>
  <c r="G53" i="1"/>
  <c r="C55" i="1"/>
  <c r="E54" i="1"/>
  <c r="F54" i="1"/>
  <c r="J52" i="1"/>
  <c r="K94" i="1" l="1"/>
  <c r="M93" i="1"/>
  <c r="G54" i="1"/>
  <c r="J54" i="1"/>
  <c r="C56" i="1"/>
  <c r="F55" i="1"/>
  <c r="E55" i="1"/>
  <c r="G55" i="1" s="1"/>
  <c r="J53" i="1"/>
  <c r="K95" i="1" l="1"/>
  <c r="M94" i="1"/>
  <c r="J55" i="1"/>
  <c r="C57" i="1"/>
  <c r="E56" i="1"/>
  <c r="F56" i="1"/>
  <c r="K96" i="1" l="1"/>
  <c r="M95" i="1"/>
  <c r="G56" i="1"/>
  <c r="C58" i="1"/>
  <c r="E57" i="1"/>
  <c r="F57" i="1"/>
  <c r="K97" i="1" l="1"/>
  <c r="M96" i="1"/>
  <c r="G57" i="1"/>
  <c r="C59" i="1"/>
  <c r="E58" i="1"/>
  <c r="F58" i="1"/>
  <c r="J56" i="1"/>
  <c r="K98" i="1" l="1"/>
  <c r="M97" i="1"/>
  <c r="G58" i="1"/>
  <c r="C60" i="1"/>
  <c r="E59" i="1"/>
  <c r="F59" i="1"/>
  <c r="J57" i="1"/>
  <c r="K99" i="1" l="1"/>
  <c r="M98" i="1"/>
  <c r="G59" i="1"/>
  <c r="J59" i="1"/>
  <c r="C61" i="1"/>
  <c r="E60" i="1"/>
  <c r="F60" i="1"/>
  <c r="J58" i="1"/>
  <c r="K100" i="1" l="1"/>
  <c r="M99" i="1"/>
  <c r="G60" i="1"/>
  <c r="C62" i="1"/>
  <c r="E61" i="1"/>
  <c r="F61" i="1"/>
  <c r="K101" i="1" l="1"/>
  <c r="M100" i="1"/>
  <c r="G61" i="1"/>
  <c r="C63" i="1"/>
  <c r="E62" i="1"/>
  <c r="F62" i="1"/>
  <c r="J60" i="1"/>
  <c r="K102" i="1" l="1"/>
  <c r="M101" i="1"/>
  <c r="C64" i="1"/>
  <c r="E63" i="1"/>
  <c r="F63" i="1"/>
  <c r="G62" i="1"/>
  <c r="J61" i="1"/>
  <c r="K103" i="1" l="1"/>
  <c r="M102" i="1"/>
  <c r="J62" i="1"/>
  <c r="G63" i="1"/>
  <c r="C65" i="1"/>
  <c r="E64" i="1"/>
  <c r="F64" i="1"/>
  <c r="K104" i="1" l="1"/>
  <c r="M103" i="1"/>
  <c r="C66" i="1"/>
  <c r="E65" i="1"/>
  <c r="F65" i="1"/>
  <c r="G64" i="1"/>
  <c r="J63" i="1"/>
  <c r="K105" i="1" l="1"/>
  <c r="M104" i="1"/>
  <c r="G65" i="1"/>
  <c r="J64" i="1"/>
  <c r="J65" i="1"/>
  <c r="C67" i="1"/>
  <c r="E66" i="1"/>
  <c r="F66" i="1"/>
  <c r="K106" i="1" l="1"/>
  <c r="M105" i="1"/>
  <c r="G66" i="1"/>
  <c r="C68" i="1"/>
  <c r="E67" i="1"/>
  <c r="F67" i="1"/>
  <c r="K107" i="1" l="1"/>
  <c r="M106" i="1"/>
  <c r="G67" i="1"/>
  <c r="C69" i="1"/>
  <c r="E68" i="1"/>
  <c r="F68" i="1"/>
  <c r="J66" i="1"/>
  <c r="K108" i="1" l="1"/>
  <c r="M107" i="1"/>
  <c r="G68" i="1"/>
  <c r="C70" i="1"/>
  <c r="E69" i="1"/>
  <c r="F69" i="1"/>
  <c r="J67" i="1"/>
  <c r="K109" i="1" l="1"/>
  <c r="M108" i="1"/>
  <c r="G69" i="1"/>
  <c r="C71" i="1"/>
  <c r="E70" i="1"/>
  <c r="F70" i="1"/>
  <c r="J69" i="1"/>
  <c r="J68" i="1"/>
  <c r="K110" i="1" l="1"/>
  <c r="M109" i="1"/>
  <c r="G70" i="1"/>
  <c r="C72" i="1"/>
  <c r="E71" i="1"/>
  <c r="F71" i="1"/>
  <c r="K111" i="1" l="1"/>
  <c r="M110" i="1"/>
  <c r="G71" i="1"/>
  <c r="C73" i="1"/>
  <c r="E72" i="1"/>
  <c r="F72" i="1"/>
  <c r="J70" i="1"/>
  <c r="K112" i="1" l="1"/>
  <c r="M111" i="1"/>
  <c r="C74" i="1"/>
  <c r="E73" i="1"/>
  <c r="F73" i="1"/>
  <c r="G72" i="1"/>
  <c r="J71" i="1"/>
  <c r="K113" i="1" l="1"/>
  <c r="M112" i="1"/>
  <c r="J72" i="1"/>
  <c r="G73" i="1"/>
  <c r="C75" i="1"/>
  <c r="F74" i="1"/>
  <c r="E74" i="1"/>
  <c r="K114" i="1" l="1"/>
  <c r="M113" i="1"/>
  <c r="G74" i="1"/>
  <c r="C76" i="1"/>
  <c r="E75" i="1"/>
  <c r="F75" i="1"/>
  <c r="J73" i="1"/>
  <c r="K115" i="1" l="1"/>
  <c r="M114" i="1"/>
  <c r="C77" i="1"/>
  <c r="E76" i="1"/>
  <c r="F76" i="1"/>
  <c r="G75" i="1"/>
  <c r="J74" i="1"/>
  <c r="K116" i="1" l="1"/>
  <c r="M115" i="1"/>
  <c r="G76" i="1"/>
  <c r="J75" i="1"/>
  <c r="J76" i="1"/>
  <c r="C78" i="1"/>
  <c r="E77" i="1"/>
  <c r="F77" i="1"/>
  <c r="K117" i="1" l="1"/>
  <c r="M116" i="1"/>
  <c r="G77" i="1"/>
  <c r="C79" i="1"/>
  <c r="E78" i="1"/>
  <c r="F78" i="1"/>
  <c r="K118" i="1" l="1"/>
  <c r="M117" i="1"/>
  <c r="G78" i="1"/>
  <c r="C80" i="1"/>
  <c r="E79" i="1"/>
  <c r="F79" i="1"/>
  <c r="J77" i="1"/>
  <c r="K119" i="1" l="1"/>
  <c r="M118" i="1"/>
  <c r="G79" i="1"/>
  <c r="J79" i="1"/>
  <c r="C81" i="1"/>
  <c r="F80" i="1"/>
  <c r="E80" i="1"/>
  <c r="J78" i="1"/>
  <c r="K120" i="1" l="1"/>
  <c r="M119" i="1"/>
  <c r="G80" i="1"/>
  <c r="J80" i="1"/>
  <c r="C82" i="1"/>
  <c r="E81" i="1"/>
  <c r="F81" i="1"/>
  <c r="K121" i="1" l="1"/>
  <c r="M120" i="1"/>
  <c r="G81" i="1"/>
  <c r="C83" i="1"/>
  <c r="E82" i="1"/>
  <c r="F82" i="1"/>
  <c r="K122" i="1" l="1"/>
  <c r="M121" i="1"/>
  <c r="G82" i="1"/>
  <c r="C84" i="1"/>
  <c r="F83" i="1"/>
  <c r="E83" i="1"/>
  <c r="G83" i="1" s="1"/>
  <c r="J81" i="1"/>
  <c r="K123" i="1" l="1"/>
  <c r="M122" i="1"/>
  <c r="C85" i="1"/>
  <c r="E84" i="1"/>
  <c r="F84" i="1"/>
  <c r="J83" i="1"/>
  <c r="J82" i="1"/>
  <c r="K124" i="1" l="1"/>
  <c r="M123" i="1"/>
  <c r="G84" i="1"/>
  <c r="C86" i="1"/>
  <c r="F85" i="1"/>
  <c r="E85" i="1"/>
  <c r="K125" i="1" l="1"/>
  <c r="M124" i="1"/>
  <c r="G85" i="1"/>
  <c r="J85" i="1"/>
  <c r="C87" i="1"/>
  <c r="E86" i="1"/>
  <c r="F86" i="1"/>
  <c r="J84" i="1"/>
  <c r="K126" i="1" l="1"/>
  <c r="M125" i="1"/>
  <c r="G86" i="1"/>
  <c r="C88" i="1"/>
  <c r="F87" i="1"/>
  <c r="E87" i="1"/>
  <c r="K127" i="1" l="1"/>
  <c r="M126" i="1"/>
  <c r="G87" i="1"/>
  <c r="C89" i="1"/>
  <c r="E88" i="1"/>
  <c r="F88" i="1"/>
  <c r="J86" i="1"/>
  <c r="K128" i="1" l="1"/>
  <c r="M127" i="1"/>
  <c r="G88" i="1"/>
  <c r="C90" i="1"/>
  <c r="E89" i="1"/>
  <c r="F89" i="1"/>
  <c r="J87" i="1"/>
  <c r="K129" i="1" l="1"/>
  <c r="M128" i="1"/>
  <c r="G89" i="1"/>
  <c r="C91" i="1"/>
  <c r="E90" i="1"/>
  <c r="F90" i="1"/>
  <c r="J88" i="1"/>
  <c r="K130" i="1" l="1"/>
  <c r="M129" i="1"/>
  <c r="G90" i="1"/>
  <c r="C92" i="1"/>
  <c r="E91" i="1"/>
  <c r="F91" i="1"/>
  <c r="J89" i="1"/>
  <c r="K131" i="1" l="1"/>
  <c r="M130" i="1"/>
  <c r="G91" i="1"/>
  <c r="C93" i="1"/>
  <c r="E92" i="1"/>
  <c r="F92" i="1"/>
  <c r="J90" i="1"/>
  <c r="K132" i="1" l="1"/>
  <c r="M131" i="1"/>
  <c r="G92" i="1"/>
  <c r="C94" i="1"/>
  <c r="F93" i="1"/>
  <c r="E93" i="1"/>
  <c r="J91" i="1"/>
  <c r="K133" i="1" l="1"/>
  <c r="M132" i="1"/>
  <c r="G93" i="1"/>
  <c r="J93" i="1"/>
  <c r="C95" i="1"/>
  <c r="E94" i="1"/>
  <c r="F94" i="1"/>
  <c r="J92" i="1"/>
  <c r="K134" i="1" l="1"/>
  <c r="M133" i="1"/>
  <c r="G94" i="1"/>
  <c r="C96" i="1"/>
  <c r="E95" i="1"/>
  <c r="F95" i="1"/>
  <c r="K135" i="1" l="1"/>
  <c r="M134" i="1"/>
  <c r="G95" i="1"/>
  <c r="J95" i="1"/>
  <c r="C97" i="1"/>
  <c r="E96" i="1"/>
  <c r="F96" i="1"/>
  <c r="J94" i="1"/>
  <c r="K136" i="1" l="1"/>
  <c r="M135" i="1"/>
  <c r="G96" i="1"/>
  <c r="J96" i="1"/>
  <c r="C98" i="1"/>
  <c r="E97" i="1"/>
  <c r="F97" i="1"/>
  <c r="K137" i="1" l="1"/>
  <c r="M136" i="1"/>
  <c r="G97" i="1"/>
  <c r="J97" i="1"/>
  <c r="C99" i="1"/>
  <c r="F98" i="1"/>
  <c r="E98" i="1"/>
  <c r="K138" i="1" l="1"/>
  <c r="M137" i="1"/>
  <c r="G98" i="1"/>
  <c r="J98" i="1"/>
  <c r="C100" i="1"/>
  <c r="E99" i="1"/>
  <c r="F99" i="1"/>
  <c r="K139" i="1" l="1"/>
  <c r="M138" i="1"/>
  <c r="G99" i="1"/>
  <c r="J99" i="1"/>
  <c r="C101" i="1"/>
  <c r="E100" i="1"/>
  <c r="F100" i="1"/>
  <c r="K140" i="1" l="1"/>
  <c r="M139" i="1"/>
  <c r="G100" i="1"/>
  <c r="C102" i="1"/>
  <c r="E101" i="1"/>
  <c r="F101" i="1"/>
  <c r="K141" i="1" l="1"/>
  <c r="M140" i="1"/>
  <c r="G101" i="1"/>
  <c r="C103" i="1"/>
  <c r="E102" i="1"/>
  <c r="F102" i="1"/>
  <c r="J100" i="1"/>
  <c r="K142" i="1" l="1"/>
  <c r="M141" i="1"/>
  <c r="G102" i="1"/>
  <c r="J102" i="1"/>
  <c r="C104" i="1"/>
  <c r="E103" i="1"/>
  <c r="F103" i="1"/>
  <c r="J101" i="1"/>
  <c r="K143" i="1" l="1"/>
  <c r="M142" i="1"/>
  <c r="G103" i="1"/>
  <c r="C105" i="1"/>
  <c r="E104" i="1"/>
  <c r="F104" i="1"/>
  <c r="J103" i="1"/>
  <c r="K144" i="1" l="1"/>
  <c r="M143" i="1"/>
  <c r="G104" i="1"/>
  <c r="C106" i="1"/>
  <c r="E105" i="1"/>
  <c r="F105" i="1"/>
  <c r="K145" i="1" l="1"/>
  <c r="M144" i="1"/>
  <c r="G105" i="1"/>
  <c r="C107" i="1"/>
  <c r="F106" i="1"/>
  <c r="E106" i="1"/>
  <c r="J104" i="1"/>
  <c r="K146" i="1" l="1"/>
  <c r="M145" i="1"/>
  <c r="G106" i="1"/>
  <c r="J106" i="1"/>
  <c r="C108" i="1"/>
  <c r="E107" i="1"/>
  <c r="F107" i="1"/>
  <c r="J105" i="1"/>
  <c r="K147" i="1" l="1"/>
  <c r="M146" i="1"/>
  <c r="C109" i="1"/>
  <c r="F108" i="1"/>
  <c r="E108" i="1"/>
  <c r="G108" i="1" s="1"/>
  <c r="G107" i="1"/>
  <c r="K148" i="1" l="1"/>
  <c r="M147" i="1"/>
  <c r="J108" i="1"/>
  <c r="J107" i="1"/>
  <c r="C110" i="1"/>
  <c r="E109" i="1"/>
  <c r="F109" i="1"/>
  <c r="K149" i="1" l="1"/>
  <c r="M148" i="1"/>
  <c r="G109" i="1"/>
  <c r="C111" i="1"/>
  <c r="E110" i="1"/>
  <c r="F110" i="1"/>
  <c r="G110" i="1" l="1"/>
  <c r="K150" i="1"/>
  <c r="M149" i="1"/>
  <c r="C112" i="1"/>
  <c r="E111" i="1"/>
  <c r="F111" i="1"/>
  <c r="J110" i="1"/>
  <c r="J109" i="1"/>
  <c r="K151" i="1" l="1"/>
  <c r="M150" i="1"/>
  <c r="G111" i="1"/>
  <c r="C113" i="1"/>
  <c r="F112" i="1"/>
  <c r="E112" i="1"/>
  <c r="K152" i="1" l="1"/>
  <c r="M151" i="1"/>
  <c r="G112" i="1"/>
  <c r="C114" i="1"/>
  <c r="E113" i="1"/>
  <c r="F113" i="1"/>
  <c r="J112" i="1"/>
  <c r="J111" i="1"/>
  <c r="K153" i="1" l="1"/>
  <c r="M152" i="1"/>
  <c r="G113" i="1"/>
  <c r="C115" i="1"/>
  <c r="E114" i="1"/>
  <c r="F114" i="1"/>
  <c r="K154" i="1" l="1"/>
  <c r="M153" i="1"/>
  <c r="G114" i="1"/>
  <c r="J114" i="1"/>
  <c r="C116" i="1"/>
  <c r="F115" i="1"/>
  <c r="E115" i="1"/>
  <c r="G115" i="1" s="1"/>
  <c r="J113" i="1"/>
  <c r="K155" i="1" l="1"/>
  <c r="M154" i="1"/>
  <c r="J115" i="1"/>
  <c r="C117" i="1"/>
  <c r="E116" i="1"/>
  <c r="F116" i="1"/>
  <c r="K156" i="1" l="1"/>
  <c r="M155" i="1"/>
  <c r="G116" i="1"/>
  <c r="C118" i="1"/>
  <c r="F117" i="1"/>
  <c r="E117" i="1"/>
  <c r="K157" i="1" l="1"/>
  <c r="M156" i="1"/>
  <c r="G117" i="1"/>
  <c r="J117" i="1"/>
  <c r="C119" i="1"/>
  <c r="E118" i="1"/>
  <c r="F118" i="1"/>
  <c r="J116" i="1"/>
  <c r="K158" i="1" l="1"/>
  <c r="M157" i="1"/>
  <c r="G118" i="1"/>
  <c r="C120" i="1"/>
  <c r="E119" i="1"/>
  <c r="F119" i="1"/>
  <c r="G119" i="1" l="1"/>
  <c r="K159" i="1"/>
  <c r="M158" i="1"/>
  <c r="C121" i="1"/>
  <c r="E120" i="1"/>
  <c r="F120" i="1"/>
  <c r="J119" i="1"/>
  <c r="J118" i="1"/>
  <c r="K160" i="1" l="1"/>
  <c r="M159" i="1"/>
  <c r="G120" i="1"/>
  <c r="C122" i="1"/>
  <c r="E121" i="1"/>
  <c r="F121" i="1"/>
  <c r="G121" i="1" l="1"/>
  <c r="K161" i="1"/>
  <c r="M160" i="1"/>
  <c r="J120" i="1"/>
  <c r="J121" i="1"/>
  <c r="C123" i="1"/>
  <c r="E122" i="1"/>
  <c r="F122" i="1"/>
  <c r="K162" i="1" l="1"/>
  <c r="M161" i="1"/>
  <c r="G122" i="1"/>
  <c r="J122" i="1"/>
  <c r="C124" i="1"/>
  <c r="E123" i="1"/>
  <c r="F123" i="1"/>
  <c r="K163" i="1" l="1"/>
  <c r="M162" i="1"/>
  <c r="G123" i="1"/>
  <c r="J123" i="1"/>
  <c r="C125" i="1"/>
  <c r="E124" i="1"/>
  <c r="F124" i="1"/>
  <c r="K164" i="1" l="1"/>
  <c r="M163" i="1"/>
  <c r="G124" i="1"/>
  <c r="J124" i="1"/>
  <c r="C126" i="1"/>
  <c r="E125" i="1"/>
  <c r="F125" i="1"/>
  <c r="K165" i="1" l="1"/>
  <c r="M164" i="1"/>
  <c r="G125" i="1"/>
  <c r="C127" i="1"/>
  <c r="E126" i="1"/>
  <c r="F126" i="1"/>
  <c r="K166" i="1" l="1"/>
  <c r="M165" i="1"/>
  <c r="G126" i="1"/>
  <c r="C128" i="1"/>
  <c r="E127" i="1"/>
  <c r="F127" i="1"/>
  <c r="J125" i="1"/>
  <c r="K167" i="1" l="1"/>
  <c r="M166" i="1"/>
  <c r="C129" i="1"/>
  <c r="E128" i="1"/>
  <c r="F128" i="1"/>
  <c r="G127" i="1"/>
  <c r="J126" i="1"/>
  <c r="K168" i="1" l="1"/>
  <c r="M167" i="1"/>
  <c r="J127" i="1"/>
  <c r="G128" i="1"/>
  <c r="C130" i="1"/>
  <c r="E129" i="1"/>
  <c r="F129" i="1"/>
  <c r="K169" i="1" l="1"/>
  <c r="M168" i="1"/>
  <c r="G129" i="1"/>
  <c r="C131" i="1"/>
  <c r="E130" i="1"/>
  <c r="F130" i="1"/>
  <c r="J129" i="1"/>
  <c r="J128" i="1"/>
  <c r="K170" i="1" l="1"/>
  <c r="M169" i="1"/>
  <c r="G130" i="1"/>
  <c r="C132" i="1"/>
  <c r="E131" i="1"/>
  <c r="F131" i="1"/>
  <c r="K171" i="1" l="1"/>
  <c r="M170" i="1"/>
  <c r="G131" i="1"/>
  <c r="J131" i="1"/>
  <c r="C133" i="1"/>
  <c r="E132" i="1"/>
  <c r="F132" i="1"/>
  <c r="J130" i="1"/>
  <c r="K172" i="1" l="1"/>
  <c r="M171" i="1"/>
  <c r="G132" i="1"/>
  <c r="J132" i="1"/>
  <c r="C134" i="1"/>
  <c r="E133" i="1"/>
  <c r="F133" i="1"/>
  <c r="K173" i="1" l="1"/>
  <c r="M172" i="1"/>
  <c r="G133" i="1"/>
  <c r="J133" i="1"/>
  <c r="C135" i="1"/>
  <c r="E134" i="1"/>
  <c r="F134" i="1"/>
  <c r="K174" i="1" l="1"/>
  <c r="M173" i="1"/>
  <c r="G134" i="1"/>
  <c r="J134" i="1"/>
  <c r="C136" i="1"/>
  <c r="E135" i="1"/>
  <c r="F135" i="1"/>
  <c r="K175" i="1" l="1"/>
  <c r="M174" i="1"/>
  <c r="C137" i="1"/>
  <c r="E136" i="1"/>
  <c r="F136" i="1"/>
  <c r="G135" i="1"/>
  <c r="K176" i="1" l="1"/>
  <c r="M175" i="1"/>
  <c r="G136" i="1"/>
  <c r="J136" i="1"/>
  <c r="J135" i="1"/>
  <c r="C138" i="1"/>
  <c r="E137" i="1"/>
  <c r="F137" i="1"/>
  <c r="K177" i="1" l="1"/>
  <c r="M176" i="1"/>
  <c r="G137" i="1"/>
  <c r="C139" i="1"/>
  <c r="E138" i="1"/>
  <c r="F138" i="1"/>
  <c r="J137" i="1"/>
  <c r="K178" i="1" l="1"/>
  <c r="M177" i="1"/>
  <c r="G138" i="1"/>
  <c r="C140" i="1"/>
  <c r="E139" i="1"/>
  <c r="F139" i="1"/>
  <c r="K179" i="1" l="1"/>
  <c r="M178" i="1"/>
  <c r="C141" i="1"/>
  <c r="E140" i="1"/>
  <c r="F140" i="1"/>
  <c r="G139" i="1"/>
  <c r="J138" i="1"/>
  <c r="K180" i="1" l="1"/>
  <c r="M179" i="1"/>
  <c r="J139" i="1"/>
  <c r="G140" i="1"/>
  <c r="C142" i="1"/>
  <c r="E141" i="1"/>
  <c r="F141" i="1"/>
  <c r="K181" i="1" l="1"/>
  <c r="M180" i="1"/>
  <c r="G141" i="1"/>
  <c r="C143" i="1"/>
  <c r="E142" i="1"/>
  <c r="F142" i="1"/>
  <c r="J140" i="1"/>
  <c r="K182" i="1" l="1"/>
  <c r="M181" i="1"/>
  <c r="C144" i="1"/>
  <c r="E143" i="1"/>
  <c r="F143" i="1"/>
  <c r="G142" i="1"/>
  <c r="J141" i="1"/>
  <c r="K183" i="1" l="1"/>
  <c r="M182" i="1"/>
  <c r="J142" i="1"/>
  <c r="G143" i="1"/>
  <c r="C145" i="1"/>
  <c r="E144" i="1"/>
  <c r="F144" i="1"/>
  <c r="K184" i="1" l="1"/>
  <c r="M183" i="1"/>
  <c r="G144" i="1"/>
  <c r="C146" i="1"/>
  <c r="E145" i="1"/>
  <c r="F145" i="1"/>
  <c r="J144" i="1"/>
  <c r="J143" i="1"/>
  <c r="K185" i="1" l="1"/>
  <c r="M184" i="1"/>
  <c r="G145" i="1"/>
  <c r="C147" i="1"/>
  <c r="E146" i="1"/>
  <c r="F146" i="1"/>
  <c r="K186" i="1" l="1"/>
  <c r="M185" i="1"/>
  <c r="G146" i="1"/>
  <c r="C148" i="1"/>
  <c r="F147" i="1"/>
  <c r="E147" i="1"/>
  <c r="G147" i="1" s="1"/>
  <c r="J145" i="1"/>
  <c r="K187" i="1" l="1"/>
  <c r="M186" i="1"/>
  <c r="J147" i="1"/>
  <c r="C149" i="1"/>
  <c r="E148" i="1"/>
  <c r="F148" i="1"/>
  <c r="J146" i="1"/>
  <c r="K188" i="1" l="1"/>
  <c r="M187" i="1"/>
  <c r="C150" i="1"/>
  <c r="E149" i="1"/>
  <c r="F149" i="1"/>
  <c r="G148" i="1"/>
  <c r="K189" i="1" l="1"/>
  <c r="M188" i="1"/>
  <c r="G149" i="1"/>
  <c r="J149" i="1"/>
  <c r="J148" i="1"/>
  <c r="C151" i="1"/>
  <c r="E150" i="1"/>
  <c r="F150" i="1"/>
  <c r="K190" i="1" l="1"/>
  <c r="M189" i="1"/>
  <c r="G150" i="1"/>
  <c r="C152" i="1"/>
  <c r="F151" i="1"/>
  <c r="E151" i="1"/>
  <c r="J150" i="1"/>
  <c r="K191" i="1" l="1"/>
  <c r="M190" i="1"/>
  <c r="G151" i="1"/>
  <c r="J151" i="1"/>
  <c r="C153" i="1"/>
  <c r="E152" i="1"/>
  <c r="F152" i="1"/>
  <c r="K192" i="1" l="1"/>
  <c r="M191" i="1"/>
  <c r="G152" i="1"/>
  <c r="C154" i="1"/>
  <c r="E153" i="1"/>
  <c r="F153" i="1"/>
  <c r="K193" i="1" l="1"/>
  <c r="M192" i="1"/>
  <c r="C155" i="1"/>
  <c r="E154" i="1"/>
  <c r="F154" i="1"/>
  <c r="G153" i="1"/>
  <c r="J152" i="1"/>
  <c r="K194" i="1" l="1"/>
  <c r="M193" i="1"/>
  <c r="J153" i="1"/>
  <c r="G154" i="1"/>
  <c r="C156" i="1"/>
  <c r="E155" i="1"/>
  <c r="F155" i="1"/>
  <c r="K195" i="1" l="1"/>
  <c r="M194" i="1"/>
  <c r="G155" i="1"/>
  <c r="C157" i="1"/>
  <c r="E156" i="1"/>
  <c r="F156" i="1"/>
  <c r="J155" i="1"/>
  <c r="J154" i="1"/>
  <c r="K196" i="1" l="1"/>
  <c r="M195" i="1"/>
  <c r="G156" i="1"/>
  <c r="C158" i="1"/>
  <c r="F157" i="1"/>
  <c r="E157" i="1"/>
  <c r="K197" i="1" l="1"/>
  <c r="M196" i="1"/>
  <c r="G157" i="1"/>
  <c r="C159" i="1"/>
  <c r="E158" i="1"/>
  <c r="F158" i="1"/>
  <c r="J156" i="1"/>
  <c r="K198" i="1" l="1"/>
  <c r="M197" i="1"/>
  <c r="G158" i="1"/>
  <c r="J158" i="1"/>
  <c r="C160" i="1"/>
  <c r="E159" i="1"/>
  <c r="F159" i="1"/>
  <c r="J157" i="1"/>
  <c r="K199" i="1" l="1"/>
  <c r="M198" i="1"/>
  <c r="G159" i="1"/>
  <c r="C161" i="1"/>
  <c r="E160" i="1"/>
  <c r="F160" i="1"/>
  <c r="J159" i="1"/>
  <c r="K200" i="1" l="1"/>
  <c r="M199" i="1"/>
  <c r="G160" i="1"/>
  <c r="J160" i="1" s="1"/>
  <c r="C162" i="1"/>
  <c r="E161" i="1"/>
  <c r="F161" i="1"/>
  <c r="K201" i="1" l="1"/>
  <c r="M200" i="1"/>
  <c r="G161" i="1"/>
  <c r="J161" i="1"/>
  <c r="C163" i="1"/>
  <c r="E162" i="1"/>
  <c r="F162" i="1"/>
  <c r="K202" i="1" l="1"/>
  <c r="M201" i="1"/>
  <c r="G162" i="1"/>
  <c r="C164" i="1"/>
  <c r="E163" i="1"/>
  <c r="F163" i="1"/>
  <c r="J162" i="1"/>
  <c r="K203" i="1" l="1"/>
  <c r="M202" i="1"/>
  <c r="G163" i="1"/>
  <c r="J163" i="1"/>
  <c r="C165" i="1"/>
  <c r="E164" i="1"/>
  <c r="F164" i="1"/>
  <c r="K204" i="1" l="1"/>
  <c r="M203" i="1"/>
  <c r="G164" i="1"/>
  <c r="J164" i="1"/>
  <c r="C166" i="1"/>
  <c r="E165" i="1"/>
  <c r="F165" i="1"/>
  <c r="K205" i="1" l="1"/>
  <c r="M204" i="1"/>
  <c r="G165" i="1"/>
  <c r="J165" i="1"/>
  <c r="C167" i="1"/>
  <c r="F166" i="1"/>
  <c r="E166" i="1"/>
  <c r="G166" i="1" s="1"/>
  <c r="K206" i="1" l="1"/>
  <c r="M205" i="1"/>
  <c r="J166" i="1"/>
  <c r="C168" i="1"/>
  <c r="E167" i="1"/>
  <c r="F167" i="1"/>
  <c r="K207" i="1" l="1"/>
  <c r="M206" i="1"/>
  <c r="C169" i="1"/>
  <c r="E168" i="1"/>
  <c r="F168" i="1"/>
  <c r="G167" i="1"/>
  <c r="K208" i="1" l="1"/>
  <c r="M207" i="1"/>
  <c r="G168" i="1"/>
  <c r="J167" i="1"/>
  <c r="J168" i="1"/>
  <c r="C170" i="1"/>
  <c r="E169" i="1"/>
  <c r="F169" i="1"/>
  <c r="K209" i="1" l="1"/>
  <c r="M208" i="1"/>
  <c r="G169" i="1"/>
  <c r="C171" i="1"/>
  <c r="F170" i="1"/>
  <c r="E170" i="1"/>
  <c r="K210" i="1" l="1"/>
  <c r="M209" i="1"/>
  <c r="G170" i="1"/>
  <c r="J170" i="1"/>
  <c r="C172" i="1"/>
  <c r="E171" i="1"/>
  <c r="F171" i="1"/>
  <c r="J169" i="1"/>
  <c r="K211" i="1" l="1"/>
  <c r="M210" i="1"/>
  <c r="G171" i="1"/>
  <c r="C173" i="1"/>
  <c r="F172" i="1"/>
  <c r="E172" i="1"/>
  <c r="G172" i="1" l="1"/>
  <c r="K212" i="1"/>
  <c r="M211" i="1"/>
  <c r="C174" i="1"/>
  <c r="E173" i="1"/>
  <c r="F173" i="1"/>
  <c r="J172" i="1"/>
  <c r="J171" i="1"/>
  <c r="K213" i="1" l="1"/>
  <c r="M212" i="1"/>
  <c r="G173" i="1"/>
  <c r="J173" i="1"/>
  <c r="C175" i="1"/>
  <c r="E174" i="1"/>
  <c r="F174" i="1"/>
  <c r="K214" i="1" l="1"/>
  <c r="M213" i="1"/>
  <c r="G174" i="1"/>
  <c r="J174" i="1"/>
  <c r="C176" i="1"/>
  <c r="E175" i="1"/>
  <c r="F175" i="1"/>
  <c r="K215" i="1" l="1"/>
  <c r="M214" i="1"/>
  <c r="G175" i="1"/>
  <c r="C177" i="1"/>
  <c r="E176" i="1"/>
  <c r="F176" i="1"/>
  <c r="K216" i="1" l="1"/>
  <c r="M215" i="1"/>
  <c r="G176" i="1"/>
  <c r="J176" i="1"/>
  <c r="C178" i="1"/>
  <c r="E177" i="1"/>
  <c r="F177" i="1"/>
  <c r="J175" i="1"/>
  <c r="K217" i="1" l="1"/>
  <c r="M216" i="1"/>
  <c r="G177" i="1"/>
  <c r="C179" i="1"/>
  <c r="E178" i="1"/>
  <c r="F178" i="1"/>
  <c r="J177" i="1"/>
  <c r="K218" i="1" l="1"/>
  <c r="M217" i="1"/>
  <c r="G178" i="1"/>
  <c r="C180" i="1"/>
  <c r="F179" i="1"/>
  <c r="E179" i="1"/>
  <c r="K219" i="1" l="1"/>
  <c r="M218" i="1"/>
  <c r="G179" i="1"/>
  <c r="J179" i="1"/>
  <c r="C181" i="1"/>
  <c r="F180" i="1"/>
  <c r="E180" i="1"/>
  <c r="G180" i="1" s="1"/>
  <c r="J178" i="1"/>
  <c r="K220" i="1" l="1"/>
  <c r="M219" i="1"/>
  <c r="C182" i="1"/>
  <c r="F181" i="1"/>
  <c r="E181" i="1"/>
  <c r="J180" i="1"/>
  <c r="K221" i="1" l="1"/>
  <c r="M220" i="1"/>
  <c r="G181" i="1"/>
  <c r="J181" i="1"/>
  <c r="C183" i="1"/>
  <c r="E182" i="1"/>
  <c r="F182" i="1"/>
  <c r="K222" i="1" l="1"/>
  <c r="M221" i="1"/>
  <c r="G182" i="1"/>
  <c r="J182" i="1"/>
  <c r="C184" i="1"/>
  <c r="F183" i="1"/>
  <c r="E183" i="1"/>
  <c r="K223" i="1" l="1"/>
  <c r="M222" i="1"/>
  <c r="G183" i="1"/>
  <c r="J183" i="1"/>
  <c r="C185" i="1"/>
  <c r="E184" i="1"/>
  <c r="F184" i="1"/>
  <c r="K224" i="1" l="1"/>
  <c r="M223" i="1"/>
  <c r="C186" i="1"/>
  <c r="E185" i="1"/>
  <c r="F185" i="1"/>
  <c r="G184" i="1"/>
  <c r="K225" i="1" l="1"/>
  <c r="M224" i="1"/>
  <c r="J184" i="1"/>
  <c r="G185" i="1"/>
  <c r="C187" i="1"/>
  <c r="E186" i="1"/>
  <c r="F186" i="1"/>
  <c r="K226" i="1" l="1"/>
  <c r="M225" i="1"/>
  <c r="G186" i="1"/>
  <c r="C188" i="1"/>
  <c r="E187" i="1"/>
  <c r="F187" i="1"/>
  <c r="J185" i="1"/>
  <c r="K227" i="1" l="1"/>
  <c r="M226" i="1"/>
  <c r="G187" i="1"/>
  <c r="C189" i="1"/>
  <c r="E188" i="1"/>
  <c r="F188" i="1"/>
  <c r="J187" i="1"/>
  <c r="J186" i="1"/>
  <c r="K228" i="1" l="1"/>
  <c r="M227" i="1"/>
  <c r="G188" i="1"/>
  <c r="C190" i="1"/>
  <c r="F189" i="1"/>
  <c r="E189" i="1"/>
  <c r="K229" i="1" l="1"/>
  <c r="M228" i="1"/>
  <c r="G189" i="1"/>
  <c r="J189" i="1"/>
  <c r="C191" i="1"/>
  <c r="E190" i="1"/>
  <c r="F190" i="1"/>
  <c r="J188" i="1"/>
  <c r="K230" i="1" l="1"/>
  <c r="M229" i="1"/>
  <c r="G190" i="1"/>
  <c r="J190" i="1"/>
  <c r="C192" i="1"/>
  <c r="E191" i="1"/>
  <c r="F191" i="1"/>
  <c r="K231" i="1" l="1"/>
  <c r="M230" i="1"/>
  <c r="G191" i="1"/>
  <c r="C193" i="1"/>
  <c r="E192" i="1"/>
  <c r="F192" i="1"/>
  <c r="K232" i="1" l="1"/>
  <c r="M231" i="1"/>
  <c r="G192" i="1"/>
  <c r="C194" i="1"/>
  <c r="E193" i="1"/>
  <c r="F193" i="1"/>
  <c r="J192" i="1"/>
  <c r="J191" i="1"/>
  <c r="K233" i="1" l="1"/>
  <c r="M232" i="1"/>
  <c r="G193" i="1"/>
  <c r="C195" i="1"/>
  <c r="E194" i="1"/>
  <c r="F194" i="1"/>
  <c r="K234" i="1" l="1"/>
  <c r="M233" i="1"/>
  <c r="G194" i="1"/>
  <c r="C196" i="1"/>
  <c r="E195" i="1"/>
  <c r="F195" i="1"/>
  <c r="J193" i="1"/>
  <c r="K235" i="1" l="1"/>
  <c r="M234" i="1"/>
  <c r="G195" i="1"/>
  <c r="C197" i="1"/>
  <c r="E196" i="1"/>
  <c r="F196" i="1"/>
  <c r="J194" i="1"/>
  <c r="K236" i="1" l="1"/>
  <c r="M235" i="1"/>
  <c r="G196" i="1"/>
  <c r="C198" i="1"/>
  <c r="E197" i="1"/>
  <c r="F197" i="1"/>
  <c r="J195" i="1"/>
  <c r="K237" i="1" l="1"/>
  <c r="M236" i="1"/>
  <c r="C199" i="1"/>
  <c r="E198" i="1"/>
  <c r="F198" i="1"/>
  <c r="G197" i="1"/>
  <c r="J196" i="1"/>
  <c r="K238" i="1" l="1"/>
  <c r="M237" i="1"/>
  <c r="J197" i="1"/>
  <c r="G198" i="1"/>
  <c r="C200" i="1"/>
  <c r="E199" i="1"/>
  <c r="F199" i="1"/>
  <c r="K239" i="1" l="1"/>
  <c r="M238" i="1"/>
  <c r="G199" i="1"/>
  <c r="C201" i="1"/>
  <c r="E200" i="1"/>
  <c r="F200" i="1"/>
  <c r="J198" i="1"/>
  <c r="K240" i="1" l="1"/>
  <c r="M239" i="1"/>
  <c r="G200" i="1"/>
  <c r="C202" i="1"/>
  <c r="E201" i="1"/>
  <c r="F201" i="1"/>
  <c r="J200" i="1"/>
  <c r="J199" i="1"/>
  <c r="K241" i="1" l="1"/>
  <c r="M240" i="1"/>
  <c r="G201" i="1"/>
  <c r="C203" i="1"/>
  <c r="E202" i="1"/>
  <c r="F202" i="1"/>
  <c r="K242" i="1" l="1"/>
  <c r="M241" i="1"/>
  <c r="G202" i="1"/>
  <c r="C204" i="1"/>
  <c r="E203" i="1"/>
  <c r="F203" i="1"/>
  <c r="J202" i="1"/>
  <c r="J201" i="1"/>
  <c r="K243" i="1" l="1"/>
  <c r="M242" i="1"/>
  <c r="G203" i="1"/>
  <c r="J203" i="1"/>
  <c r="C205" i="1"/>
  <c r="F204" i="1"/>
  <c r="E204" i="1"/>
  <c r="G204" i="1" s="1"/>
  <c r="K244" i="1" l="1"/>
  <c r="M243" i="1"/>
  <c r="J204" i="1"/>
  <c r="C206" i="1"/>
  <c r="E205" i="1"/>
  <c r="F205" i="1"/>
  <c r="K245" i="1" l="1"/>
  <c r="M244" i="1"/>
  <c r="G205" i="1"/>
  <c r="C207" i="1"/>
  <c r="E206" i="1"/>
  <c r="F206" i="1"/>
  <c r="K246" i="1" l="1"/>
  <c r="M245" i="1"/>
  <c r="G206" i="1"/>
  <c r="C208" i="1"/>
  <c r="E207" i="1"/>
  <c r="F207" i="1"/>
  <c r="J206" i="1"/>
  <c r="J205" i="1"/>
  <c r="K247" i="1" l="1"/>
  <c r="M246" i="1"/>
  <c r="G207" i="1"/>
  <c r="C209" i="1"/>
  <c r="E208" i="1"/>
  <c r="F208" i="1"/>
  <c r="K248" i="1" l="1"/>
  <c r="M247" i="1"/>
  <c r="G208" i="1"/>
  <c r="J208" i="1"/>
  <c r="C210" i="1"/>
  <c r="E209" i="1"/>
  <c r="F209" i="1"/>
  <c r="J207" i="1"/>
  <c r="K249" i="1" l="1"/>
  <c r="M248" i="1"/>
  <c r="C211" i="1"/>
  <c r="E210" i="1"/>
  <c r="F210" i="1"/>
  <c r="G209" i="1"/>
  <c r="K250" i="1" l="1"/>
  <c r="M249" i="1"/>
  <c r="J209" i="1"/>
  <c r="G210" i="1"/>
  <c r="C212" i="1"/>
  <c r="E211" i="1"/>
  <c r="F211" i="1"/>
  <c r="K251" i="1" l="1"/>
  <c r="M250" i="1"/>
  <c r="G211" i="1"/>
  <c r="C213" i="1"/>
  <c r="E212" i="1"/>
  <c r="F212" i="1"/>
  <c r="J210" i="1"/>
  <c r="K252" i="1" l="1"/>
  <c r="M251" i="1"/>
  <c r="G212" i="1"/>
  <c r="C214" i="1"/>
  <c r="E213" i="1"/>
  <c r="F213" i="1"/>
  <c r="J211" i="1"/>
  <c r="K253" i="1" l="1"/>
  <c r="M252" i="1"/>
  <c r="G213" i="1"/>
  <c r="C215" i="1"/>
  <c r="E214" i="1"/>
  <c r="F214" i="1"/>
  <c r="J212" i="1"/>
  <c r="K254" i="1" l="1"/>
  <c r="M253" i="1"/>
  <c r="G214" i="1"/>
  <c r="C216" i="1"/>
  <c r="E215" i="1"/>
  <c r="F215" i="1"/>
  <c r="J213" i="1"/>
  <c r="K255" i="1" l="1"/>
  <c r="M254" i="1"/>
  <c r="G215" i="1"/>
  <c r="J215" i="1"/>
  <c r="C217" i="1"/>
  <c r="E216" i="1"/>
  <c r="F216" i="1"/>
  <c r="J214" i="1"/>
  <c r="K256" i="1" l="1"/>
  <c r="M255" i="1"/>
  <c r="G216" i="1"/>
  <c r="J216" i="1"/>
  <c r="C218" i="1"/>
  <c r="E217" i="1"/>
  <c r="F217" i="1"/>
  <c r="K257" i="1" l="1"/>
  <c r="M256" i="1"/>
  <c r="G217" i="1"/>
  <c r="C219" i="1"/>
  <c r="E218" i="1"/>
  <c r="F218" i="1"/>
  <c r="K258" i="1" l="1"/>
  <c r="M257" i="1"/>
  <c r="G218" i="1"/>
  <c r="C220" i="1"/>
  <c r="E219" i="1"/>
  <c r="F219" i="1"/>
  <c r="J217" i="1"/>
  <c r="K259" i="1" l="1"/>
  <c r="M258" i="1"/>
  <c r="G219" i="1"/>
  <c r="C221" i="1"/>
  <c r="E220" i="1"/>
  <c r="F220" i="1"/>
  <c r="J218" i="1"/>
  <c r="K260" i="1" l="1"/>
  <c r="M259" i="1"/>
  <c r="G220" i="1"/>
  <c r="C222" i="1"/>
  <c r="E221" i="1"/>
  <c r="F221" i="1"/>
  <c r="J219" i="1"/>
  <c r="K261" i="1" l="1"/>
  <c r="M260" i="1"/>
  <c r="G221" i="1"/>
  <c r="C223" i="1"/>
  <c r="E222" i="1"/>
  <c r="F222" i="1"/>
  <c r="J220" i="1"/>
  <c r="K262" i="1" l="1"/>
  <c r="M261" i="1"/>
  <c r="G222" i="1"/>
  <c r="C224" i="1"/>
  <c r="E223" i="1"/>
  <c r="F223" i="1"/>
  <c r="J221" i="1"/>
  <c r="K263" i="1" l="1"/>
  <c r="M262" i="1"/>
  <c r="C225" i="1"/>
  <c r="E224" i="1"/>
  <c r="F224" i="1"/>
  <c r="G223" i="1"/>
  <c r="J222" i="1"/>
  <c r="K264" i="1" l="1"/>
  <c r="M263" i="1"/>
  <c r="J223" i="1"/>
  <c r="G224" i="1"/>
  <c r="C226" i="1"/>
  <c r="E225" i="1"/>
  <c r="F225" i="1"/>
  <c r="K265" i="1" l="1"/>
  <c r="M264" i="1"/>
  <c r="C227" i="1"/>
  <c r="E226" i="1"/>
  <c r="F226" i="1"/>
  <c r="G225" i="1"/>
  <c r="J224" i="1"/>
  <c r="K266" i="1" l="1"/>
  <c r="M265" i="1"/>
  <c r="J225" i="1"/>
  <c r="G226" i="1"/>
  <c r="C228" i="1"/>
  <c r="E227" i="1"/>
  <c r="F227" i="1"/>
  <c r="K267" i="1" l="1"/>
  <c r="M266" i="1"/>
  <c r="G227" i="1"/>
  <c r="C229" i="1"/>
  <c r="E228" i="1"/>
  <c r="F228" i="1"/>
  <c r="J226" i="1"/>
  <c r="K268" i="1" l="1"/>
  <c r="M267" i="1"/>
  <c r="G228" i="1"/>
  <c r="J228" i="1"/>
  <c r="C230" i="1"/>
  <c r="E229" i="1"/>
  <c r="F229" i="1"/>
  <c r="J227" i="1"/>
  <c r="K269" i="1" l="1"/>
  <c r="M268" i="1"/>
  <c r="G229" i="1"/>
  <c r="C231" i="1"/>
  <c r="F230" i="1"/>
  <c r="E230" i="1"/>
  <c r="G230" i="1" s="1"/>
  <c r="K270" i="1" l="1"/>
  <c r="M269" i="1"/>
  <c r="J230" i="1"/>
  <c r="C232" i="1"/>
  <c r="E231" i="1"/>
  <c r="F231" i="1"/>
  <c r="J229" i="1"/>
  <c r="K271" i="1" l="1"/>
  <c r="M270" i="1"/>
  <c r="G231" i="1"/>
  <c r="C233" i="1"/>
  <c r="E232" i="1"/>
  <c r="F232" i="1"/>
  <c r="K272" i="1" l="1"/>
  <c r="M271" i="1"/>
  <c r="G232" i="1"/>
  <c r="C234" i="1"/>
  <c r="E233" i="1"/>
  <c r="F233" i="1"/>
  <c r="J231" i="1"/>
  <c r="K273" i="1" l="1"/>
  <c r="M272" i="1"/>
  <c r="G233" i="1"/>
  <c r="J233" i="1"/>
  <c r="C235" i="1"/>
  <c r="E234" i="1"/>
  <c r="F234" i="1"/>
  <c r="J232" i="1"/>
  <c r="G234" i="1" l="1"/>
  <c r="K274" i="1"/>
  <c r="M273" i="1"/>
  <c r="J234" i="1"/>
  <c r="C236" i="1"/>
  <c r="E235" i="1"/>
  <c r="F235" i="1"/>
  <c r="K275" i="1" l="1"/>
  <c r="M274" i="1"/>
  <c r="G235" i="1"/>
  <c r="C237" i="1"/>
  <c r="E236" i="1"/>
  <c r="F236" i="1"/>
  <c r="K276" i="1" l="1"/>
  <c r="M275" i="1"/>
  <c r="J235" i="1"/>
  <c r="G236" i="1"/>
  <c r="C238" i="1"/>
  <c r="E237" i="1"/>
  <c r="F237" i="1"/>
  <c r="K277" i="1" l="1"/>
  <c r="M276" i="1"/>
  <c r="G237" i="1"/>
  <c r="C239" i="1"/>
  <c r="E238" i="1"/>
  <c r="F238" i="1"/>
  <c r="J236" i="1"/>
  <c r="K278" i="1" l="1"/>
  <c r="M277" i="1"/>
  <c r="G238" i="1"/>
  <c r="C240" i="1"/>
  <c r="E239" i="1"/>
  <c r="F239" i="1"/>
  <c r="J237" i="1"/>
  <c r="K279" i="1" l="1"/>
  <c r="M278" i="1"/>
  <c r="G239" i="1"/>
  <c r="C241" i="1"/>
  <c r="E240" i="1"/>
  <c r="F240" i="1"/>
  <c r="J238" i="1"/>
  <c r="K280" i="1" l="1"/>
  <c r="M279" i="1"/>
  <c r="C242" i="1"/>
  <c r="E241" i="1"/>
  <c r="F241" i="1"/>
  <c r="G240" i="1"/>
  <c r="J239" i="1"/>
  <c r="K281" i="1" l="1"/>
  <c r="M280" i="1"/>
  <c r="J240" i="1"/>
  <c r="G241" i="1"/>
  <c r="C243" i="1"/>
  <c r="E242" i="1"/>
  <c r="F242" i="1"/>
  <c r="K282" i="1" l="1"/>
  <c r="M281" i="1"/>
  <c r="G242" i="1"/>
  <c r="J242" i="1"/>
  <c r="J241" i="1"/>
  <c r="C244" i="1"/>
  <c r="F243" i="1"/>
  <c r="E243" i="1"/>
  <c r="G243" i="1" s="1"/>
  <c r="K283" i="1" l="1"/>
  <c r="M282" i="1"/>
  <c r="J243" i="1"/>
  <c r="C245" i="1"/>
  <c r="F244" i="1"/>
  <c r="E244" i="1"/>
  <c r="G244" i="1" s="1"/>
  <c r="K284" i="1" l="1"/>
  <c r="M283" i="1"/>
  <c r="J244" i="1"/>
  <c r="C246" i="1"/>
  <c r="E245" i="1"/>
  <c r="F245" i="1"/>
  <c r="K285" i="1" l="1"/>
  <c r="M284" i="1"/>
  <c r="G245" i="1"/>
  <c r="J245" i="1"/>
  <c r="C247" i="1"/>
  <c r="E246" i="1"/>
  <c r="F246" i="1"/>
  <c r="K286" i="1" l="1"/>
  <c r="M285" i="1"/>
  <c r="G246" i="1"/>
  <c r="C248" i="1"/>
  <c r="F247" i="1"/>
  <c r="E247" i="1"/>
  <c r="K287" i="1" l="1"/>
  <c r="M286" i="1"/>
  <c r="G247" i="1"/>
  <c r="J247" i="1"/>
  <c r="C249" i="1"/>
  <c r="E248" i="1"/>
  <c r="F248" i="1"/>
  <c r="J246" i="1"/>
  <c r="K288" i="1" l="1"/>
  <c r="M287" i="1"/>
  <c r="G248" i="1"/>
  <c r="J248" i="1"/>
  <c r="C250" i="1"/>
  <c r="F249" i="1"/>
  <c r="E249" i="1"/>
  <c r="K289" i="1" l="1"/>
  <c r="M288" i="1"/>
  <c r="G249" i="1"/>
  <c r="J249" i="1"/>
  <c r="C251" i="1"/>
  <c r="E250" i="1"/>
  <c r="F250" i="1"/>
  <c r="K290" i="1" l="1"/>
  <c r="M289" i="1"/>
  <c r="G250" i="1"/>
  <c r="C252" i="1"/>
  <c r="E251" i="1"/>
  <c r="F251" i="1"/>
  <c r="K291" i="1" l="1"/>
  <c r="M290" i="1"/>
  <c r="G251" i="1"/>
  <c r="C253" i="1"/>
  <c r="E252" i="1"/>
  <c r="F252" i="1"/>
  <c r="J250" i="1"/>
  <c r="K292" i="1" l="1"/>
  <c r="M291" i="1"/>
  <c r="G252" i="1"/>
  <c r="C254" i="1"/>
  <c r="E253" i="1"/>
  <c r="F253" i="1"/>
  <c r="J251" i="1"/>
  <c r="K293" i="1" l="1"/>
  <c r="M292" i="1"/>
  <c r="G253" i="1"/>
  <c r="J253" i="1"/>
  <c r="C255" i="1"/>
  <c r="E254" i="1"/>
  <c r="F254" i="1"/>
  <c r="J252" i="1"/>
  <c r="K294" i="1" l="1"/>
  <c r="M293" i="1"/>
  <c r="G254" i="1"/>
  <c r="C256" i="1"/>
  <c r="E255" i="1"/>
  <c r="F255" i="1"/>
  <c r="J254" i="1"/>
  <c r="K295" i="1" l="1"/>
  <c r="M294" i="1"/>
  <c r="G255" i="1"/>
  <c r="C257" i="1"/>
  <c r="E256" i="1"/>
  <c r="F256" i="1"/>
  <c r="G256" i="1" l="1"/>
  <c r="K296" i="1"/>
  <c r="M295" i="1"/>
  <c r="C258" i="1"/>
  <c r="E257" i="1"/>
  <c r="F257" i="1"/>
  <c r="J256" i="1"/>
  <c r="J255" i="1"/>
  <c r="K297" i="1" l="1"/>
  <c r="M296" i="1"/>
  <c r="G257" i="1"/>
  <c r="C259" i="1"/>
  <c r="F258" i="1"/>
  <c r="E258" i="1"/>
  <c r="G258" i="1" s="1"/>
  <c r="K298" i="1" l="1"/>
  <c r="M297" i="1"/>
  <c r="J258" i="1"/>
  <c r="C260" i="1"/>
  <c r="E259" i="1"/>
  <c r="F259" i="1"/>
  <c r="J257" i="1"/>
  <c r="K299" i="1" l="1"/>
  <c r="M298" i="1"/>
  <c r="G259" i="1"/>
  <c r="C261" i="1"/>
  <c r="E260" i="1"/>
  <c r="F260" i="1"/>
  <c r="K300" i="1" l="1"/>
  <c r="M299" i="1"/>
  <c r="G260" i="1"/>
  <c r="C262" i="1"/>
  <c r="E261" i="1"/>
  <c r="F261" i="1"/>
  <c r="J259" i="1"/>
  <c r="K301" i="1" l="1"/>
  <c r="M300" i="1"/>
  <c r="C263" i="1"/>
  <c r="F262" i="1"/>
  <c r="E262" i="1"/>
  <c r="G261" i="1"/>
  <c r="J260" i="1"/>
  <c r="K302" i="1" l="1"/>
  <c r="M301" i="1"/>
  <c r="G262" i="1"/>
  <c r="J262" i="1"/>
  <c r="J261" i="1"/>
  <c r="C264" i="1"/>
  <c r="E263" i="1"/>
  <c r="F263" i="1"/>
  <c r="K303" i="1" l="1"/>
  <c r="M302" i="1"/>
  <c r="G263" i="1"/>
  <c r="C265" i="1"/>
  <c r="E264" i="1"/>
  <c r="F264" i="1"/>
  <c r="J263" i="1"/>
  <c r="K304" i="1" l="1"/>
  <c r="M303" i="1"/>
  <c r="G264" i="1"/>
  <c r="C266" i="1"/>
  <c r="E265" i="1"/>
  <c r="F265" i="1"/>
  <c r="K305" i="1" l="1"/>
  <c r="M304" i="1"/>
  <c r="G265" i="1"/>
  <c r="C267" i="1"/>
  <c r="F266" i="1"/>
  <c r="E266" i="1"/>
  <c r="J264" i="1"/>
  <c r="K306" i="1" l="1"/>
  <c r="M305" i="1"/>
  <c r="G266" i="1"/>
  <c r="J266" i="1"/>
  <c r="C268" i="1"/>
  <c r="E267" i="1"/>
  <c r="F267" i="1"/>
  <c r="J265" i="1"/>
  <c r="K307" i="1" l="1"/>
  <c r="M306" i="1"/>
  <c r="G267" i="1"/>
  <c r="J267" i="1"/>
  <c r="C269" i="1"/>
  <c r="F268" i="1"/>
  <c r="E268" i="1"/>
  <c r="G268" i="1" s="1"/>
  <c r="K308" i="1" l="1"/>
  <c r="M307" i="1"/>
  <c r="J268" i="1"/>
  <c r="C270" i="1"/>
  <c r="E269" i="1"/>
  <c r="F269" i="1"/>
  <c r="K309" i="1" l="1"/>
  <c r="M308" i="1"/>
  <c r="G269" i="1"/>
  <c r="C271" i="1"/>
  <c r="E270" i="1"/>
  <c r="F270" i="1"/>
  <c r="G270" i="1" l="1"/>
  <c r="J269" i="1"/>
  <c r="K310" i="1"/>
  <c r="M309" i="1"/>
  <c r="J270" i="1"/>
  <c r="C272" i="1"/>
  <c r="E271" i="1"/>
  <c r="F271" i="1"/>
  <c r="G271" i="1" l="1"/>
  <c r="K311" i="1"/>
  <c r="M310" i="1"/>
  <c r="J271" i="1"/>
  <c r="C273" i="1"/>
  <c r="E272" i="1"/>
  <c r="F272" i="1"/>
  <c r="K312" i="1" l="1"/>
  <c r="M311" i="1"/>
  <c r="G272" i="1"/>
  <c r="C274" i="1"/>
  <c r="E273" i="1"/>
  <c r="F273" i="1"/>
  <c r="K313" i="1" l="1"/>
  <c r="M312" i="1"/>
  <c r="C275" i="1"/>
  <c r="E274" i="1"/>
  <c r="F274" i="1"/>
  <c r="G273" i="1"/>
  <c r="J272" i="1"/>
  <c r="K314" i="1" l="1"/>
  <c r="M313" i="1"/>
  <c r="J273" i="1"/>
  <c r="G274" i="1"/>
  <c r="C276" i="1"/>
  <c r="F275" i="1"/>
  <c r="E275" i="1"/>
  <c r="G275" i="1" s="1"/>
  <c r="K315" i="1" l="1"/>
  <c r="M314" i="1"/>
  <c r="J275" i="1"/>
  <c r="C277" i="1"/>
  <c r="F276" i="1"/>
  <c r="E276" i="1"/>
  <c r="G276" i="1" s="1"/>
  <c r="J274" i="1"/>
  <c r="K316" i="1" l="1"/>
  <c r="M315" i="1"/>
  <c r="J276" i="1"/>
  <c r="C278" i="1"/>
  <c r="F277" i="1"/>
  <c r="E277" i="1"/>
  <c r="G277" i="1" s="1"/>
  <c r="K317" i="1" l="1"/>
  <c r="M316" i="1"/>
  <c r="J277" i="1"/>
  <c r="C279" i="1"/>
  <c r="E278" i="1"/>
  <c r="F278" i="1"/>
  <c r="K318" i="1" l="1"/>
  <c r="M317" i="1"/>
  <c r="G278" i="1"/>
  <c r="J278" i="1"/>
  <c r="C280" i="1"/>
  <c r="F279" i="1"/>
  <c r="E279" i="1"/>
  <c r="G279" i="1" s="1"/>
  <c r="K319" i="1" l="1"/>
  <c r="M318" i="1"/>
  <c r="J279" i="1"/>
  <c r="C281" i="1"/>
  <c r="E280" i="1"/>
  <c r="F280" i="1"/>
  <c r="K320" i="1" l="1"/>
  <c r="M319" i="1"/>
  <c r="G280" i="1"/>
  <c r="C282" i="1"/>
  <c r="E281" i="1"/>
  <c r="F281" i="1"/>
  <c r="K321" i="1" l="1"/>
  <c r="M320" i="1"/>
  <c r="G281" i="1"/>
  <c r="J281" i="1"/>
  <c r="C283" i="1"/>
  <c r="E282" i="1"/>
  <c r="F282" i="1"/>
  <c r="J280" i="1"/>
  <c r="K322" i="1" l="1"/>
  <c r="M321" i="1"/>
  <c r="G282" i="1"/>
  <c r="J282" i="1"/>
  <c r="C284" i="1"/>
  <c r="E283" i="1"/>
  <c r="F283" i="1"/>
  <c r="K323" i="1" l="1"/>
  <c r="M322" i="1"/>
  <c r="G283" i="1"/>
  <c r="C285" i="1"/>
  <c r="E284" i="1"/>
  <c r="F284" i="1"/>
  <c r="J283" i="1"/>
  <c r="K324" i="1" l="1"/>
  <c r="M323" i="1"/>
  <c r="G284" i="1"/>
  <c r="J284" i="1"/>
  <c r="C286" i="1"/>
  <c r="E285" i="1"/>
  <c r="F285" i="1"/>
  <c r="K325" i="1" l="1"/>
  <c r="M324" i="1"/>
  <c r="G285" i="1"/>
  <c r="C287" i="1"/>
  <c r="E286" i="1"/>
  <c r="F286" i="1"/>
  <c r="K326" i="1" l="1"/>
  <c r="M325" i="1"/>
  <c r="J285" i="1"/>
  <c r="G286" i="1"/>
  <c r="C288" i="1"/>
  <c r="E287" i="1"/>
  <c r="F287" i="1"/>
  <c r="K327" i="1" l="1"/>
  <c r="M326" i="1"/>
  <c r="G287" i="1"/>
  <c r="J286" i="1"/>
  <c r="J287" i="1"/>
  <c r="C289" i="1"/>
  <c r="E288" i="1"/>
  <c r="F288" i="1"/>
  <c r="K328" i="1" l="1"/>
  <c r="M327" i="1"/>
  <c r="G288" i="1"/>
  <c r="C290" i="1"/>
  <c r="E289" i="1"/>
  <c r="F289" i="1"/>
  <c r="K329" i="1" l="1"/>
  <c r="M328" i="1"/>
  <c r="G289" i="1"/>
  <c r="C291" i="1"/>
  <c r="F290" i="1"/>
  <c r="E290" i="1"/>
  <c r="G290" i="1" s="1"/>
  <c r="J288" i="1"/>
  <c r="K330" i="1" l="1"/>
  <c r="M329" i="1"/>
  <c r="J290" i="1"/>
  <c r="C292" i="1"/>
  <c r="E291" i="1"/>
  <c r="F291" i="1"/>
  <c r="J289" i="1"/>
  <c r="K331" i="1" l="1"/>
  <c r="M330" i="1"/>
  <c r="G291" i="1"/>
  <c r="C293" i="1"/>
  <c r="E292" i="1"/>
  <c r="F292" i="1"/>
  <c r="K332" i="1" l="1"/>
  <c r="M331" i="1"/>
  <c r="C294" i="1"/>
  <c r="E293" i="1"/>
  <c r="F293" i="1"/>
  <c r="G292" i="1"/>
  <c r="J291" i="1"/>
  <c r="K333" i="1" l="1"/>
  <c r="M332" i="1"/>
  <c r="J292" i="1"/>
  <c r="G293" i="1"/>
  <c r="C295" i="1"/>
  <c r="E294" i="1"/>
  <c r="F294" i="1"/>
  <c r="K334" i="1" l="1"/>
  <c r="M333" i="1"/>
  <c r="G294" i="1"/>
  <c r="J294" i="1"/>
  <c r="J293" i="1"/>
  <c r="C296" i="1"/>
  <c r="E295" i="1"/>
  <c r="F295" i="1"/>
  <c r="K335" i="1" l="1"/>
  <c r="M334" i="1"/>
  <c r="G295" i="1"/>
  <c r="C297" i="1"/>
  <c r="E296" i="1"/>
  <c r="F296" i="1"/>
  <c r="K336" i="1" l="1"/>
  <c r="M335" i="1"/>
  <c r="G296" i="1"/>
  <c r="C298" i="1"/>
  <c r="E297" i="1"/>
  <c r="F297" i="1"/>
  <c r="J295" i="1"/>
  <c r="K337" i="1" l="1"/>
  <c r="M336" i="1"/>
  <c r="G297" i="1"/>
  <c r="C299" i="1"/>
  <c r="E298" i="1"/>
  <c r="F298" i="1"/>
  <c r="J296" i="1"/>
  <c r="K338" i="1" l="1"/>
  <c r="M337" i="1"/>
  <c r="C300" i="1"/>
  <c r="E299" i="1"/>
  <c r="F299" i="1"/>
  <c r="G298" i="1"/>
  <c r="J297" i="1"/>
  <c r="K339" i="1" l="1"/>
  <c r="M338" i="1"/>
  <c r="J298" i="1"/>
  <c r="G299" i="1"/>
  <c r="C301" i="1"/>
  <c r="E300" i="1"/>
  <c r="F300" i="1"/>
  <c r="K340" i="1" l="1"/>
  <c r="M339" i="1"/>
  <c r="J299" i="1"/>
  <c r="G300" i="1"/>
  <c r="C302" i="1"/>
  <c r="E301" i="1"/>
  <c r="F301" i="1"/>
  <c r="K341" i="1" l="1"/>
  <c r="M340" i="1"/>
  <c r="C303" i="1"/>
  <c r="E302" i="1"/>
  <c r="F302" i="1"/>
  <c r="G301" i="1"/>
  <c r="J300" i="1"/>
  <c r="K342" i="1" l="1"/>
  <c r="M341" i="1"/>
  <c r="J301" i="1"/>
  <c r="G302" i="1"/>
  <c r="C304" i="1"/>
  <c r="E303" i="1"/>
  <c r="F303" i="1"/>
  <c r="K343" i="1" l="1"/>
  <c r="M342" i="1"/>
  <c r="J302" i="1"/>
  <c r="G303" i="1"/>
  <c r="C305" i="1"/>
  <c r="E304" i="1"/>
  <c r="F304" i="1"/>
  <c r="K344" i="1" l="1"/>
  <c r="M343" i="1"/>
  <c r="J303" i="1"/>
  <c r="G304" i="1"/>
  <c r="C306" i="1"/>
  <c r="E305" i="1"/>
  <c r="F305" i="1"/>
  <c r="K345" i="1" l="1"/>
  <c r="M344" i="1"/>
  <c r="C307" i="1"/>
  <c r="E306" i="1"/>
  <c r="F306" i="1"/>
  <c r="G305" i="1"/>
  <c r="J304" i="1"/>
  <c r="K346" i="1" l="1"/>
  <c r="M345" i="1"/>
  <c r="G306" i="1"/>
  <c r="J305" i="1"/>
  <c r="J306" i="1"/>
  <c r="C308" i="1"/>
  <c r="F307" i="1"/>
  <c r="E307" i="1"/>
  <c r="K347" i="1" l="1"/>
  <c r="M346" i="1"/>
  <c r="G307" i="1"/>
  <c r="C309" i="1"/>
  <c r="E308" i="1"/>
  <c r="F308" i="1"/>
  <c r="K348" i="1" l="1"/>
  <c r="M347" i="1"/>
  <c r="C310" i="1"/>
  <c r="E309" i="1"/>
  <c r="F309" i="1"/>
  <c r="G308" i="1"/>
  <c r="J307" i="1"/>
  <c r="K349" i="1" l="1"/>
  <c r="M348" i="1"/>
  <c r="J308" i="1"/>
  <c r="G309" i="1"/>
  <c r="C311" i="1"/>
  <c r="E310" i="1"/>
  <c r="F310" i="1"/>
  <c r="K350" i="1" l="1"/>
  <c r="M349" i="1"/>
  <c r="G310" i="1"/>
  <c r="J309" i="1"/>
  <c r="J310" i="1"/>
  <c r="C312" i="1"/>
  <c r="F311" i="1"/>
  <c r="E311" i="1"/>
  <c r="G311" i="1" s="1"/>
  <c r="K351" i="1" l="1"/>
  <c r="M350" i="1"/>
  <c r="J311" i="1"/>
  <c r="C313" i="1"/>
  <c r="E312" i="1"/>
  <c r="F312" i="1"/>
  <c r="K352" i="1" l="1"/>
  <c r="M351" i="1"/>
  <c r="G312" i="1"/>
  <c r="J312" i="1"/>
  <c r="C314" i="1"/>
  <c r="E313" i="1"/>
  <c r="F313" i="1"/>
  <c r="K353" i="1" l="1"/>
  <c r="M352" i="1"/>
  <c r="G313" i="1"/>
  <c r="J313" i="1"/>
  <c r="C315" i="1"/>
  <c r="E314" i="1"/>
  <c r="F314" i="1"/>
  <c r="K354" i="1" l="1"/>
  <c r="M353" i="1"/>
  <c r="G314" i="1"/>
  <c r="C316" i="1"/>
  <c r="E315" i="1"/>
  <c r="F315" i="1"/>
  <c r="K355" i="1" l="1"/>
  <c r="M354" i="1"/>
  <c r="C317" i="1"/>
  <c r="E316" i="1"/>
  <c r="F316" i="1"/>
  <c r="G315" i="1"/>
  <c r="J314" i="1"/>
  <c r="K356" i="1" l="1"/>
  <c r="M355" i="1"/>
  <c r="J315" i="1"/>
  <c r="G316" i="1"/>
  <c r="C318" i="1"/>
  <c r="E317" i="1"/>
  <c r="F317" i="1"/>
  <c r="K357" i="1" l="1"/>
  <c r="M356" i="1"/>
  <c r="G317" i="1"/>
  <c r="C319" i="1"/>
  <c r="E318" i="1"/>
  <c r="F318" i="1"/>
  <c r="J317" i="1"/>
  <c r="J316" i="1"/>
  <c r="K358" i="1" l="1"/>
  <c r="M357" i="1"/>
  <c r="G318" i="1"/>
  <c r="C320" i="1"/>
  <c r="E319" i="1"/>
  <c r="F319" i="1"/>
  <c r="K359" i="1" l="1"/>
  <c r="M358" i="1"/>
  <c r="G319" i="1"/>
  <c r="C321" i="1"/>
  <c r="E320" i="1"/>
  <c r="F320" i="1"/>
  <c r="J319" i="1"/>
  <c r="J318" i="1"/>
  <c r="K360" i="1" l="1"/>
  <c r="M359" i="1"/>
  <c r="G320" i="1"/>
  <c r="J320" i="1"/>
  <c r="C322" i="1"/>
  <c r="E321" i="1"/>
  <c r="F321" i="1"/>
  <c r="K361" i="1" l="1"/>
  <c r="M360" i="1"/>
  <c r="G321" i="1"/>
  <c r="C323" i="1"/>
  <c r="E322" i="1"/>
  <c r="F322" i="1"/>
  <c r="J321" i="1"/>
  <c r="K362" i="1" l="1"/>
  <c r="M361" i="1"/>
  <c r="G322" i="1"/>
  <c r="C324" i="1"/>
  <c r="E323" i="1"/>
  <c r="F323" i="1"/>
  <c r="K363" i="1" l="1"/>
  <c r="M362" i="1"/>
  <c r="G323" i="1"/>
  <c r="J323" i="1"/>
  <c r="C325" i="1"/>
  <c r="E324" i="1"/>
  <c r="F324" i="1"/>
  <c r="J322" i="1"/>
  <c r="K364" i="1" l="1"/>
  <c r="M363" i="1"/>
  <c r="G324" i="1"/>
  <c r="J324" i="1"/>
  <c r="C326" i="1"/>
  <c r="E325" i="1"/>
  <c r="F325" i="1"/>
  <c r="K365" i="1" l="1"/>
  <c r="M364" i="1"/>
  <c r="G325" i="1"/>
  <c r="C327" i="1"/>
  <c r="E326" i="1"/>
  <c r="F326" i="1"/>
  <c r="J325" i="1"/>
  <c r="K366" i="1" l="1"/>
  <c r="M365" i="1"/>
  <c r="G326" i="1"/>
  <c r="J326" i="1"/>
  <c r="C328" i="1"/>
  <c r="E327" i="1"/>
  <c r="F327" i="1"/>
  <c r="K367" i="1" l="1"/>
  <c r="M366" i="1"/>
  <c r="G327" i="1"/>
  <c r="C329" i="1"/>
  <c r="E328" i="1"/>
  <c r="F328" i="1"/>
  <c r="J327" i="1"/>
  <c r="K368" i="1" l="1"/>
  <c r="M367" i="1"/>
  <c r="G328" i="1"/>
  <c r="J328" i="1"/>
  <c r="C330" i="1"/>
  <c r="E329" i="1"/>
  <c r="F329" i="1"/>
  <c r="K369" i="1" l="1"/>
  <c r="M368" i="1"/>
  <c r="G329" i="1"/>
  <c r="C331" i="1"/>
  <c r="F330" i="1"/>
  <c r="E330" i="1"/>
  <c r="G330" i="1" s="1"/>
  <c r="J329" i="1"/>
  <c r="K370" i="1" l="1"/>
  <c r="M369" i="1"/>
  <c r="J330" i="1"/>
  <c r="C332" i="1"/>
  <c r="E331" i="1"/>
  <c r="F331" i="1"/>
  <c r="K371" i="1" l="1"/>
  <c r="M370" i="1"/>
  <c r="G331" i="1"/>
  <c r="J331" i="1"/>
  <c r="C333" i="1"/>
  <c r="E332" i="1"/>
  <c r="F332" i="1"/>
  <c r="K372" i="1" l="1"/>
  <c r="M371" i="1"/>
  <c r="G332" i="1"/>
  <c r="J332" i="1"/>
  <c r="C334" i="1"/>
  <c r="E333" i="1"/>
  <c r="F333" i="1"/>
  <c r="G333" i="1" l="1"/>
  <c r="K373" i="1"/>
  <c r="M372" i="1"/>
  <c r="C335" i="1"/>
  <c r="E334" i="1"/>
  <c r="F334" i="1"/>
  <c r="J333" i="1"/>
  <c r="K374" i="1" l="1"/>
  <c r="M373" i="1"/>
  <c r="G334" i="1"/>
  <c r="C336" i="1"/>
  <c r="E335" i="1"/>
  <c r="F335" i="1"/>
  <c r="K375" i="1" l="1"/>
  <c r="M374" i="1"/>
  <c r="G335" i="1"/>
  <c r="C337" i="1"/>
  <c r="F336" i="1"/>
  <c r="E336" i="1"/>
  <c r="G336" i="1" s="1"/>
  <c r="J335" i="1"/>
  <c r="J334" i="1"/>
  <c r="K376" i="1" l="1"/>
  <c r="M375" i="1"/>
  <c r="J336" i="1"/>
  <c r="C338" i="1"/>
  <c r="E337" i="1"/>
  <c r="F337" i="1"/>
  <c r="G337" i="1" l="1"/>
  <c r="K377" i="1"/>
  <c r="M376" i="1"/>
  <c r="C339" i="1"/>
  <c r="E338" i="1"/>
  <c r="F338" i="1"/>
  <c r="J337" i="1"/>
  <c r="K378" i="1" l="1"/>
  <c r="M377" i="1"/>
  <c r="G338" i="1"/>
  <c r="J338" i="1"/>
  <c r="C340" i="1"/>
  <c r="F339" i="1"/>
  <c r="E339" i="1"/>
  <c r="G339" i="1" s="1"/>
  <c r="K379" i="1" l="1"/>
  <c r="M378" i="1"/>
  <c r="C341" i="1"/>
  <c r="E340" i="1"/>
  <c r="F340" i="1"/>
  <c r="J339" i="1"/>
  <c r="K380" i="1" l="1"/>
  <c r="M379" i="1"/>
  <c r="G340" i="1"/>
  <c r="J340" i="1"/>
  <c r="C342" i="1"/>
  <c r="F341" i="1"/>
  <c r="E341" i="1"/>
  <c r="G341" i="1" s="1"/>
  <c r="K381" i="1" l="1"/>
  <c r="M380" i="1"/>
  <c r="C343" i="1"/>
  <c r="E342" i="1"/>
  <c r="F342" i="1"/>
  <c r="J341" i="1"/>
  <c r="K382" i="1" l="1"/>
  <c r="M381" i="1"/>
  <c r="G342" i="1"/>
  <c r="J342" i="1"/>
  <c r="C344" i="1"/>
  <c r="F343" i="1"/>
  <c r="E343" i="1"/>
  <c r="G343" i="1" s="1"/>
  <c r="K383" i="1" l="1"/>
  <c r="M382" i="1"/>
  <c r="J343" i="1"/>
  <c r="C345" i="1"/>
  <c r="E344" i="1"/>
  <c r="F344" i="1"/>
  <c r="G344" i="1" l="1"/>
  <c r="K384" i="1"/>
  <c r="M383" i="1"/>
  <c r="J344" i="1"/>
  <c r="C346" i="1"/>
  <c r="E345" i="1"/>
  <c r="F345" i="1"/>
  <c r="K385" i="1" l="1"/>
  <c r="M384" i="1"/>
  <c r="G345" i="1"/>
  <c r="J345" i="1"/>
  <c r="C347" i="1"/>
  <c r="E346" i="1"/>
  <c r="F346" i="1"/>
  <c r="K386" i="1" l="1"/>
  <c r="M385" i="1"/>
  <c r="G346" i="1"/>
  <c r="J346" i="1"/>
  <c r="C348" i="1"/>
  <c r="E347" i="1"/>
  <c r="F347" i="1"/>
  <c r="K387" i="1" l="1"/>
  <c r="M386" i="1"/>
  <c r="G347" i="1"/>
  <c r="J347" i="1"/>
  <c r="C349" i="1"/>
  <c r="E348" i="1"/>
  <c r="F348" i="1"/>
  <c r="K388" i="1" l="1"/>
  <c r="M387" i="1"/>
  <c r="C350" i="1"/>
  <c r="F349" i="1"/>
  <c r="E349" i="1"/>
  <c r="G349" i="1" s="1"/>
  <c r="G348" i="1"/>
  <c r="K389" i="1" l="1"/>
  <c r="M388" i="1"/>
  <c r="J348" i="1"/>
  <c r="J349" i="1"/>
  <c r="C351" i="1"/>
  <c r="F350" i="1"/>
  <c r="E350" i="1"/>
  <c r="K390" i="1" l="1"/>
  <c r="M389" i="1"/>
  <c r="G350" i="1"/>
  <c r="C352" i="1"/>
  <c r="E351" i="1"/>
  <c r="F351" i="1"/>
  <c r="K391" i="1" l="1"/>
  <c r="M390" i="1"/>
  <c r="G351" i="1"/>
  <c r="C353" i="1"/>
  <c r="E352" i="1"/>
  <c r="F352" i="1"/>
  <c r="J351" i="1"/>
  <c r="J350" i="1"/>
  <c r="K392" i="1" l="1"/>
  <c r="M391" i="1"/>
  <c r="G352" i="1"/>
  <c r="C354" i="1"/>
  <c r="F353" i="1"/>
  <c r="E353" i="1"/>
  <c r="K393" i="1" l="1"/>
  <c r="M392" i="1"/>
  <c r="G353" i="1"/>
  <c r="C355" i="1"/>
  <c r="F354" i="1"/>
  <c r="E354" i="1"/>
  <c r="J352" i="1"/>
  <c r="K394" i="1" l="1"/>
  <c r="M393" i="1"/>
  <c r="G354" i="1"/>
  <c r="C356" i="1"/>
  <c r="E355" i="1"/>
  <c r="F355" i="1"/>
  <c r="J353" i="1"/>
  <c r="K395" i="1" l="1"/>
  <c r="M394" i="1"/>
  <c r="G355" i="1"/>
  <c r="C357" i="1"/>
  <c r="E356" i="1"/>
  <c r="F356" i="1"/>
  <c r="J355" i="1"/>
  <c r="J354" i="1"/>
  <c r="K396" i="1" l="1"/>
  <c r="M395" i="1"/>
  <c r="G356" i="1"/>
  <c r="C358" i="1"/>
  <c r="F357" i="1"/>
  <c r="E357" i="1"/>
  <c r="K397" i="1" l="1"/>
  <c r="M396" i="1"/>
  <c r="G357" i="1"/>
  <c r="C359" i="1"/>
  <c r="F358" i="1"/>
  <c r="E358" i="1"/>
  <c r="G358" i="1" s="1"/>
  <c r="J356" i="1"/>
  <c r="K398" i="1" l="1"/>
  <c r="M397" i="1"/>
  <c r="J358" i="1"/>
  <c r="C360" i="1"/>
  <c r="E359" i="1"/>
  <c r="F359" i="1"/>
  <c r="J357" i="1"/>
  <c r="K399" i="1" l="1"/>
  <c r="M398" i="1"/>
  <c r="G359" i="1"/>
  <c r="J359" i="1"/>
  <c r="C361" i="1"/>
  <c r="E360" i="1"/>
  <c r="F360" i="1"/>
  <c r="K400" i="1" l="1"/>
  <c r="M399" i="1"/>
  <c r="G360" i="1"/>
  <c r="C362" i="1"/>
  <c r="E361" i="1"/>
  <c r="F361" i="1"/>
  <c r="G361" i="1" l="1"/>
  <c r="K401" i="1"/>
  <c r="M400" i="1"/>
  <c r="J361" i="1"/>
  <c r="C363" i="1"/>
  <c r="F362" i="1"/>
  <c r="E362" i="1"/>
  <c r="G362" i="1" s="1"/>
  <c r="J360" i="1"/>
  <c r="K402" i="1" l="1"/>
  <c r="M401" i="1"/>
  <c r="J362" i="1"/>
  <c r="C364" i="1"/>
  <c r="E363" i="1"/>
  <c r="F363" i="1"/>
  <c r="G363" i="1" l="1"/>
  <c r="K403" i="1"/>
  <c r="M402" i="1"/>
  <c r="J363" i="1"/>
  <c r="C365" i="1"/>
  <c r="E364" i="1"/>
  <c r="F364" i="1"/>
  <c r="K404" i="1" l="1"/>
  <c r="M403" i="1"/>
  <c r="G364" i="1"/>
  <c r="C366" i="1"/>
  <c r="E365" i="1"/>
  <c r="F365" i="1"/>
  <c r="K405" i="1" l="1"/>
  <c r="M404" i="1"/>
  <c r="J364" i="1"/>
  <c r="G365" i="1"/>
  <c r="C367" i="1"/>
  <c r="E366" i="1"/>
  <c r="F366" i="1"/>
  <c r="K406" i="1" l="1"/>
  <c r="M405" i="1"/>
  <c r="C368" i="1"/>
  <c r="E367" i="1"/>
  <c r="F367" i="1"/>
  <c r="G366" i="1"/>
  <c r="J365" i="1"/>
  <c r="K407" i="1" l="1"/>
  <c r="M406" i="1"/>
  <c r="J366" i="1"/>
  <c r="G367" i="1"/>
  <c r="C369" i="1"/>
  <c r="E368" i="1"/>
  <c r="F368" i="1"/>
  <c r="K408" i="1" l="1"/>
  <c r="M407" i="1"/>
  <c r="G368" i="1"/>
  <c r="J368" i="1"/>
  <c r="C370" i="1"/>
  <c r="F369" i="1"/>
  <c r="E369" i="1"/>
  <c r="G369" i="1" s="1"/>
  <c r="J367" i="1"/>
  <c r="K409" i="1" l="1"/>
  <c r="M408" i="1"/>
  <c r="J369" i="1"/>
  <c r="C371" i="1"/>
  <c r="E370" i="1"/>
  <c r="F370" i="1"/>
  <c r="K410" i="1" l="1"/>
  <c r="M409" i="1"/>
  <c r="G370" i="1"/>
  <c r="J370" i="1"/>
  <c r="C372" i="1"/>
  <c r="E371" i="1"/>
  <c r="F371" i="1"/>
  <c r="K411" i="1" l="1"/>
  <c r="M410" i="1"/>
  <c r="G371" i="1"/>
  <c r="C373" i="1"/>
  <c r="E372" i="1"/>
  <c r="F372" i="1"/>
  <c r="K412" i="1" l="1"/>
  <c r="M411" i="1"/>
  <c r="C374" i="1"/>
  <c r="E373" i="1"/>
  <c r="F373" i="1"/>
  <c r="G372" i="1"/>
  <c r="J371" i="1"/>
  <c r="K413" i="1" l="1"/>
  <c r="M412" i="1"/>
  <c r="J372" i="1"/>
  <c r="G373" i="1"/>
  <c r="C375" i="1"/>
  <c r="F374" i="1"/>
  <c r="E374" i="1"/>
  <c r="G374" i="1" s="1"/>
  <c r="K414" i="1" l="1"/>
  <c r="M413" i="1"/>
  <c r="J374" i="1"/>
  <c r="J373" i="1"/>
  <c r="C376" i="1"/>
  <c r="E375" i="1"/>
  <c r="F375" i="1"/>
  <c r="K415" i="1" l="1"/>
  <c r="M414" i="1"/>
  <c r="C377" i="1"/>
  <c r="E376" i="1"/>
  <c r="F376" i="1"/>
  <c r="G375" i="1"/>
  <c r="K416" i="1" l="1"/>
  <c r="M415" i="1"/>
  <c r="J375" i="1"/>
  <c r="G376" i="1"/>
  <c r="C378" i="1"/>
  <c r="F377" i="1"/>
  <c r="E377" i="1"/>
  <c r="G377" i="1" s="1"/>
  <c r="K417" i="1" l="1"/>
  <c r="M416" i="1"/>
  <c r="J377" i="1"/>
  <c r="J376" i="1"/>
  <c r="C379" i="1"/>
  <c r="E378" i="1"/>
  <c r="F378" i="1"/>
  <c r="K418" i="1" l="1"/>
  <c r="M417" i="1"/>
  <c r="G378" i="1"/>
  <c r="J378" i="1"/>
  <c r="C380" i="1"/>
  <c r="E379" i="1"/>
  <c r="F379" i="1"/>
  <c r="K419" i="1" l="1"/>
  <c r="M418" i="1"/>
  <c r="G379" i="1"/>
  <c r="C381" i="1"/>
  <c r="E380" i="1"/>
  <c r="F380" i="1"/>
  <c r="K420" i="1" l="1"/>
  <c r="M419" i="1"/>
  <c r="G380" i="1"/>
  <c r="C382" i="1"/>
  <c r="F381" i="1"/>
  <c r="E381" i="1"/>
  <c r="J379" i="1"/>
  <c r="K421" i="1" l="1"/>
  <c r="M420" i="1"/>
  <c r="G381" i="1"/>
  <c r="C383" i="1"/>
  <c r="F382" i="1"/>
  <c r="E382" i="1"/>
  <c r="G382" i="1" s="1"/>
  <c r="J380" i="1"/>
  <c r="K422" i="1" l="1"/>
  <c r="M421" i="1"/>
  <c r="J381" i="1"/>
  <c r="J382" i="1"/>
  <c r="C384" i="1"/>
  <c r="E383" i="1"/>
  <c r="F383" i="1"/>
  <c r="K423" i="1" l="1"/>
  <c r="M422" i="1"/>
  <c r="C385" i="1"/>
  <c r="E384" i="1"/>
  <c r="F384" i="1"/>
  <c r="G383" i="1"/>
  <c r="K424" i="1" l="1"/>
  <c r="M423" i="1"/>
  <c r="J383" i="1"/>
  <c r="G384" i="1"/>
  <c r="C386" i="1"/>
  <c r="F385" i="1"/>
  <c r="E385" i="1"/>
  <c r="G385" i="1" s="1"/>
  <c r="K425" i="1" l="1"/>
  <c r="M424" i="1"/>
  <c r="J385" i="1"/>
  <c r="J384" i="1"/>
  <c r="C387" i="1"/>
  <c r="F386" i="1"/>
  <c r="E386" i="1"/>
  <c r="G386" i="1" s="1"/>
  <c r="K426" i="1" l="1"/>
  <c r="M425" i="1"/>
  <c r="J386" i="1"/>
  <c r="C388" i="1"/>
  <c r="E387" i="1"/>
  <c r="F387" i="1"/>
  <c r="K427" i="1" l="1"/>
  <c r="M426" i="1"/>
  <c r="G387" i="1"/>
  <c r="C389" i="1"/>
  <c r="E388" i="1"/>
  <c r="F388" i="1"/>
  <c r="K428" i="1" l="1"/>
  <c r="M427" i="1"/>
  <c r="C390" i="1"/>
  <c r="F389" i="1"/>
  <c r="E389" i="1"/>
  <c r="G389" i="1" s="1"/>
  <c r="G388" i="1"/>
  <c r="J387" i="1"/>
  <c r="K429" i="1" l="1"/>
  <c r="M428" i="1"/>
  <c r="J389" i="1"/>
  <c r="J388" i="1"/>
  <c r="C391" i="1"/>
  <c r="F390" i="1"/>
  <c r="E390" i="1"/>
  <c r="G390" i="1" s="1"/>
  <c r="K430" i="1" l="1"/>
  <c r="M429" i="1"/>
  <c r="J390" i="1"/>
  <c r="C392" i="1"/>
  <c r="E391" i="1"/>
  <c r="F391" i="1"/>
  <c r="K431" i="1" l="1"/>
  <c r="M430" i="1"/>
  <c r="C393" i="1"/>
  <c r="E392" i="1"/>
  <c r="F392" i="1"/>
  <c r="G391" i="1"/>
  <c r="K432" i="1" l="1"/>
  <c r="M431" i="1"/>
  <c r="J391" i="1"/>
  <c r="G392" i="1"/>
  <c r="C394" i="1"/>
  <c r="E393" i="1"/>
  <c r="F393" i="1"/>
  <c r="K433" i="1" l="1"/>
  <c r="M432" i="1"/>
  <c r="C395" i="1"/>
  <c r="F394" i="1"/>
  <c r="E394" i="1"/>
  <c r="G394" i="1" s="1"/>
  <c r="G393" i="1"/>
  <c r="J392" i="1"/>
  <c r="K434" i="1" l="1"/>
  <c r="M433" i="1"/>
  <c r="J394" i="1"/>
  <c r="J393" i="1"/>
  <c r="C396" i="1"/>
  <c r="E395" i="1"/>
  <c r="F395" i="1"/>
  <c r="K435" i="1" l="1"/>
  <c r="M434" i="1"/>
  <c r="G395" i="1"/>
  <c r="C397" i="1"/>
  <c r="E396" i="1"/>
  <c r="F396" i="1"/>
  <c r="K436" i="1" l="1"/>
  <c r="M435" i="1"/>
  <c r="G396" i="1"/>
  <c r="C398" i="1"/>
  <c r="F397" i="1"/>
  <c r="E397" i="1"/>
  <c r="G397" i="1" s="1"/>
  <c r="J395" i="1"/>
  <c r="K437" i="1" l="1"/>
  <c r="M436" i="1"/>
  <c r="J397" i="1"/>
  <c r="C399" i="1"/>
  <c r="E398" i="1"/>
  <c r="F398" i="1"/>
  <c r="J396" i="1"/>
  <c r="K438" i="1" l="1"/>
  <c r="M437" i="1"/>
  <c r="G398" i="1"/>
  <c r="C400" i="1"/>
  <c r="E399" i="1"/>
  <c r="F399" i="1"/>
  <c r="K439" i="1" l="1"/>
  <c r="M438" i="1"/>
  <c r="C401" i="1"/>
  <c r="E400" i="1"/>
  <c r="F400" i="1"/>
  <c r="G399" i="1"/>
  <c r="J398" i="1"/>
  <c r="K440" i="1" l="1"/>
  <c r="M439" i="1"/>
  <c r="G400" i="1"/>
  <c r="J399" i="1"/>
  <c r="J400" i="1"/>
  <c r="C402" i="1"/>
  <c r="F401" i="1"/>
  <c r="E401" i="1"/>
  <c r="G401" i="1" s="1"/>
  <c r="K441" i="1" l="1"/>
  <c r="M440" i="1"/>
  <c r="J401" i="1"/>
  <c r="C403" i="1"/>
  <c r="E402" i="1"/>
  <c r="F402" i="1"/>
  <c r="K442" i="1" l="1"/>
  <c r="M441" i="1"/>
  <c r="G402" i="1"/>
  <c r="C404" i="1"/>
  <c r="E403" i="1"/>
  <c r="F403" i="1"/>
  <c r="K443" i="1" l="1"/>
  <c r="M442" i="1"/>
  <c r="G403" i="1"/>
  <c r="C405" i="1"/>
  <c r="E404" i="1"/>
  <c r="F404" i="1"/>
  <c r="J403" i="1"/>
  <c r="J402" i="1"/>
  <c r="K444" i="1" l="1"/>
  <c r="M443" i="1"/>
  <c r="G404" i="1"/>
  <c r="J404" i="1"/>
  <c r="C406" i="1"/>
  <c r="E405" i="1"/>
  <c r="F405" i="1"/>
  <c r="K445" i="1" l="1"/>
  <c r="M444" i="1"/>
  <c r="G405" i="1"/>
  <c r="C407" i="1"/>
  <c r="F406" i="1"/>
  <c r="E406" i="1"/>
  <c r="G406" i="1" s="1"/>
  <c r="J405" i="1"/>
  <c r="K446" i="1" l="1"/>
  <c r="M445" i="1"/>
  <c r="J406" i="1"/>
  <c r="C408" i="1"/>
  <c r="E407" i="1"/>
  <c r="F407" i="1"/>
  <c r="K447" i="1" l="1"/>
  <c r="M446" i="1"/>
  <c r="G407" i="1"/>
  <c r="C409" i="1"/>
  <c r="E408" i="1"/>
  <c r="F408" i="1"/>
  <c r="K448" i="1" l="1"/>
  <c r="M447" i="1"/>
  <c r="G408" i="1"/>
  <c r="C410" i="1"/>
  <c r="F409" i="1"/>
  <c r="E409" i="1"/>
  <c r="G409" i="1" s="1"/>
  <c r="J407" i="1"/>
  <c r="K449" i="1" l="1"/>
  <c r="M448" i="1"/>
  <c r="J409" i="1"/>
  <c r="C411" i="1"/>
  <c r="E410" i="1"/>
  <c r="F410" i="1"/>
  <c r="J408" i="1"/>
  <c r="K450" i="1" l="1"/>
  <c r="M449" i="1"/>
  <c r="G410" i="1"/>
  <c r="C412" i="1"/>
  <c r="E411" i="1"/>
  <c r="F411" i="1"/>
  <c r="J410" i="1"/>
  <c r="G411" i="1" l="1"/>
  <c r="K451" i="1"/>
  <c r="M450" i="1"/>
  <c r="J411" i="1"/>
  <c r="C413" i="1"/>
  <c r="E412" i="1"/>
  <c r="F412" i="1"/>
  <c r="K452" i="1" l="1"/>
  <c r="M451" i="1"/>
  <c r="G412" i="1"/>
  <c r="J412" i="1"/>
  <c r="C414" i="1"/>
  <c r="F413" i="1"/>
  <c r="E413" i="1"/>
  <c r="G413" i="1" s="1"/>
  <c r="K453" i="1" l="1"/>
  <c r="M452" i="1"/>
  <c r="J413" i="1"/>
  <c r="C415" i="1"/>
  <c r="F414" i="1"/>
  <c r="E414" i="1"/>
  <c r="G414" i="1" s="1"/>
  <c r="K454" i="1" l="1"/>
  <c r="M453" i="1"/>
  <c r="J414" i="1"/>
  <c r="C416" i="1"/>
  <c r="E415" i="1"/>
  <c r="F415" i="1"/>
  <c r="G415" i="1" l="1"/>
  <c r="K455" i="1"/>
  <c r="M454" i="1"/>
  <c r="C417" i="1"/>
  <c r="E416" i="1"/>
  <c r="F416" i="1"/>
  <c r="J415" i="1"/>
  <c r="K456" i="1" l="1"/>
  <c r="M455" i="1"/>
  <c r="G416" i="1"/>
  <c r="J416" i="1"/>
  <c r="C418" i="1"/>
  <c r="F417" i="1"/>
  <c r="E417" i="1"/>
  <c r="K457" i="1" l="1"/>
  <c r="M456" i="1"/>
  <c r="G417" i="1"/>
  <c r="C419" i="1"/>
  <c r="F418" i="1"/>
  <c r="E418" i="1"/>
  <c r="G418" i="1" s="1"/>
  <c r="K458" i="1" l="1"/>
  <c r="M457" i="1"/>
  <c r="J418" i="1"/>
  <c r="C420" i="1"/>
  <c r="E419" i="1"/>
  <c r="F419" i="1"/>
  <c r="J417" i="1"/>
  <c r="K459" i="1" l="1"/>
  <c r="M458" i="1"/>
  <c r="G419" i="1"/>
  <c r="C421" i="1"/>
  <c r="E420" i="1"/>
  <c r="F420" i="1"/>
  <c r="K460" i="1" l="1"/>
  <c r="M459" i="1"/>
  <c r="G420" i="1"/>
  <c r="C422" i="1"/>
  <c r="F421" i="1"/>
  <c r="E421" i="1"/>
  <c r="G421" i="1" s="1"/>
  <c r="J419" i="1"/>
  <c r="K461" i="1" l="1"/>
  <c r="M460" i="1"/>
  <c r="J421" i="1"/>
  <c r="C423" i="1"/>
  <c r="F422" i="1"/>
  <c r="E422" i="1"/>
  <c r="G422" i="1" s="1"/>
  <c r="J420" i="1"/>
  <c r="K462" i="1" l="1"/>
  <c r="M461" i="1"/>
  <c r="J422" i="1"/>
  <c r="C424" i="1"/>
  <c r="E423" i="1"/>
  <c r="F423" i="1"/>
  <c r="K463" i="1" l="1"/>
  <c r="M462" i="1"/>
  <c r="G423" i="1"/>
  <c r="J423" i="1"/>
  <c r="C425" i="1"/>
  <c r="E424" i="1"/>
  <c r="F424" i="1"/>
  <c r="K464" i="1" l="1"/>
  <c r="M463" i="1"/>
  <c r="G424" i="1"/>
  <c r="J424" i="1"/>
  <c r="C426" i="1"/>
  <c r="F425" i="1"/>
  <c r="E425" i="1"/>
  <c r="G425" i="1" s="1"/>
  <c r="K465" i="1" l="1"/>
  <c r="M464" i="1"/>
  <c r="J425" i="1"/>
  <c r="C427" i="1"/>
  <c r="F426" i="1"/>
  <c r="E426" i="1"/>
  <c r="G426" i="1" s="1"/>
  <c r="K466" i="1" l="1"/>
  <c r="M465" i="1"/>
  <c r="J426" i="1"/>
  <c r="C428" i="1"/>
  <c r="E427" i="1"/>
  <c r="F427" i="1"/>
  <c r="K467" i="1" l="1"/>
  <c r="M466" i="1"/>
  <c r="G427" i="1"/>
  <c r="C429" i="1"/>
  <c r="E428" i="1"/>
  <c r="F428" i="1"/>
  <c r="J427" i="1"/>
  <c r="K468" i="1" l="1"/>
  <c r="M467" i="1"/>
  <c r="G428" i="1"/>
  <c r="C430" i="1"/>
  <c r="F429" i="1"/>
  <c r="E429" i="1"/>
  <c r="K469" i="1" l="1"/>
  <c r="M468" i="1"/>
  <c r="G429" i="1"/>
  <c r="C431" i="1"/>
  <c r="F430" i="1"/>
  <c r="E430" i="1"/>
  <c r="J428" i="1"/>
  <c r="K470" i="1" l="1"/>
  <c r="M469" i="1"/>
  <c r="G430" i="1"/>
  <c r="C432" i="1"/>
  <c r="E431" i="1"/>
  <c r="F431" i="1"/>
  <c r="J429" i="1"/>
  <c r="K471" i="1" l="1"/>
  <c r="M470" i="1"/>
  <c r="C433" i="1"/>
  <c r="E432" i="1"/>
  <c r="F432" i="1"/>
  <c r="G431" i="1"/>
  <c r="J430" i="1"/>
  <c r="K472" i="1" l="1"/>
  <c r="M471" i="1"/>
  <c r="G432" i="1"/>
  <c r="J431" i="1"/>
  <c r="J432" i="1"/>
  <c r="C434" i="1"/>
  <c r="F433" i="1"/>
  <c r="E433" i="1"/>
  <c r="K473" i="1" l="1"/>
  <c r="M472" i="1"/>
  <c r="G433" i="1"/>
  <c r="C435" i="1"/>
  <c r="E434" i="1"/>
  <c r="F434" i="1"/>
  <c r="K474" i="1" l="1"/>
  <c r="M473" i="1"/>
  <c r="G434" i="1"/>
  <c r="J434" i="1"/>
  <c r="C436" i="1"/>
  <c r="E435" i="1"/>
  <c r="F435" i="1"/>
  <c r="J433" i="1"/>
  <c r="K475" i="1" l="1"/>
  <c r="M474" i="1"/>
  <c r="G435" i="1"/>
  <c r="C437" i="1"/>
  <c r="E436" i="1"/>
  <c r="F436" i="1"/>
  <c r="K476" i="1" l="1"/>
  <c r="M475" i="1"/>
  <c r="C438" i="1"/>
  <c r="F437" i="1"/>
  <c r="E437" i="1"/>
  <c r="G437" i="1" s="1"/>
  <c r="G436" i="1"/>
  <c r="J435" i="1"/>
  <c r="K477" i="1" l="1"/>
  <c r="M476" i="1"/>
  <c r="J436" i="1"/>
  <c r="J437" i="1"/>
  <c r="C439" i="1"/>
  <c r="E438" i="1"/>
  <c r="F438" i="1"/>
  <c r="K478" i="1" l="1"/>
  <c r="M477" i="1"/>
  <c r="G438" i="1"/>
  <c r="J438" i="1"/>
  <c r="C440" i="1"/>
  <c r="E439" i="1"/>
  <c r="F439" i="1"/>
  <c r="K479" i="1" l="1"/>
  <c r="M478" i="1"/>
  <c r="G439" i="1"/>
  <c r="C441" i="1"/>
  <c r="E440" i="1"/>
  <c r="F440" i="1"/>
  <c r="K480" i="1" l="1"/>
  <c r="M479" i="1"/>
  <c r="G440" i="1"/>
  <c r="C442" i="1"/>
  <c r="F441" i="1"/>
  <c r="E441" i="1"/>
  <c r="J439" i="1"/>
  <c r="K481" i="1" l="1"/>
  <c r="M480" i="1"/>
  <c r="G441" i="1"/>
  <c r="J441" i="1"/>
  <c r="C443" i="1"/>
  <c r="E442" i="1"/>
  <c r="F442" i="1"/>
  <c r="J440" i="1"/>
  <c r="K482" i="1" l="1"/>
  <c r="M481" i="1"/>
  <c r="G442" i="1"/>
  <c r="C444" i="1"/>
  <c r="E443" i="1"/>
  <c r="F443" i="1"/>
  <c r="J442" i="1"/>
  <c r="K483" i="1" l="1"/>
  <c r="M482" i="1"/>
  <c r="G443" i="1"/>
  <c r="J443" i="1"/>
  <c r="C445" i="1"/>
  <c r="E444" i="1"/>
  <c r="F444" i="1"/>
  <c r="K484" i="1" l="1"/>
  <c r="M483" i="1"/>
  <c r="G444" i="1"/>
  <c r="C446" i="1"/>
  <c r="F445" i="1"/>
  <c r="E445" i="1"/>
  <c r="G445" i="1" s="1"/>
  <c r="J444" i="1"/>
  <c r="K485" i="1" l="1"/>
  <c r="M484" i="1"/>
  <c r="J445" i="1"/>
  <c r="C447" i="1"/>
  <c r="F446" i="1"/>
  <c r="E446" i="1"/>
  <c r="G446" i="1" s="1"/>
  <c r="K486" i="1" l="1"/>
  <c r="M485" i="1"/>
  <c r="J446" i="1"/>
  <c r="C448" i="1"/>
  <c r="E447" i="1"/>
  <c r="F447" i="1"/>
  <c r="K487" i="1" l="1"/>
  <c r="M486" i="1"/>
  <c r="G447" i="1"/>
  <c r="C449" i="1"/>
  <c r="E448" i="1"/>
  <c r="F448" i="1"/>
  <c r="J447" i="1"/>
  <c r="K488" i="1" l="1"/>
  <c r="M487" i="1"/>
  <c r="G448" i="1"/>
  <c r="J448" i="1"/>
  <c r="C450" i="1"/>
  <c r="F449" i="1"/>
  <c r="E449" i="1"/>
  <c r="K489" i="1" l="1"/>
  <c r="M488" i="1"/>
  <c r="G449" i="1"/>
  <c r="J449" i="1"/>
  <c r="C451" i="1"/>
  <c r="E450" i="1"/>
  <c r="F450" i="1"/>
  <c r="K490" i="1" l="1"/>
  <c r="M489" i="1"/>
  <c r="G450" i="1"/>
  <c r="C452" i="1"/>
  <c r="E451" i="1"/>
  <c r="F451" i="1"/>
  <c r="J450" i="1"/>
  <c r="K491" i="1" l="1"/>
  <c r="M490" i="1"/>
  <c r="G451" i="1"/>
  <c r="J451" i="1"/>
  <c r="C453" i="1"/>
  <c r="E452" i="1"/>
  <c r="F452" i="1"/>
  <c r="K492" i="1" l="1"/>
  <c r="M491" i="1"/>
  <c r="G452" i="1"/>
  <c r="C454" i="1"/>
  <c r="F453" i="1"/>
  <c r="E453" i="1"/>
  <c r="J452" i="1"/>
  <c r="K493" i="1" l="1"/>
  <c r="M492" i="1"/>
  <c r="G453" i="1"/>
  <c r="J453" i="1"/>
  <c r="C455" i="1"/>
  <c r="E454" i="1"/>
  <c r="F454" i="1"/>
  <c r="K494" i="1" l="1"/>
  <c r="M493" i="1"/>
  <c r="G454" i="1"/>
  <c r="C456" i="1"/>
  <c r="E455" i="1"/>
  <c r="F455" i="1"/>
  <c r="J454" i="1"/>
  <c r="K495" i="1" l="1"/>
  <c r="M494" i="1"/>
  <c r="G455" i="1"/>
  <c r="J455" i="1"/>
  <c r="C457" i="1"/>
  <c r="E456" i="1"/>
  <c r="F456" i="1"/>
  <c r="K496" i="1" l="1"/>
  <c r="M495" i="1"/>
  <c r="G456" i="1"/>
  <c r="C458" i="1"/>
  <c r="E457" i="1"/>
  <c r="F457" i="1"/>
  <c r="J456" i="1"/>
  <c r="K497" i="1" l="1"/>
  <c r="M496" i="1"/>
  <c r="G457" i="1"/>
  <c r="C459" i="1"/>
  <c r="F458" i="1"/>
  <c r="E458" i="1"/>
  <c r="G458" i="1" s="1"/>
  <c r="K498" i="1" l="1"/>
  <c r="M497" i="1"/>
  <c r="J458" i="1"/>
  <c r="C460" i="1"/>
  <c r="E459" i="1"/>
  <c r="F459" i="1"/>
  <c r="J457" i="1"/>
  <c r="K499" i="1" l="1"/>
  <c r="M498" i="1"/>
  <c r="G459" i="1"/>
  <c r="J459" i="1"/>
  <c r="C461" i="1"/>
  <c r="E460" i="1"/>
  <c r="F460" i="1"/>
  <c r="K500" i="1" l="1"/>
  <c r="M499" i="1"/>
  <c r="G460" i="1"/>
  <c r="C462" i="1"/>
  <c r="E461" i="1"/>
  <c r="F461" i="1"/>
  <c r="K501" i="1" l="1"/>
  <c r="M500" i="1"/>
  <c r="G461" i="1"/>
  <c r="C463" i="1"/>
  <c r="E462" i="1"/>
  <c r="F462" i="1"/>
  <c r="J460" i="1"/>
  <c r="K502" i="1" l="1"/>
  <c r="M501" i="1"/>
  <c r="G462" i="1"/>
  <c r="C464" i="1"/>
  <c r="E463" i="1"/>
  <c r="F463" i="1"/>
  <c r="J461" i="1"/>
  <c r="K503" i="1" l="1"/>
  <c r="M502" i="1"/>
  <c r="G463" i="1"/>
  <c r="C465" i="1"/>
  <c r="E464" i="1"/>
  <c r="F464" i="1"/>
  <c r="J463" i="1"/>
  <c r="J462" i="1"/>
  <c r="K504" i="1" l="1"/>
  <c r="M503" i="1"/>
  <c r="G464" i="1"/>
  <c r="C466" i="1"/>
  <c r="F465" i="1"/>
  <c r="E465" i="1"/>
  <c r="G465" i="1" s="1"/>
  <c r="K505" i="1" l="1"/>
  <c r="M504" i="1"/>
  <c r="J465" i="1"/>
  <c r="C467" i="1"/>
  <c r="E466" i="1"/>
  <c r="F466" i="1"/>
  <c r="J464" i="1"/>
  <c r="K506" i="1" l="1"/>
  <c r="M505" i="1"/>
  <c r="G466" i="1"/>
  <c r="C468" i="1"/>
  <c r="E467" i="1"/>
  <c r="F467" i="1"/>
  <c r="J466" i="1"/>
  <c r="K507" i="1" l="1"/>
  <c r="M506" i="1"/>
  <c r="G467" i="1"/>
  <c r="J467" i="1"/>
  <c r="C469" i="1"/>
  <c r="F468" i="1"/>
  <c r="E468" i="1"/>
  <c r="G468" i="1" s="1"/>
  <c r="K508" i="1" l="1"/>
  <c r="M507" i="1"/>
  <c r="J468" i="1"/>
  <c r="C470" i="1"/>
  <c r="E469" i="1"/>
  <c r="F469" i="1"/>
  <c r="K509" i="1" l="1"/>
  <c r="M508" i="1"/>
  <c r="G469" i="1"/>
  <c r="J469" i="1"/>
  <c r="C471" i="1"/>
  <c r="E470" i="1"/>
  <c r="F470" i="1"/>
  <c r="G470" i="1" l="1"/>
  <c r="K510" i="1"/>
  <c r="M509" i="1"/>
  <c r="J470" i="1"/>
  <c r="C472" i="1"/>
  <c r="E471" i="1"/>
  <c r="F471" i="1"/>
  <c r="K511" i="1" l="1"/>
  <c r="M510" i="1"/>
  <c r="G471" i="1"/>
  <c r="J471" i="1"/>
  <c r="C473" i="1"/>
  <c r="E472" i="1"/>
  <c r="F472" i="1"/>
  <c r="K512" i="1" l="1"/>
  <c r="M511" i="1"/>
  <c r="G472" i="1"/>
  <c r="C474" i="1"/>
  <c r="F473" i="1"/>
  <c r="E473" i="1"/>
  <c r="G473" i="1" l="1"/>
  <c r="K513" i="1"/>
  <c r="M512" i="1"/>
  <c r="J472" i="1"/>
  <c r="J473" i="1"/>
  <c r="C475" i="1"/>
  <c r="E474" i="1"/>
  <c r="F474" i="1"/>
  <c r="K514" i="1" l="1"/>
  <c r="M513" i="1"/>
  <c r="G474" i="1"/>
  <c r="C476" i="1"/>
  <c r="E475" i="1"/>
  <c r="F475" i="1"/>
  <c r="J474" i="1"/>
  <c r="K515" i="1" l="1"/>
  <c r="M514" i="1"/>
  <c r="G475" i="1"/>
  <c r="J475" i="1"/>
  <c r="C477" i="1"/>
  <c r="E476" i="1"/>
  <c r="F476" i="1"/>
  <c r="K516" i="1" l="1"/>
  <c r="M515" i="1"/>
  <c r="G476" i="1"/>
  <c r="C478" i="1"/>
  <c r="F477" i="1"/>
  <c r="E477" i="1"/>
  <c r="G477" i="1" s="1"/>
  <c r="J476" i="1"/>
  <c r="K517" i="1" l="1"/>
  <c r="M516" i="1"/>
  <c r="J477" i="1"/>
  <c r="C479" i="1"/>
  <c r="F478" i="1"/>
  <c r="E478" i="1"/>
  <c r="G478" i="1" s="1"/>
  <c r="K518" i="1" l="1"/>
  <c r="M517" i="1"/>
  <c r="J478" i="1"/>
  <c r="C480" i="1"/>
  <c r="E479" i="1"/>
  <c r="F479" i="1"/>
  <c r="K519" i="1" l="1"/>
  <c r="M518" i="1"/>
  <c r="G479" i="1"/>
  <c r="C481" i="1"/>
  <c r="E480" i="1"/>
  <c r="F480" i="1"/>
  <c r="J479" i="1"/>
  <c r="K520" i="1" l="1"/>
  <c r="M519" i="1"/>
  <c r="G480" i="1"/>
  <c r="C482" i="1"/>
  <c r="F481" i="1"/>
  <c r="E481" i="1"/>
  <c r="G481" i="1" l="1"/>
  <c r="K521" i="1"/>
  <c r="M520" i="1"/>
  <c r="J481" i="1"/>
  <c r="C483" i="1"/>
  <c r="E482" i="1"/>
  <c r="F482" i="1"/>
  <c r="J480" i="1"/>
  <c r="K522" i="1" l="1"/>
  <c r="M521" i="1"/>
  <c r="G482" i="1"/>
  <c r="C484" i="1"/>
  <c r="E483" i="1"/>
  <c r="F483" i="1"/>
  <c r="J482" i="1"/>
  <c r="K523" i="1" l="1"/>
  <c r="M522" i="1"/>
  <c r="G483" i="1"/>
  <c r="J483" i="1"/>
  <c r="C485" i="1"/>
  <c r="E484" i="1"/>
  <c r="F484" i="1"/>
  <c r="K524" i="1" l="1"/>
  <c r="M523" i="1"/>
  <c r="G484" i="1"/>
  <c r="J484" i="1"/>
  <c r="C486" i="1"/>
  <c r="F485" i="1"/>
  <c r="E485" i="1"/>
  <c r="G485" i="1" s="1"/>
  <c r="K525" i="1" l="1"/>
  <c r="M524" i="1"/>
  <c r="J485" i="1"/>
  <c r="C487" i="1"/>
  <c r="F486" i="1"/>
  <c r="E486" i="1"/>
  <c r="G486" i="1" s="1"/>
  <c r="K526" i="1" l="1"/>
  <c r="M525" i="1"/>
  <c r="J486" i="1"/>
  <c r="C488" i="1"/>
  <c r="E487" i="1"/>
  <c r="F487" i="1"/>
  <c r="K527" i="1" l="1"/>
  <c r="M526" i="1"/>
  <c r="G487" i="1"/>
  <c r="C489" i="1"/>
  <c r="E488" i="1"/>
  <c r="F488" i="1"/>
  <c r="J487" i="1"/>
  <c r="K528" i="1" l="1"/>
  <c r="M527" i="1"/>
  <c r="G488" i="1"/>
  <c r="J488" i="1"/>
  <c r="C490" i="1"/>
  <c r="F489" i="1"/>
  <c r="E489" i="1"/>
  <c r="G489" i="1" s="1"/>
  <c r="K529" i="1" l="1"/>
  <c r="M528" i="1"/>
  <c r="J489" i="1"/>
  <c r="C491" i="1"/>
  <c r="F490" i="1"/>
  <c r="E490" i="1"/>
  <c r="G490" i="1" s="1"/>
  <c r="K530" i="1" l="1"/>
  <c r="M529" i="1"/>
  <c r="J490" i="1"/>
  <c r="C492" i="1"/>
  <c r="E491" i="1"/>
  <c r="F491" i="1"/>
  <c r="K531" i="1" l="1"/>
  <c r="M530" i="1"/>
  <c r="G491" i="1"/>
  <c r="C493" i="1"/>
  <c r="E492" i="1"/>
  <c r="F492" i="1"/>
  <c r="J491" i="1"/>
  <c r="K532" i="1" l="1"/>
  <c r="M531" i="1"/>
  <c r="G492" i="1"/>
  <c r="C494" i="1"/>
  <c r="F493" i="1"/>
  <c r="E493" i="1"/>
  <c r="G493" i="1" s="1"/>
  <c r="K533" i="1" l="1"/>
  <c r="M532" i="1"/>
  <c r="J493" i="1"/>
  <c r="C495" i="1"/>
  <c r="F494" i="1"/>
  <c r="E494" i="1"/>
  <c r="G494" i="1" s="1"/>
  <c r="J492" i="1"/>
  <c r="K534" i="1" l="1"/>
  <c r="M533" i="1"/>
  <c r="J494" i="1"/>
  <c r="C496" i="1"/>
  <c r="E495" i="1"/>
  <c r="F495" i="1"/>
  <c r="K535" i="1" l="1"/>
  <c r="M534" i="1"/>
  <c r="G495" i="1"/>
  <c r="C497" i="1"/>
  <c r="E496" i="1"/>
  <c r="F496" i="1"/>
  <c r="J495" i="1"/>
  <c r="K536" i="1" l="1"/>
  <c r="M535" i="1"/>
  <c r="G496" i="1"/>
  <c r="C498" i="1"/>
  <c r="F497" i="1"/>
  <c r="E497" i="1"/>
  <c r="K537" i="1" l="1"/>
  <c r="M536" i="1"/>
  <c r="G497" i="1"/>
  <c r="J497" i="1"/>
  <c r="C499" i="1"/>
  <c r="E498" i="1"/>
  <c r="F498" i="1"/>
  <c r="J496" i="1"/>
  <c r="K538" i="1" l="1"/>
  <c r="M537" i="1"/>
  <c r="G498" i="1"/>
  <c r="C500" i="1"/>
  <c r="E499" i="1"/>
  <c r="F499" i="1"/>
  <c r="J498" i="1"/>
  <c r="K539" i="1" l="1"/>
  <c r="M538" i="1"/>
  <c r="G499" i="1"/>
  <c r="C501" i="1"/>
  <c r="F500" i="1"/>
  <c r="E500" i="1"/>
  <c r="G500" i="1" s="1"/>
  <c r="K540" i="1" l="1"/>
  <c r="M539" i="1"/>
  <c r="J500" i="1"/>
  <c r="C502" i="1"/>
  <c r="F501" i="1"/>
  <c r="E501" i="1"/>
  <c r="G501" i="1" s="1"/>
  <c r="J499" i="1"/>
  <c r="K541" i="1" l="1"/>
  <c r="M540" i="1"/>
  <c r="J501" i="1"/>
  <c r="C503" i="1"/>
  <c r="E502" i="1"/>
  <c r="F502" i="1"/>
  <c r="G502" i="1" l="1"/>
  <c r="K542" i="1"/>
  <c r="M541" i="1"/>
  <c r="C504" i="1"/>
  <c r="E503" i="1"/>
  <c r="F503" i="1"/>
  <c r="J502" i="1"/>
  <c r="K543" i="1" l="1"/>
  <c r="M542" i="1"/>
  <c r="G503" i="1"/>
  <c r="J503" i="1"/>
  <c r="C505" i="1"/>
  <c r="E504" i="1"/>
  <c r="F504" i="1"/>
  <c r="K544" i="1" l="1"/>
  <c r="M543" i="1"/>
  <c r="G504" i="1"/>
  <c r="C506" i="1"/>
  <c r="F505" i="1"/>
  <c r="E505" i="1"/>
  <c r="K545" i="1" l="1"/>
  <c r="M544" i="1"/>
  <c r="G505" i="1"/>
  <c r="J505" i="1"/>
  <c r="C507" i="1"/>
  <c r="E506" i="1"/>
  <c r="F506" i="1"/>
  <c r="J504" i="1"/>
  <c r="K546" i="1" l="1"/>
  <c r="M545" i="1"/>
  <c r="G506" i="1"/>
  <c r="J506" i="1"/>
  <c r="C508" i="1"/>
  <c r="E507" i="1"/>
  <c r="F507" i="1"/>
  <c r="K547" i="1" l="1"/>
  <c r="M546" i="1"/>
  <c r="G507" i="1"/>
  <c r="C509" i="1"/>
  <c r="E508" i="1"/>
  <c r="F508" i="1"/>
  <c r="J507" i="1"/>
  <c r="K548" i="1" l="1"/>
  <c r="M547" i="1"/>
  <c r="G508" i="1"/>
  <c r="C510" i="1"/>
  <c r="F509" i="1"/>
  <c r="E509" i="1"/>
  <c r="K549" i="1" l="1"/>
  <c r="M548" i="1"/>
  <c r="G509" i="1"/>
  <c r="J509" i="1"/>
  <c r="C511" i="1"/>
  <c r="E510" i="1"/>
  <c r="G510" i="1" s="1"/>
  <c r="F510" i="1"/>
  <c r="J508" i="1"/>
  <c r="K550" i="1" l="1"/>
  <c r="M549" i="1"/>
  <c r="C512" i="1"/>
  <c r="E511" i="1"/>
  <c r="F511" i="1"/>
  <c r="J510" i="1"/>
  <c r="K551" i="1" l="1"/>
  <c r="M550" i="1"/>
  <c r="G511" i="1"/>
  <c r="C513" i="1"/>
  <c r="E512" i="1"/>
  <c r="F512" i="1"/>
  <c r="K552" i="1" l="1"/>
  <c r="M551" i="1"/>
  <c r="G512" i="1"/>
  <c r="C514" i="1"/>
  <c r="E513" i="1"/>
  <c r="F513" i="1"/>
  <c r="J511" i="1"/>
  <c r="K553" i="1" l="1"/>
  <c r="M552" i="1"/>
  <c r="G513" i="1"/>
  <c r="C515" i="1"/>
  <c r="E514" i="1"/>
  <c r="F514" i="1"/>
  <c r="J512" i="1"/>
  <c r="K554" i="1" l="1"/>
  <c r="M553" i="1"/>
  <c r="G514" i="1"/>
  <c r="C516" i="1"/>
  <c r="E515" i="1"/>
  <c r="F515" i="1"/>
  <c r="J513" i="1"/>
  <c r="G515" i="1" l="1"/>
  <c r="K555" i="1"/>
  <c r="M554" i="1"/>
  <c r="J514" i="1"/>
  <c r="J515" i="1"/>
  <c r="C517" i="1"/>
  <c r="E516" i="1"/>
  <c r="F516" i="1"/>
  <c r="K556" i="1" l="1"/>
  <c r="M555" i="1"/>
  <c r="G516" i="1"/>
  <c r="C518" i="1"/>
  <c r="E517" i="1"/>
  <c r="F517" i="1"/>
  <c r="K557" i="1" l="1"/>
  <c r="M556" i="1"/>
  <c r="C519" i="1"/>
  <c r="E518" i="1"/>
  <c r="F518" i="1"/>
  <c r="G517" i="1"/>
  <c r="J516" i="1"/>
  <c r="K558" i="1" l="1"/>
  <c r="M557" i="1"/>
  <c r="G518" i="1"/>
  <c r="J517" i="1"/>
  <c r="J518" i="1"/>
  <c r="C520" i="1"/>
  <c r="E519" i="1"/>
  <c r="F519" i="1"/>
  <c r="K559" i="1" l="1"/>
  <c r="M558" i="1"/>
  <c r="G519" i="1"/>
  <c r="J519" i="1"/>
  <c r="C521" i="1"/>
  <c r="E520" i="1"/>
  <c r="F520" i="1"/>
  <c r="K560" i="1" l="1"/>
  <c r="M559" i="1"/>
  <c r="G520" i="1"/>
  <c r="J520" i="1"/>
  <c r="C522" i="1"/>
  <c r="F521" i="1"/>
  <c r="E521" i="1"/>
  <c r="G521" i="1" s="1"/>
  <c r="K561" i="1" l="1"/>
  <c r="M560" i="1"/>
  <c r="J521" i="1"/>
  <c r="C523" i="1"/>
  <c r="F522" i="1"/>
  <c r="E522" i="1"/>
  <c r="G522" i="1" s="1"/>
  <c r="K562" i="1" l="1"/>
  <c r="M561" i="1"/>
  <c r="J522" i="1"/>
  <c r="C524" i="1"/>
  <c r="E523" i="1"/>
  <c r="F523" i="1"/>
  <c r="K563" i="1" l="1"/>
  <c r="M562" i="1"/>
  <c r="G523" i="1"/>
  <c r="C525" i="1"/>
  <c r="E524" i="1"/>
  <c r="F524" i="1"/>
  <c r="J523" i="1"/>
  <c r="K564" i="1" l="1"/>
  <c r="M563" i="1"/>
  <c r="G524" i="1"/>
  <c r="J524" i="1"/>
  <c r="C526" i="1"/>
  <c r="F525" i="1"/>
  <c r="E525" i="1"/>
  <c r="G525" i="1" s="1"/>
  <c r="K565" i="1" l="1"/>
  <c r="M564" i="1"/>
  <c r="J525" i="1"/>
  <c r="C527" i="1"/>
  <c r="E526" i="1"/>
  <c r="F526" i="1"/>
  <c r="K566" i="1" l="1"/>
  <c r="M565" i="1"/>
  <c r="G526" i="1"/>
  <c r="C528" i="1"/>
  <c r="E527" i="1"/>
  <c r="F527" i="1"/>
  <c r="J526" i="1"/>
  <c r="K567" i="1" l="1"/>
  <c r="M566" i="1"/>
  <c r="G527" i="1"/>
  <c r="J527" i="1"/>
  <c r="C529" i="1"/>
  <c r="E528" i="1"/>
  <c r="F528" i="1"/>
  <c r="K568" i="1" l="1"/>
  <c r="M567" i="1"/>
  <c r="G528" i="1"/>
  <c r="J528" i="1"/>
  <c r="C530" i="1"/>
  <c r="F529" i="1"/>
  <c r="E529" i="1"/>
  <c r="G529" i="1" s="1"/>
  <c r="K569" i="1" l="1"/>
  <c r="M568" i="1"/>
  <c r="J529" i="1"/>
  <c r="C531" i="1"/>
  <c r="E530" i="1"/>
  <c r="F530" i="1"/>
  <c r="K570" i="1" l="1"/>
  <c r="M569" i="1"/>
  <c r="G530" i="1"/>
  <c r="C532" i="1"/>
  <c r="E531" i="1"/>
  <c r="F531" i="1"/>
  <c r="J530" i="1"/>
  <c r="K571" i="1" l="1"/>
  <c r="M570" i="1"/>
  <c r="G531" i="1"/>
  <c r="J531" i="1"/>
  <c r="C533" i="1"/>
  <c r="E532" i="1"/>
  <c r="F532" i="1"/>
  <c r="K572" i="1" l="1"/>
  <c r="M571" i="1"/>
  <c r="G532" i="1"/>
  <c r="C534" i="1"/>
  <c r="E533" i="1"/>
  <c r="F533" i="1"/>
  <c r="J532" i="1"/>
  <c r="K573" i="1" l="1"/>
  <c r="M572" i="1"/>
  <c r="G533" i="1"/>
  <c r="J533" i="1"/>
  <c r="C535" i="1"/>
  <c r="E534" i="1"/>
  <c r="F534" i="1"/>
  <c r="K574" i="1" l="1"/>
  <c r="M573" i="1"/>
  <c r="G534" i="1"/>
  <c r="C536" i="1"/>
  <c r="E535" i="1"/>
  <c r="F535" i="1"/>
  <c r="J534" i="1"/>
  <c r="K575" i="1" l="1"/>
  <c r="M574" i="1"/>
  <c r="G535" i="1"/>
  <c r="J535" i="1"/>
  <c r="C537" i="1"/>
  <c r="E536" i="1"/>
  <c r="G536" i="1" s="1"/>
  <c r="F536" i="1"/>
  <c r="K576" i="1" l="1"/>
  <c r="M575" i="1"/>
  <c r="C538" i="1"/>
  <c r="F537" i="1"/>
  <c r="E537" i="1"/>
  <c r="G537" i="1" s="1"/>
  <c r="J536" i="1"/>
  <c r="K577" i="1" l="1"/>
  <c r="M576" i="1"/>
  <c r="J537" i="1"/>
  <c r="C539" i="1"/>
  <c r="E538" i="1"/>
  <c r="F538" i="1"/>
  <c r="K578" i="1" l="1"/>
  <c r="M577" i="1"/>
  <c r="G538" i="1"/>
  <c r="J538" i="1" s="1"/>
  <c r="C540" i="1"/>
  <c r="E539" i="1"/>
  <c r="F539" i="1"/>
  <c r="G539" i="1" l="1"/>
  <c r="K579" i="1"/>
  <c r="M578" i="1"/>
  <c r="J539" i="1"/>
  <c r="C541" i="1"/>
  <c r="E540" i="1"/>
  <c r="F540" i="1"/>
  <c r="K580" i="1" l="1"/>
  <c r="M579" i="1"/>
  <c r="G540" i="1"/>
  <c r="C542" i="1"/>
  <c r="F541" i="1"/>
  <c r="E541" i="1"/>
  <c r="G541" i="1" s="1"/>
  <c r="J540" i="1"/>
  <c r="K581" i="1" l="1"/>
  <c r="M580" i="1"/>
  <c r="J541" i="1"/>
  <c r="C543" i="1"/>
  <c r="E542" i="1"/>
  <c r="F542" i="1"/>
  <c r="K582" i="1" l="1"/>
  <c r="M581" i="1"/>
  <c r="G542" i="1"/>
  <c r="C544" i="1"/>
  <c r="E543" i="1"/>
  <c r="F543" i="1"/>
  <c r="J542" i="1"/>
  <c r="K583" i="1" l="1"/>
  <c r="M582" i="1"/>
  <c r="G543" i="1"/>
  <c r="J543" i="1"/>
  <c r="C545" i="1"/>
  <c r="E544" i="1"/>
  <c r="F544" i="1"/>
  <c r="K584" i="1" l="1"/>
  <c r="M583" i="1"/>
  <c r="G544" i="1"/>
  <c r="C546" i="1"/>
  <c r="F545" i="1"/>
  <c r="E545" i="1"/>
  <c r="G545" i="1" s="1"/>
  <c r="J544" i="1"/>
  <c r="K585" i="1" l="1"/>
  <c r="M584" i="1"/>
  <c r="J545" i="1"/>
  <c r="C547" i="1"/>
  <c r="E546" i="1"/>
  <c r="F546" i="1"/>
  <c r="K586" i="1" l="1"/>
  <c r="M585" i="1"/>
  <c r="G546" i="1"/>
  <c r="C548" i="1"/>
  <c r="E547" i="1"/>
  <c r="F547" i="1"/>
  <c r="J546" i="1"/>
  <c r="K587" i="1" l="1"/>
  <c r="M586" i="1"/>
  <c r="G547" i="1"/>
  <c r="J547" i="1"/>
  <c r="C549" i="1"/>
  <c r="E548" i="1"/>
  <c r="F548" i="1"/>
  <c r="K588" i="1" l="1"/>
  <c r="M587" i="1"/>
  <c r="G548" i="1"/>
  <c r="C550" i="1"/>
  <c r="F549" i="1"/>
  <c r="E549" i="1"/>
  <c r="G549" i="1" s="1"/>
  <c r="J548" i="1"/>
  <c r="K589" i="1" l="1"/>
  <c r="M588" i="1"/>
  <c r="J549" i="1"/>
  <c r="C551" i="1"/>
  <c r="F550" i="1"/>
  <c r="E550" i="1"/>
  <c r="K590" i="1" l="1"/>
  <c r="M589" i="1"/>
  <c r="G550" i="1"/>
  <c r="C552" i="1"/>
  <c r="E551" i="1"/>
  <c r="F551" i="1"/>
  <c r="K591" i="1" l="1"/>
  <c r="M590" i="1"/>
  <c r="G551" i="1"/>
  <c r="C553" i="1"/>
  <c r="E552" i="1"/>
  <c r="F552" i="1"/>
  <c r="J550" i="1"/>
  <c r="G552" i="1" l="1"/>
  <c r="K592" i="1"/>
  <c r="M591" i="1"/>
  <c r="J551" i="1"/>
  <c r="J552" i="1"/>
  <c r="C554" i="1"/>
  <c r="F553" i="1"/>
  <c r="E553" i="1"/>
  <c r="G553" i="1" s="1"/>
  <c r="K593" i="1" l="1"/>
  <c r="M592" i="1"/>
  <c r="J553" i="1"/>
  <c r="C555" i="1"/>
  <c r="F554" i="1"/>
  <c r="E554" i="1"/>
  <c r="K594" i="1" l="1"/>
  <c r="M593" i="1"/>
  <c r="G554" i="1"/>
  <c r="J554" i="1"/>
  <c r="C556" i="1"/>
  <c r="E555" i="1"/>
  <c r="F555" i="1"/>
  <c r="K595" i="1" l="1"/>
  <c r="M594" i="1"/>
  <c r="G555" i="1"/>
  <c r="C557" i="1"/>
  <c r="E556" i="1"/>
  <c r="F556" i="1"/>
  <c r="K596" i="1" l="1"/>
  <c r="M595" i="1"/>
  <c r="J555" i="1"/>
  <c r="G556" i="1"/>
  <c r="C558" i="1"/>
  <c r="E557" i="1"/>
  <c r="F557" i="1"/>
  <c r="K597" i="1" l="1"/>
  <c r="M596" i="1"/>
  <c r="C559" i="1"/>
  <c r="F558" i="1"/>
  <c r="E558" i="1"/>
  <c r="G557" i="1"/>
  <c r="J556" i="1"/>
  <c r="K598" i="1" l="1"/>
  <c r="M597" i="1"/>
  <c r="J557" i="1"/>
  <c r="G558" i="1"/>
  <c r="C560" i="1"/>
  <c r="E559" i="1"/>
  <c r="F559" i="1"/>
  <c r="K599" i="1" l="1"/>
  <c r="M598" i="1"/>
  <c r="J558" i="1"/>
  <c r="G559" i="1"/>
  <c r="C561" i="1"/>
  <c r="E560" i="1"/>
  <c r="F560" i="1"/>
  <c r="K600" i="1" l="1"/>
  <c r="M599" i="1"/>
  <c r="G560" i="1"/>
  <c r="C562" i="1"/>
  <c r="F561" i="1"/>
  <c r="E561" i="1"/>
  <c r="J560" i="1"/>
  <c r="J559" i="1"/>
  <c r="K601" i="1" l="1"/>
  <c r="M600" i="1"/>
  <c r="G561" i="1"/>
  <c r="J561" i="1"/>
  <c r="C563" i="1"/>
  <c r="E562" i="1"/>
  <c r="F562" i="1"/>
  <c r="K602" i="1" l="1"/>
  <c r="M601" i="1"/>
  <c r="G562" i="1"/>
  <c r="C564" i="1"/>
  <c r="E563" i="1"/>
  <c r="F563" i="1"/>
  <c r="K603" i="1" l="1"/>
  <c r="M602" i="1"/>
  <c r="G563" i="1"/>
  <c r="J563" i="1"/>
  <c r="C565" i="1"/>
  <c r="E564" i="1"/>
  <c r="F564" i="1"/>
  <c r="J562" i="1"/>
  <c r="K604" i="1" l="1"/>
  <c r="M603" i="1"/>
  <c r="G564" i="1"/>
  <c r="J564" i="1" s="1"/>
  <c r="C566" i="1"/>
  <c r="E565" i="1"/>
  <c r="F565" i="1"/>
  <c r="K605" i="1" l="1"/>
  <c r="M604" i="1"/>
  <c r="C567" i="1"/>
  <c r="E566" i="1"/>
  <c r="F566" i="1"/>
  <c r="G565" i="1"/>
  <c r="K606" i="1" l="1"/>
  <c r="M605" i="1"/>
  <c r="J565" i="1"/>
  <c r="G566" i="1"/>
  <c r="C568" i="1"/>
  <c r="E567" i="1"/>
  <c r="F567" i="1"/>
  <c r="K607" i="1" l="1"/>
  <c r="M607" i="1" s="1"/>
  <c r="M4" i="1" s="1"/>
  <c r="M606" i="1"/>
  <c r="G567" i="1"/>
  <c r="C569" i="1"/>
  <c r="E568" i="1"/>
  <c r="F568" i="1"/>
  <c r="J567" i="1"/>
  <c r="J566" i="1"/>
  <c r="G568" i="1" l="1"/>
  <c r="C570" i="1"/>
  <c r="F569" i="1"/>
  <c r="E569" i="1"/>
  <c r="G569" i="1" l="1"/>
  <c r="J569" i="1"/>
  <c r="C571" i="1"/>
  <c r="E570" i="1"/>
  <c r="G570" i="1" s="1"/>
  <c r="F570" i="1"/>
  <c r="J568" i="1"/>
  <c r="J570" i="1" l="1"/>
  <c r="C572" i="1"/>
  <c r="E571" i="1"/>
  <c r="F571" i="1"/>
  <c r="C573" i="1" l="1"/>
  <c r="E572" i="1"/>
  <c r="F572" i="1"/>
  <c r="G571" i="1"/>
  <c r="J571" i="1" l="1"/>
  <c r="G572" i="1"/>
  <c r="C574" i="1"/>
  <c r="F573" i="1"/>
  <c r="E573" i="1"/>
  <c r="G573" i="1" s="1"/>
  <c r="J573" i="1" l="1"/>
  <c r="C575" i="1"/>
  <c r="E574" i="1"/>
  <c r="F574" i="1"/>
  <c r="J572" i="1"/>
  <c r="C576" i="1" l="1"/>
  <c r="E575" i="1"/>
  <c r="F575" i="1"/>
  <c r="G574" i="1"/>
  <c r="J574" i="1" l="1"/>
  <c r="G575" i="1"/>
  <c r="C577" i="1"/>
  <c r="E576" i="1"/>
  <c r="F576" i="1"/>
  <c r="C578" i="1" l="1"/>
  <c r="F577" i="1"/>
  <c r="E577" i="1"/>
  <c r="G577" i="1" s="1"/>
  <c r="G576" i="1"/>
  <c r="J575" i="1"/>
  <c r="J577" i="1" l="1"/>
  <c r="J576" i="1"/>
  <c r="C579" i="1"/>
  <c r="E578" i="1"/>
  <c r="F578" i="1"/>
  <c r="G578" i="1" l="1"/>
  <c r="C580" i="1"/>
  <c r="E579" i="1"/>
  <c r="F579" i="1"/>
  <c r="G579" i="1" l="1"/>
  <c r="J579" i="1"/>
  <c r="C581" i="1"/>
  <c r="E580" i="1"/>
  <c r="F580" i="1"/>
  <c r="J578" i="1"/>
  <c r="G580" i="1" l="1"/>
  <c r="C582" i="1"/>
  <c r="F581" i="1"/>
  <c r="E581" i="1"/>
  <c r="G581" i="1" l="1"/>
  <c r="J581" i="1"/>
  <c r="C583" i="1"/>
  <c r="F582" i="1"/>
  <c r="E582" i="1"/>
  <c r="G582" i="1" s="1"/>
  <c r="J580" i="1"/>
  <c r="C584" i="1" l="1"/>
  <c r="E583" i="1"/>
  <c r="F583" i="1"/>
  <c r="J582" i="1"/>
  <c r="G583" i="1" l="1"/>
  <c r="C585" i="1"/>
  <c r="E584" i="1"/>
  <c r="F584" i="1"/>
  <c r="C586" i="1" l="1"/>
  <c r="F585" i="1"/>
  <c r="E585" i="1"/>
  <c r="G585" i="1" s="1"/>
  <c r="G584" i="1"/>
  <c r="J583" i="1"/>
  <c r="J585" i="1" l="1"/>
  <c r="J584" i="1"/>
  <c r="C587" i="1"/>
  <c r="F586" i="1"/>
  <c r="E586" i="1"/>
  <c r="G586" i="1" s="1"/>
  <c r="J586" i="1" l="1"/>
  <c r="C588" i="1"/>
  <c r="E587" i="1"/>
  <c r="F587" i="1"/>
  <c r="G587" i="1" l="1"/>
  <c r="J587" i="1"/>
  <c r="C589" i="1"/>
  <c r="E588" i="1"/>
  <c r="F588" i="1"/>
  <c r="C590" i="1" l="1"/>
  <c r="F589" i="1"/>
  <c r="E589" i="1"/>
  <c r="G589" i="1" s="1"/>
  <c r="G588" i="1"/>
  <c r="J589" i="1" l="1"/>
  <c r="J588" i="1"/>
  <c r="C591" i="1"/>
  <c r="E590" i="1"/>
  <c r="F590" i="1"/>
  <c r="C592" i="1" l="1"/>
  <c r="E591" i="1"/>
  <c r="F591" i="1"/>
  <c r="G590" i="1"/>
  <c r="J590" i="1" l="1"/>
  <c r="G591" i="1"/>
  <c r="C593" i="1"/>
  <c r="E592" i="1"/>
  <c r="F592" i="1"/>
  <c r="J591" i="1" l="1"/>
  <c r="G592" i="1"/>
  <c r="C594" i="1"/>
  <c r="F593" i="1"/>
  <c r="E593" i="1"/>
  <c r="G593" i="1" s="1"/>
  <c r="J593" i="1" l="1"/>
  <c r="J592" i="1"/>
  <c r="C595" i="1"/>
  <c r="E594" i="1"/>
  <c r="F594" i="1"/>
  <c r="G594" i="1" l="1"/>
  <c r="C596" i="1"/>
  <c r="E595" i="1"/>
  <c r="F595" i="1"/>
  <c r="G595" i="1" l="1"/>
  <c r="J595" i="1"/>
  <c r="C597" i="1"/>
  <c r="E596" i="1"/>
  <c r="F596" i="1"/>
  <c r="J594" i="1"/>
  <c r="G596" i="1" l="1"/>
  <c r="J596" i="1"/>
  <c r="C598" i="1"/>
  <c r="F597" i="1"/>
  <c r="E597" i="1"/>
  <c r="G597" i="1" s="1"/>
  <c r="J597" i="1" l="1"/>
  <c r="C599" i="1"/>
  <c r="E598" i="1"/>
  <c r="F598" i="1"/>
  <c r="C600" i="1" l="1"/>
  <c r="E599" i="1"/>
  <c r="F599" i="1"/>
  <c r="G598" i="1"/>
  <c r="G599" i="1" l="1"/>
  <c r="J598" i="1"/>
  <c r="J599" i="1"/>
  <c r="C601" i="1"/>
  <c r="E600" i="1"/>
  <c r="F600" i="1"/>
  <c r="G600" i="1" l="1"/>
  <c r="J600" i="1"/>
  <c r="C602" i="1"/>
  <c r="F601" i="1"/>
  <c r="E601" i="1"/>
  <c r="G601" i="1" l="1"/>
  <c r="J601" i="1"/>
  <c r="C603" i="1"/>
  <c r="E602" i="1"/>
  <c r="F602" i="1"/>
  <c r="G602" i="1" l="1"/>
  <c r="C604" i="1"/>
  <c r="E603" i="1"/>
  <c r="F603" i="1"/>
  <c r="C605" i="1" l="1"/>
  <c r="E604" i="1"/>
  <c r="F604" i="1"/>
  <c r="G603" i="1"/>
  <c r="J602" i="1"/>
  <c r="J603" i="1" l="1"/>
  <c r="G604" i="1"/>
  <c r="C606" i="1"/>
  <c r="F605" i="1"/>
  <c r="E605" i="1"/>
  <c r="G605" i="1" l="1"/>
  <c r="J605" i="1"/>
  <c r="C607" i="1"/>
  <c r="E606" i="1"/>
  <c r="G606" i="1" s="1"/>
  <c r="F606" i="1"/>
  <c r="J604" i="1"/>
  <c r="E607" i="1" l="1"/>
  <c r="F607" i="1"/>
  <c r="J606" i="1"/>
  <c r="G607" i="1" l="1"/>
  <c r="J2" i="1" l="1"/>
  <c r="J607" i="1"/>
</calcChain>
</file>

<file path=xl/sharedStrings.xml><?xml version="1.0" encoding="utf-8"?>
<sst xmlns="http://schemas.openxmlformats.org/spreadsheetml/2006/main" count="45" uniqueCount="42">
  <si>
    <t>Year</t>
  </si>
  <si>
    <t>Month</t>
  </si>
  <si>
    <t>Time</t>
  </si>
  <si>
    <t>Rain</t>
  </si>
  <si>
    <t>Frequencies</t>
  </si>
  <si>
    <t>1/year</t>
  </si>
  <si>
    <t>11/year</t>
  </si>
  <si>
    <t>Mean</t>
  </si>
  <si>
    <t>Variance</t>
  </si>
  <si>
    <t>Diff^2</t>
  </si>
  <si>
    <t>Residuals</t>
  </si>
  <si>
    <t>alpha</t>
  </si>
  <si>
    <t>beta</t>
  </si>
  <si>
    <t>n=</t>
  </si>
  <si>
    <t>SME</t>
  </si>
  <si>
    <t>Seasonality
Model</t>
  </si>
  <si>
    <t>Exponential 
Smoothing</t>
  </si>
  <si>
    <t>.</t>
  </si>
  <si>
    <t>a</t>
  </si>
  <si>
    <t>b</t>
  </si>
  <si>
    <t xml:space="preserve"> </t>
  </si>
  <si>
    <t>SSE</t>
  </si>
  <si>
    <t>Smooth Trend</t>
  </si>
  <si>
    <t>Exponential Smoothing</t>
  </si>
  <si>
    <t>Smoothing
Trend</t>
    <phoneticPr fontId="2" type="noConversion"/>
  </si>
  <si>
    <t>Exponential 
Smoothing</t>
    <phoneticPr fontId="2" type="noConversion"/>
  </si>
  <si>
    <t>second 2</t>
    <phoneticPr fontId="2" type="noConversion"/>
  </si>
  <si>
    <t>section 1</t>
    <phoneticPr fontId="2" type="noConversion"/>
  </si>
  <si>
    <t>Trends</t>
    <phoneticPr fontId="2" type="noConversion"/>
  </si>
  <si>
    <t>second 1</t>
    <phoneticPr fontId="2" type="noConversion"/>
  </si>
  <si>
    <t>second 2</t>
    <phoneticPr fontId="2" type="noConversion"/>
  </si>
  <si>
    <t>Time</t>
    <phoneticPr fontId="2" type="noConversion"/>
  </si>
  <si>
    <t>Trend Parameters</t>
    <phoneticPr fontId="2" type="noConversion"/>
  </si>
  <si>
    <t>a</t>
    <phoneticPr fontId="2" type="noConversion"/>
  </si>
  <si>
    <t>b</t>
    <phoneticPr fontId="2" type="noConversion"/>
  </si>
  <si>
    <t>SSE</t>
    <phoneticPr fontId="2" type="noConversion"/>
  </si>
  <si>
    <t>squared error</t>
    <phoneticPr fontId="2" type="noConversion"/>
  </si>
  <si>
    <t>second1</t>
    <phoneticPr fontId="2" type="noConversion"/>
  </si>
  <si>
    <t>second2</t>
    <phoneticPr fontId="2" type="noConversion"/>
  </si>
  <si>
    <t>Trend
second 1</t>
    <phoneticPr fontId="2" type="noConversion"/>
  </si>
  <si>
    <t>Trend
second 2</t>
    <phoneticPr fontId="2" type="noConversion"/>
  </si>
  <si>
    <t>Diff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</si>
</sst>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等线"/>
      <family val="2"/>
      <scheme val="minor"/>
    </font>
    <font>
      <b/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0" fillId="3" borderId="1" xfId="0" applyFill="1" applyBorder="1"/>
    <xf numFmtId="0" fontId="0" fillId="3" borderId="1" xfId="0" applyFill="1" applyBorder="1" applyAlignment="1">
      <alignment vertical="center"/>
    </xf>
    <xf numFmtId="0" fontId="1" fillId="3" borderId="1" xfId="0" applyFont="1" applyFill="1" applyBorder="1"/>
    <xf numFmtId="0" fontId="0" fillId="2" borderId="1" xfId="0" applyFill="1" applyBorder="1"/>
    <xf numFmtId="0" fontId="0" fillId="3" borderId="0" xfId="0" applyFill="1" applyAlignment="1">
      <alignment horizontal="center" vertical="center"/>
    </xf>
    <xf numFmtId="0" fontId="0" fillId="2" borderId="1" xfId="0" applyFill="1" applyBorder="1" applyAlignment="1">
      <alignment horizontal="center" wrapText="1"/>
    </xf>
    <xf numFmtId="0" fontId="0" fillId="4" borderId="1" xfId="0" applyFill="1" applyBorder="1"/>
    <xf numFmtId="0" fontId="0" fillId="5" borderId="1" xfId="0" applyFill="1" applyBorder="1"/>
    <xf numFmtId="0" fontId="0" fillId="2" borderId="1" xfId="0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vertical="center" wrapText="1"/>
    </xf>
    <xf numFmtId="0" fontId="0" fillId="3" borderId="1" xfId="0" applyFill="1" applyBorder="1" applyAlignment="1">
      <alignment horizontal="center" wrapText="1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3"/>
          <c:order val="0"/>
          <c:tx>
            <c:v>Smooth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Sheet1!$K$7:$K$607</c:f>
              <c:numCache>
                <c:formatCode>General</c:formatCode>
                <c:ptCount val="601"/>
                <c:pt idx="1">
                  <c:v>17.100000000000001</c:v>
                </c:pt>
                <c:pt idx="2">
                  <c:v>17.100000000000001</c:v>
                </c:pt>
                <c:pt idx="3">
                  <c:v>18.34</c:v>
                </c:pt>
                <c:pt idx="4">
                  <c:v>18.447999999999997</c:v>
                </c:pt>
                <c:pt idx="5">
                  <c:v>19.310599999999997</c:v>
                </c:pt>
                <c:pt idx="6">
                  <c:v>20.960069999999995</c:v>
                </c:pt>
                <c:pt idx="7">
                  <c:v>21.822066499999995</c:v>
                </c:pt>
                <c:pt idx="8">
                  <c:v>24.435963174999991</c:v>
                </c:pt>
                <c:pt idx="9">
                  <c:v>27.394165016249989</c:v>
                </c:pt>
                <c:pt idx="10">
                  <c:v>29.504456765437489</c:v>
                </c:pt>
                <c:pt idx="11">
                  <c:v>31.974233927165614</c:v>
                </c:pt>
                <c:pt idx="12">
                  <c:v>32.295522230807329</c:v>
                </c:pt>
                <c:pt idx="13">
                  <c:v>31.885746119266962</c:v>
                </c:pt>
                <c:pt idx="14">
                  <c:v>30.876458813303614</c:v>
                </c:pt>
                <c:pt idx="15">
                  <c:v>30.402635872638431</c:v>
                </c:pt>
                <c:pt idx="16">
                  <c:v>29.132504079006509</c:v>
                </c:pt>
                <c:pt idx="17">
                  <c:v>31.975878875056182</c:v>
                </c:pt>
                <c:pt idx="18">
                  <c:v>38.357084931303376</c:v>
                </c:pt>
                <c:pt idx="19">
                  <c:v>38.764230684738209</c:v>
                </c:pt>
                <c:pt idx="20">
                  <c:v>43.8210191505013</c:v>
                </c:pt>
                <c:pt idx="21">
                  <c:v>48.689968192976238</c:v>
                </c:pt>
                <c:pt idx="22">
                  <c:v>48.275469783327424</c:v>
                </c:pt>
                <c:pt idx="23">
                  <c:v>51.031696294161051</c:v>
                </c:pt>
                <c:pt idx="24">
                  <c:v>50.605111479452994</c:v>
                </c:pt>
                <c:pt idx="25">
                  <c:v>50.789855905480337</c:v>
                </c:pt>
                <c:pt idx="26">
                  <c:v>52.195363110206316</c:v>
                </c:pt>
                <c:pt idx="27">
                  <c:v>51.180594954695998</c:v>
                </c:pt>
                <c:pt idx="28">
                  <c:v>49.841565206961192</c:v>
                </c:pt>
                <c:pt idx="29">
                  <c:v>51.249486946613132</c:v>
                </c:pt>
                <c:pt idx="30">
                  <c:v>53.332012599282479</c:v>
                </c:pt>
                <c:pt idx="31">
                  <c:v>56.575411969318353</c:v>
                </c:pt>
                <c:pt idx="32">
                  <c:v>57.556641370852432</c:v>
                </c:pt>
                <c:pt idx="33">
                  <c:v>58.923809302309806</c:v>
                </c:pt>
                <c:pt idx="34">
                  <c:v>60.327618837194315</c:v>
                </c:pt>
                <c:pt idx="35">
                  <c:v>59.831237895334603</c:v>
                </c:pt>
                <c:pt idx="36">
                  <c:v>60.739676000567869</c:v>
                </c:pt>
                <c:pt idx="37">
                  <c:v>59.627692200539471</c:v>
                </c:pt>
                <c:pt idx="38">
                  <c:v>57.126307590512489</c:v>
                </c:pt>
                <c:pt idx="39">
                  <c:v>54.974992210986862</c:v>
                </c:pt>
                <c:pt idx="40">
                  <c:v>52.411242600437518</c:v>
                </c:pt>
                <c:pt idx="41">
                  <c:v>51.79568047041564</c:v>
                </c:pt>
                <c:pt idx="42">
                  <c:v>51.105896446894853</c:v>
                </c:pt>
                <c:pt idx="43">
                  <c:v>55.360601624550114</c:v>
                </c:pt>
                <c:pt idx="44">
                  <c:v>58.202571543322605</c:v>
                </c:pt>
                <c:pt idx="45">
                  <c:v>61.892442966156473</c:v>
                </c:pt>
                <c:pt idx="46">
                  <c:v>62.737820817848643</c:v>
                </c:pt>
                <c:pt idx="47">
                  <c:v>61.555929776956205</c:v>
                </c:pt>
                <c:pt idx="48">
                  <c:v>62.708133288108392</c:v>
                </c:pt>
                <c:pt idx="49">
                  <c:v>62.39272662370297</c:v>
                </c:pt>
                <c:pt idx="50">
                  <c:v>60.458090292517824</c:v>
                </c:pt>
                <c:pt idx="51">
                  <c:v>57.730185777891933</c:v>
                </c:pt>
                <c:pt idx="52">
                  <c:v>56.268676488997329</c:v>
                </c:pt>
                <c:pt idx="53">
                  <c:v>58.27024266454746</c:v>
                </c:pt>
                <c:pt idx="54">
                  <c:v>58.596730531320084</c:v>
                </c:pt>
                <c:pt idx="55">
                  <c:v>59.781894004754079</c:v>
                </c:pt>
                <c:pt idx="56">
                  <c:v>59.557799304516372</c:v>
                </c:pt>
                <c:pt idx="57">
                  <c:v>59.749909339290554</c:v>
                </c:pt>
                <c:pt idx="58">
                  <c:v>59.637413872326022</c:v>
                </c:pt>
                <c:pt idx="59">
                  <c:v>58.470543178709718</c:v>
                </c:pt>
                <c:pt idx="60">
                  <c:v>57.792016019774231</c:v>
                </c:pt>
                <c:pt idx="61">
                  <c:v>56.967415218785511</c:v>
                </c:pt>
                <c:pt idx="62">
                  <c:v>54.499044457846239</c:v>
                </c:pt>
                <c:pt idx="63">
                  <c:v>52.889092234953928</c:v>
                </c:pt>
                <c:pt idx="64">
                  <c:v>50.759637623206231</c:v>
                </c:pt>
                <c:pt idx="65">
                  <c:v>53.001655742045919</c:v>
                </c:pt>
                <c:pt idx="66">
                  <c:v>58.366572954943621</c:v>
                </c:pt>
                <c:pt idx="67">
                  <c:v>62.808244307196439</c:v>
                </c:pt>
                <c:pt idx="68">
                  <c:v>64.092832091836613</c:v>
                </c:pt>
                <c:pt idx="69">
                  <c:v>68.218190487244783</c:v>
                </c:pt>
                <c:pt idx="70">
                  <c:v>67.612280962882551</c:v>
                </c:pt>
                <c:pt idx="71">
                  <c:v>67.226666914738431</c:v>
                </c:pt>
                <c:pt idx="72">
                  <c:v>66.33033356900151</c:v>
                </c:pt>
                <c:pt idx="73">
                  <c:v>64.528816890551425</c:v>
                </c:pt>
                <c:pt idx="74">
                  <c:v>62.462376046023849</c:v>
                </c:pt>
                <c:pt idx="75">
                  <c:v>59.354257243722657</c:v>
                </c:pt>
                <c:pt idx="76">
                  <c:v>57.726544381536527</c:v>
                </c:pt>
                <c:pt idx="77">
                  <c:v>62.6152171624597</c:v>
                </c:pt>
                <c:pt idx="78">
                  <c:v>61.604456304336708</c:v>
                </c:pt>
                <c:pt idx="79">
                  <c:v>66.249233489119874</c:v>
                </c:pt>
                <c:pt idx="80">
                  <c:v>66.786771814663879</c:v>
                </c:pt>
                <c:pt idx="81">
                  <c:v>68.537433223930677</c:v>
                </c:pt>
                <c:pt idx="82">
                  <c:v>68.720561562734133</c:v>
                </c:pt>
                <c:pt idx="83">
                  <c:v>68.57953348459742</c:v>
                </c:pt>
                <c:pt idx="84">
                  <c:v>66.835556810367549</c:v>
                </c:pt>
                <c:pt idx="85">
                  <c:v>65.768778969849166</c:v>
                </c:pt>
                <c:pt idx="86">
                  <c:v>62.635340021356704</c:v>
                </c:pt>
                <c:pt idx="87">
                  <c:v>60.953573020288871</c:v>
                </c:pt>
                <c:pt idx="88">
                  <c:v>61.030894369274428</c:v>
                </c:pt>
                <c:pt idx="89">
                  <c:v>61.394349650810703</c:v>
                </c:pt>
                <c:pt idx="90">
                  <c:v>61.699632168270163</c:v>
                </c:pt>
                <c:pt idx="91">
                  <c:v>60.589650559856651</c:v>
                </c:pt>
                <c:pt idx="92">
                  <c:v>59.055168031863815</c:v>
                </c:pt>
                <c:pt idx="93">
                  <c:v>59.362409630270619</c:v>
                </c:pt>
                <c:pt idx="94">
                  <c:v>61.694289148757093</c:v>
                </c:pt>
                <c:pt idx="95">
                  <c:v>61.83457469131924</c:v>
                </c:pt>
                <c:pt idx="96">
                  <c:v>61.797845956753278</c:v>
                </c:pt>
                <c:pt idx="97">
                  <c:v>60.397953658915611</c:v>
                </c:pt>
                <c:pt idx="98">
                  <c:v>57.508055975969832</c:v>
                </c:pt>
                <c:pt idx="99">
                  <c:v>55.677653177171337</c:v>
                </c:pt>
                <c:pt idx="100">
                  <c:v>53.998770518312767</c:v>
                </c:pt>
                <c:pt idx="101">
                  <c:v>52.313831992397127</c:v>
                </c:pt>
                <c:pt idx="102">
                  <c:v>55.878140392777269</c:v>
                </c:pt>
                <c:pt idx="103">
                  <c:v>55.179233373138402</c:v>
                </c:pt>
                <c:pt idx="104">
                  <c:v>59.690271704481482</c:v>
                </c:pt>
                <c:pt idx="105">
                  <c:v>62.910758119257402</c:v>
                </c:pt>
                <c:pt idx="106">
                  <c:v>62.430220213294525</c:v>
                </c:pt>
                <c:pt idx="107">
                  <c:v>63.593709202629796</c:v>
                </c:pt>
                <c:pt idx="108">
                  <c:v>62.4940237424983</c:v>
                </c:pt>
                <c:pt idx="109">
                  <c:v>60.099322555373377</c:v>
                </c:pt>
                <c:pt idx="110">
                  <c:v>57.359356427604709</c:v>
                </c:pt>
                <c:pt idx="111">
                  <c:v>56.606388606224471</c:v>
                </c:pt>
                <c:pt idx="112">
                  <c:v>56.566069175913242</c:v>
                </c:pt>
                <c:pt idx="113">
                  <c:v>54.522765717117572</c:v>
                </c:pt>
                <c:pt idx="114">
                  <c:v>52.566627431261693</c:v>
                </c:pt>
                <c:pt idx="115">
                  <c:v>52.148296059698609</c:v>
                </c:pt>
                <c:pt idx="116">
                  <c:v>51.995881256713673</c:v>
                </c:pt>
                <c:pt idx="117">
                  <c:v>53.971087193877992</c:v>
                </c:pt>
                <c:pt idx="118">
                  <c:v>54.237532834184094</c:v>
                </c:pt>
                <c:pt idx="119">
                  <c:v>52.415656192474884</c:v>
                </c:pt>
                <c:pt idx="120">
                  <c:v>51.00987338285114</c:v>
                </c:pt>
                <c:pt idx="121">
                  <c:v>51.214379713708581</c:v>
                </c:pt>
                <c:pt idx="122">
                  <c:v>51.133660728023145</c:v>
                </c:pt>
                <c:pt idx="123">
                  <c:v>53.561977691621983</c:v>
                </c:pt>
                <c:pt idx="124">
                  <c:v>52.303878807040881</c:v>
                </c:pt>
                <c:pt idx="125">
                  <c:v>54.563684866688838</c:v>
                </c:pt>
                <c:pt idx="126">
                  <c:v>57.930500623354391</c:v>
                </c:pt>
                <c:pt idx="127">
                  <c:v>58.178975592186674</c:v>
                </c:pt>
                <c:pt idx="128">
                  <c:v>60.865026812577334</c:v>
                </c:pt>
                <c:pt idx="129">
                  <c:v>61.99677547194846</c:v>
                </c:pt>
                <c:pt idx="130">
                  <c:v>63.391936698351032</c:v>
                </c:pt>
                <c:pt idx="131">
                  <c:v>62.917339863433476</c:v>
                </c:pt>
                <c:pt idx="132">
                  <c:v>61.451472870261796</c:v>
                </c:pt>
                <c:pt idx="133">
                  <c:v>59.048899226748702</c:v>
                </c:pt>
                <c:pt idx="134">
                  <c:v>56.611454265411268</c:v>
                </c:pt>
                <c:pt idx="135">
                  <c:v>54.015881552140705</c:v>
                </c:pt>
                <c:pt idx="136">
                  <c:v>51.655087474533673</c:v>
                </c:pt>
                <c:pt idx="137">
                  <c:v>53.297333100806988</c:v>
                </c:pt>
                <c:pt idx="138">
                  <c:v>52.737466445766636</c:v>
                </c:pt>
                <c:pt idx="139">
                  <c:v>53.485593123478303</c:v>
                </c:pt>
                <c:pt idx="140">
                  <c:v>55.016313467304386</c:v>
                </c:pt>
                <c:pt idx="141">
                  <c:v>54.185497793939163</c:v>
                </c:pt>
                <c:pt idx="142">
                  <c:v>54.091222904242201</c:v>
                </c:pt>
                <c:pt idx="143">
                  <c:v>53.206661759030091</c:v>
                </c:pt>
                <c:pt idx="144">
                  <c:v>52.106328671078586</c:v>
                </c:pt>
                <c:pt idx="145">
                  <c:v>50.951012237524658</c:v>
                </c:pt>
                <c:pt idx="146">
                  <c:v>48.968461625648423</c:v>
                </c:pt>
                <c:pt idx="147">
                  <c:v>48.305038544365999</c:v>
                </c:pt>
                <c:pt idx="148">
                  <c:v>47.214786617147702</c:v>
                </c:pt>
                <c:pt idx="149">
                  <c:v>45.784047286290317</c:v>
                </c:pt>
                <c:pt idx="150">
                  <c:v>48.834844921975801</c:v>
                </c:pt>
                <c:pt idx="151">
                  <c:v>53.82310267587701</c:v>
                </c:pt>
                <c:pt idx="152">
                  <c:v>53.441947542083156</c:v>
                </c:pt>
                <c:pt idx="153">
                  <c:v>54.289850164979001</c:v>
                </c:pt>
                <c:pt idx="154">
                  <c:v>54.660357656730049</c:v>
                </c:pt>
                <c:pt idx="155">
                  <c:v>56.957339773893544</c:v>
                </c:pt>
                <c:pt idx="156">
                  <c:v>55.569472785198862</c:v>
                </c:pt>
                <c:pt idx="157">
                  <c:v>54.295999145938922</c:v>
                </c:pt>
                <c:pt idx="158">
                  <c:v>57.891199188641977</c:v>
                </c:pt>
                <c:pt idx="159">
                  <c:v>55.191639229209876</c:v>
                </c:pt>
                <c:pt idx="160">
                  <c:v>53.152057267749377</c:v>
                </c:pt>
                <c:pt idx="161">
                  <c:v>50.804454404361906</c:v>
                </c:pt>
                <c:pt idx="162">
                  <c:v>50.834231684143809</c:v>
                </c:pt>
                <c:pt idx="163">
                  <c:v>51.862520099936617</c:v>
                </c:pt>
                <c:pt idx="164">
                  <c:v>55.309394094939783</c:v>
                </c:pt>
                <c:pt idx="165">
                  <c:v>56.833924390192792</c:v>
                </c:pt>
                <c:pt idx="166">
                  <c:v>58.697228170683147</c:v>
                </c:pt>
                <c:pt idx="167">
                  <c:v>56.687366762148983</c:v>
                </c:pt>
                <c:pt idx="168">
                  <c:v>54.487998424041528</c:v>
                </c:pt>
                <c:pt idx="169">
                  <c:v>52.053598502839449</c:v>
                </c:pt>
                <c:pt idx="170">
                  <c:v>50.440918577697474</c:v>
                </c:pt>
                <c:pt idx="171">
                  <c:v>49.483872648812593</c:v>
                </c:pt>
                <c:pt idx="172">
                  <c:v>49.084679016371965</c:v>
                </c:pt>
                <c:pt idx="173">
                  <c:v>48.590445065553368</c:v>
                </c:pt>
                <c:pt idx="174">
                  <c:v>49.655922812275698</c:v>
                </c:pt>
                <c:pt idx="175">
                  <c:v>54.87812667166191</c:v>
                </c:pt>
                <c:pt idx="176">
                  <c:v>61.609220338078813</c:v>
                </c:pt>
                <c:pt idx="177">
                  <c:v>62.858759321174865</c:v>
                </c:pt>
                <c:pt idx="178">
                  <c:v>64.045821355116118</c:v>
                </c:pt>
                <c:pt idx="179">
                  <c:v>63.933530287360313</c:v>
                </c:pt>
                <c:pt idx="180">
                  <c:v>63.451853772992294</c:v>
                </c:pt>
                <c:pt idx="181">
                  <c:v>63.469261084342676</c:v>
                </c:pt>
                <c:pt idx="182">
                  <c:v>60.590798030125541</c:v>
                </c:pt>
                <c:pt idx="183">
                  <c:v>57.73125812861926</c:v>
                </c:pt>
                <c:pt idx="184">
                  <c:v>56.649695222188292</c:v>
                </c:pt>
                <c:pt idx="185">
                  <c:v>57.362210461078874</c:v>
                </c:pt>
                <c:pt idx="186">
                  <c:v>59.524099938024932</c:v>
                </c:pt>
                <c:pt idx="187">
                  <c:v>59.577894941123681</c:v>
                </c:pt>
                <c:pt idx="188">
                  <c:v>61.404000194067493</c:v>
                </c:pt>
                <c:pt idx="189">
                  <c:v>62.043800184364116</c:v>
                </c:pt>
                <c:pt idx="190">
                  <c:v>61.586610175145914</c:v>
                </c:pt>
                <c:pt idx="191">
                  <c:v>59.997279666388614</c:v>
                </c:pt>
                <c:pt idx="192">
                  <c:v>60.477415683069175</c:v>
                </c:pt>
                <c:pt idx="193">
                  <c:v>59.153544898915719</c:v>
                </c:pt>
                <c:pt idx="194">
                  <c:v>57.015867653969927</c:v>
                </c:pt>
                <c:pt idx="195">
                  <c:v>54.770074271271426</c:v>
                </c:pt>
                <c:pt idx="196">
                  <c:v>53.571570557707851</c:v>
                </c:pt>
                <c:pt idx="197">
                  <c:v>53.042992029822457</c:v>
                </c:pt>
                <c:pt idx="198">
                  <c:v>52.530842428331333</c:v>
                </c:pt>
                <c:pt idx="199">
                  <c:v>52.82930030691476</c:v>
                </c:pt>
                <c:pt idx="200">
                  <c:v>58.342835291569024</c:v>
                </c:pt>
                <c:pt idx="201">
                  <c:v>59.405693526990568</c:v>
                </c:pt>
                <c:pt idx="202">
                  <c:v>60.930408850641037</c:v>
                </c:pt>
                <c:pt idx="203">
                  <c:v>61.083888408108983</c:v>
                </c:pt>
                <c:pt idx="204">
                  <c:v>60.589693987703534</c:v>
                </c:pt>
                <c:pt idx="205">
                  <c:v>59.955209288318358</c:v>
                </c:pt>
                <c:pt idx="206">
                  <c:v>57.602448823902442</c:v>
                </c:pt>
                <c:pt idx="207">
                  <c:v>56.097326382707315</c:v>
                </c:pt>
                <c:pt idx="208">
                  <c:v>54.057460063571945</c:v>
                </c:pt>
                <c:pt idx="209">
                  <c:v>51.894587060393341</c:v>
                </c:pt>
                <c:pt idx="210">
                  <c:v>50.599857707373673</c:v>
                </c:pt>
                <c:pt idx="211">
                  <c:v>48.914864822004986</c:v>
                </c:pt>
                <c:pt idx="212">
                  <c:v>51.57412158090473</c:v>
                </c:pt>
                <c:pt idx="213">
                  <c:v>51.87041550185949</c:v>
                </c:pt>
                <c:pt idx="214">
                  <c:v>50.611894726766515</c:v>
                </c:pt>
                <c:pt idx="215">
                  <c:v>48.871299990428184</c:v>
                </c:pt>
                <c:pt idx="216">
                  <c:v>47.14773499090677</c:v>
                </c:pt>
                <c:pt idx="217">
                  <c:v>46.755348241361432</c:v>
                </c:pt>
                <c:pt idx="218">
                  <c:v>44.74258082929336</c:v>
                </c:pt>
                <c:pt idx="219">
                  <c:v>43.375451787828688</c:v>
                </c:pt>
                <c:pt idx="220">
                  <c:v>43.826679198437247</c:v>
                </c:pt>
                <c:pt idx="221">
                  <c:v>46.875345238515386</c:v>
                </c:pt>
                <c:pt idx="222">
                  <c:v>51.316577976589613</c:v>
                </c:pt>
                <c:pt idx="223">
                  <c:v>53.255749077760136</c:v>
                </c:pt>
                <c:pt idx="224">
                  <c:v>56.217961623872128</c:v>
                </c:pt>
                <c:pt idx="225">
                  <c:v>59.187063542678523</c:v>
                </c:pt>
                <c:pt idx="226">
                  <c:v>58.807710365544594</c:v>
                </c:pt>
                <c:pt idx="227">
                  <c:v>60.87732484726736</c:v>
                </c:pt>
                <c:pt idx="228">
                  <c:v>62.373458604903988</c:v>
                </c:pt>
                <c:pt idx="229">
                  <c:v>60.834785674658782</c:v>
                </c:pt>
                <c:pt idx="230">
                  <c:v>58.538046390925835</c:v>
                </c:pt>
                <c:pt idx="231">
                  <c:v>59.88614407137954</c:v>
                </c:pt>
                <c:pt idx="232">
                  <c:v>58.131836867810563</c:v>
                </c:pt>
                <c:pt idx="233">
                  <c:v>57.375245024420032</c:v>
                </c:pt>
                <c:pt idx="234">
                  <c:v>57.426482773199027</c:v>
                </c:pt>
                <c:pt idx="235">
                  <c:v>55.510158634539074</c:v>
                </c:pt>
                <c:pt idx="236">
                  <c:v>56.729650702812116</c:v>
                </c:pt>
                <c:pt idx="237">
                  <c:v>56.218168167671507</c:v>
                </c:pt>
                <c:pt idx="238">
                  <c:v>56.91725975928793</c:v>
                </c:pt>
                <c:pt idx="239">
                  <c:v>54.681396771323527</c:v>
                </c:pt>
                <c:pt idx="240">
                  <c:v>53.21232693275735</c:v>
                </c:pt>
                <c:pt idx="241">
                  <c:v>53.151710586119478</c:v>
                </c:pt>
                <c:pt idx="242">
                  <c:v>52.854125056813501</c:v>
                </c:pt>
                <c:pt idx="243">
                  <c:v>50.631418803972828</c:v>
                </c:pt>
                <c:pt idx="244">
                  <c:v>50.069847863774186</c:v>
                </c:pt>
                <c:pt idx="245">
                  <c:v>50.396355470585469</c:v>
                </c:pt>
                <c:pt idx="246">
                  <c:v>50.611537697056193</c:v>
                </c:pt>
                <c:pt idx="247">
                  <c:v>52.430960812203381</c:v>
                </c:pt>
                <c:pt idx="248">
                  <c:v>55.849412771593208</c:v>
                </c:pt>
                <c:pt idx="249">
                  <c:v>61.021942133013546</c:v>
                </c:pt>
                <c:pt idx="250">
                  <c:v>60.56084502636287</c:v>
                </c:pt>
                <c:pt idx="251">
                  <c:v>58.882802775044723</c:v>
                </c:pt>
                <c:pt idx="252">
                  <c:v>58.563662636292484</c:v>
                </c:pt>
                <c:pt idx="253">
                  <c:v>58.680479504477859</c:v>
                </c:pt>
                <c:pt idx="254">
                  <c:v>56.436455529253962</c:v>
                </c:pt>
                <c:pt idx="255">
                  <c:v>53.974632752791258</c:v>
                </c:pt>
                <c:pt idx="256">
                  <c:v>52.755901115151687</c:v>
                </c:pt>
                <c:pt idx="257">
                  <c:v>56.013106059394104</c:v>
                </c:pt>
                <c:pt idx="258">
                  <c:v>57.007450756424397</c:v>
                </c:pt>
                <c:pt idx="259">
                  <c:v>59.207078218603172</c:v>
                </c:pt>
                <c:pt idx="260">
                  <c:v>58.631724307673011</c:v>
                </c:pt>
                <c:pt idx="261">
                  <c:v>61.76013809228936</c:v>
                </c:pt>
                <c:pt idx="262">
                  <c:v>63.712131187674885</c:v>
                </c:pt>
                <c:pt idx="263">
                  <c:v>64.661524628291133</c:v>
                </c:pt>
                <c:pt idx="264">
                  <c:v>65.343448396876582</c:v>
                </c:pt>
                <c:pt idx="265">
                  <c:v>65.171275977032749</c:v>
                </c:pt>
                <c:pt idx="266">
                  <c:v>64.372712178181104</c:v>
                </c:pt>
                <c:pt idx="267">
                  <c:v>62.434076569272044</c:v>
                </c:pt>
                <c:pt idx="268">
                  <c:v>59.64237274080844</c:v>
                </c:pt>
                <c:pt idx="269">
                  <c:v>60.600254103768016</c:v>
                </c:pt>
                <c:pt idx="270">
                  <c:v>58.550241398579608</c:v>
                </c:pt>
                <c:pt idx="271">
                  <c:v>57.947729328650631</c:v>
                </c:pt>
                <c:pt idx="272">
                  <c:v>60.090342862218094</c:v>
                </c:pt>
                <c:pt idx="273">
                  <c:v>61.805825719107183</c:v>
                </c:pt>
                <c:pt idx="274">
                  <c:v>60.585534433151821</c:v>
                </c:pt>
                <c:pt idx="275">
                  <c:v>59.206257711494224</c:v>
                </c:pt>
                <c:pt idx="276">
                  <c:v>57.895944825919507</c:v>
                </c:pt>
                <c:pt idx="277">
                  <c:v>55.351147584623533</c:v>
                </c:pt>
                <c:pt idx="278">
                  <c:v>53.933590205392356</c:v>
                </c:pt>
                <c:pt idx="279">
                  <c:v>54.196910695122739</c:v>
                </c:pt>
                <c:pt idx="280">
                  <c:v>54.317065160366596</c:v>
                </c:pt>
                <c:pt idx="281">
                  <c:v>55.231211902348264</c:v>
                </c:pt>
                <c:pt idx="282">
                  <c:v>56.414651307230848</c:v>
                </c:pt>
                <c:pt idx="283">
                  <c:v>58.148918741869302</c:v>
                </c:pt>
                <c:pt idx="284">
                  <c:v>58.12647280477583</c:v>
                </c:pt>
                <c:pt idx="285">
                  <c:v>60.255149164537031</c:v>
                </c:pt>
                <c:pt idx="286">
                  <c:v>62.512391706310183</c:v>
                </c:pt>
                <c:pt idx="287">
                  <c:v>64.991772120994668</c:v>
                </c:pt>
                <c:pt idx="288">
                  <c:v>63.187183514944934</c:v>
                </c:pt>
                <c:pt idx="289">
                  <c:v>62.957824339197686</c:v>
                </c:pt>
                <c:pt idx="290">
                  <c:v>60.309933122237801</c:v>
                </c:pt>
                <c:pt idx="291">
                  <c:v>59.934436466125909</c:v>
                </c:pt>
                <c:pt idx="292">
                  <c:v>58.057714642819612</c:v>
                </c:pt>
                <c:pt idx="293">
                  <c:v>59.024828910678629</c:v>
                </c:pt>
                <c:pt idx="294">
                  <c:v>57.923587465144699</c:v>
                </c:pt>
                <c:pt idx="295">
                  <c:v>57.717408091887457</c:v>
                </c:pt>
                <c:pt idx="296">
                  <c:v>62.43153768729308</c:v>
                </c:pt>
                <c:pt idx="297">
                  <c:v>63.309960802928423</c:v>
                </c:pt>
                <c:pt idx="298">
                  <c:v>64.734462762782002</c:v>
                </c:pt>
                <c:pt idx="299">
                  <c:v>64.727739624642894</c:v>
                </c:pt>
                <c:pt idx="300">
                  <c:v>63.841352643410744</c:v>
                </c:pt>
                <c:pt idx="301">
                  <c:v>62.689285011240202</c:v>
                </c:pt>
                <c:pt idx="302">
                  <c:v>60.144820760678193</c:v>
                </c:pt>
                <c:pt idx="303">
                  <c:v>57.737579722644284</c:v>
                </c:pt>
                <c:pt idx="304">
                  <c:v>58.440700736512071</c:v>
                </c:pt>
                <c:pt idx="305">
                  <c:v>57.078665699686468</c:v>
                </c:pt>
                <c:pt idx="306">
                  <c:v>59.714732414702141</c:v>
                </c:pt>
                <c:pt idx="307">
                  <c:v>59.968995793967032</c:v>
                </c:pt>
                <c:pt idx="308">
                  <c:v>63.860546004268677</c:v>
                </c:pt>
                <c:pt idx="309">
                  <c:v>63.98751870405524</c:v>
                </c:pt>
                <c:pt idx="310">
                  <c:v>65.168142768852476</c:v>
                </c:pt>
                <c:pt idx="311">
                  <c:v>68.919735630409846</c:v>
                </c:pt>
                <c:pt idx="312">
                  <c:v>68.273748848889355</c:v>
                </c:pt>
                <c:pt idx="313">
                  <c:v>66.580061406444884</c:v>
                </c:pt>
                <c:pt idx="314">
                  <c:v>63.701058336122642</c:v>
                </c:pt>
                <c:pt idx="315">
                  <c:v>62.616005419316508</c:v>
                </c:pt>
                <c:pt idx="316">
                  <c:v>60.145205148350676</c:v>
                </c:pt>
                <c:pt idx="317">
                  <c:v>59.797944890933138</c:v>
                </c:pt>
                <c:pt idx="318">
                  <c:v>58.958047646386476</c:v>
                </c:pt>
                <c:pt idx="319">
                  <c:v>60.140145264067151</c:v>
                </c:pt>
                <c:pt idx="320">
                  <c:v>59.533138000863786</c:v>
                </c:pt>
                <c:pt idx="321">
                  <c:v>60.7964811008206</c:v>
                </c:pt>
                <c:pt idx="322">
                  <c:v>62.306657045779566</c:v>
                </c:pt>
                <c:pt idx="323">
                  <c:v>63.151324193490588</c:v>
                </c:pt>
                <c:pt idx="324">
                  <c:v>62.763757983816056</c:v>
                </c:pt>
                <c:pt idx="325">
                  <c:v>63.455570084625251</c:v>
                </c:pt>
                <c:pt idx="326">
                  <c:v>62.062791580393984</c:v>
                </c:pt>
                <c:pt idx="327">
                  <c:v>59.479652001374284</c:v>
                </c:pt>
                <c:pt idx="328">
                  <c:v>58.825669401305568</c:v>
                </c:pt>
                <c:pt idx="329">
                  <c:v>57.524385931240289</c:v>
                </c:pt>
                <c:pt idx="330">
                  <c:v>59.388166634678271</c:v>
                </c:pt>
                <c:pt idx="331">
                  <c:v>61.038758302944352</c:v>
                </c:pt>
                <c:pt idx="332">
                  <c:v>61.666820387797131</c:v>
                </c:pt>
                <c:pt idx="333">
                  <c:v>60.763479368407275</c:v>
                </c:pt>
                <c:pt idx="334">
                  <c:v>59.415305399986906</c:v>
                </c:pt>
                <c:pt idx="335">
                  <c:v>58.304540129987558</c:v>
                </c:pt>
                <c:pt idx="336">
                  <c:v>60.45931312348818</c:v>
                </c:pt>
                <c:pt idx="337">
                  <c:v>58.316347467313769</c:v>
                </c:pt>
                <c:pt idx="338">
                  <c:v>56.560530093948074</c:v>
                </c:pt>
                <c:pt idx="339">
                  <c:v>54.822503589250672</c:v>
                </c:pt>
                <c:pt idx="340">
                  <c:v>53.291378409788138</c:v>
                </c:pt>
                <c:pt idx="341">
                  <c:v>52.896809489298732</c:v>
                </c:pt>
                <c:pt idx="342">
                  <c:v>52.781969014833791</c:v>
                </c:pt>
                <c:pt idx="343">
                  <c:v>53.3928705640921</c:v>
                </c:pt>
                <c:pt idx="344">
                  <c:v>56.923227035887493</c:v>
                </c:pt>
                <c:pt idx="345">
                  <c:v>58.607065684093115</c:v>
                </c:pt>
                <c:pt idx="346">
                  <c:v>59.336712399888455</c:v>
                </c:pt>
                <c:pt idx="347">
                  <c:v>58.099876779894025</c:v>
                </c:pt>
                <c:pt idx="348">
                  <c:v>57.664882940899318</c:v>
                </c:pt>
                <c:pt idx="349">
                  <c:v>56.371638793854352</c:v>
                </c:pt>
                <c:pt idx="350">
                  <c:v>54.183056854161634</c:v>
                </c:pt>
                <c:pt idx="351">
                  <c:v>52.593904011453546</c:v>
                </c:pt>
                <c:pt idx="352">
                  <c:v>50.404208810880867</c:v>
                </c:pt>
                <c:pt idx="353">
                  <c:v>49.91399837033682</c:v>
                </c:pt>
                <c:pt idx="354">
                  <c:v>50.808298451819979</c:v>
                </c:pt>
                <c:pt idx="355">
                  <c:v>52.587883529228975</c:v>
                </c:pt>
                <c:pt idx="356">
                  <c:v>54.248489352767521</c:v>
                </c:pt>
                <c:pt idx="357">
                  <c:v>57.90606488512914</c:v>
                </c:pt>
                <c:pt idx="358">
                  <c:v>60.220761640872681</c:v>
                </c:pt>
                <c:pt idx="359">
                  <c:v>61.119723558829051</c:v>
                </c:pt>
                <c:pt idx="360">
                  <c:v>61.273737380887596</c:v>
                </c:pt>
                <c:pt idx="361">
                  <c:v>59.280050511843214</c:v>
                </c:pt>
                <c:pt idx="362">
                  <c:v>57.56604798625105</c:v>
                </c:pt>
                <c:pt idx="363">
                  <c:v>54.957745586938501</c:v>
                </c:pt>
                <c:pt idx="364">
                  <c:v>52.569858307591574</c:v>
                </c:pt>
                <c:pt idx="365">
                  <c:v>54.671365392211989</c:v>
                </c:pt>
                <c:pt idx="366">
                  <c:v>53.997797122601391</c:v>
                </c:pt>
                <c:pt idx="367">
                  <c:v>54.107907266471322</c:v>
                </c:pt>
                <c:pt idx="368">
                  <c:v>55.732511903147753</c:v>
                </c:pt>
                <c:pt idx="369">
                  <c:v>56.345886307990362</c:v>
                </c:pt>
                <c:pt idx="370">
                  <c:v>57.63859199259084</c:v>
                </c:pt>
                <c:pt idx="371">
                  <c:v>57.526662392961299</c:v>
                </c:pt>
                <c:pt idx="372">
                  <c:v>56.610329273313234</c:v>
                </c:pt>
                <c:pt idx="373">
                  <c:v>55.04981280964757</c:v>
                </c:pt>
                <c:pt idx="374">
                  <c:v>53.917322169165189</c:v>
                </c:pt>
                <c:pt idx="375">
                  <c:v>51.681456060706928</c:v>
                </c:pt>
                <c:pt idx="376">
                  <c:v>51.237383257671581</c:v>
                </c:pt>
                <c:pt idx="377">
                  <c:v>50.365514094787997</c:v>
                </c:pt>
                <c:pt idx="378">
                  <c:v>51.327238390048592</c:v>
                </c:pt>
                <c:pt idx="379">
                  <c:v>55.490876470546155</c:v>
                </c:pt>
                <c:pt idx="380">
                  <c:v>59.666332647018848</c:v>
                </c:pt>
                <c:pt idx="381">
                  <c:v>65.223016014667905</c:v>
                </c:pt>
                <c:pt idx="382">
                  <c:v>64.31186521393451</c:v>
                </c:pt>
                <c:pt idx="383">
                  <c:v>63.946271953237783</c:v>
                </c:pt>
                <c:pt idx="384">
                  <c:v>63.328958355575892</c:v>
                </c:pt>
                <c:pt idx="385">
                  <c:v>60.822510437797092</c:v>
                </c:pt>
                <c:pt idx="386">
                  <c:v>59.391384915907231</c:v>
                </c:pt>
                <c:pt idx="387">
                  <c:v>56.741815670111869</c:v>
                </c:pt>
                <c:pt idx="388">
                  <c:v>56.024724886606272</c:v>
                </c:pt>
                <c:pt idx="389">
                  <c:v>56.423488642275956</c:v>
                </c:pt>
                <c:pt idx="390">
                  <c:v>56.432314210162154</c:v>
                </c:pt>
                <c:pt idx="391">
                  <c:v>57.590698499654039</c:v>
                </c:pt>
                <c:pt idx="392">
                  <c:v>57.781163574671332</c:v>
                </c:pt>
                <c:pt idx="393">
                  <c:v>56.142105395937762</c:v>
                </c:pt>
                <c:pt idx="394">
                  <c:v>55.325000126140871</c:v>
                </c:pt>
                <c:pt idx="395">
                  <c:v>54.358750119833822</c:v>
                </c:pt>
                <c:pt idx="396">
                  <c:v>52.550812613842126</c:v>
                </c:pt>
                <c:pt idx="397">
                  <c:v>50.243271983150017</c:v>
                </c:pt>
                <c:pt idx="398">
                  <c:v>49.541108383992515</c:v>
                </c:pt>
                <c:pt idx="399">
                  <c:v>47.134052964792886</c:v>
                </c:pt>
                <c:pt idx="400">
                  <c:v>52.747350316553238</c:v>
                </c:pt>
                <c:pt idx="401">
                  <c:v>52.989982800725578</c:v>
                </c:pt>
                <c:pt idx="402">
                  <c:v>54.700483660689294</c:v>
                </c:pt>
                <c:pt idx="403">
                  <c:v>56.515459477654822</c:v>
                </c:pt>
                <c:pt idx="404">
                  <c:v>58.289686503772081</c:v>
                </c:pt>
                <c:pt idx="405">
                  <c:v>59.495202178583469</c:v>
                </c:pt>
                <c:pt idx="406">
                  <c:v>61.290442069654297</c:v>
                </c:pt>
                <c:pt idx="407">
                  <c:v>59.635919966171585</c:v>
                </c:pt>
                <c:pt idx="408">
                  <c:v>59.724123967863001</c:v>
                </c:pt>
                <c:pt idx="409">
                  <c:v>57.867917769469848</c:v>
                </c:pt>
                <c:pt idx="410">
                  <c:v>55.794521880996356</c:v>
                </c:pt>
                <c:pt idx="411">
                  <c:v>53.344795786946541</c:v>
                </c:pt>
                <c:pt idx="412">
                  <c:v>56.287555997599213</c:v>
                </c:pt>
                <c:pt idx="413">
                  <c:v>55.073178197719251</c:v>
                </c:pt>
                <c:pt idx="414">
                  <c:v>54.909519287833291</c:v>
                </c:pt>
                <c:pt idx="415">
                  <c:v>55.564043323441624</c:v>
                </c:pt>
                <c:pt idx="416">
                  <c:v>58.765841157269534</c:v>
                </c:pt>
                <c:pt idx="417">
                  <c:v>63.127549099406053</c:v>
                </c:pt>
                <c:pt idx="418">
                  <c:v>65.611171644435757</c:v>
                </c:pt>
                <c:pt idx="419">
                  <c:v>64.520613062213968</c:v>
                </c:pt>
                <c:pt idx="420">
                  <c:v>65.014582409103269</c:v>
                </c:pt>
                <c:pt idx="421">
                  <c:v>63.353853288648104</c:v>
                </c:pt>
                <c:pt idx="422">
                  <c:v>61.356160624215697</c:v>
                </c:pt>
                <c:pt idx="423">
                  <c:v>58.668352593004911</c:v>
                </c:pt>
                <c:pt idx="424">
                  <c:v>57.884934963354659</c:v>
                </c:pt>
                <c:pt idx="425">
                  <c:v>56.870688215186924</c:v>
                </c:pt>
                <c:pt idx="426">
                  <c:v>56.917153804427578</c:v>
                </c:pt>
                <c:pt idx="427">
                  <c:v>58.661296114206195</c:v>
                </c:pt>
                <c:pt idx="428">
                  <c:v>59.168231308495884</c:v>
                </c:pt>
                <c:pt idx="429">
                  <c:v>60.769819743071089</c:v>
                </c:pt>
                <c:pt idx="430">
                  <c:v>60.081328755917532</c:v>
                </c:pt>
                <c:pt idx="431">
                  <c:v>60.367262318121654</c:v>
                </c:pt>
                <c:pt idx="432">
                  <c:v>60.288899202215568</c:v>
                </c:pt>
                <c:pt idx="433">
                  <c:v>60.714454242104786</c:v>
                </c:pt>
                <c:pt idx="434">
                  <c:v>58.278731529999547</c:v>
                </c:pt>
                <c:pt idx="435">
                  <c:v>55.57479495349957</c:v>
                </c:pt>
                <c:pt idx="436">
                  <c:v>53.156055205824586</c:v>
                </c:pt>
                <c:pt idx="437">
                  <c:v>54.97825244553335</c:v>
                </c:pt>
                <c:pt idx="438">
                  <c:v>56.519339823256679</c:v>
                </c:pt>
                <c:pt idx="439">
                  <c:v>56.543372832093844</c:v>
                </c:pt>
                <c:pt idx="440">
                  <c:v>60.656204190489149</c:v>
                </c:pt>
                <c:pt idx="441">
                  <c:v>62.153393980964687</c:v>
                </c:pt>
                <c:pt idx="442">
                  <c:v>62.995724281916452</c:v>
                </c:pt>
                <c:pt idx="443">
                  <c:v>64.895938067820623</c:v>
                </c:pt>
                <c:pt idx="444">
                  <c:v>62.441141164429588</c:v>
                </c:pt>
                <c:pt idx="445">
                  <c:v>64.769084106208112</c:v>
                </c:pt>
                <c:pt idx="446">
                  <c:v>61.740629900897702</c:v>
                </c:pt>
                <c:pt idx="447">
                  <c:v>59.383598405852808</c:v>
                </c:pt>
                <c:pt idx="448">
                  <c:v>57.694418485560163</c:v>
                </c:pt>
                <c:pt idx="449">
                  <c:v>56.509697561282152</c:v>
                </c:pt>
                <c:pt idx="450">
                  <c:v>60.924212683218045</c:v>
                </c:pt>
                <c:pt idx="451">
                  <c:v>61.478002049057139</c:v>
                </c:pt>
                <c:pt idx="452">
                  <c:v>62.334101946604278</c:v>
                </c:pt>
                <c:pt idx="453">
                  <c:v>61.837396849274057</c:v>
                </c:pt>
                <c:pt idx="454">
                  <c:v>60.115527006810346</c:v>
                </c:pt>
                <c:pt idx="455">
                  <c:v>60.34975065646983</c:v>
                </c:pt>
                <c:pt idx="456">
                  <c:v>58.192263123646335</c:v>
                </c:pt>
                <c:pt idx="457">
                  <c:v>56.652649967464015</c:v>
                </c:pt>
                <c:pt idx="458">
                  <c:v>56.470017469090813</c:v>
                </c:pt>
                <c:pt idx="459">
                  <c:v>54.93651659563627</c:v>
                </c:pt>
                <c:pt idx="460">
                  <c:v>53.389690765854461</c:v>
                </c:pt>
                <c:pt idx="461">
                  <c:v>51.470206227561732</c:v>
                </c:pt>
                <c:pt idx="462">
                  <c:v>54.066695916183647</c:v>
                </c:pt>
                <c:pt idx="463">
                  <c:v>56.233361120374468</c:v>
                </c:pt>
                <c:pt idx="464">
                  <c:v>58.811693064355744</c:v>
                </c:pt>
                <c:pt idx="465">
                  <c:v>60.251108411137956</c:v>
                </c:pt>
                <c:pt idx="466">
                  <c:v>61.488552990581056</c:v>
                </c:pt>
                <c:pt idx="467">
                  <c:v>61.114125341052002</c:v>
                </c:pt>
                <c:pt idx="468">
                  <c:v>60.468419073999399</c:v>
                </c:pt>
                <c:pt idx="469">
                  <c:v>59.064998120299421</c:v>
                </c:pt>
                <c:pt idx="470">
                  <c:v>57.651748214284446</c:v>
                </c:pt>
                <c:pt idx="471">
                  <c:v>55.109160803570227</c:v>
                </c:pt>
                <c:pt idx="472">
                  <c:v>53.983702763391719</c:v>
                </c:pt>
                <c:pt idx="473">
                  <c:v>53.704517625222131</c:v>
                </c:pt>
                <c:pt idx="474">
                  <c:v>54.26929174396102</c:v>
                </c:pt>
                <c:pt idx="475">
                  <c:v>56.985827156762966</c:v>
                </c:pt>
                <c:pt idx="476">
                  <c:v>59.426535798924817</c:v>
                </c:pt>
                <c:pt idx="477">
                  <c:v>62.445209008978573</c:v>
                </c:pt>
                <c:pt idx="478">
                  <c:v>62.822948558529639</c:v>
                </c:pt>
                <c:pt idx="479">
                  <c:v>63.921801130603157</c:v>
                </c:pt>
                <c:pt idx="480">
                  <c:v>61.295711074072997</c:v>
                </c:pt>
                <c:pt idx="481">
                  <c:v>59.18092552036935</c:v>
                </c:pt>
                <c:pt idx="482">
                  <c:v>56.821879244350882</c:v>
                </c:pt>
                <c:pt idx="483">
                  <c:v>55.090785282133332</c:v>
                </c:pt>
                <c:pt idx="484">
                  <c:v>53.276246018026661</c:v>
                </c:pt>
                <c:pt idx="485">
                  <c:v>51.692433717125326</c:v>
                </c:pt>
                <c:pt idx="486">
                  <c:v>50.137812031269057</c:v>
                </c:pt>
                <c:pt idx="487">
                  <c:v>53.150921429705605</c:v>
                </c:pt>
                <c:pt idx="488">
                  <c:v>55.543375358220317</c:v>
                </c:pt>
                <c:pt idx="489">
                  <c:v>60.976206590309296</c:v>
                </c:pt>
                <c:pt idx="490">
                  <c:v>62.497396260793828</c:v>
                </c:pt>
                <c:pt idx="491">
                  <c:v>62.342526447754132</c:v>
                </c:pt>
                <c:pt idx="492">
                  <c:v>60.835400125366419</c:v>
                </c:pt>
                <c:pt idx="493">
                  <c:v>59.523630119098094</c:v>
                </c:pt>
                <c:pt idx="494">
                  <c:v>59.267448613143188</c:v>
                </c:pt>
                <c:pt idx="495">
                  <c:v>56.344076182486027</c:v>
                </c:pt>
                <c:pt idx="496">
                  <c:v>55.166872373361727</c:v>
                </c:pt>
                <c:pt idx="497">
                  <c:v>54.668528754693639</c:v>
                </c:pt>
                <c:pt idx="498">
                  <c:v>52.515102316958952</c:v>
                </c:pt>
                <c:pt idx="499">
                  <c:v>57.449347201111003</c:v>
                </c:pt>
                <c:pt idx="500">
                  <c:v>57.856879841055452</c:v>
                </c:pt>
                <c:pt idx="501">
                  <c:v>62.16403584900268</c:v>
                </c:pt>
                <c:pt idx="502">
                  <c:v>62.475834056552543</c:v>
                </c:pt>
                <c:pt idx="503">
                  <c:v>60.25204235372491</c:v>
                </c:pt>
                <c:pt idx="504">
                  <c:v>59.389440236038659</c:v>
                </c:pt>
                <c:pt idx="505">
                  <c:v>57.289968224236723</c:v>
                </c:pt>
                <c:pt idx="506">
                  <c:v>54.945469813024886</c:v>
                </c:pt>
                <c:pt idx="507">
                  <c:v>52.428196322373637</c:v>
                </c:pt>
                <c:pt idx="508">
                  <c:v>51.736786506254951</c:v>
                </c:pt>
                <c:pt idx="509">
                  <c:v>55.239947180942195</c:v>
                </c:pt>
                <c:pt idx="510">
                  <c:v>57.067949821895084</c:v>
                </c:pt>
                <c:pt idx="511">
                  <c:v>57.914552330800333</c:v>
                </c:pt>
                <c:pt idx="512">
                  <c:v>59.948824714260311</c:v>
                </c:pt>
                <c:pt idx="513">
                  <c:v>62.651383478547295</c:v>
                </c:pt>
                <c:pt idx="514">
                  <c:v>63.76881430461993</c:v>
                </c:pt>
                <c:pt idx="515">
                  <c:v>66.020373589388939</c:v>
                </c:pt>
                <c:pt idx="516">
                  <c:v>66.449354909919492</c:v>
                </c:pt>
                <c:pt idx="517">
                  <c:v>64.906887164423509</c:v>
                </c:pt>
                <c:pt idx="518">
                  <c:v>63.351542806202325</c:v>
                </c:pt>
                <c:pt idx="519">
                  <c:v>62.363965665892202</c:v>
                </c:pt>
                <c:pt idx="520">
                  <c:v>59.89576738259759</c:v>
                </c:pt>
                <c:pt idx="521">
                  <c:v>57.250979013467706</c:v>
                </c:pt>
                <c:pt idx="522">
                  <c:v>56.778430062794321</c:v>
                </c:pt>
                <c:pt idx="523">
                  <c:v>56.779508559654602</c:v>
                </c:pt>
                <c:pt idx="524">
                  <c:v>57.580533131671871</c:v>
                </c:pt>
                <c:pt idx="525">
                  <c:v>59.161506475088274</c:v>
                </c:pt>
                <c:pt idx="526">
                  <c:v>60.563431151333859</c:v>
                </c:pt>
                <c:pt idx="527">
                  <c:v>61.405259593767163</c:v>
                </c:pt>
                <c:pt idx="528">
                  <c:v>59.014996614078804</c:v>
                </c:pt>
                <c:pt idx="529">
                  <c:v>59.764246783374865</c:v>
                </c:pt>
                <c:pt idx="530">
                  <c:v>59.096034444206119</c:v>
                </c:pt>
                <c:pt idx="531">
                  <c:v>57.391232721995813</c:v>
                </c:pt>
                <c:pt idx="532">
                  <c:v>54.65167108589602</c:v>
                </c:pt>
                <c:pt idx="533">
                  <c:v>53.119087531601217</c:v>
                </c:pt>
                <c:pt idx="534">
                  <c:v>54.803133155021158</c:v>
                </c:pt>
                <c:pt idx="535">
                  <c:v>56.142976497270098</c:v>
                </c:pt>
                <c:pt idx="536">
                  <c:v>57.915827672406586</c:v>
                </c:pt>
                <c:pt idx="537">
                  <c:v>57.930036288786255</c:v>
                </c:pt>
                <c:pt idx="538">
                  <c:v>57.713534474346936</c:v>
                </c:pt>
                <c:pt idx="539">
                  <c:v>57.41785775062958</c:v>
                </c:pt>
                <c:pt idx="540">
                  <c:v>57.356964863098099</c:v>
                </c:pt>
                <c:pt idx="541">
                  <c:v>56.839116619943191</c:v>
                </c:pt>
                <c:pt idx="542">
                  <c:v>57.837160788946022</c:v>
                </c:pt>
                <c:pt idx="543">
                  <c:v>55.835302749498716</c:v>
                </c:pt>
                <c:pt idx="544">
                  <c:v>54.473537612023776</c:v>
                </c:pt>
                <c:pt idx="545">
                  <c:v>56.679860731422586</c:v>
                </c:pt>
                <c:pt idx="546">
                  <c:v>56.425867694851455</c:v>
                </c:pt>
                <c:pt idx="547">
                  <c:v>57.194574310108877</c:v>
                </c:pt>
                <c:pt idx="548">
                  <c:v>61.314845594603426</c:v>
                </c:pt>
                <c:pt idx="549">
                  <c:v>61.649103314873251</c:v>
                </c:pt>
                <c:pt idx="550">
                  <c:v>61.436648149129581</c:v>
                </c:pt>
                <c:pt idx="551">
                  <c:v>59.474815741673098</c:v>
                </c:pt>
                <c:pt idx="552">
                  <c:v>57.921074954589443</c:v>
                </c:pt>
                <c:pt idx="553">
                  <c:v>56.33502120685997</c:v>
                </c:pt>
                <c:pt idx="554">
                  <c:v>57.358270146516972</c:v>
                </c:pt>
                <c:pt idx="555">
                  <c:v>55.140356639191118</c:v>
                </c:pt>
                <c:pt idx="556">
                  <c:v>53.723338807231563</c:v>
                </c:pt>
                <c:pt idx="557">
                  <c:v>53.26717186686998</c:v>
                </c:pt>
                <c:pt idx="558">
                  <c:v>51.12381327352648</c:v>
                </c:pt>
                <c:pt idx="559">
                  <c:v>55.607622609850154</c:v>
                </c:pt>
                <c:pt idx="560">
                  <c:v>60.517241479357651</c:v>
                </c:pt>
                <c:pt idx="561">
                  <c:v>65.491379405389765</c:v>
                </c:pt>
                <c:pt idx="562">
                  <c:v>68.666810435120269</c:v>
                </c:pt>
                <c:pt idx="563">
                  <c:v>67.71346991336425</c:v>
                </c:pt>
                <c:pt idx="564">
                  <c:v>65.127796417696032</c:v>
                </c:pt>
                <c:pt idx="565">
                  <c:v>62.89140659681123</c:v>
                </c:pt>
                <c:pt idx="566">
                  <c:v>61.676836266970668</c:v>
                </c:pt>
                <c:pt idx="567">
                  <c:v>59.422994453622131</c:v>
                </c:pt>
                <c:pt idx="568">
                  <c:v>58.031844730941017</c:v>
                </c:pt>
                <c:pt idx="569">
                  <c:v>56.020252494393965</c:v>
                </c:pt>
                <c:pt idx="570">
                  <c:v>58.969239869674261</c:v>
                </c:pt>
                <c:pt idx="571">
                  <c:v>58.57077787619054</c:v>
                </c:pt>
                <c:pt idx="572">
                  <c:v>57.85223898238101</c:v>
                </c:pt>
                <c:pt idx="573">
                  <c:v>59.02962703326196</c:v>
                </c:pt>
                <c:pt idx="574">
                  <c:v>60.918145681598858</c:v>
                </c:pt>
                <c:pt idx="575">
                  <c:v>59.272238397518912</c:v>
                </c:pt>
                <c:pt idx="576">
                  <c:v>59.928626477642958</c:v>
                </c:pt>
                <c:pt idx="577">
                  <c:v>57.402195153760808</c:v>
                </c:pt>
                <c:pt idx="578">
                  <c:v>55.602085396072766</c:v>
                </c:pt>
                <c:pt idx="579">
                  <c:v>54.061981126269124</c:v>
                </c:pt>
                <c:pt idx="580">
                  <c:v>52.328882069955668</c:v>
                </c:pt>
                <c:pt idx="581">
                  <c:v>53.422437966457885</c:v>
                </c:pt>
                <c:pt idx="582">
                  <c:v>53.101316068134992</c:v>
                </c:pt>
                <c:pt idx="583">
                  <c:v>55.796250264728243</c:v>
                </c:pt>
                <c:pt idx="584">
                  <c:v>58.04643775149183</c:v>
                </c:pt>
                <c:pt idx="585">
                  <c:v>58.144115863917236</c:v>
                </c:pt>
                <c:pt idx="586">
                  <c:v>58.906910070721374</c:v>
                </c:pt>
                <c:pt idx="587">
                  <c:v>58.701564567185301</c:v>
                </c:pt>
                <c:pt idx="588">
                  <c:v>56.806486338826033</c:v>
                </c:pt>
                <c:pt idx="589">
                  <c:v>55.366162021884726</c:v>
                </c:pt>
                <c:pt idx="590">
                  <c:v>52.767853920790486</c:v>
                </c:pt>
                <c:pt idx="591">
                  <c:v>51.309461224750962</c:v>
                </c:pt>
                <c:pt idx="592">
                  <c:v>51.673988163513414</c:v>
                </c:pt>
                <c:pt idx="593">
                  <c:v>50.290288755337741</c:v>
                </c:pt>
                <c:pt idx="594">
                  <c:v>51.695774317570852</c:v>
                </c:pt>
                <c:pt idx="595">
                  <c:v>54.530985601692308</c:v>
                </c:pt>
                <c:pt idx="596">
                  <c:v>54.454436321607687</c:v>
                </c:pt>
                <c:pt idx="597">
                  <c:v>54.271714505527299</c:v>
                </c:pt>
                <c:pt idx="598">
                  <c:v>54.398128780250929</c:v>
                </c:pt>
                <c:pt idx="599">
                  <c:v>54.608222341238381</c:v>
                </c:pt>
                <c:pt idx="600">
                  <c:v>54.687811224176464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918-4040-9500-433FAE632CFD}"/>
            </c:ext>
          </c:extLst>
        </c:ser>
        <c:ser>
          <c:idx val="4"/>
          <c:order val="1"/>
          <c:tx>
            <c:v>Smoothing Trend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Sheet1!$L$7:$L$607</c:f>
              <c:numCache>
                <c:formatCode>General</c:formatCode>
                <c:ptCount val="601"/>
                <c:pt idx="1">
                  <c:v>53.296243665540992</c:v>
                </c:pt>
                <c:pt idx="2">
                  <c:v>53.307258575872545</c:v>
                </c:pt>
                <c:pt idx="3">
                  <c:v>53.318273486204092</c:v>
                </c:pt>
                <c:pt idx="4">
                  <c:v>53.329288396535645</c:v>
                </c:pt>
                <c:pt idx="5">
                  <c:v>53.340303306867192</c:v>
                </c:pt>
                <c:pt idx="6">
                  <c:v>53.351318217198745</c:v>
                </c:pt>
                <c:pt idx="7">
                  <c:v>53.362333127530292</c:v>
                </c:pt>
                <c:pt idx="8">
                  <c:v>53.373348037861845</c:v>
                </c:pt>
                <c:pt idx="9">
                  <c:v>53.384362948193392</c:v>
                </c:pt>
                <c:pt idx="10">
                  <c:v>53.395377858524938</c:v>
                </c:pt>
                <c:pt idx="11">
                  <c:v>53.406392768856492</c:v>
                </c:pt>
                <c:pt idx="12">
                  <c:v>53.417407679188038</c:v>
                </c:pt>
                <c:pt idx="13">
                  <c:v>53.428422589519592</c:v>
                </c:pt>
                <c:pt idx="14">
                  <c:v>53.439437499851138</c:v>
                </c:pt>
                <c:pt idx="15">
                  <c:v>53.450452410182692</c:v>
                </c:pt>
                <c:pt idx="16">
                  <c:v>53.461467320514238</c:v>
                </c:pt>
                <c:pt idx="17">
                  <c:v>53.472482230845792</c:v>
                </c:pt>
                <c:pt idx="18">
                  <c:v>53.483497141177338</c:v>
                </c:pt>
                <c:pt idx="19">
                  <c:v>53.494512051508885</c:v>
                </c:pt>
                <c:pt idx="20">
                  <c:v>53.505526961840438</c:v>
                </c:pt>
                <c:pt idx="21">
                  <c:v>53.516541872171985</c:v>
                </c:pt>
                <c:pt idx="22">
                  <c:v>53.527556782503538</c:v>
                </c:pt>
                <c:pt idx="23">
                  <c:v>53.538571692835085</c:v>
                </c:pt>
                <c:pt idx="24">
                  <c:v>53.549586603166638</c:v>
                </c:pt>
                <c:pt idx="25">
                  <c:v>53.560601513498185</c:v>
                </c:pt>
                <c:pt idx="26">
                  <c:v>53.571616423829738</c:v>
                </c:pt>
                <c:pt idx="27">
                  <c:v>53.582631334161285</c:v>
                </c:pt>
                <c:pt idx="28">
                  <c:v>53.593646244492831</c:v>
                </c:pt>
                <c:pt idx="29">
                  <c:v>53.604661154824385</c:v>
                </c:pt>
                <c:pt idx="30">
                  <c:v>53.615676065155931</c:v>
                </c:pt>
                <c:pt idx="31">
                  <c:v>53.626690975487485</c:v>
                </c:pt>
                <c:pt idx="32">
                  <c:v>53.637705885819031</c:v>
                </c:pt>
                <c:pt idx="33">
                  <c:v>53.648720796150585</c:v>
                </c:pt>
                <c:pt idx="34">
                  <c:v>53.659735706482131</c:v>
                </c:pt>
                <c:pt idx="35">
                  <c:v>53.670750616813685</c:v>
                </c:pt>
                <c:pt idx="36">
                  <c:v>53.681765527145231</c:v>
                </c:pt>
                <c:pt idx="37">
                  <c:v>53.692780437476777</c:v>
                </c:pt>
                <c:pt idx="38">
                  <c:v>53.703795347808331</c:v>
                </c:pt>
                <c:pt idx="39">
                  <c:v>53.714810258139877</c:v>
                </c:pt>
                <c:pt idx="40">
                  <c:v>53.725825168471431</c:v>
                </c:pt>
                <c:pt idx="41">
                  <c:v>53.736840078802977</c:v>
                </c:pt>
                <c:pt idx="42">
                  <c:v>53.747854989134531</c:v>
                </c:pt>
                <c:pt idx="43">
                  <c:v>53.758869899466077</c:v>
                </c:pt>
                <c:pt idx="44">
                  <c:v>53.769884809797631</c:v>
                </c:pt>
                <c:pt idx="45">
                  <c:v>53.780899720129177</c:v>
                </c:pt>
                <c:pt idx="46">
                  <c:v>53.791914630460724</c:v>
                </c:pt>
                <c:pt idx="47">
                  <c:v>53.802929540792277</c:v>
                </c:pt>
                <c:pt idx="48">
                  <c:v>53.813944451123824</c:v>
                </c:pt>
                <c:pt idx="49">
                  <c:v>53.824959361455377</c:v>
                </c:pt>
                <c:pt idx="50">
                  <c:v>53.835974271786924</c:v>
                </c:pt>
                <c:pt idx="51">
                  <c:v>53.846989182118477</c:v>
                </c:pt>
                <c:pt idx="52">
                  <c:v>53.858004092450024</c:v>
                </c:pt>
                <c:pt idx="53">
                  <c:v>53.869019002781577</c:v>
                </c:pt>
                <c:pt idx="54">
                  <c:v>53.880033913113124</c:v>
                </c:pt>
                <c:pt idx="55">
                  <c:v>53.89104882344467</c:v>
                </c:pt>
                <c:pt idx="56">
                  <c:v>53.902063733776224</c:v>
                </c:pt>
                <c:pt idx="57">
                  <c:v>53.91307864410777</c:v>
                </c:pt>
                <c:pt idx="58">
                  <c:v>53.924093554439324</c:v>
                </c:pt>
                <c:pt idx="59">
                  <c:v>53.93510846477087</c:v>
                </c:pt>
                <c:pt idx="60">
                  <c:v>53.946123375102424</c:v>
                </c:pt>
                <c:pt idx="61">
                  <c:v>53.95713828543397</c:v>
                </c:pt>
                <c:pt idx="62">
                  <c:v>53.968153195765524</c:v>
                </c:pt>
                <c:pt idx="63">
                  <c:v>53.97916810609707</c:v>
                </c:pt>
                <c:pt idx="64">
                  <c:v>53.990183016428617</c:v>
                </c:pt>
                <c:pt idx="65">
                  <c:v>54.00119792676017</c:v>
                </c:pt>
                <c:pt idx="66">
                  <c:v>54.012212837091717</c:v>
                </c:pt>
                <c:pt idx="67">
                  <c:v>54.02322774742327</c:v>
                </c:pt>
                <c:pt idx="68">
                  <c:v>54.034242657754817</c:v>
                </c:pt>
                <c:pt idx="69">
                  <c:v>54.04525756808637</c:v>
                </c:pt>
                <c:pt idx="70">
                  <c:v>54.056272478417917</c:v>
                </c:pt>
                <c:pt idx="71">
                  <c:v>54.06728738874947</c:v>
                </c:pt>
                <c:pt idx="72">
                  <c:v>54.078302299081017</c:v>
                </c:pt>
                <c:pt idx="73">
                  <c:v>54.089317209412563</c:v>
                </c:pt>
                <c:pt idx="74">
                  <c:v>54.100332119744117</c:v>
                </c:pt>
                <c:pt idx="75">
                  <c:v>54.111347030075663</c:v>
                </c:pt>
                <c:pt idx="76">
                  <c:v>54.122361940407217</c:v>
                </c:pt>
                <c:pt idx="77">
                  <c:v>54.133376850738763</c:v>
                </c:pt>
                <c:pt idx="78">
                  <c:v>54.144391761070317</c:v>
                </c:pt>
                <c:pt idx="79">
                  <c:v>54.155406671401863</c:v>
                </c:pt>
                <c:pt idx="80">
                  <c:v>54.166421581733417</c:v>
                </c:pt>
                <c:pt idx="81">
                  <c:v>54.177436492064963</c:v>
                </c:pt>
                <c:pt idx="82">
                  <c:v>54.18845140239651</c:v>
                </c:pt>
                <c:pt idx="83">
                  <c:v>54.199466312728063</c:v>
                </c:pt>
                <c:pt idx="84">
                  <c:v>54.21048122305961</c:v>
                </c:pt>
                <c:pt idx="85">
                  <c:v>54.221496133391163</c:v>
                </c:pt>
                <c:pt idx="86">
                  <c:v>54.23251104372271</c:v>
                </c:pt>
                <c:pt idx="87">
                  <c:v>54.243525954054263</c:v>
                </c:pt>
                <c:pt idx="88">
                  <c:v>54.25454086438581</c:v>
                </c:pt>
                <c:pt idx="89">
                  <c:v>54.265555774717363</c:v>
                </c:pt>
                <c:pt idx="90">
                  <c:v>54.27657068504891</c:v>
                </c:pt>
                <c:pt idx="91">
                  <c:v>54.287585595380456</c:v>
                </c:pt>
                <c:pt idx="92">
                  <c:v>54.29860050571201</c:v>
                </c:pt>
                <c:pt idx="93">
                  <c:v>54.309615416043556</c:v>
                </c:pt>
                <c:pt idx="94">
                  <c:v>54.32063032637511</c:v>
                </c:pt>
                <c:pt idx="95">
                  <c:v>54.331645236706656</c:v>
                </c:pt>
                <c:pt idx="96">
                  <c:v>54.34266014703821</c:v>
                </c:pt>
                <c:pt idx="97">
                  <c:v>54.353675057369756</c:v>
                </c:pt>
                <c:pt idx="98">
                  <c:v>54.36468996770131</c:v>
                </c:pt>
                <c:pt idx="99">
                  <c:v>54.375704878032856</c:v>
                </c:pt>
                <c:pt idx="100">
                  <c:v>54.386719788364402</c:v>
                </c:pt>
                <c:pt idx="101">
                  <c:v>54.397734698695956</c:v>
                </c:pt>
                <c:pt idx="102">
                  <c:v>54.408749609027502</c:v>
                </c:pt>
                <c:pt idx="103">
                  <c:v>54.419764519359056</c:v>
                </c:pt>
                <c:pt idx="104">
                  <c:v>54.430779429690602</c:v>
                </c:pt>
                <c:pt idx="105">
                  <c:v>54.441794340022156</c:v>
                </c:pt>
                <c:pt idx="106">
                  <c:v>54.452809250353702</c:v>
                </c:pt>
                <c:pt idx="107">
                  <c:v>54.463824160685256</c:v>
                </c:pt>
                <c:pt idx="108">
                  <c:v>54.474839071016802</c:v>
                </c:pt>
                <c:pt idx="109">
                  <c:v>54.485853981348349</c:v>
                </c:pt>
                <c:pt idx="110">
                  <c:v>54.496868891679902</c:v>
                </c:pt>
                <c:pt idx="111">
                  <c:v>54.507883802011449</c:v>
                </c:pt>
                <c:pt idx="112">
                  <c:v>54.518898712343002</c:v>
                </c:pt>
                <c:pt idx="113">
                  <c:v>54.529913622674549</c:v>
                </c:pt>
                <c:pt idx="114">
                  <c:v>54.540928533006102</c:v>
                </c:pt>
                <c:pt idx="115">
                  <c:v>54.551943443337649</c:v>
                </c:pt>
                <c:pt idx="116">
                  <c:v>54.562958353669202</c:v>
                </c:pt>
                <c:pt idx="117">
                  <c:v>54.573973264000749</c:v>
                </c:pt>
                <c:pt idx="118">
                  <c:v>54.584988174332295</c:v>
                </c:pt>
                <c:pt idx="119">
                  <c:v>54.596003084663849</c:v>
                </c:pt>
                <c:pt idx="120">
                  <c:v>54.607017994995395</c:v>
                </c:pt>
                <c:pt idx="121">
                  <c:v>54.618032905326949</c:v>
                </c:pt>
                <c:pt idx="122">
                  <c:v>54.629047815658495</c:v>
                </c:pt>
                <c:pt idx="123">
                  <c:v>54.640062725990049</c:v>
                </c:pt>
                <c:pt idx="124">
                  <c:v>54.651077636321595</c:v>
                </c:pt>
                <c:pt idx="125">
                  <c:v>54.662092546653149</c:v>
                </c:pt>
                <c:pt idx="126">
                  <c:v>54.673107456984695</c:v>
                </c:pt>
                <c:pt idx="127">
                  <c:v>54.684122367316242</c:v>
                </c:pt>
                <c:pt idx="128">
                  <c:v>54.695137277647795</c:v>
                </c:pt>
                <c:pt idx="129">
                  <c:v>54.706152187979342</c:v>
                </c:pt>
                <c:pt idx="130">
                  <c:v>54.717167098310895</c:v>
                </c:pt>
                <c:pt idx="131">
                  <c:v>54.728182008642442</c:v>
                </c:pt>
                <c:pt idx="132">
                  <c:v>54.739196918973995</c:v>
                </c:pt>
                <c:pt idx="133">
                  <c:v>54.750211829305542</c:v>
                </c:pt>
                <c:pt idx="134">
                  <c:v>54.761226739637095</c:v>
                </c:pt>
                <c:pt idx="135">
                  <c:v>54.772241649968642</c:v>
                </c:pt>
                <c:pt idx="136">
                  <c:v>54.783256560300188</c:v>
                </c:pt>
                <c:pt idx="137">
                  <c:v>54.794271470631742</c:v>
                </c:pt>
                <c:pt idx="138">
                  <c:v>54.805286380963288</c:v>
                </c:pt>
                <c:pt idx="139">
                  <c:v>54.816301291294842</c:v>
                </c:pt>
                <c:pt idx="140">
                  <c:v>54.827316201626388</c:v>
                </c:pt>
                <c:pt idx="141">
                  <c:v>54.838331111957942</c:v>
                </c:pt>
                <c:pt idx="142">
                  <c:v>54.849346022289488</c:v>
                </c:pt>
                <c:pt idx="143">
                  <c:v>54.860360932621042</c:v>
                </c:pt>
                <c:pt idx="144">
                  <c:v>54.871375842952588</c:v>
                </c:pt>
                <c:pt idx="145">
                  <c:v>54.882390753284135</c:v>
                </c:pt>
                <c:pt idx="146">
                  <c:v>54.893405663615688</c:v>
                </c:pt>
                <c:pt idx="147">
                  <c:v>54.904420573947235</c:v>
                </c:pt>
                <c:pt idx="148">
                  <c:v>54.915435484278788</c:v>
                </c:pt>
                <c:pt idx="149">
                  <c:v>54.926450394610335</c:v>
                </c:pt>
                <c:pt idx="150">
                  <c:v>54.937465304941888</c:v>
                </c:pt>
                <c:pt idx="151">
                  <c:v>54.948480215273435</c:v>
                </c:pt>
                <c:pt idx="152">
                  <c:v>54.959495125604988</c:v>
                </c:pt>
                <c:pt idx="153">
                  <c:v>54.970510035936535</c:v>
                </c:pt>
                <c:pt idx="154">
                  <c:v>54.981524946268081</c:v>
                </c:pt>
                <c:pt idx="155">
                  <c:v>54.992539856599635</c:v>
                </c:pt>
                <c:pt idx="156">
                  <c:v>55.003554766931181</c:v>
                </c:pt>
                <c:pt idx="157">
                  <c:v>55.014569677262735</c:v>
                </c:pt>
                <c:pt idx="158">
                  <c:v>55.025584587594281</c:v>
                </c:pt>
                <c:pt idx="159">
                  <c:v>55.036599497925835</c:v>
                </c:pt>
                <c:pt idx="160">
                  <c:v>55.047614408257381</c:v>
                </c:pt>
                <c:pt idx="161">
                  <c:v>55.058629318588935</c:v>
                </c:pt>
                <c:pt idx="162">
                  <c:v>55.069644228920481</c:v>
                </c:pt>
                <c:pt idx="163">
                  <c:v>55.080659139252028</c:v>
                </c:pt>
                <c:pt idx="164">
                  <c:v>55.091674049583581</c:v>
                </c:pt>
                <c:pt idx="165">
                  <c:v>55.102688959915127</c:v>
                </c:pt>
                <c:pt idx="166">
                  <c:v>55.113703870246681</c:v>
                </c:pt>
                <c:pt idx="167">
                  <c:v>55.124718780578227</c:v>
                </c:pt>
                <c:pt idx="168">
                  <c:v>55.135733690909781</c:v>
                </c:pt>
                <c:pt idx="169">
                  <c:v>55.146748601241327</c:v>
                </c:pt>
                <c:pt idx="170">
                  <c:v>55.157763511572881</c:v>
                </c:pt>
                <c:pt idx="171">
                  <c:v>55.168778421904427</c:v>
                </c:pt>
                <c:pt idx="172">
                  <c:v>55.179793332235974</c:v>
                </c:pt>
                <c:pt idx="173">
                  <c:v>55.190808242567527</c:v>
                </c:pt>
                <c:pt idx="174">
                  <c:v>55.201823152899074</c:v>
                </c:pt>
                <c:pt idx="175">
                  <c:v>55.212838063230627</c:v>
                </c:pt>
                <c:pt idx="176">
                  <c:v>55.223852973562174</c:v>
                </c:pt>
                <c:pt idx="177">
                  <c:v>55.234867883893727</c:v>
                </c:pt>
                <c:pt idx="178">
                  <c:v>55.245882794225274</c:v>
                </c:pt>
                <c:pt idx="179">
                  <c:v>55.256897704556827</c:v>
                </c:pt>
                <c:pt idx="180">
                  <c:v>55.267912614888374</c:v>
                </c:pt>
                <c:pt idx="181">
                  <c:v>55.27892752521992</c:v>
                </c:pt>
                <c:pt idx="182">
                  <c:v>55.289942435551474</c:v>
                </c:pt>
                <c:pt idx="183">
                  <c:v>55.30095734588302</c:v>
                </c:pt>
                <c:pt idx="184">
                  <c:v>55.311972256214574</c:v>
                </c:pt>
                <c:pt idx="185">
                  <c:v>55.32298716654612</c:v>
                </c:pt>
                <c:pt idx="186">
                  <c:v>55.334002076877674</c:v>
                </c:pt>
                <c:pt idx="187">
                  <c:v>55.34501698720922</c:v>
                </c:pt>
                <c:pt idx="188">
                  <c:v>55.356031897540774</c:v>
                </c:pt>
                <c:pt idx="189">
                  <c:v>55.36704680787232</c:v>
                </c:pt>
                <c:pt idx="190">
                  <c:v>55.378061718203867</c:v>
                </c:pt>
                <c:pt idx="191">
                  <c:v>55.38907662853542</c:v>
                </c:pt>
                <c:pt idx="192">
                  <c:v>55.400091538866967</c:v>
                </c:pt>
                <c:pt idx="193">
                  <c:v>55.41110644919852</c:v>
                </c:pt>
                <c:pt idx="194">
                  <c:v>55.422121359530067</c:v>
                </c:pt>
                <c:pt idx="195">
                  <c:v>55.43313626986162</c:v>
                </c:pt>
                <c:pt idx="196">
                  <c:v>55.444151180193167</c:v>
                </c:pt>
                <c:pt idx="197">
                  <c:v>55.45516609052472</c:v>
                </c:pt>
                <c:pt idx="198">
                  <c:v>55.466181000856267</c:v>
                </c:pt>
                <c:pt idx="199">
                  <c:v>55.47719591118782</c:v>
                </c:pt>
                <c:pt idx="200">
                  <c:v>55.488210821519367</c:v>
                </c:pt>
                <c:pt idx="201">
                  <c:v>55.499225731850913</c:v>
                </c:pt>
                <c:pt idx="202">
                  <c:v>55.510240642182467</c:v>
                </c:pt>
                <c:pt idx="203">
                  <c:v>55.521255552514013</c:v>
                </c:pt>
                <c:pt idx="204">
                  <c:v>55.532270462845567</c:v>
                </c:pt>
                <c:pt idx="205">
                  <c:v>55.543285373177113</c:v>
                </c:pt>
                <c:pt idx="206">
                  <c:v>55.554300283508667</c:v>
                </c:pt>
                <c:pt idx="207">
                  <c:v>55.565315193840213</c:v>
                </c:pt>
                <c:pt idx="208">
                  <c:v>55.57633010417176</c:v>
                </c:pt>
                <c:pt idx="209">
                  <c:v>55.587345014503313</c:v>
                </c:pt>
                <c:pt idx="210">
                  <c:v>55.59835992483486</c:v>
                </c:pt>
                <c:pt idx="211">
                  <c:v>55.609374835166413</c:v>
                </c:pt>
                <c:pt idx="212">
                  <c:v>55.62038974549796</c:v>
                </c:pt>
                <c:pt idx="213">
                  <c:v>55.631404655829513</c:v>
                </c:pt>
                <c:pt idx="214">
                  <c:v>55.64241956616106</c:v>
                </c:pt>
                <c:pt idx="215">
                  <c:v>55.653434476492613</c:v>
                </c:pt>
                <c:pt idx="216">
                  <c:v>55.66444938682416</c:v>
                </c:pt>
                <c:pt idx="217">
                  <c:v>55.675464297155713</c:v>
                </c:pt>
                <c:pt idx="218">
                  <c:v>55.68647920748726</c:v>
                </c:pt>
                <c:pt idx="219">
                  <c:v>55.697494117818806</c:v>
                </c:pt>
                <c:pt idx="220">
                  <c:v>55.70850902815036</c:v>
                </c:pt>
                <c:pt idx="221">
                  <c:v>55.719523938481906</c:v>
                </c:pt>
                <c:pt idx="222">
                  <c:v>55.73053884881346</c:v>
                </c:pt>
                <c:pt idx="223">
                  <c:v>55.741553759145006</c:v>
                </c:pt>
                <c:pt idx="224">
                  <c:v>55.75256866947656</c:v>
                </c:pt>
                <c:pt idx="225">
                  <c:v>55.763583579808106</c:v>
                </c:pt>
                <c:pt idx="226">
                  <c:v>55.774598490139653</c:v>
                </c:pt>
                <c:pt idx="227">
                  <c:v>55.785613400471206</c:v>
                </c:pt>
                <c:pt idx="228">
                  <c:v>55.796628310802753</c:v>
                </c:pt>
                <c:pt idx="229">
                  <c:v>55.807643221134306</c:v>
                </c:pt>
                <c:pt idx="230">
                  <c:v>55.818658131465853</c:v>
                </c:pt>
                <c:pt idx="231">
                  <c:v>55.829673041797406</c:v>
                </c:pt>
                <c:pt idx="232">
                  <c:v>55.840687952128953</c:v>
                </c:pt>
                <c:pt idx="233">
                  <c:v>55.851702862460506</c:v>
                </c:pt>
                <c:pt idx="234">
                  <c:v>55.862717772792053</c:v>
                </c:pt>
                <c:pt idx="235">
                  <c:v>55.873732683123606</c:v>
                </c:pt>
                <c:pt idx="236">
                  <c:v>55.884747593455153</c:v>
                </c:pt>
                <c:pt idx="237">
                  <c:v>55.895762503786699</c:v>
                </c:pt>
                <c:pt idx="238">
                  <c:v>55.906777414118253</c:v>
                </c:pt>
                <c:pt idx="239">
                  <c:v>55.917792324449799</c:v>
                </c:pt>
                <c:pt idx="240">
                  <c:v>55.928807234781353</c:v>
                </c:pt>
                <c:pt idx="241">
                  <c:v>55.939822145112899</c:v>
                </c:pt>
                <c:pt idx="242">
                  <c:v>55.950837055444453</c:v>
                </c:pt>
                <c:pt idx="243">
                  <c:v>55.961851965775999</c:v>
                </c:pt>
                <c:pt idx="244">
                  <c:v>55.972866876107545</c:v>
                </c:pt>
                <c:pt idx="245">
                  <c:v>55.983881786439099</c:v>
                </c:pt>
                <c:pt idx="246">
                  <c:v>55.994896696770645</c:v>
                </c:pt>
                <c:pt idx="247">
                  <c:v>56.005911607102199</c:v>
                </c:pt>
                <c:pt idx="248">
                  <c:v>56.016926517433745</c:v>
                </c:pt>
                <c:pt idx="249">
                  <c:v>56.027941427765299</c:v>
                </c:pt>
                <c:pt idx="250">
                  <c:v>56.038956338096845</c:v>
                </c:pt>
                <c:pt idx="251">
                  <c:v>56.049971248428399</c:v>
                </c:pt>
                <c:pt idx="252">
                  <c:v>56.060986158759945</c:v>
                </c:pt>
                <c:pt idx="253">
                  <c:v>56.072001069091499</c:v>
                </c:pt>
                <c:pt idx="254">
                  <c:v>56.083015979423045</c:v>
                </c:pt>
                <c:pt idx="255">
                  <c:v>56.094030889754592</c:v>
                </c:pt>
                <c:pt idx="256">
                  <c:v>56.105045800086145</c:v>
                </c:pt>
                <c:pt idx="257">
                  <c:v>56.116060710417692</c:v>
                </c:pt>
                <c:pt idx="258">
                  <c:v>56.127075620749245</c:v>
                </c:pt>
                <c:pt idx="259">
                  <c:v>56.138090531080792</c:v>
                </c:pt>
                <c:pt idx="260">
                  <c:v>56.149105441412345</c:v>
                </c:pt>
                <c:pt idx="261">
                  <c:v>56.160120351743892</c:v>
                </c:pt>
                <c:pt idx="262">
                  <c:v>56.171135262075438</c:v>
                </c:pt>
                <c:pt idx="263">
                  <c:v>56.182150172406992</c:v>
                </c:pt>
                <c:pt idx="264">
                  <c:v>56.193165082738538</c:v>
                </c:pt>
                <c:pt idx="265">
                  <c:v>56.204179993070092</c:v>
                </c:pt>
                <c:pt idx="266">
                  <c:v>56.215194903401638</c:v>
                </c:pt>
                <c:pt idx="267">
                  <c:v>56.226209813733192</c:v>
                </c:pt>
                <c:pt idx="268">
                  <c:v>56.237224724064738</c:v>
                </c:pt>
                <c:pt idx="269">
                  <c:v>56.248239634396292</c:v>
                </c:pt>
                <c:pt idx="270">
                  <c:v>56.259254544727838</c:v>
                </c:pt>
                <c:pt idx="271">
                  <c:v>56.270269455059392</c:v>
                </c:pt>
                <c:pt idx="272">
                  <c:v>56.281284365390938</c:v>
                </c:pt>
                <c:pt idx="273">
                  <c:v>56.292299275722485</c:v>
                </c:pt>
                <c:pt idx="274">
                  <c:v>56.303314186054038</c:v>
                </c:pt>
                <c:pt idx="275">
                  <c:v>56.314329096385585</c:v>
                </c:pt>
                <c:pt idx="276">
                  <c:v>56.325344006717138</c:v>
                </c:pt>
                <c:pt idx="277">
                  <c:v>56.336358917048685</c:v>
                </c:pt>
                <c:pt idx="278">
                  <c:v>56.347373827380238</c:v>
                </c:pt>
                <c:pt idx="279">
                  <c:v>56.358388737711785</c:v>
                </c:pt>
                <c:pt idx="280">
                  <c:v>56.369403648043331</c:v>
                </c:pt>
                <c:pt idx="281">
                  <c:v>56.380418558374885</c:v>
                </c:pt>
                <c:pt idx="282">
                  <c:v>56.391433468706431</c:v>
                </c:pt>
                <c:pt idx="283">
                  <c:v>56.402448379037985</c:v>
                </c:pt>
                <c:pt idx="284">
                  <c:v>56.413463289369531</c:v>
                </c:pt>
                <c:pt idx="285">
                  <c:v>56.424478199701085</c:v>
                </c:pt>
                <c:pt idx="286">
                  <c:v>56.435493110032631</c:v>
                </c:pt>
                <c:pt idx="287">
                  <c:v>56.446508020364185</c:v>
                </c:pt>
                <c:pt idx="288">
                  <c:v>56.457522930695731</c:v>
                </c:pt>
                <c:pt idx="289">
                  <c:v>56.468537841027285</c:v>
                </c:pt>
                <c:pt idx="290">
                  <c:v>56.479552751358831</c:v>
                </c:pt>
                <c:pt idx="291">
                  <c:v>56.490567661690378</c:v>
                </c:pt>
                <c:pt idx="292">
                  <c:v>56.501582572021931</c:v>
                </c:pt>
                <c:pt idx="293">
                  <c:v>56.512597482353478</c:v>
                </c:pt>
                <c:pt idx="294">
                  <c:v>56.523612392685031</c:v>
                </c:pt>
                <c:pt idx="295">
                  <c:v>56.534627303016578</c:v>
                </c:pt>
                <c:pt idx="296">
                  <c:v>56.545642213348131</c:v>
                </c:pt>
                <c:pt idx="297">
                  <c:v>56.556657123679678</c:v>
                </c:pt>
                <c:pt idx="298">
                  <c:v>56.567672034011224</c:v>
                </c:pt>
                <c:pt idx="299">
                  <c:v>56.578686944342778</c:v>
                </c:pt>
                <c:pt idx="300">
                  <c:v>56.589701854674324</c:v>
                </c:pt>
                <c:pt idx="301">
                  <c:v>56.600716765005878</c:v>
                </c:pt>
                <c:pt idx="302">
                  <c:v>56.611731675337424</c:v>
                </c:pt>
                <c:pt idx="303">
                  <c:v>56.622746585668978</c:v>
                </c:pt>
                <c:pt idx="304">
                  <c:v>56.633761496000524</c:v>
                </c:pt>
                <c:pt idx="305">
                  <c:v>56.644776406332078</c:v>
                </c:pt>
                <c:pt idx="306">
                  <c:v>56.655791316663624</c:v>
                </c:pt>
                <c:pt idx="307">
                  <c:v>56.666806226995178</c:v>
                </c:pt>
                <c:pt idx="308">
                  <c:v>56.677821137326724</c:v>
                </c:pt>
                <c:pt idx="309">
                  <c:v>56.68883604765827</c:v>
                </c:pt>
                <c:pt idx="310">
                  <c:v>56.699850957989824</c:v>
                </c:pt>
                <c:pt idx="311">
                  <c:v>56.71086586832137</c:v>
                </c:pt>
                <c:pt idx="312">
                  <c:v>56.721880778652924</c:v>
                </c:pt>
                <c:pt idx="313">
                  <c:v>56.73289568898447</c:v>
                </c:pt>
                <c:pt idx="314">
                  <c:v>56.743910599316024</c:v>
                </c:pt>
                <c:pt idx="315">
                  <c:v>56.75492550964757</c:v>
                </c:pt>
                <c:pt idx="316">
                  <c:v>56.765940419979117</c:v>
                </c:pt>
                <c:pt idx="317">
                  <c:v>56.77695533031067</c:v>
                </c:pt>
                <c:pt idx="318">
                  <c:v>56.787970240642217</c:v>
                </c:pt>
                <c:pt idx="319">
                  <c:v>56.79898515097377</c:v>
                </c:pt>
                <c:pt idx="320">
                  <c:v>56.810000061305317</c:v>
                </c:pt>
                <c:pt idx="321">
                  <c:v>56.82101497163687</c:v>
                </c:pt>
                <c:pt idx="322">
                  <c:v>56.832029881968417</c:v>
                </c:pt>
                <c:pt idx="323">
                  <c:v>56.84304479229997</c:v>
                </c:pt>
                <c:pt idx="324">
                  <c:v>56.854059702631517</c:v>
                </c:pt>
                <c:pt idx="325">
                  <c:v>56.86507461296307</c:v>
                </c:pt>
                <c:pt idx="326">
                  <c:v>56.876089523294617</c:v>
                </c:pt>
                <c:pt idx="327">
                  <c:v>56.887104433626163</c:v>
                </c:pt>
                <c:pt idx="328">
                  <c:v>56.898119343957717</c:v>
                </c:pt>
                <c:pt idx="329">
                  <c:v>56.909134254289263</c:v>
                </c:pt>
                <c:pt idx="330">
                  <c:v>56.920149164620817</c:v>
                </c:pt>
                <c:pt idx="331">
                  <c:v>56.931164074952363</c:v>
                </c:pt>
                <c:pt idx="332">
                  <c:v>56.942178985283917</c:v>
                </c:pt>
                <c:pt idx="333">
                  <c:v>56.953193895615463</c:v>
                </c:pt>
                <c:pt idx="334">
                  <c:v>56.96420880594701</c:v>
                </c:pt>
                <c:pt idx="335">
                  <c:v>56.975223716278563</c:v>
                </c:pt>
                <c:pt idx="336">
                  <c:v>56.98623862661011</c:v>
                </c:pt>
                <c:pt idx="337">
                  <c:v>56.997253536941663</c:v>
                </c:pt>
                <c:pt idx="338">
                  <c:v>57.00826844727321</c:v>
                </c:pt>
                <c:pt idx="339">
                  <c:v>57.019283357604763</c:v>
                </c:pt>
                <c:pt idx="340">
                  <c:v>57.03029826793631</c:v>
                </c:pt>
                <c:pt idx="341">
                  <c:v>57.041313178267863</c:v>
                </c:pt>
                <c:pt idx="342">
                  <c:v>57.05232808859941</c:v>
                </c:pt>
                <c:pt idx="343">
                  <c:v>57.063342998930963</c:v>
                </c:pt>
                <c:pt idx="344">
                  <c:v>57.07435790926251</c:v>
                </c:pt>
                <c:pt idx="345">
                  <c:v>57.085372819594056</c:v>
                </c:pt>
                <c:pt idx="346">
                  <c:v>57.09638772992561</c:v>
                </c:pt>
                <c:pt idx="347">
                  <c:v>57.107402640257156</c:v>
                </c:pt>
                <c:pt idx="348">
                  <c:v>57.11841755058871</c:v>
                </c:pt>
                <c:pt idx="349">
                  <c:v>57.129432460920256</c:v>
                </c:pt>
                <c:pt idx="350">
                  <c:v>57.14044737125181</c:v>
                </c:pt>
                <c:pt idx="351">
                  <c:v>57.151462281583356</c:v>
                </c:pt>
                <c:pt idx="352">
                  <c:v>57.162477191914903</c:v>
                </c:pt>
                <c:pt idx="353">
                  <c:v>57.173492102246456</c:v>
                </c:pt>
                <c:pt idx="354">
                  <c:v>57.184507012578003</c:v>
                </c:pt>
                <c:pt idx="355">
                  <c:v>57.195521922909556</c:v>
                </c:pt>
                <c:pt idx="356">
                  <c:v>57.206536833241103</c:v>
                </c:pt>
                <c:pt idx="357">
                  <c:v>57.217551743572656</c:v>
                </c:pt>
                <c:pt idx="358">
                  <c:v>57.228566653904203</c:v>
                </c:pt>
                <c:pt idx="359">
                  <c:v>57.239581564235756</c:v>
                </c:pt>
                <c:pt idx="360">
                  <c:v>57.250596474567303</c:v>
                </c:pt>
                <c:pt idx="361">
                  <c:v>57.261611384898856</c:v>
                </c:pt>
                <c:pt idx="362">
                  <c:v>57.272626295230403</c:v>
                </c:pt>
                <c:pt idx="363">
                  <c:v>57.283641205561949</c:v>
                </c:pt>
                <c:pt idx="364">
                  <c:v>57.294656115893503</c:v>
                </c:pt>
                <c:pt idx="365">
                  <c:v>57.305671026225049</c:v>
                </c:pt>
                <c:pt idx="366">
                  <c:v>57.316685936556603</c:v>
                </c:pt>
                <c:pt idx="367">
                  <c:v>57.327700846888149</c:v>
                </c:pt>
                <c:pt idx="368">
                  <c:v>57.338715757219703</c:v>
                </c:pt>
                <c:pt idx="369">
                  <c:v>57.349730667551249</c:v>
                </c:pt>
                <c:pt idx="370">
                  <c:v>57.360745577882795</c:v>
                </c:pt>
                <c:pt idx="371">
                  <c:v>57.371760488214349</c:v>
                </c:pt>
                <c:pt idx="372">
                  <c:v>57.382775398545895</c:v>
                </c:pt>
                <c:pt idx="373">
                  <c:v>57.393790308877449</c:v>
                </c:pt>
                <c:pt idx="374">
                  <c:v>57.404805219208995</c:v>
                </c:pt>
                <c:pt idx="375">
                  <c:v>57.415820129540549</c:v>
                </c:pt>
                <c:pt idx="376">
                  <c:v>57.426835039872095</c:v>
                </c:pt>
                <c:pt idx="377">
                  <c:v>57.437849950203649</c:v>
                </c:pt>
                <c:pt idx="378">
                  <c:v>57.448864860535195</c:v>
                </c:pt>
                <c:pt idx="379">
                  <c:v>57.459879770866749</c:v>
                </c:pt>
                <c:pt idx="380">
                  <c:v>57.470894681198295</c:v>
                </c:pt>
                <c:pt idx="381">
                  <c:v>57.481909591529842</c:v>
                </c:pt>
                <c:pt idx="382">
                  <c:v>57.492924501861395</c:v>
                </c:pt>
                <c:pt idx="383">
                  <c:v>57.503939412192942</c:v>
                </c:pt>
                <c:pt idx="384">
                  <c:v>57.514954322524495</c:v>
                </c:pt>
                <c:pt idx="385">
                  <c:v>57.525969232856042</c:v>
                </c:pt>
                <c:pt idx="386">
                  <c:v>57.536984143187595</c:v>
                </c:pt>
                <c:pt idx="387">
                  <c:v>57.547999053519142</c:v>
                </c:pt>
                <c:pt idx="388">
                  <c:v>57.559013963850688</c:v>
                </c:pt>
                <c:pt idx="389">
                  <c:v>57.570028874182242</c:v>
                </c:pt>
                <c:pt idx="390">
                  <c:v>57.581043784513788</c:v>
                </c:pt>
                <c:pt idx="391">
                  <c:v>57.592058694845342</c:v>
                </c:pt>
                <c:pt idx="392">
                  <c:v>57.603073605176888</c:v>
                </c:pt>
                <c:pt idx="393">
                  <c:v>57.614088515508442</c:v>
                </c:pt>
                <c:pt idx="394">
                  <c:v>57.625103425839988</c:v>
                </c:pt>
                <c:pt idx="395">
                  <c:v>57.636118336171542</c:v>
                </c:pt>
                <c:pt idx="396">
                  <c:v>57.647133246503088</c:v>
                </c:pt>
                <c:pt idx="397">
                  <c:v>57.658148156834642</c:v>
                </c:pt>
                <c:pt idx="398">
                  <c:v>57.669163067166188</c:v>
                </c:pt>
                <c:pt idx="399">
                  <c:v>57.680177977497735</c:v>
                </c:pt>
                <c:pt idx="400">
                  <c:v>57.691192887829288</c:v>
                </c:pt>
                <c:pt idx="401">
                  <c:v>57.702207798160835</c:v>
                </c:pt>
                <c:pt idx="402">
                  <c:v>57.713222708492388</c:v>
                </c:pt>
                <c:pt idx="403">
                  <c:v>57.724237618823935</c:v>
                </c:pt>
                <c:pt idx="404">
                  <c:v>57.735252529155488</c:v>
                </c:pt>
                <c:pt idx="405">
                  <c:v>57.746267439487035</c:v>
                </c:pt>
                <c:pt idx="406">
                  <c:v>57.757282349818581</c:v>
                </c:pt>
                <c:pt idx="407">
                  <c:v>57.768297260150135</c:v>
                </c:pt>
                <c:pt idx="408">
                  <c:v>57.779312170481681</c:v>
                </c:pt>
                <c:pt idx="409">
                  <c:v>57.790327080813235</c:v>
                </c:pt>
                <c:pt idx="410">
                  <c:v>57.801341991144781</c:v>
                </c:pt>
                <c:pt idx="411">
                  <c:v>57.812356901476335</c:v>
                </c:pt>
                <c:pt idx="412">
                  <c:v>57.823371811807881</c:v>
                </c:pt>
                <c:pt idx="413">
                  <c:v>57.834386722139435</c:v>
                </c:pt>
                <c:pt idx="414">
                  <c:v>57.845401632470981</c:v>
                </c:pt>
                <c:pt idx="415">
                  <c:v>57.856416542802535</c:v>
                </c:pt>
                <c:pt idx="416">
                  <c:v>57.867431453134081</c:v>
                </c:pt>
                <c:pt idx="417">
                  <c:v>57.878446363465628</c:v>
                </c:pt>
                <c:pt idx="418">
                  <c:v>57.889461273797181</c:v>
                </c:pt>
                <c:pt idx="419">
                  <c:v>57.900476184128728</c:v>
                </c:pt>
                <c:pt idx="420">
                  <c:v>57.911491094460281</c:v>
                </c:pt>
                <c:pt idx="421">
                  <c:v>57.922506004791828</c:v>
                </c:pt>
                <c:pt idx="422">
                  <c:v>57.933520915123381</c:v>
                </c:pt>
                <c:pt idx="423">
                  <c:v>57.944535825454928</c:v>
                </c:pt>
                <c:pt idx="424">
                  <c:v>57.955550735786474</c:v>
                </c:pt>
                <c:pt idx="425">
                  <c:v>57.966565646118028</c:v>
                </c:pt>
                <c:pt idx="426">
                  <c:v>57.977580556449574</c:v>
                </c:pt>
                <c:pt idx="427">
                  <c:v>57.988595466781128</c:v>
                </c:pt>
                <c:pt idx="428">
                  <c:v>57.999610377112674</c:v>
                </c:pt>
                <c:pt idx="429">
                  <c:v>58.010625287444228</c:v>
                </c:pt>
                <c:pt idx="430">
                  <c:v>58.021640197775774</c:v>
                </c:pt>
                <c:pt idx="431">
                  <c:v>58.032655108107328</c:v>
                </c:pt>
                <c:pt idx="432">
                  <c:v>58.043670018438874</c:v>
                </c:pt>
                <c:pt idx="433">
                  <c:v>58.054684928770428</c:v>
                </c:pt>
                <c:pt idx="434">
                  <c:v>58.065699839101974</c:v>
                </c:pt>
                <c:pt idx="435">
                  <c:v>58.076714749433521</c:v>
                </c:pt>
                <c:pt idx="436">
                  <c:v>58.087729659765074</c:v>
                </c:pt>
                <c:pt idx="437">
                  <c:v>58.098744570096621</c:v>
                </c:pt>
                <c:pt idx="438">
                  <c:v>58.109759480428174</c:v>
                </c:pt>
                <c:pt idx="439">
                  <c:v>58.120774390759721</c:v>
                </c:pt>
                <c:pt idx="440">
                  <c:v>58.131789301091274</c:v>
                </c:pt>
                <c:pt idx="441">
                  <c:v>58.142804211422821</c:v>
                </c:pt>
                <c:pt idx="442">
                  <c:v>58.153819121754367</c:v>
                </c:pt>
                <c:pt idx="443">
                  <c:v>58.164834032085921</c:v>
                </c:pt>
                <c:pt idx="444">
                  <c:v>58.175848942417467</c:v>
                </c:pt>
                <c:pt idx="445">
                  <c:v>58.186863852749021</c:v>
                </c:pt>
                <c:pt idx="446">
                  <c:v>58.197878763080567</c:v>
                </c:pt>
                <c:pt idx="447">
                  <c:v>58.208893673412121</c:v>
                </c:pt>
                <c:pt idx="448">
                  <c:v>58.219908583743667</c:v>
                </c:pt>
                <c:pt idx="449">
                  <c:v>58.230923494075221</c:v>
                </c:pt>
                <c:pt idx="450">
                  <c:v>58.241938404406767</c:v>
                </c:pt>
                <c:pt idx="451">
                  <c:v>58.252953314738321</c:v>
                </c:pt>
                <c:pt idx="452">
                  <c:v>58.263968225069867</c:v>
                </c:pt>
                <c:pt idx="453">
                  <c:v>58.274983135401413</c:v>
                </c:pt>
                <c:pt idx="454">
                  <c:v>58.285998045732967</c:v>
                </c:pt>
                <c:pt idx="455">
                  <c:v>58.297012956064513</c:v>
                </c:pt>
                <c:pt idx="456">
                  <c:v>58.308027866396067</c:v>
                </c:pt>
                <c:pt idx="457">
                  <c:v>58.319042776727613</c:v>
                </c:pt>
                <c:pt idx="458">
                  <c:v>58.330057687059167</c:v>
                </c:pt>
                <c:pt idx="459">
                  <c:v>58.341072597390713</c:v>
                </c:pt>
                <c:pt idx="460">
                  <c:v>58.35208750772226</c:v>
                </c:pt>
                <c:pt idx="461">
                  <c:v>58.363102418053813</c:v>
                </c:pt>
                <c:pt idx="462">
                  <c:v>58.37411732838536</c:v>
                </c:pt>
                <c:pt idx="463">
                  <c:v>58.385132238716913</c:v>
                </c:pt>
                <c:pt idx="464">
                  <c:v>58.39614714904846</c:v>
                </c:pt>
                <c:pt idx="465">
                  <c:v>58.407162059380013</c:v>
                </c:pt>
                <c:pt idx="466">
                  <c:v>58.41817696971156</c:v>
                </c:pt>
                <c:pt idx="467">
                  <c:v>58.429191880043113</c:v>
                </c:pt>
                <c:pt idx="468">
                  <c:v>58.44020679037466</c:v>
                </c:pt>
                <c:pt idx="469">
                  <c:v>58.451221700706213</c:v>
                </c:pt>
                <c:pt idx="470">
                  <c:v>58.46223661103776</c:v>
                </c:pt>
                <c:pt idx="471">
                  <c:v>58.473251521369306</c:v>
                </c:pt>
                <c:pt idx="472">
                  <c:v>58.48426643170086</c:v>
                </c:pt>
                <c:pt idx="473">
                  <c:v>58.495281342032406</c:v>
                </c:pt>
                <c:pt idx="474">
                  <c:v>58.50629625236396</c:v>
                </c:pt>
                <c:pt idx="475">
                  <c:v>58.517311162695506</c:v>
                </c:pt>
                <c:pt idx="476">
                  <c:v>58.52832607302706</c:v>
                </c:pt>
                <c:pt idx="477">
                  <c:v>58.539340983358606</c:v>
                </c:pt>
                <c:pt idx="478">
                  <c:v>58.550355893690153</c:v>
                </c:pt>
                <c:pt idx="479">
                  <c:v>58.561370804021706</c:v>
                </c:pt>
                <c:pt idx="480">
                  <c:v>58.572385714353253</c:v>
                </c:pt>
                <c:pt idx="481">
                  <c:v>58.583400624684806</c:v>
                </c:pt>
                <c:pt idx="482">
                  <c:v>58.594415535016353</c:v>
                </c:pt>
                <c:pt idx="483">
                  <c:v>58.605430445347906</c:v>
                </c:pt>
                <c:pt idx="484">
                  <c:v>58.616445355679453</c:v>
                </c:pt>
                <c:pt idx="485">
                  <c:v>58.627460266011006</c:v>
                </c:pt>
                <c:pt idx="486">
                  <c:v>58.638475176342553</c:v>
                </c:pt>
                <c:pt idx="487">
                  <c:v>58.649490086674106</c:v>
                </c:pt>
                <c:pt idx="488">
                  <c:v>58.660504997005653</c:v>
                </c:pt>
                <c:pt idx="489">
                  <c:v>58.671519907337199</c:v>
                </c:pt>
                <c:pt idx="490">
                  <c:v>58.682534817668753</c:v>
                </c:pt>
                <c:pt idx="491">
                  <c:v>58.693549728000299</c:v>
                </c:pt>
                <c:pt idx="492">
                  <c:v>58.704564638331853</c:v>
                </c:pt>
                <c:pt idx="493">
                  <c:v>58.715579548663399</c:v>
                </c:pt>
                <c:pt idx="494">
                  <c:v>58.726594458994953</c:v>
                </c:pt>
                <c:pt idx="495">
                  <c:v>58.737609369326499</c:v>
                </c:pt>
                <c:pt idx="496">
                  <c:v>58.748624279658046</c:v>
                </c:pt>
                <c:pt idx="497">
                  <c:v>58.759639189989599</c:v>
                </c:pt>
                <c:pt idx="498">
                  <c:v>58.770654100321146</c:v>
                </c:pt>
                <c:pt idx="499">
                  <c:v>58.781669010652699</c:v>
                </c:pt>
                <c:pt idx="500">
                  <c:v>58.792683920984246</c:v>
                </c:pt>
                <c:pt idx="501">
                  <c:v>58.803698831315799</c:v>
                </c:pt>
                <c:pt idx="502">
                  <c:v>58.814713741647346</c:v>
                </c:pt>
                <c:pt idx="503">
                  <c:v>58.825728651978899</c:v>
                </c:pt>
                <c:pt idx="504">
                  <c:v>58.836743562310446</c:v>
                </c:pt>
                <c:pt idx="505">
                  <c:v>58.847758472641999</c:v>
                </c:pt>
                <c:pt idx="506">
                  <c:v>58.858773382973546</c:v>
                </c:pt>
                <c:pt idx="507">
                  <c:v>58.869788293305092</c:v>
                </c:pt>
                <c:pt idx="508">
                  <c:v>58.880803203636646</c:v>
                </c:pt>
                <c:pt idx="509">
                  <c:v>58.891818113968192</c:v>
                </c:pt>
                <c:pt idx="510">
                  <c:v>58.902833024299746</c:v>
                </c:pt>
                <c:pt idx="511">
                  <c:v>58.913847934631292</c:v>
                </c:pt>
                <c:pt idx="512">
                  <c:v>58.924862844962846</c:v>
                </c:pt>
                <c:pt idx="513">
                  <c:v>58.935877755294392</c:v>
                </c:pt>
                <c:pt idx="514">
                  <c:v>58.946892665625938</c:v>
                </c:pt>
                <c:pt idx="515">
                  <c:v>58.957907575957492</c:v>
                </c:pt>
                <c:pt idx="516">
                  <c:v>58.968922486289038</c:v>
                </c:pt>
                <c:pt idx="517">
                  <c:v>58.979937396620592</c:v>
                </c:pt>
                <c:pt idx="518">
                  <c:v>58.990952306952138</c:v>
                </c:pt>
                <c:pt idx="519">
                  <c:v>59.001967217283692</c:v>
                </c:pt>
                <c:pt idx="520">
                  <c:v>59.012982127615238</c:v>
                </c:pt>
                <c:pt idx="521">
                  <c:v>59.023997037946792</c:v>
                </c:pt>
                <c:pt idx="522">
                  <c:v>59.035011948278338</c:v>
                </c:pt>
                <c:pt idx="523">
                  <c:v>59.046026858609892</c:v>
                </c:pt>
                <c:pt idx="524">
                  <c:v>59.057041768941438</c:v>
                </c:pt>
                <c:pt idx="525">
                  <c:v>59.068056679272985</c:v>
                </c:pt>
                <c:pt idx="526">
                  <c:v>59.079071589604538</c:v>
                </c:pt>
                <c:pt idx="527">
                  <c:v>59.090086499936085</c:v>
                </c:pt>
                <c:pt idx="528">
                  <c:v>59.101101410267638</c:v>
                </c:pt>
                <c:pt idx="529">
                  <c:v>59.112116320599185</c:v>
                </c:pt>
                <c:pt idx="530">
                  <c:v>59.123131230930738</c:v>
                </c:pt>
                <c:pt idx="531">
                  <c:v>59.134146141262285</c:v>
                </c:pt>
                <c:pt idx="532">
                  <c:v>59.145161051593831</c:v>
                </c:pt>
                <c:pt idx="533">
                  <c:v>59.156175961925385</c:v>
                </c:pt>
                <c:pt idx="534">
                  <c:v>59.167190872256931</c:v>
                </c:pt>
                <c:pt idx="535">
                  <c:v>59.178205782588485</c:v>
                </c:pt>
                <c:pt idx="536">
                  <c:v>59.189220692920031</c:v>
                </c:pt>
                <c:pt idx="537">
                  <c:v>59.200235603251585</c:v>
                </c:pt>
                <c:pt idx="538">
                  <c:v>59.211250513583131</c:v>
                </c:pt>
                <c:pt idx="539">
                  <c:v>59.222265423914685</c:v>
                </c:pt>
                <c:pt idx="540">
                  <c:v>59.233280334246231</c:v>
                </c:pt>
                <c:pt idx="541">
                  <c:v>59.244295244577785</c:v>
                </c:pt>
                <c:pt idx="542">
                  <c:v>59.255310154909331</c:v>
                </c:pt>
                <c:pt idx="543">
                  <c:v>59.266325065240878</c:v>
                </c:pt>
                <c:pt idx="544">
                  <c:v>59.277339975572431</c:v>
                </c:pt>
                <c:pt idx="545">
                  <c:v>59.288354885903978</c:v>
                </c:pt>
                <c:pt idx="546">
                  <c:v>59.299369796235531</c:v>
                </c:pt>
                <c:pt idx="547">
                  <c:v>59.310384706567078</c:v>
                </c:pt>
                <c:pt idx="548">
                  <c:v>59.321399616898631</c:v>
                </c:pt>
                <c:pt idx="549">
                  <c:v>59.332414527230178</c:v>
                </c:pt>
                <c:pt idx="550">
                  <c:v>59.343429437561724</c:v>
                </c:pt>
                <c:pt idx="551">
                  <c:v>59.354444347893278</c:v>
                </c:pt>
                <c:pt idx="552">
                  <c:v>59.365459258224824</c:v>
                </c:pt>
                <c:pt idx="553">
                  <c:v>59.376474168556378</c:v>
                </c:pt>
                <c:pt idx="554">
                  <c:v>59.387489078887924</c:v>
                </c:pt>
                <c:pt idx="555">
                  <c:v>59.398503989219478</c:v>
                </c:pt>
                <c:pt idx="556">
                  <c:v>59.409518899551024</c:v>
                </c:pt>
                <c:pt idx="557">
                  <c:v>59.420533809882578</c:v>
                </c:pt>
                <c:pt idx="558">
                  <c:v>59.431548720214124</c:v>
                </c:pt>
                <c:pt idx="559">
                  <c:v>59.442563630545678</c:v>
                </c:pt>
                <c:pt idx="560">
                  <c:v>59.453578540877224</c:v>
                </c:pt>
                <c:pt idx="561">
                  <c:v>59.464593451208771</c:v>
                </c:pt>
                <c:pt idx="562">
                  <c:v>59.475608361540324</c:v>
                </c:pt>
                <c:pt idx="563">
                  <c:v>59.486623271871871</c:v>
                </c:pt>
                <c:pt idx="564">
                  <c:v>59.497638182203424</c:v>
                </c:pt>
                <c:pt idx="565">
                  <c:v>59.508653092534971</c:v>
                </c:pt>
                <c:pt idx="566">
                  <c:v>59.519668002866524</c:v>
                </c:pt>
                <c:pt idx="567">
                  <c:v>59.530682913198071</c:v>
                </c:pt>
                <c:pt idx="568">
                  <c:v>59.541697823529617</c:v>
                </c:pt>
                <c:pt idx="569">
                  <c:v>59.552712733861171</c:v>
                </c:pt>
                <c:pt idx="570">
                  <c:v>59.563727644192717</c:v>
                </c:pt>
                <c:pt idx="571">
                  <c:v>59.574742554524271</c:v>
                </c:pt>
                <c:pt idx="572">
                  <c:v>59.585757464855817</c:v>
                </c:pt>
                <c:pt idx="573">
                  <c:v>59.596772375187371</c:v>
                </c:pt>
                <c:pt idx="574">
                  <c:v>59.607787285518917</c:v>
                </c:pt>
                <c:pt idx="575">
                  <c:v>59.618802195850471</c:v>
                </c:pt>
                <c:pt idx="576">
                  <c:v>59.629817106182017</c:v>
                </c:pt>
                <c:pt idx="577">
                  <c:v>59.640832016513571</c:v>
                </c:pt>
                <c:pt idx="578">
                  <c:v>59.651846926845117</c:v>
                </c:pt>
                <c:pt idx="579">
                  <c:v>59.662861837176663</c:v>
                </c:pt>
                <c:pt idx="580">
                  <c:v>59.673876747508217</c:v>
                </c:pt>
                <c:pt idx="581">
                  <c:v>59.684891657839763</c:v>
                </c:pt>
                <c:pt idx="582">
                  <c:v>59.695906568171317</c:v>
                </c:pt>
                <c:pt idx="583">
                  <c:v>59.706921478502863</c:v>
                </c:pt>
                <c:pt idx="584">
                  <c:v>59.717936388834417</c:v>
                </c:pt>
                <c:pt idx="585">
                  <c:v>59.728951299165963</c:v>
                </c:pt>
                <c:pt idx="586">
                  <c:v>59.73996620949751</c:v>
                </c:pt>
                <c:pt idx="587">
                  <c:v>59.750981119829063</c:v>
                </c:pt>
                <c:pt idx="588">
                  <c:v>59.76199603016061</c:v>
                </c:pt>
                <c:pt idx="589">
                  <c:v>59.773010940492163</c:v>
                </c:pt>
                <c:pt idx="590">
                  <c:v>59.78402585082371</c:v>
                </c:pt>
                <c:pt idx="591">
                  <c:v>59.795040761155263</c:v>
                </c:pt>
                <c:pt idx="592">
                  <c:v>59.80605567148681</c:v>
                </c:pt>
                <c:pt idx="593">
                  <c:v>59.817070581818363</c:v>
                </c:pt>
                <c:pt idx="594">
                  <c:v>59.82808549214991</c:v>
                </c:pt>
                <c:pt idx="595">
                  <c:v>59.839100402481463</c:v>
                </c:pt>
                <c:pt idx="596">
                  <c:v>59.85011531281301</c:v>
                </c:pt>
                <c:pt idx="597">
                  <c:v>59.861130223144556</c:v>
                </c:pt>
                <c:pt idx="598">
                  <c:v>59.87214513347611</c:v>
                </c:pt>
                <c:pt idx="599">
                  <c:v>59.883160043807656</c:v>
                </c:pt>
                <c:pt idx="600">
                  <c:v>59.89417495413921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918-4040-9500-433FAE632C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031744"/>
        <c:axId val="208033280"/>
        <c:extLst xmlns:c16r2="http://schemas.microsoft.com/office/drawing/2015/06/chart"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Sheet1!$D$6</c15:sqref>
                        </c15:formulaRef>
                      </c:ext>
                    </c:extLst>
                    <c:strCache>
                      <c:ptCount val="1"/>
                      <c:pt idx="0">
                        <c:v>Rain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Sheet1!$D$8:$D$607</c15:sqref>
                        </c15:formulaRef>
                      </c:ext>
                    </c:extLst>
                    <c:numCache>
                      <c:formatCode>General</c:formatCode>
                      <c:ptCount val="600"/>
                      <c:pt idx="0">
                        <c:v>17.100000000000001</c:v>
                      </c:pt>
                      <c:pt idx="1">
                        <c:v>41.9</c:v>
                      </c:pt>
                      <c:pt idx="2">
                        <c:v>20.5</c:v>
                      </c:pt>
                      <c:pt idx="3">
                        <c:v>35.700000000000003</c:v>
                      </c:pt>
                      <c:pt idx="4">
                        <c:v>52.3</c:v>
                      </c:pt>
                      <c:pt idx="5">
                        <c:v>38.200000000000003</c:v>
                      </c:pt>
                      <c:pt idx="6">
                        <c:v>74.099999999999994</c:v>
                      </c:pt>
                      <c:pt idx="7">
                        <c:v>83.6</c:v>
                      </c:pt>
                      <c:pt idx="8">
                        <c:v>69.599999999999994</c:v>
                      </c:pt>
                      <c:pt idx="9">
                        <c:v>78.900000000000006</c:v>
                      </c:pt>
                      <c:pt idx="10">
                        <c:v>38.4</c:v>
                      </c:pt>
                      <c:pt idx="11">
                        <c:v>24.1</c:v>
                      </c:pt>
                      <c:pt idx="12">
                        <c:v>11.7</c:v>
                      </c:pt>
                      <c:pt idx="13">
                        <c:v>21.4</c:v>
                      </c:pt>
                      <c:pt idx="14">
                        <c:v>5</c:v>
                      </c:pt>
                      <c:pt idx="15">
                        <c:v>86</c:v>
                      </c:pt>
                      <c:pt idx="16">
                        <c:v>159.6</c:v>
                      </c:pt>
                      <c:pt idx="17">
                        <c:v>46.5</c:v>
                      </c:pt>
                      <c:pt idx="18">
                        <c:v>139.9</c:v>
                      </c:pt>
                      <c:pt idx="19">
                        <c:v>141.19999999999999</c:v>
                      </c:pt>
                      <c:pt idx="20">
                        <c:v>40.4</c:v>
                      </c:pt>
                      <c:pt idx="21">
                        <c:v>103.4</c:v>
                      </c:pt>
                      <c:pt idx="22">
                        <c:v>42.5</c:v>
                      </c:pt>
                      <c:pt idx="23">
                        <c:v>54.3</c:v>
                      </c:pt>
                      <c:pt idx="24">
                        <c:v>78.900000000000006</c:v>
                      </c:pt>
                      <c:pt idx="25">
                        <c:v>31.9</c:v>
                      </c:pt>
                      <c:pt idx="26">
                        <c:v>24.4</c:v>
                      </c:pt>
                      <c:pt idx="27">
                        <c:v>78</c:v>
                      </c:pt>
                      <c:pt idx="28">
                        <c:v>92.9</c:v>
                      </c:pt>
                      <c:pt idx="29">
                        <c:v>118.2</c:v>
                      </c:pt>
                      <c:pt idx="30">
                        <c:v>76.2</c:v>
                      </c:pt>
                      <c:pt idx="31">
                        <c:v>84.9</c:v>
                      </c:pt>
                      <c:pt idx="32">
                        <c:v>87</c:v>
                      </c:pt>
                      <c:pt idx="33">
                        <c:v>50.4</c:v>
                      </c:pt>
                      <c:pt idx="34">
                        <c:v>78</c:v>
                      </c:pt>
                      <c:pt idx="35">
                        <c:v>38.5</c:v>
                      </c:pt>
                      <c:pt idx="36">
                        <c:v>9.6</c:v>
                      </c:pt>
                      <c:pt idx="37">
                        <c:v>14.1</c:v>
                      </c:pt>
                      <c:pt idx="38">
                        <c:v>3.7</c:v>
                      </c:pt>
                      <c:pt idx="39">
                        <c:v>40.1</c:v>
                      </c:pt>
                      <c:pt idx="40">
                        <c:v>38</c:v>
                      </c:pt>
                      <c:pt idx="41">
                        <c:v>136.19999999999999</c:v>
                      </c:pt>
                      <c:pt idx="42">
                        <c:v>112.2</c:v>
                      </c:pt>
                      <c:pt idx="43">
                        <c:v>132</c:v>
                      </c:pt>
                      <c:pt idx="44">
                        <c:v>78.8</c:v>
                      </c:pt>
                      <c:pt idx="45">
                        <c:v>39.1</c:v>
                      </c:pt>
                      <c:pt idx="46">
                        <c:v>84.6</c:v>
                      </c:pt>
                      <c:pt idx="47">
                        <c:v>56.4</c:v>
                      </c:pt>
                      <c:pt idx="48">
                        <c:v>23.7</c:v>
                      </c:pt>
                      <c:pt idx="49">
                        <c:v>5.9</c:v>
                      </c:pt>
                      <c:pt idx="50">
                        <c:v>28.5</c:v>
                      </c:pt>
                      <c:pt idx="51">
                        <c:v>96.3</c:v>
                      </c:pt>
                      <c:pt idx="52">
                        <c:v>64.8</c:v>
                      </c:pt>
                      <c:pt idx="53">
                        <c:v>82.3</c:v>
                      </c:pt>
                      <c:pt idx="54">
                        <c:v>55.3</c:v>
                      </c:pt>
                      <c:pt idx="55">
                        <c:v>63.4</c:v>
                      </c:pt>
                      <c:pt idx="56">
                        <c:v>57.5</c:v>
                      </c:pt>
                      <c:pt idx="57">
                        <c:v>36.299999999999997</c:v>
                      </c:pt>
                      <c:pt idx="58">
                        <c:v>44.9</c:v>
                      </c:pt>
                      <c:pt idx="59">
                        <c:v>41.3</c:v>
                      </c:pt>
                      <c:pt idx="60">
                        <c:v>7.6</c:v>
                      </c:pt>
                      <c:pt idx="61">
                        <c:v>22.3</c:v>
                      </c:pt>
                      <c:pt idx="62">
                        <c:v>10.3</c:v>
                      </c:pt>
                      <c:pt idx="63">
                        <c:v>95.6</c:v>
                      </c:pt>
                      <c:pt idx="64">
                        <c:v>160.30000000000001</c:v>
                      </c:pt>
                      <c:pt idx="65">
                        <c:v>147.19999999999999</c:v>
                      </c:pt>
                      <c:pt idx="66">
                        <c:v>88.5</c:v>
                      </c:pt>
                      <c:pt idx="67">
                        <c:v>146.6</c:v>
                      </c:pt>
                      <c:pt idx="68">
                        <c:v>56.1</c:v>
                      </c:pt>
                      <c:pt idx="69">
                        <c:v>59.9</c:v>
                      </c:pt>
                      <c:pt idx="70">
                        <c:v>49.3</c:v>
                      </c:pt>
                      <c:pt idx="71">
                        <c:v>30.3</c:v>
                      </c:pt>
                      <c:pt idx="72">
                        <c:v>23.2</c:v>
                      </c:pt>
                      <c:pt idx="73">
                        <c:v>0.3</c:v>
                      </c:pt>
                      <c:pt idx="74">
                        <c:v>26.8</c:v>
                      </c:pt>
                      <c:pt idx="75">
                        <c:v>155.5</c:v>
                      </c:pt>
                      <c:pt idx="76">
                        <c:v>42.4</c:v>
                      </c:pt>
                      <c:pt idx="77">
                        <c:v>154.5</c:v>
                      </c:pt>
                      <c:pt idx="78">
                        <c:v>77</c:v>
                      </c:pt>
                      <c:pt idx="79">
                        <c:v>101.8</c:v>
                      </c:pt>
                      <c:pt idx="80">
                        <c:v>72.2</c:v>
                      </c:pt>
                      <c:pt idx="81">
                        <c:v>65.900000000000006</c:v>
                      </c:pt>
                      <c:pt idx="82">
                        <c:v>33.700000000000003</c:v>
                      </c:pt>
                      <c:pt idx="83">
                        <c:v>45.5</c:v>
                      </c:pt>
                      <c:pt idx="84">
                        <c:v>3.1</c:v>
                      </c:pt>
                      <c:pt idx="85">
                        <c:v>29</c:v>
                      </c:pt>
                      <c:pt idx="86">
                        <c:v>62.5</c:v>
                      </c:pt>
                      <c:pt idx="87">
                        <c:v>68.3</c:v>
                      </c:pt>
                      <c:pt idx="88">
                        <c:v>67.5</c:v>
                      </c:pt>
                      <c:pt idx="89">
                        <c:v>39.5</c:v>
                      </c:pt>
                      <c:pt idx="90">
                        <c:v>29.9</c:v>
                      </c:pt>
                      <c:pt idx="91">
                        <c:v>65.2</c:v>
                      </c:pt>
                      <c:pt idx="92">
                        <c:v>106</c:v>
                      </c:pt>
                      <c:pt idx="93">
                        <c:v>64.5</c:v>
                      </c:pt>
                      <c:pt idx="94">
                        <c:v>61.1</c:v>
                      </c:pt>
                      <c:pt idx="95">
                        <c:v>33.799999999999997</c:v>
                      </c:pt>
                      <c:pt idx="96">
                        <c:v>2.6</c:v>
                      </c:pt>
                      <c:pt idx="97">
                        <c:v>20.9</c:v>
                      </c:pt>
                      <c:pt idx="98">
                        <c:v>22.1</c:v>
                      </c:pt>
                      <c:pt idx="99">
                        <c:v>20.3</c:v>
                      </c:pt>
                      <c:pt idx="100">
                        <c:v>123.6</c:v>
                      </c:pt>
                      <c:pt idx="101">
                        <c:v>41.9</c:v>
                      </c:pt>
                      <c:pt idx="102">
                        <c:v>145.4</c:v>
                      </c:pt>
                      <c:pt idx="103">
                        <c:v>124.1</c:v>
                      </c:pt>
                      <c:pt idx="104">
                        <c:v>53.3</c:v>
                      </c:pt>
                      <c:pt idx="105">
                        <c:v>85.7</c:v>
                      </c:pt>
                      <c:pt idx="106">
                        <c:v>41.6</c:v>
                      </c:pt>
                      <c:pt idx="107">
                        <c:v>14.6</c:v>
                      </c:pt>
                      <c:pt idx="108">
                        <c:v>5.3</c:v>
                      </c:pt>
                      <c:pt idx="109">
                        <c:v>42.3</c:v>
                      </c:pt>
                      <c:pt idx="110">
                        <c:v>55.8</c:v>
                      </c:pt>
                      <c:pt idx="111">
                        <c:v>15.7</c:v>
                      </c:pt>
                      <c:pt idx="112">
                        <c:v>15.4</c:v>
                      </c:pt>
                      <c:pt idx="113">
                        <c:v>44.2</c:v>
                      </c:pt>
                      <c:pt idx="114">
                        <c:v>49.1</c:v>
                      </c:pt>
                      <c:pt idx="115">
                        <c:v>91.5</c:v>
                      </c:pt>
                      <c:pt idx="116">
                        <c:v>59.3</c:v>
                      </c:pt>
                      <c:pt idx="117">
                        <c:v>17.8</c:v>
                      </c:pt>
                      <c:pt idx="118">
                        <c:v>24.3</c:v>
                      </c:pt>
                      <c:pt idx="119">
                        <c:v>55.1</c:v>
                      </c:pt>
                      <c:pt idx="120">
                        <c:v>49.6</c:v>
                      </c:pt>
                      <c:pt idx="121">
                        <c:v>99.7</c:v>
                      </c:pt>
                      <c:pt idx="122">
                        <c:v>28.4</c:v>
                      </c:pt>
                      <c:pt idx="123">
                        <c:v>97.5</c:v>
                      </c:pt>
                      <c:pt idx="124">
                        <c:v>121.9</c:v>
                      </c:pt>
                      <c:pt idx="125">
                        <c:v>62.9</c:v>
                      </c:pt>
                      <c:pt idx="126">
                        <c:v>111.9</c:v>
                      </c:pt>
                      <c:pt idx="127">
                        <c:v>83.5</c:v>
                      </c:pt>
                      <c:pt idx="128">
                        <c:v>89.9</c:v>
                      </c:pt>
                      <c:pt idx="129">
                        <c:v>53.9</c:v>
                      </c:pt>
                      <c:pt idx="130">
                        <c:v>33.6</c:v>
                      </c:pt>
                      <c:pt idx="131">
                        <c:v>13.4</c:v>
                      </c:pt>
                      <c:pt idx="132">
                        <c:v>10.3</c:v>
                      </c:pt>
                      <c:pt idx="133">
                        <c:v>4.7</c:v>
                      </c:pt>
                      <c:pt idx="134">
                        <c:v>6.8</c:v>
                      </c:pt>
                      <c:pt idx="135">
                        <c:v>84.5</c:v>
                      </c:pt>
                      <c:pt idx="136">
                        <c:v>42.1</c:v>
                      </c:pt>
                      <c:pt idx="137">
                        <c:v>67.7</c:v>
                      </c:pt>
                      <c:pt idx="138">
                        <c:v>84.1</c:v>
                      </c:pt>
                      <c:pt idx="139">
                        <c:v>38.4</c:v>
                      </c:pt>
                      <c:pt idx="140">
                        <c:v>52.3</c:v>
                      </c:pt>
                      <c:pt idx="141">
                        <c:v>36.4</c:v>
                      </c:pt>
                      <c:pt idx="142">
                        <c:v>31.2</c:v>
                      </c:pt>
                      <c:pt idx="143">
                        <c:v>29</c:v>
                      </c:pt>
                      <c:pt idx="144">
                        <c:v>11.3</c:v>
                      </c:pt>
                      <c:pt idx="145">
                        <c:v>35.700000000000003</c:v>
                      </c:pt>
                      <c:pt idx="146">
                        <c:v>26.5</c:v>
                      </c:pt>
                      <c:pt idx="147">
                        <c:v>18.600000000000001</c:v>
                      </c:pt>
                      <c:pt idx="148">
                        <c:v>106.8</c:v>
                      </c:pt>
                      <c:pt idx="149">
                        <c:v>148.6</c:v>
                      </c:pt>
                      <c:pt idx="150">
                        <c:v>46.2</c:v>
                      </c:pt>
                      <c:pt idx="151">
                        <c:v>70.400000000000006</c:v>
                      </c:pt>
                      <c:pt idx="152">
                        <c:v>61.7</c:v>
                      </c:pt>
                      <c:pt idx="153">
                        <c:v>100.6</c:v>
                      </c:pt>
                      <c:pt idx="154">
                        <c:v>29.2</c:v>
                      </c:pt>
                      <c:pt idx="155">
                        <c:v>30.1</c:v>
                      </c:pt>
                      <c:pt idx="156">
                        <c:v>126.2</c:v>
                      </c:pt>
                      <c:pt idx="157">
                        <c:v>3.9</c:v>
                      </c:pt>
                      <c:pt idx="158">
                        <c:v>14.4</c:v>
                      </c:pt>
                      <c:pt idx="159">
                        <c:v>6.2</c:v>
                      </c:pt>
                      <c:pt idx="160">
                        <c:v>51.4</c:v>
                      </c:pt>
                      <c:pt idx="161">
                        <c:v>71.400000000000006</c:v>
                      </c:pt>
                      <c:pt idx="162">
                        <c:v>120.8</c:v>
                      </c:pt>
                      <c:pt idx="163">
                        <c:v>85.8</c:v>
                      </c:pt>
                      <c:pt idx="164">
                        <c:v>94.1</c:v>
                      </c:pt>
                      <c:pt idx="165">
                        <c:v>18.5</c:v>
                      </c:pt>
                      <c:pt idx="166">
                        <c:v>12.7</c:v>
                      </c:pt>
                      <c:pt idx="167">
                        <c:v>5.8</c:v>
                      </c:pt>
                      <c:pt idx="168">
                        <c:v>19.8</c:v>
                      </c:pt>
                      <c:pt idx="169">
                        <c:v>31.3</c:v>
                      </c:pt>
                      <c:pt idx="170">
                        <c:v>41.5</c:v>
                      </c:pt>
                      <c:pt idx="171">
                        <c:v>39.200000000000003</c:v>
                      </c:pt>
                      <c:pt idx="172">
                        <c:v>69.900000000000006</c:v>
                      </c:pt>
                      <c:pt idx="173">
                        <c:v>154.1</c:v>
                      </c:pt>
                      <c:pt idx="174">
                        <c:v>189.5</c:v>
                      </c:pt>
                      <c:pt idx="175">
                        <c:v>86.6</c:v>
                      </c:pt>
                      <c:pt idx="176">
                        <c:v>86.6</c:v>
                      </c:pt>
                      <c:pt idx="177">
                        <c:v>61.8</c:v>
                      </c:pt>
                      <c:pt idx="178">
                        <c:v>54.3</c:v>
                      </c:pt>
                      <c:pt idx="179">
                        <c:v>63.8</c:v>
                      </c:pt>
                      <c:pt idx="180">
                        <c:v>5.9</c:v>
                      </c:pt>
                      <c:pt idx="181">
                        <c:v>3.4</c:v>
                      </c:pt>
                      <c:pt idx="182">
                        <c:v>36.1</c:v>
                      </c:pt>
                      <c:pt idx="183">
                        <c:v>70.900000000000006</c:v>
                      </c:pt>
                      <c:pt idx="184">
                        <c:v>100.6</c:v>
                      </c:pt>
                      <c:pt idx="185">
                        <c:v>60.6</c:v>
                      </c:pt>
                      <c:pt idx="186">
                        <c:v>96.1</c:v>
                      </c:pt>
                      <c:pt idx="187">
                        <c:v>74.2</c:v>
                      </c:pt>
                      <c:pt idx="188">
                        <c:v>52.9</c:v>
                      </c:pt>
                      <c:pt idx="189">
                        <c:v>29.8</c:v>
                      </c:pt>
                      <c:pt idx="190">
                        <c:v>69.599999999999994</c:v>
                      </c:pt>
                      <c:pt idx="191">
                        <c:v>34</c:v>
                      </c:pt>
                      <c:pt idx="192">
                        <c:v>16.399999999999999</c:v>
                      </c:pt>
                      <c:pt idx="193">
                        <c:v>12.1</c:v>
                      </c:pt>
                      <c:pt idx="194">
                        <c:v>30.8</c:v>
                      </c:pt>
                      <c:pt idx="195">
                        <c:v>43</c:v>
                      </c:pt>
                      <c:pt idx="196">
                        <c:v>42.8</c:v>
                      </c:pt>
                      <c:pt idx="197">
                        <c:v>58.5</c:v>
                      </c:pt>
                      <c:pt idx="198">
                        <c:v>163.1</c:v>
                      </c:pt>
                      <c:pt idx="199">
                        <c:v>79.599999999999994</c:v>
                      </c:pt>
                      <c:pt idx="200">
                        <c:v>89.9</c:v>
                      </c:pt>
                      <c:pt idx="201">
                        <c:v>64</c:v>
                      </c:pt>
                      <c:pt idx="202">
                        <c:v>51.2</c:v>
                      </c:pt>
                      <c:pt idx="203">
                        <c:v>47.9</c:v>
                      </c:pt>
                      <c:pt idx="204">
                        <c:v>12.9</c:v>
                      </c:pt>
                      <c:pt idx="205">
                        <c:v>27.5</c:v>
                      </c:pt>
                      <c:pt idx="206">
                        <c:v>15.3</c:v>
                      </c:pt>
                      <c:pt idx="207">
                        <c:v>10.8</c:v>
                      </c:pt>
                      <c:pt idx="208">
                        <c:v>26</c:v>
                      </c:pt>
                      <c:pt idx="209">
                        <c:v>16.899999999999999</c:v>
                      </c:pt>
                      <c:pt idx="210">
                        <c:v>102.1</c:v>
                      </c:pt>
                      <c:pt idx="211">
                        <c:v>57.5</c:v>
                      </c:pt>
                      <c:pt idx="212">
                        <c:v>26.7</c:v>
                      </c:pt>
                      <c:pt idx="213">
                        <c:v>15.8</c:v>
                      </c:pt>
                      <c:pt idx="214">
                        <c:v>14.4</c:v>
                      </c:pt>
                      <c:pt idx="215">
                        <c:v>39.299999999999997</c:v>
                      </c:pt>
                      <c:pt idx="216">
                        <c:v>6.5</c:v>
                      </c:pt>
                      <c:pt idx="217">
                        <c:v>17.399999999999999</c:v>
                      </c:pt>
                      <c:pt idx="218">
                        <c:v>52.4</c:v>
                      </c:pt>
                      <c:pt idx="219">
                        <c:v>104.8</c:v>
                      </c:pt>
                      <c:pt idx="220">
                        <c:v>135.69999999999999</c:v>
                      </c:pt>
                      <c:pt idx="221">
                        <c:v>90.1</c:v>
                      </c:pt>
                      <c:pt idx="222">
                        <c:v>112.5</c:v>
                      </c:pt>
                      <c:pt idx="223">
                        <c:v>115.6</c:v>
                      </c:pt>
                      <c:pt idx="224">
                        <c:v>51.6</c:v>
                      </c:pt>
                      <c:pt idx="225">
                        <c:v>100.2</c:v>
                      </c:pt>
                      <c:pt idx="226">
                        <c:v>90.8</c:v>
                      </c:pt>
                      <c:pt idx="227">
                        <c:v>31.6</c:v>
                      </c:pt>
                      <c:pt idx="228">
                        <c:v>14.9</c:v>
                      </c:pt>
                      <c:pt idx="229">
                        <c:v>85.5</c:v>
                      </c:pt>
                      <c:pt idx="230">
                        <c:v>24.8</c:v>
                      </c:pt>
                      <c:pt idx="231">
                        <c:v>43</c:v>
                      </c:pt>
                      <c:pt idx="232">
                        <c:v>58.4</c:v>
                      </c:pt>
                      <c:pt idx="233">
                        <c:v>19.100000000000001</c:v>
                      </c:pt>
                      <c:pt idx="234">
                        <c:v>79.900000000000006</c:v>
                      </c:pt>
                      <c:pt idx="235">
                        <c:v>46.5</c:v>
                      </c:pt>
                      <c:pt idx="236">
                        <c:v>70.2</c:v>
                      </c:pt>
                      <c:pt idx="237">
                        <c:v>12.2</c:v>
                      </c:pt>
                      <c:pt idx="238">
                        <c:v>25.3</c:v>
                      </c:pt>
                      <c:pt idx="239">
                        <c:v>52</c:v>
                      </c:pt>
                      <c:pt idx="240">
                        <c:v>47.2</c:v>
                      </c:pt>
                      <c:pt idx="241">
                        <c:v>8.4</c:v>
                      </c:pt>
                      <c:pt idx="242">
                        <c:v>39.4</c:v>
                      </c:pt>
                      <c:pt idx="243">
                        <c:v>56.6</c:v>
                      </c:pt>
                      <c:pt idx="244">
                        <c:v>54.7</c:v>
                      </c:pt>
                      <c:pt idx="245">
                        <c:v>87</c:v>
                      </c:pt>
                      <c:pt idx="246">
                        <c:v>120.8</c:v>
                      </c:pt>
                      <c:pt idx="247">
                        <c:v>159.30000000000001</c:v>
                      </c:pt>
                      <c:pt idx="248">
                        <c:v>51.8</c:v>
                      </c:pt>
                      <c:pt idx="249">
                        <c:v>27</c:v>
                      </c:pt>
                      <c:pt idx="250">
                        <c:v>52.5</c:v>
                      </c:pt>
                      <c:pt idx="251">
                        <c:v>60.9</c:v>
                      </c:pt>
                      <c:pt idx="252">
                        <c:v>13.8</c:v>
                      </c:pt>
                      <c:pt idx="253">
                        <c:v>7.2</c:v>
                      </c:pt>
                      <c:pt idx="254">
                        <c:v>29.6</c:v>
                      </c:pt>
                      <c:pt idx="255">
                        <c:v>117.9</c:v>
                      </c:pt>
                      <c:pt idx="256">
                        <c:v>75.900000000000006</c:v>
                      </c:pt>
                      <c:pt idx="257">
                        <c:v>101</c:v>
                      </c:pt>
                      <c:pt idx="258">
                        <c:v>47.7</c:v>
                      </c:pt>
                      <c:pt idx="259">
                        <c:v>121.2</c:v>
                      </c:pt>
                      <c:pt idx="260">
                        <c:v>100.8</c:v>
                      </c:pt>
                      <c:pt idx="261">
                        <c:v>82.7</c:v>
                      </c:pt>
                      <c:pt idx="262">
                        <c:v>78.3</c:v>
                      </c:pt>
                      <c:pt idx="263">
                        <c:v>61.9</c:v>
                      </c:pt>
                      <c:pt idx="264">
                        <c:v>49.2</c:v>
                      </c:pt>
                      <c:pt idx="265">
                        <c:v>25.6</c:v>
                      </c:pt>
                      <c:pt idx="266">
                        <c:v>6.6</c:v>
                      </c:pt>
                      <c:pt idx="267">
                        <c:v>78.8</c:v>
                      </c:pt>
                      <c:pt idx="268">
                        <c:v>19.600000000000001</c:v>
                      </c:pt>
                      <c:pt idx="269">
                        <c:v>46.5</c:v>
                      </c:pt>
                      <c:pt idx="270">
                        <c:v>100.8</c:v>
                      </c:pt>
                      <c:pt idx="271">
                        <c:v>94.4</c:v>
                      </c:pt>
                      <c:pt idx="272">
                        <c:v>37.4</c:v>
                      </c:pt>
                      <c:pt idx="273">
                        <c:v>33</c:v>
                      </c:pt>
                      <c:pt idx="274">
                        <c:v>33</c:v>
                      </c:pt>
                      <c:pt idx="275">
                        <c:v>7</c:v>
                      </c:pt>
                      <c:pt idx="276">
                        <c:v>27</c:v>
                      </c:pt>
                      <c:pt idx="277">
                        <c:v>59.2</c:v>
                      </c:pt>
                      <c:pt idx="278">
                        <c:v>56.6</c:v>
                      </c:pt>
                      <c:pt idx="279">
                        <c:v>72.599999999999994</c:v>
                      </c:pt>
                      <c:pt idx="280">
                        <c:v>78.900000000000006</c:v>
                      </c:pt>
                      <c:pt idx="281">
                        <c:v>91.1</c:v>
                      </c:pt>
                      <c:pt idx="282">
                        <c:v>57.7</c:v>
                      </c:pt>
                      <c:pt idx="283">
                        <c:v>100.7</c:v>
                      </c:pt>
                      <c:pt idx="284">
                        <c:v>105.4</c:v>
                      </c:pt>
                      <c:pt idx="285">
                        <c:v>112.1</c:v>
                      </c:pt>
                      <c:pt idx="286">
                        <c:v>28.9</c:v>
                      </c:pt>
                      <c:pt idx="287">
                        <c:v>58.6</c:v>
                      </c:pt>
                      <c:pt idx="288">
                        <c:v>10</c:v>
                      </c:pt>
                      <c:pt idx="289">
                        <c:v>52.8</c:v>
                      </c:pt>
                      <c:pt idx="290">
                        <c:v>22.4</c:v>
                      </c:pt>
                      <c:pt idx="291">
                        <c:v>77.400000000000006</c:v>
                      </c:pt>
                      <c:pt idx="292">
                        <c:v>37</c:v>
                      </c:pt>
                      <c:pt idx="293">
                        <c:v>53.8</c:v>
                      </c:pt>
                      <c:pt idx="294">
                        <c:v>152</c:v>
                      </c:pt>
                      <c:pt idx="295">
                        <c:v>80</c:v>
                      </c:pt>
                      <c:pt idx="296">
                        <c:v>91.8</c:v>
                      </c:pt>
                      <c:pt idx="297">
                        <c:v>64.599999999999994</c:v>
                      </c:pt>
                      <c:pt idx="298">
                        <c:v>47</c:v>
                      </c:pt>
                      <c:pt idx="299">
                        <c:v>40.799999999999997</c:v>
                      </c:pt>
                      <c:pt idx="300">
                        <c:v>11.8</c:v>
                      </c:pt>
                      <c:pt idx="301">
                        <c:v>12</c:v>
                      </c:pt>
                      <c:pt idx="302">
                        <c:v>71.8</c:v>
                      </c:pt>
                      <c:pt idx="303">
                        <c:v>31.2</c:v>
                      </c:pt>
                      <c:pt idx="304">
                        <c:v>109.8</c:v>
                      </c:pt>
                      <c:pt idx="305">
                        <c:v>64.8</c:v>
                      </c:pt>
                      <c:pt idx="306">
                        <c:v>137.80000000000001</c:v>
                      </c:pt>
                      <c:pt idx="307">
                        <c:v>66.400000000000006</c:v>
                      </c:pt>
                      <c:pt idx="308">
                        <c:v>87.6</c:v>
                      </c:pt>
                      <c:pt idx="309">
                        <c:v>140.19999999999999</c:v>
                      </c:pt>
                      <c:pt idx="310">
                        <c:v>56</c:v>
                      </c:pt>
                      <c:pt idx="311">
                        <c:v>34.4</c:v>
                      </c:pt>
                      <c:pt idx="312">
                        <c:v>9</c:v>
                      </c:pt>
                      <c:pt idx="313">
                        <c:v>42</c:v>
                      </c:pt>
                      <c:pt idx="314">
                        <c:v>13.2</c:v>
                      </c:pt>
                      <c:pt idx="315">
                        <c:v>53.2</c:v>
                      </c:pt>
                      <c:pt idx="316">
                        <c:v>43</c:v>
                      </c:pt>
                      <c:pt idx="317">
                        <c:v>82.6</c:v>
                      </c:pt>
                      <c:pt idx="318">
                        <c:v>48</c:v>
                      </c:pt>
                      <c:pt idx="319">
                        <c:v>84.8</c:v>
                      </c:pt>
                      <c:pt idx="320">
                        <c:v>91</c:v>
                      </c:pt>
                      <c:pt idx="321">
                        <c:v>79.2</c:v>
                      </c:pt>
                      <c:pt idx="322">
                        <c:v>55.4</c:v>
                      </c:pt>
                      <c:pt idx="323">
                        <c:v>76.599999999999994</c:v>
                      </c:pt>
                      <c:pt idx="324">
                        <c:v>35.6</c:v>
                      </c:pt>
                      <c:pt idx="325">
                        <c:v>10.4</c:v>
                      </c:pt>
                      <c:pt idx="326">
                        <c:v>46.4</c:v>
                      </c:pt>
                      <c:pt idx="327">
                        <c:v>32.799999999999997</c:v>
                      </c:pt>
                      <c:pt idx="328">
                        <c:v>94.8</c:v>
                      </c:pt>
                      <c:pt idx="329">
                        <c:v>92.4</c:v>
                      </c:pt>
                      <c:pt idx="330">
                        <c:v>73.599999999999994</c:v>
                      </c:pt>
                      <c:pt idx="331">
                        <c:v>43.6</c:v>
                      </c:pt>
                      <c:pt idx="332">
                        <c:v>33.799999999999997</c:v>
                      </c:pt>
                      <c:pt idx="333">
                        <c:v>37.200000000000003</c:v>
                      </c:pt>
                      <c:pt idx="334">
                        <c:v>101.4</c:v>
                      </c:pt>
                      <c:pt idx="335">
                        <c:v>17.600000000000001</c:v>
                      </c:pt>
                      <c:pt idx="336">
                        <c:v>23.2</c:v>
                      </c:pt>
                      <c:pt idx="337">
                        <c:v>21.8</c:v>
                      </c:pt>
                      <c:pt idx="338">
                        <c:v>24.2</c:v>
                      </c:pt>
                      <c:pt idx="339">
                        <c:v>45.4</c:v>
                      </c:pt>
                      <c:pt idx="340">
                        <c:v>50.6</c:v>
                      </c:pt>
                      <c:pt idx="341">
                        <c:v>65</c:v>
                      </c:pt>
                      <c:pt idx="342">
                        <c:v>124</c:v>
                      </c:pt>
                      <c:pt idx="343">
                        <c:v>90.6</c:v>
                      </c:pt>
                      <c:pt idx="344">
                        <c:v>73.2</c:v>
                      </c:pt>
                      <c:pt idx="345">
                        <c:v>34.6</c:v>
                      </c:pt>
                      <c:pt idx="346">
                        <c:v>49.4</c:v>
                      </c:pt>
                      <c:pt idx="347">
                        <c:v>31.8</c:v>
                      </c:pt>
                      <c:pt idx="348">
                        <c:v>12.6</c:v>
                      </c:pt>
                      <c:pt idx="349">
                        <c:v>22.4</c:v>
                      </c:pt>
                      <c:pt idx="350">
                        <c:v>8.8000000000000007</c:v>
                      </c:pt>
                      <c:pt idx="351">
                        <c:v>40.6</c:v>
                      </c:pt>
                      <c:pt idx="352">
                        <c:v>67.8</c:v>
                      </c:pt>
                      <c:pt idx="353">
                        <c:v>86.4</c:v>
                      </c:pt>
                      <c:pt idx="354">
                        <c:v>85.8</c:v>
                      </c:pt>
                      <c:pt idx="355">
                        <c:v>127.4</c:v>
                      </c:pt>
                      <c:pt idx="356">
                        <c:v>104.2</c:v>
                      </c:pt>
                      <c:pt idx="357">
                        <c:v>78.2</c:v>
                      </c:pt>
                      <c:pt idx="358">
                        <c:v>64.2</c:v>
                      </c:pt>
                      <c:pt idx="359">
                        <c:v>21.4</c:v>
                      </c:pt>
                      <c:pt idx="360">
                        <c:v>25</c:v>
                      </c:pt>
                      <c:pt idx="361">
                        <c:v>5.4</c:v>
                      </c:pt>
                      <c:pt idx="362">
                        <c:v>7.2</c:v>
                      </c:pt>
                      <c:pt idx="363">
                        <c:v>94.6</c:v>
                      </c:pt>
                      <c:pt idx="364">
                        <c:v>41.2</c:v>
                      </c:pt>
                      <c:pt idx="365">
                        <c:v>56.2</c:v>
                      </c:pt>
                      <c:pt idx="366">
                        <c:v>86.6</c:v>
                      </c:pt>
                      <c:pt idx="367">
                        <c:v>68</c:v>
                      </c:pt>
                      <c:pt idx="368">
                        <c:v>82.2</c:v>
                      </c:pt>
                      <c:pt idx="369">
                        <c:v>55.4</c:v>
                      </c:pt>
                      <c:pt idx="370">
                        <c:v>39.200000000000003</c:v>
                      </c:pt>
                      <c:pt idx="371">
                        <c:v>25.4</c:v>
                      </c:pt>
                      <c:pt idx="372">
                        <c:v>32.4</c:v>
                      </c:pt>
                      <c:pt idx="373">
                        <c:v>9.1999999999999993</c:v>
                      </c:pt>
                      <c:pt idx="374">
                        <c:v>42.8</c:v>
                      </c:pt>
                      <c:pt idx="375">
                        <c:v>33.799999999999997</c:v>
                      </c:pt>
                      <c:pt idx="376">
                        <c:v>69.599999999999994</c:v>
                      </c:pt>
                      <c:pt idx="377">
                        <c:v>134.6</c:v>
                      </c:pt>
                      <c:pt idx="378">
                        <c:v>139</c:v>
                      </c:pt>
                      <c:pt idx="379">
                        <c:v>170.8</c:v>
                      </c:pt>
                      <c:pt idx="380">
                        <c:v>47</c:v>
                      </c:pt>
                      <c:pt idx="381">
                        <c:v>57</c:v>
                      </c:pt>
                      <c:pt idx="382">
                        <c:v>51.6</c:v>
                      </c:pt>
                      <c:pt idx="383">
                        <c:v>13.2</c:v>
                      </c:pt>
                      <c:pt idx="384">
                        <c:v>32.200000000000003</c:v>
                      </c:pt>
                      <c:pt idx="385">
                        <c:v>6.4</c:v>
                      </c:pt>
                      <c:pt idx="386">
                        <c:v>42.4</c:v>
                      </c:pt>
                      <c:pt idx="387">
                        <c:v>64</c:v>
                      </c:pt>
                      <c:pt idx="388">
                        <c:v>56.6</c:v>
                      </c:pt>
                      <c:pt idx="389">
                        <c:v>79.599999999999994</c:v>
                      </c:pt>
                      <c:pt idx="390">
                        <c:v>61.4</c:v>
                      </c:pt>
                      <c:pt idx="391">
                        <c:v>25</c:v>
                      </c:pt>
                      <c:pt idx="392">
                        <c:v>39.799999999999997</c:v>
                      </c:pt>
                      <c:pt idx="393">
                        <c:v>36</c:v>
                      </c:pt>
                      <c:pt idx="394">
                        <c:v>18.2</c:v>
                      </c:pt>
                      <c:pt idx="395">
                        <c:v>6.4</c:v>
                      </c:pt>
                      <c:pt idx="396">
                        <c:v>36.200000000000003</c:v>
                      </c:pt>
                      <c:pt idx="397">
                        <c:v>1.4</c:v>
                      </c:pt>
                      <c:pt idx="398">
                        <c:v>159.4</c:v>
                      </c:pt>
                      <c:pt idx="399">
                        <c:v>57.6</c:v>
                      </c:pt>
                      <c:pt idx="400">
                        <c:v>87.2</c:v>
                      </c:pt>
                      <c:pt idx="401">
                        <c:v>91</c:v>
                      </c:pt>
                      <c:pt idx="402">
                        <c:v>92</c:v>
                      </c:pt>
                      <c:pt idx="403">
                        <c:v>82.4</c:v>
                      </c:pt>
                      <c:pt idx="404">
                        <c:v>95.4</c:v>
                      </c:pt>
                      <c:pt idx="405">
                        <c:v>28.2</c:v>
                      </c:pt>
                      <c:pt idx="406">
                        <c:v>61.4</c:v>
                      </c:pt>
                      <c:pt idx="407">
                        <c:v>22.6</c:v>
                      </c:pt>
                      <c:pt idx="408">
                        <c:v>16.399999999999999</c:v>
                      </c:pt>
                      <c:pt idx="409">
                        <c:v>6.8</c:v>
                      </c:pt>
                      <c:pt idx="410">
                        <c:v>112.2</c:v>
                      </c:pt>
                      <c:pt idx="411">
                        <c:v>32</c:v>
                      </c:pt>
                      <c:pt idx="412">
                        <c:v>51.8</c:v>
                      </c:pt>
                      <c:pt idx="413">
                        <c:v>68</c:v>
                      </c:pt>
                      <c:pt idx="414">
                        <c:v>119.6</c:v>
                      </c:pt>
                      <c:pt idx="415">
                        <c:v>146</c:v>
                      </c:pt>
                      <c:pt idx="416">
                        <c:v>112.8</c:v>
                      </c:pt>
                      <c:pt idx="417">
                        <c:v>43.8</c:v>
                      </c:pt>
                      <c:pt idx="418">
                        <c:v>74.400000000000006</c:v>
                      </c:pt>
                      <c:pt idx="419">
                        <c:v>31.8</c:v>
                      </c:pt>
                      <c:pt idx="420">
                        <c:v>23.4</c:v>
                      </c:pt>
                      <c:pt idx="421">
                        <c:v>7.6</c:v>
                      </c:pt>
                      <c:pt idx="422">
                        <c:v>43</c:v>
                      </c:pt>
                      <c:pt idx="423">
                        <c:v>37.6</c:v>
                      </c:pt>
                      <c:pt idx="424">
                        <c:v>57.8</c:v>
                      </c:pt>
                      <c:pt idx="425">
                        <c:v>91.8</c:v>
                      </c:pt>
                      <c:pt idx="426">
                        <c:v>68.8</c:v>
                      </c:pt>
                      <c:pt idx="427">
                        <c:v>91.2</c:v>
                      </c:pt>
                      <c:pt idx="428">
                        <c:v>47</c:v>
                      </c:pt>
                      <c:pt idx="429">
                        <c:v>65.8</c:v>
                      </c:pt>
                      <c:pt idx="430">
                        <c:v>58.8</c:v>
                      </c:pt>
                      <c:pt idx="431">
                        <c:v>68.8</c:v>
                      </c:pt>
                      <c:pt idx="432">
                        <c:v>12</c:v>
                      </c:pt>
                      <c:pt idx="433">
                        <c:v>4.2</c:v>
                      </c:pt>
                      <c:pt idx="434">
                        <c:v>7.2</c:v>
                      </c:pt>
                      <c:pt idx="435">
                        <c:v>89.6</c:v>
                      </c:pt>
                      <c:pt idx="436">
                        <c:v>85.8</c:v>
                      </c:pt>
                      <c:pt idx="437">
                        <c:v>57</c:v>
                      </c:pt>
                      <c:pt idx="438">
                        <c:v>138.80000000000001</c:v>
                      </c:pt>
                      <c:pt idx="439">
                        <c:v>90.6</c:v>
                      </c:pt>
                      <c:pt idx="440">
                        <c:v>79</c:v>
                      </c:pt>
                      <c:pt idx="441">
                        <c:v>101</c:v>
                      </c:pt>
                      <c:pt idx="442">
                        <c:v>15.8</c:v>
                      </c:pt>
                      <c:pt idx="443">
                        <c:v>109</c:v>
                      </c:pt>
                      <c:pt idx="444">
                        <c:v>4.2</c:v>
                      </c:pt>
                      <c:pt idx="445">
                        <c:v>14.6</c:v>
                      </c:pt>
                      <c:pt idx="446">
                        <c:v>25.6</c:v>
                      </c:pt>
                      <c:pt idx="447">
                        <c:v>34</c:v>
                      </c:pt>
                      <c:pt idx="448">
                        <c:v>144.80000000000001</c:v>
                      </c:pt>
                      <c:pt idx="449">
                        <c:v>72</c:v>
                      </c:pt>
                      <c:pt idx="450">
                        <c:v>78.599999999999994</c:v>
                      </c:pt>
                      <c:pt idx="451">
                        <c:v>52.4</c:v>
                      </c:pt>
                      <c:pt idx="452">
                        <c:v>27.4</c:v>
                      </c:pt>
                      <c:pt idx="453">
                        <c:v>64.8</c:v>
                      </c:pt>
                      <c:pt idx="454">
                        <c:v>17.2</c:v>
                      </c:pt>
                      <c:pt idx="455">
                        <c:v>27.4</c:v>
                      </c:pt>
                      <c:pt idx="456">
                        <c:v>53</c:v>
                      </c:pt>
                      <c:pt idx="457">
                        <c:v>25.8</c:v>
                      </c:pt>
                      <c:pt idx="458">
                        <c:v>24</c:v>
                      </c:pt>
                      <c:pt idx="459">
                        <c:v>15</c:v>
                      </c:pt>
                      <c:pt idx="460">
                        <c:v>103.4</c:v>
                      </c:pt>
                      <c:pt idx="461">
                        <c:v>97.4</c:v>
                      </c:pt>
                      <c:pt idx="462">
                        <c:v>107.8</c:v>
                      </c:pt>
                      <c:pt idx="463">
                        <c:v>87.6</c:v>
                      </c:pt>
                      <c:pt idx="464">
                        <c:v>85</c:v>
                      </c:pt>
                      <c:pt idx="465">
                        <c:v>54</c:v>
                      </c:pt>
                      <c:pt idx="466">
                        <c:v>48.2</c:v>
                      </c:pt>
                      <c:pt idx="467">
                        <c:v>32.4</c:v>
                      </c:pt>
                      <c:pt idx="468">
                        <c:v>30.8</c:v>
                      </c:pt>
                      <c:pt idx="469">
                        <c:v>6.8</c:v>
                      </c:pt>
                      <c:pt idx="470">
                        <c:v>32.6</c:v>
                      </c:pt>
                      <c:pt idx="471">
                        <c:v>48.4</c:v>
                      </c:pt>
                      <c:pt idx="472">
                        <c:v>65</c:v>
                      </c:pt>
                      <c:pt idx="473">
                        <c:v>108.6</c:v>
                      </c:pt>
                      <c:pt idx="474">
                        <c:v>105.8</c:v>
                      </c:pt>
                      <c:pt idx="475">
                        <c:v>119.8</c:v>
                      </c:pt>
                      <c:pt idx="476">
                        <c:v>70</c:v>
                      </c:pt>
                      <c:pt idx="477">
                        <c:v>84.8</c:v>
                      </c:pt>
                      <c:pt idx="478">
                        <c:v>11.4</c:v>
                      </c:pt>
                      <c:pt idx="479">
                        <c:v>19</c:v>
                      </c:pt>
                      <c:pt idx="480">
                        <c:v>12</c:v>
                      </c:pt>
                      <c:pt idx="481">
                        <c:v>22.2</c:v>
                      </c:pt>
                      <c:pt idx="482">
                        <c:v>18.8</c:v>
                      </c:pt>
                      <c:pt idx="483">
                        <c:v>21.6</c:v>
                      </c:pt>
                      <c:pt idx="484">
                        <c:v>20.6</c:v>
                      </c:pt>
                      <c:pt idx="485">
                        <c:v>110.4</c:v>
                      </c:pt>
                      <c:pt idx="486">
                        <c:v>101</c:v>
                      </c:pt>
                      <c:pt idx="487">
                        <c:v>164.2</c:v>
                      </c:pt>
                      <c:pt idx="488">
                        <c:v>91.4</c:v>
                      </c:pt>
                      <c:pt idx="489">
                        <c:v>59.4</c:v>
                      </c:pt>
                      <c:pt idx="490">
                        <c:v>32.200000000000003</c:v>
                      </c:pt>
                      <c:pt idx="491">
                        <c:v>34.6</c:v>
                      </c:pt>
                      <c:pt idx="492">
                        <c:v>54.4</c:v>
                      </c:pt>
                      <c:pt idx="493">
                        <c:v>0.8</c:v>
                      </c:pt>
                      <c:pt idx="494">
                        <c:v>32.799999999999997</c:v>
                      </c:pt>
                      <c:pt idx="495">
                        <c:v>45.2</c:v>
                      </c:pt>
                      <c:pt idx="496">
                        <c:v>11.6</c:v>
                      </c:pt>
                      <c:pt idx="497">
                        <c:v>151.19999999999999</c:v>
                      </c:pt>
                      <c:pt idx="498">
                        <c:v>65.599999999999994</c:v>
                      </c:pt>
                      <c:pt idx="499">
                        <c:v>144</c:v>
                      </c:pt>
                      <c:pt idx="500">
                        <c:v>68.400000000000006</c:v>
                      </c:pt>
                      <c:pt idx="501">
                        <c:v>18</c:v>
                      </c:pt>
                      <c:pt idx="502">
                        <c:v>43</c:v>
                      </c:pt>
                      <c:pt idx="503">
                        <c:v>17.399999999999999</c:v>
                      </c:pt>
                      <c:pt idx="504">
                        <c:v>10.4</c:v>
                      </c:pt>
                      <c:pt idx="505">
                        <c:v>4.5999999999999996</c:v>
                      </c:pt>
                      <c:pt idx="506">
                        <c:v>38.6</c:v>
                      </c:pt>
                      <c:pt idx="507">
                        <c:v>121.8</c:v>
                      </c:pt>
                      <c:pt idx="508">
                        <c:v>91.8</c:v>
                      </c:pt>
                      <c:pt idx="509">
                        <c:v>74</c:v>
                      </c:pt>
                      <c:pt idx="510">
                        <c:v>98.6</c:v>
                      </c:pt>
                      <c:pt idx="511">
                        <c:v>114</c:v>
                      </c:pt>
                      <c:pt idx="512">
                        <c:v>85</c:v>
                      </c:pt>
                      <c:pt idx="513">
                        <c:v>108.8</c:v>
                      </c:pt>
                      <c:pt idx="514">
                        <c:v>74.599999999999994</c:v>
                      </c:pt>
                      <c:pt idx="515">
                        <c:v>35.6</c:v>
                      </c:pt>
                      <c:pt idx="516">
                        <c:v>33.799999999999997</c:v>
                      </c:pt>
                      <c:pt idx="517">
                        <c:v>43.6</c:v>
                      </c:pt>
                      <c:pt idx="518">
                        <c:v>13</c:v>
                      </c:pt>
                      <c:pt idx="519">
                        <c:v>7</c:v>
                      </c:pt>
                      <c:pt idx="520">
                        <c:v>47.8</c:v>
                      </c:pt>
                      <c:pt idx="521">
                        <c:v>56.8</c:v>
                      </c:pt>
                      <c:pt idx="522">
                        <c:v>72.8</c:v>
                      </c:pt>
                      <c:pt idx="523">
                        <c:v>89.2</c:v>
                      </c:pt>
                      <c:pt idx="524">
                        <c:v>87.2</c:v>
                      </c:pt>
                      <c:pt idx="525">
                        <c:v>77.400000000000006</c:v>
                      </c:pt>
                      <c:pt idx="526">
                        <c:v>13.6</c:v>
                      </c:pt>
                      <c:pt idx="527">
                        <c:v>74</c:v>
                      </c:pt>
                      <c:pt idx="528">
                        <c:v>46.4</c:v>
                      </c:pt>
                      <c:pt idx="529">
                        <c:v>25</c:v>
                      </c:pt>
                      <c:pt idx="530">
                        <c:v>2.6</c:v>
                      </c:pt>
                      <c:pt idx="531">
                        <c:v>24</c:v>
                      </c:pt>
                      <c:pt idx="532">
                        <c:v>86.8</c:v>
                      </c:pt>
                      <c:pt idx="533">
                        <c:v>81.599999999999994</c:v>
                      </c:pt>
                      <c:pt idx="534">
                        <c:v>91.6</c:v>
                      </c:pt>
                      <c:pt idx="535">
                        <c:v>58.2</c:v>
                      </c:pt>
                      <c:pt idx="536">
                        <c:v>53.6</c:v>
                      </c:pt>
                      <c:pt idx="537">
                        <c:v>51.8</c:v>
                      </c:pt>
                      <c:pt idx="538">
                        <c:v>56.2</c:v>
                      </c:pt>
                      <c:pt idx="539">
                        <c:v>47</c:v>
                      </c:pt>
                      <c:pt idx="540">
                        <c:v>76.8</c:v>
                      </c:pt>
                      <c:pt idx="541">
                        <c:v>17.8</c:v>
                      </c:pt>
                      <c:pt idx="542">
                        <c:v>28.6</c:v>
                      </c:pt>
                      <c:pt idx="543">
                        <c:v>98.6</c:v>
                      </c:pt>
                      <c:pt idx="544">
                        <c:v>51.6</c:v>
                      </c:pt>
                      <c:pt idx="545">
                        <c:v>71.8</c:v>
                      </c:pt>
                      <c:pt idx="546">
                        <c:v>139.6</c:v>
                      </c:pt>
                      <c:pt idx="547">
                        <c:v>68</c:v>
                      </c:pt>
                      <c:pt idx="548">
                        <c:v>57.4</c:v>
                      </c:pt>
                      <c:pt idx="549">
                        <c:v>22.2</c:v>
                      </c:pt>
                      <c:pt idx="550">
                        <c:v>28.4</c:v>
                      </c:pt>
                      <c:pt idx="551">
                        <c:v>26.2</c:v>
                      </c:pt>
                      <c:pt idx="552">
                        <c:v>76.8</c:v>
                      </c:pt>
                      <c:pt idx="553">
                        <c:v>13</c:v>
                      </c:pt>
                      <c:pt idx="554">
                        <c:v>26.8</c:v>
                      </c:pt>
                      <c:pt idx="555">
                        <c:v>44.6</c:v>
                      </c:pt>
                      <c:pt idx="556">
                        <c:v>10.4</c:v>
                      </c:pt>
                      <c:pt idx="557">
                        <c:v>140.80000000000001</c:v>
                      </c:pt>
                      <c:pt idx="558">
                        <c:v>153.80000000000001</c:v>
                      </c:pt>
                      <c:pt idx="559">
                        <c:v>160</c:v>
                      </c:pt>
                      <c:pt idx="560">
                        <c:v>129</c:v>
                      </c:pt>
                      <c:pt idx="561">
                        <c:v>49.6</c:v>
                      </c:pt>
                      <c:pt idx="562">
                        <c:v>16</c:v>
                      </c:pt>
                      <c:pt idx="563">
                        <c:v>20.399999999999999</c:v>
                      </c:pt>
                      <c:pt idx="564">
                        <c:v>38.6</c:v>
                      </c:pt>
                      <c:pt idx="565">
                        <c:v>16.600000000000001</c:v>
                      </c:pt>
                      <c:pt idx="566">
                        <c:v>31.6</c:v>
                      </c:pt>
                      <c:pt idx="567">
                        <c:v>17.8</c:v>
                      </c:pt>
                      <c:pt idx="568">
                        <c:v>115</c:v>
                      </c:pt>
                      <c:pt idx="569">
                        <c:v>51</c:v>
                      </c:pt>
                      <c:pt idx="570">
                        <c:v>44.2</c:v>
                      </c:pt>
                      <c:pt idx="571">
                        <c:v>81.400000000000006</c:v>
                      </c:pt>
                      <c:pt idx="572">
                        <c:v>96.8</c:v>
                      </c:pt>
                      <c:pt idx="573">
                        <c:v>28</c:v>
                      </c:pt>
                      <c:pt idx="574">
                        <c:v>72.400000000000006</c:v>
                      </c:pt>
                      <c:pt idx="575">
                        <c:v>9.4</c:v>
                      </c:pt>
                      <c:pt idx="576">
                        <c:v>21.4</c:v>
                      </c:pt>
                      <c:pt idx="577">
                        <c:v>24.8</c:v>
                      </c:pt>
                      <c:pt idx="578">
                        <c:v>19.399999999999999</c:v>
                      </c:pt>
                      <c:pt idx="579">
                        <c:v>74.2</c:v>
                      </c:pt>
                      <c:pt idx="580">
                        <c:v>47</c:v>
                      </c:pt>
                      <c:pt idx="581">
                        <c:v>107</c:v>
                      </c:pt>
                      <c:pt idx="582">
                        <c:v>100.8</c:v>
                      </c:pt>
                      <c:pt idx="583">
                        <c:v>60</c:v>
                      </c:pt>
                      <c:pt idx="584">
                        <c:v>73.400000000000006</c:v>
                      </c:pt>
                      <c:pt idx="585">
                        <c:v>54.8</c:v>
                      </c:pt>
                      <c:pt idx="586">
                        <c:v>20.8</c:v>
                      </c:pt>
                      <c:pt idx="587">
                        <c:v>28</c:v>
                      </c:pt>
                      <c:pt idx="588">
                        <c:v>3.4</c:v>
                      </c:pt>
                      <c:pt idx="589">
                        <c:v>23.6</c:v>
                      </c:pt>
                      <c:pt idx="590">
                        <c:v>58.6</c:v>
                      </c:pt>
                      <c:pt idx="591">
                        <c:v>24</c:v>
                      </c:pt>
                      <c:pt idx="592">
                        <c:v>78.400000000000006</c:v>
                      </c:pt>
                      <c:pt idx="593">
                        <c:v>108.4</c:v>
                      </c:pt>
                      <c:pt idx="594">
                        <c:v>53</c:v>
                      </c:pt>
                      <c:pt idx="595">
                        <c:v>50.8</c:v>
                      </c:pt>
                      <c:pt idx="596">
                        <c:v>56.8</c:v>
                      </c:pt>
                      <c:pt idx="597">
                        <c:v>58.6</c:v>
                      </c:pt>
                      <c:pt idx="598">
                        <c:v>56.2</c:v>
                      </c:pt>
                      <c:pt idx="599">
                        <c:v>66.599999999999994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3F8F-4165-90F6-3B2BC10027EF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Sheet1!$G$6</c15:sqref>
                        </c15:formulaRef>
                      </c:ext>
                    </c:extLst>
                    <c:strCache>
                      <c:ptCount val="1"/>
                      <c:pt idx="0">
                        <c:v>Seasonality
Model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Sheet1!$G$8:$G$607</c15:sqref>
                        </c15:formulaRef>
                      </c:ext>
                    </c:extLst>
                    <c:numCache>
                      <c:formatCode>General</c:formatCode>
                      <c:ptCount val="600"/>
                      <c:pt idx="0">
                        <c:v>23.871729684119792</c:v>
                      </c:pt>
                      <c:pt idx="1">
                        <c:v>26.121248604118492</c:v>
                      </c:pt>
                      <c:pt idx="2">
                        <c:v>36.877283922955257</c:v>
                      </c:pt>
                      <c:pt idx="3">
                        <c:v>53.257764663187139</c:v>
                      </c:pt>
                      <c:pt idx="4">
                        <c:v>70.873554238835453</c:v>
                      </c:pt>
                      <c:pt idx="5">
                        <c:v>85.004516059068635</c:v>
                      </c:pt>
                      <c:pt idx="6">
                        <c:v>91.864270315880205</c:v>
                      </c:pt>
                      <c:pt idx="7">
                        <c:v>89.614751395881513</c:v>
                      </c:pt>
                      <c:pt idx="8">
                        <c:v>78.858716077044804</c:v>
                      </c:pt>
                      <c:pt idx="9">
                        <c:v>62.478235336812872</c:v>
                      </c:pt>
                      <c:pt idx="10">
                        <c:v>44.862445761164523</c:v>
                      </c:pt>
                      <c:pt idx="11">
                        <c:v>30.731483940931373</c:v>
                      </c:pt>
                      <c:pt idx="12">
                        <c:v>23.871729684119806</c:v>
                      </c:pt>
                      <c:pt idx="13">
                        <c:v>26.121248604118513</c:v>
                      </c:pt>
                      <c:pt idx="14">
                        <c:v>36.87728392295525</c:v>
                      </c:pt>
                      <c:pt idx="15">
                        <c:v>53.257764663187075</c:v>
                      </c:pt>
                      <c:pt idx="16">
                        <c:v>70.873554238835325</c:v>
                      </c:pt>
                      <c:pt idx="17">
                        <c:v>85.004516059068521</c:v>
                      </c:pt>
                      <c:pt idx="18">
                        <c:v>91.864270315880191</c:v>
                      </c:pt>
                      <c:pt idx="19">
                        <c:v>89.614751395881527</c:v>
                      </c:pt>
                      <c:pt idx="20">
                        <c:v>78.858716077044861</c:v>
                      </c:pt>
                      <c:pt idx="21">
                        <c:v>62.478235336812837</c:v>
                      </c:pt>
                      <c:pt idx="22">
                        <c:v>44.862445761164793</c:v>
                      </c:pt>
                      <c:pt idx="23">
                        <c:v>30.731483940931412</c:v>
                      </c:pt>
                      <c:pt idx="24">
                        <c:v>23.871729684119785</c:v>
                      </c:pt>
                      <c:pt idx="25">
                        <c:v>26.121248604118399</c:v>
                      </c:pt>
                      <c:pt idx="26">
                        <c:v>36.877283922955201</c:v>
                      </c:pt>
                      <c:pt idx="27">
                        <c:v>53.257764663187238</c:v>
                      </c:pt>
                      <c:pt idx="28">
                        <c:v>70.873554238835268</c:v>
                      </c:pt>
                      <c:pt idx="29">
                        <c:v>85.004516059068635</c:v>
                      </c:pt>
                      <c:pt idx="30">
                        <c:v>91.864270315880148</c:v>
                      </c:pt>
                      <c:pt idx="31">
                        <c:v>89.614751395881555</c:v>
                      </c:pt>
                      <c:pt idx="32">
                        <c:v>78.858716077044733</c:v>
                      </c:pt>
                      <c:pt idx="33">
                        <c:v>62.478235336813157</c:v>
                      </c:pt>
                      <c:pt idx="34">
                        <c:v>44.862445761164608</c:v>
                      </c:pt>
                      <c:pt idx="35">
                        <c:v>30.731483940931589</c:v>
                      </c:pt>
                      <c:pt idx="36">
                        <c:v>23.871729684119828</c:v>
                      </c:pt>
                      <c:pt idx="37">
                        <c:v>26.121248604118456</c:v>
                      </c:pt>
                      <c:pt idx="38">
                        <c:v>36.877283922954945</c:v>
                      </c:pt>
                      <c:pt idx="39">
                        <c:v>53.257764663186975</c:v>
                      </c:pt>
                      <c:pt idx="40">
                        <c:v>70.873554238835453</c:v>
                      </c:pt>
                      <c:pt idx="41">
                        <c:v>85.00451605906845</c:v>
                      </c:pt>
                      <c:pt idx="42">
                        <c:v>91.864270315880177</c:v>
                      </c:pt>
                      <c:pt idx="43">
                        <c:v>89.614751395881498</c:v>
                      </c:pt>
                      <c:pt idx="44">
                        <c:v>78.858716077044988</c:v>
                      </c:pt>
                      <c:pt idx="45">
                        <c:v>62.478235336813412</c:v>
                      </c:pt>
                      <c:pt idx="46">
                        <c:v>44.862445761164459</c:v>
                      </c:pt>
                      <c:pt idx="47">
                        <c:v>30.73148394093149</c:v>
                      </c:pt>
                      <c:pt idx="48">
                        <c:v>23.87172968411987</c:v>
                      </c:pt>
                      <c:pt idx="49">
                        <c:v>26.121248604118524</c:v>
                      </c:pt>
                      <c:pt idx="50">
                        <c:v>36.877283922955122</c:v>
                      </c:pt>
                      <c:pt idx="51">
                        <c:v>53.257764663186656</c:v>
                      </c:pt>
                      <c:pt idx="52">
                        <c:v>70.873554238835609</c:v>
                      </c:pt>
                      <c:pt idx="53">
                        <c:v>85.00451605906855</c:v>
                      </c:pt>
                      <c:pt idx="54">
                        <c:v>91.864270315880134</c:v>
                      </c:pt>
                      <c:pt idx="55">
                        <c:v>89.614751395881427</c:v>
                      </c:pt>
                      <c:pt idx="56">
                        <c:v>78.858716077044804</c:v>
                      </c:pt>
                      <c:pt idx="57">
                        <c:v>62.478235336813256</c:v>
                      </c:pt>
                      <c:pt idx="58">
                        <c:v>44.862445761165205</c:v>
                      </c:pt>
                      <c:pt idx="59">
                        <c:v>30.73148394093139</c:v>
                      </c:pt>
                      <c:pt idx="60">
                        <c:v>23.871729684119842</c:v>
                      </c:pt>
                      <c:pt idx="61">
                        <c:v>26.121248604118243</c:v>
                      </c:pt>
                      <c:pt idx="62">
                        <c:v>36.877283922955201</c:v>
                      </c:pt>
                      <c:pt idx="63">
                        <c:v>53.257764663186819</c:v>
                      </c:pt>
                      <c:pt idx="64">
                        <c:v>70.873554238834913</c:v>
                      </c:pt>
                      <c:pt idx="65">
                        <c:v>85.004516059068649</c:v>
                      </c:pt>
                      <c:pt idx="66">
                        <c:v>91.864270315880162</c:v>
                      </c:pt>
                      <c:pt idx="67">
                        <c:v>89.61475139588174</c:v>
                      </c:pt>
                      <c:pt idx="68">
                        <c:v>78.858716077044676</c:v>
                      </c:pt>
                      <c:pt idx="69">
                        <c:v>62.478235336813029</c:v>
                      </c:pt>
                      <c:pt idx="70">
                        <c:v>44.862445761165056</c:v>
                      </c:pt>
                      <c:pt idx="71">
                        <c:v>30.731483940931852</c:v>
                      </c:pt>
                      <c:pt idx="72">
                        <c:v>23.871729684119828</c:v>
                      </c:pt>
                      <c:pt idx="73">
                        <c:v>26.121248604118303</c:v>
                      </c:pt>
                      <c:pt idx="74">
                        <c:v>36.877283922954661</c:v>
                      </c:pt>
                      <c:pt idx="75">
                        <c:v>53.257764663186983</c:v>
                      </c:pt>
                      <c:pt idx="76">
                        <c:v>70.873554238835069</c:v>
                      </c:pt>
                      <c:pt idx="77">
                        <c:v>85.004516059068152</c:v>
                      </c:pt>
                      <c:pt idx="78">
                        <c:v>91.864270315880191</c:v>
                      </c:pt>
                      <c:pt idx="79">
                        <c:v>89.614751395881626</c:v>
                      </c:pt>
                      <c:pt idx="80">
                        <c:v>78.858716077045315</c:v>
                      </c:pt>
                      <c:pt idx="81">
                        <c:v>62.478235336812872</c:v>
                      </c:pt>
                      <c:pt idx="82">
                        <c:v>44.862445761164906</c:v>
                      </c:pt>
                      <c:pt idx="83">
                        <c:v>30.731483940931749</c:v>
                      </c:pt>
                      <c:pt idx="84">
                        <c:v>23.871729684119806</c:v>
                      </c:pt>
                      <c:pt idx="85">
                        <c:v>26.121248604118364</c:v>
                      </c:pt>
                      <c:pt idx="86">
                        <c:v>36.877283922954788</c:v>
                      </c:pt>
                      <c:pt idx="87">
                        <c:v>53.257764663187139</c:v>
                      </c:pt>
                      <c:pt idx="88">
                        <c:v>70.873554238834316</c:v>
                      </c:pt>
                      <c:pt idx="89">
                        <c:v>85.004516059068251</c:v>
                      </c:pt>
                      <c:pt idx="90">
                        <c:v>91.864270315880205</c:v>
                      </c:pt>
                      <c:pt idx="91">
                        <c:v>89.614751395881939</c:v>
                      </c:pt>
                      <c:pt idx="92">
                        <c:v>78.858716077045187</c:v>
                      </c:pt>
                      <c:pt idx="93">
                        <c:v>62.478235336812709</c:v>
                      </c:pt>
                      <c:pt idx="94">
                        <c:v>44.86244576116566</c:v>
                      </c:pt>
                      <c:pt idx="95">
                        <c:v>30.73148394093165</c:v>
                      </c:pt>
                      <c:pt idx="96">
                        <c:v>23.871729684119764</c:v>
                      </c:pt>
                      <c:pt idx="97">
                        <c:v>26.121248604118058</c:v>
                      </c:pt>
                      <c:pt idx="98">
                        <c:v>36.877283922954916</c:v>
                      </c:pt>
                      <c:pt idx="99">
                        <c:v>53.257764663187302</c:v>
                      </c:pt>
                      <c:pt idx="100">
                        <c:v>70.873554238834458</c:v>
                      </c:pt>
                      <c:pt idx="101">
                        <c:v>85.004516059068436</c:v>
                      </c:pt>
                      <c:pt idx="102">
                        <c:v>91.864270315880233</c:v>
                      </c:pt>
                      <c:pt idx="103">
                        <c:v>89.614751395881882</c:v>
                      </c:pt>
                      <c:pt idx="104">
                        <c:v>78.858716077045059</c:v>
                      </c:pt>
                      <c:pt idx="105">
                        <c:v>62.478235336812546</c:v>
                      </c:pt>
                      <c:pt idx="106">
                        <c:v>44.86244576116539</c:v>
                      </c:pt>
                      <c:pt idx="107">
                        <c:v>30.73148394093155</c:v>
                      </c:pt>
                      <c:pt idx="108">
                        <c:v>23.871729684119742</c:v>
                      </c:pt>
                      <c:pt idx="109">
                        <c:v>26.121248604118122</c:v>
                      </c:pt>
                      <c:pt idx="110">
                        <c:v>36.877283922955044</c:v>
                      </c:pt>
                      <c:pt idx="111">
                        <c:v>53.257764663187466</c:v>
                      </c:pt>
                      <c:pt idx="112">
                        <c:v>70.873554238834615</c:v>
                      </c:pt>
                      <c:pt idx="113">
                        <c:v>85.004516059068521</c:v>
                      </c:pt>
                      <c:pt idx="114">
                        <c:v>91.864270315879992</c:v>
                      </c:pt>
                      <c:pt idx="115">
                        <c:v>89.614751395881811</c:v>
                      </c:pt>
                      <c:pt idx="116">
                        <c:v>78.858716077044932</c:v>
                      </c:pt>
                      <c:pt idx="117">
                        <c:v>62.478235336814315</c:v>
                      </c:pt>
                      <c:pt idx="118">
                        <c:v>44.86244576116524</c:v>
                      </c:pt>
                      <c:pt idx="119">
                        <c:v>30.731483940931447</c:v>
                      </c:pt>
                      <c:pt idx="120">
                        <c:v>23.871729684119984</c:v>
                      </c:pt>
                      <c:pt idx="121">
                        <c:v>26.121248604118183</c:v>
                      </c:pt>
                      <c:pt idx="122">
                        <c:v>36.877283922955172</c:v>
                      </c:pt>
                      <c:pt idx="123">
                        <c:v>53.257764663185817</c:v>
                      </c:pt>
                      <c:pt idx="124">
                        <c:v>70.873554238834885</c:v>
                      </c:pt>
                      <c:pt idx="125">
                        <c:v>85.00451605906855</c:v>
                      </c:pt>
                      <c:pt idx="126">
                        <c:v>91.864270315880006</c:v>
                      </c:pt>
                      <c:pt idx="127">
                        <c:v>89.614751395881754</c:v>
                      </c:pt>
                      <c:pt idx="128">
                        <c:v>78.858716077044704</c:v>
                      </c:pt>
                      <c:pt idx="129">
                        <c:v>62.478235336814031</c:v>
                      </c:pt>
                      <c:pt idx="130">
                        <c:v>44.862445761165205</c:v>
                      </c:pt>
                      <c:pt idx="131">
                        <c:v>30.731483940931348</c:v>
                      </c:pt>
                      <c:pt idx="132">
                        <c:v>23.871729684119963</c:v>
                      </c:pt>
                      <c:pt idx="133">
                        <c:v>26.121248604118293</c:v>
                      </c:pt>
                      <c:pt idx="134">
                        <c:v>36.877283922955399</c:v>
                      </c:pt>
                      <c:pt idx="135">
                        <c:v>53.25776466318586</c:v>
                      </c:pt>
                      <c:pt idx="136">
                        <c:v>70.873554238834913</c:v>
                      </c:pt>
                      <c:pt idx="137">
                        <c:v>85.00451605906872</c:v>
                      </c:pt>
                      <c:pt idx="138">
                        <c:v>91.864270315880049</c:v>
                      </c:pt>
                      <c:pt idx="139">
                        <c:v>89.614751395881655</c:v>
                      </c:pt>
                      <c:pt idx="140">
                        <c:v>78.858716077044676</c:v>
                      </c:pt>
                      <c:pt idx="141">
                        <c:v>62.478235336813988</c:v>
                      </c:pt>
                      <c:pt idx="142">
                        <c:v>44.862445761164935</c:v>
                      </c:pt>
                      <c:pt idx="143">
                        <c:v>30.731483940932367</c:v>
                      </c:pt>
                      <c:pt idx="144">
                        <c:v>23.871729684119927</c:v>
                      </c:pt>
                      <c:pt idx="145">
                        <c:v>26.121248604118307</c:v>
                      </c:pt>
                      <c:pt idx="146">
                        <c:v>36.877283922953893</c:v>
                      </c:pt>
                      <c:pt idx="147">
                        <c:v>53.257764663186144</c:v>
                      </c:pt>
                      <c:pt idx="148">
                        <c:v>70.873554238835183</c:v>
                      </c:pt>
                      <c:pt idx="149">
                        <c:v>85.004516059067711</c:v>
                      </c:pt>
                      <c:pt idx="150">
                        <c:v>91.864270315880049</c:v>
                      </c:pt>
                      <c:pt idx="151">
                        <c:v>89.614751395881626</c:v>
                      </c:pt>
                      <c:pt idx="152">
                        <c:v>78.858716077045983</c:v>
                      </c:pt>
                      <c:pt idx="153">
                        <c:v>62.478235336813704</c:v>
                      </c:pt>
                      <c:pt idx="154">
                        <c:v>44.862445761164672</c:v>
                      </c:pt>
                      <c:pt idx="155">
                        <c:v>30.731483940932343</c:v>
                      </c:pt>
                      <c:pt idx="156">
                        <c:v>23.871729684119913</c:v>
                      </c:pt>
                      <c:pt idx="157">
                        <c:v>26.121248604118414</c:v>
                      </c:pt>
                      <c:pt idx="158">
                        <c:v>36.87728392295412</c:v>
                      </c:pt>
                      <c:pt idx="159">
                        <c:v>53.257764663186428</c:v>
                      </c:pt>
                      <c:pt idx="160">
                        <c:v>70.873554238835226</c:v>
                      </c:pt>
                      <c:pt idx="161">
                        <c:v>85.004516059067726</c:v>
                      </c:pt>
                      <c:pt idx="162">
                        <c:v>91.864270315880091</c:v>
                      </c:pt>
                      <c:pt idx="163">
                        <c:v>89.614751395881513</c:v>
                      </c:pt>
                      <c:pt idx="164">
                        <c:v>78.858716077045955</c:v>
                      </c:pt>
                      <c:pt idx="165">
                        <c:v>62.478235336813668</c:v>
                      </c:pt>
                      <c:pt idx="166">
                        <c:v>44.862445761164636</c:v>
                      </c:pt>
                      <c:pt idx="167">
                        <c:v>30.731483940932165</c:v>
                      </c:pt>
                      <c:pt idx="168">
                        <c:v>23.871729684119877</c:v>
                      </c:pt>
                      <c:pt idx="169">
                        <c:v>26.121248604118428</c:v>
                      </c:pt>
                      <c:pt idx="170">
                        <c:v>36.877283922954149</c:v>
                      </c:pt>
                      <c:pt idx="171">
                        <c:v>53.257764663186464</c:v>
                      </c:pt>
                      <c:pt idx="172">
                        <c:v>70.873554238835482</c:v>
                      </c:pt>
                      <c:pt idx="173">
                        <c:v>85.00451605906791</c:v>
                      </c:pt>
                      <c:pt idx="174">
                        <c:v>91.864270315880105</c:v>
                      </c:pt>
                      <c:pt idx="175">
                        <c:v>89.614751395881513</c:v>
                      </c:pt>
                      <c:pt idx="176">
                        <c:v>78.858716077045727</c:v>
                      </c:pt>
                      <c:pt idx="177">
                        <c:v>62.478235336815317</c:v>
                      </c:pt>
                      <c:pt idx="178">
                        <c:v>44.862445761164366</c:v>
                      </c:pt>
                      <c:pt idx="179">
                        <c:v>30.731483940932144</c:v>
                      </c:pt>
                      <c:pt idx="180">
                        <c:v>23.871729684120133</c:v>
                      </c:pt>
                      <c:pt idx="181">
                        <c:v>26.121248604118538</c:v>
                      </c:pt>
                      <c:pt idx="182">
                        <c:v>36.877283922954376</c:v>
                      </c:pt>
                      <c:pt idx="183">
                        <c:v>53.257764663184815</c:v>
                      </c:pt>
                      <c:pt idx="184">
                        <c:v>70.873554238835524</c:v>
                      </c:pt>
                      <c:pt idx="185">
                        <c:v>85.004516059067939</c:v>
                      </c:pt>
                      <c:pt idx="186">
                        <c:v>91.864270315879878</c:v>
                      </c:pt>
                      <c:pt idx="187">
                        <c:v>89.614751395881399</c:v>
                      </c:pt>
                      <c:pt idx="188">
                        <c:v>78.8587160770455</c:v>
                      </c:pt>
                      <c:pt idx="189">
                        <c:v>62.478235336815274</c:v>
                      </c:pt>
                      <c:pt idx="190">
                        <c:v>44.862445761164331</c:v>
                      </c:pt>
                      <c:pt idx="191">
                        <c:v>30.731483940931966</c:v>
                      </c:pt>
                      <c:pt idx="192">
                        <c:v>23.871729684120098</c:v>
                      </c:pt>
                      <c:pt idx="193">
                        <c:v>26.121248604118648</c:v>
                      </c:pt>
                      <c:pt idx="194">
                        <c:v>36.877283922954412</c:v>
                      </c:pt>
                      <c:pt idx="195">
                        <c:v>53.257764663184858</c:v>
                      </c:pt>
                      <c:pt idx="196">
                        <c:v>70.873554238835794</c:v>
                      </c:pt>
                      <c:pt idx="197">
                        <c:v>85.004516059068109</c:v>
                      </c:pt>
                      <c:pt idx="198">
                        <c:v>91.864270315879907</c:v>
                      </c:pt>
                      <c:pt idx="199">
                        <c:v>89.614751395881385</c:v>
                      </c:pt>
                      <c:pt idx="200">
                        <c:v>78.858716077045472</c:v>
                      </c:pt>
                      <c:pt idx="201">
                        <c:v>62.47823533681499</c:v>
                      </c:pt>
                      <c:pt idx="202">
                        <c:v>44.862445761164068</c:v>
                      </c:pt>
                      <c:pt idx="203">
                        <c:v>30.731483940931792</c:v>
                      </c:pt>
                      <c:pt idx="204">
                        <c:v>23.871729684120083</c:v>
                      </c:pt>
                      <c:pt idx="205">
                        <c:v>26.121248604118662</c:v>
                      </c:pt>
                      <c:pt idx="206">
                        <c:v>36.877283922954639</c:v>
                      </c:pt>
                      <c:pt idx="207">
                        <c:v>53.257764663185142</c:v>
                      </c:pt>
                      <c:pt idx="208">
                        <c:v>70.87355423883605</c:v>
                      </c:pt>
                      <c:pt idx="209">
                        <c:v>85.004516059068138</c:v>
                      </c:pt>
                      <c:pt idx="210">
                        <c:v>91.864270315879921</c:v>
                      </c:pt>
                      <c:pt idx="211">
                        <c:v>89.614751395881271</c:v>
                      </c:pt>
                      <c:pt idx="212">
                        <c:v>78.858716077045244</c:v>
                      </c:pt>
                      <c:pt idx="213">
                        <c:v>62.478235336814706</c:v>
                      </c:pt>
                      <c:pt idx="214">
                        <c:v>44.862445761164025</c:v>
                      </c:pt>
                      <c:pt idx="215">
                        <c:v>30.731483940931767</c:v>
                      </c:pt>
                      <c:pt idx="216">
                        <c:v>23.871729684120055</c:v>
                      </c:pt>
                      <c:pt idx="217">
                        <c:v>26.121248604118769</c:v>
                      </c:pt>
                      <c:pt idx="218">
                        <c:v>36.877283922954859</c:v>
                      </c:pt>
                      <c:pt idx="219">
                        <c:v>53.257764663185185</c:v>
                      </c:pt>
                      <c:pt idx="220">
                        <c:v>70.873554238836093</c:v>
                      </c:pt>
                      <c:pt idx="221">
                        <c:v>85.004516059068308</c:v>
                      </c:pt>
                      <c:pt idx="222">
                        <c:v>91.864270315879963</c:v>
                      </c:pt>
                      <c:pt idx="223">
                        <c:v>89.614751395881257</c:v>
                      </c:pt>
                      <c:pt idx="224">
                        <c:v>78.858716077045216</c:v>
                      </c:pt>
                      <c:pt idx="225">
                        <c:v>62.478235336814663</c:v>
                      </c:pt>
                      <c:pt idx="226">
                        <c:v>44.862445761167372</c:v>
                      </c:pt>
                      <c:pt idx="227">
                        <c:v>30.731483940931589</c:v>
                      </c:pt>
                      <c:pt idx="228">
                        <c:v>23.871729684120048</c:v>
                      </c:pt>
                      <c:pt idx="229">
                        <c:v>26.121248604117309</c:v>
                      </c:pt>
                      <c:pt idx="230">
                        <c:v>36.877283922954895</c:v>
                      </c:pt>
                      <c:pt idx="231">
                        <c:v>53.257764663185469</c:v>
                      </c:pt>
                      <c:pt idx="232">
                        <c:v>70.873554238832753</c:v>
                      </c:pt>
                      <c:pt idx="233">
                        <c:v>85.004516059068337</c:v>
                      </c:pt>
                      <c:pt idx="234">
                        <c:v>91.864270315879963</c:v>
                      </c:pt>
                      <c:pt idx="235">
                        <c:v>89.614751395882621</c:v>
                      </c:pt>
                      <c:pt idx="236">
                        <c:v>78.858716077044988</c:v>
                      </c:pt>
                      <c:pt idx="237">
                        <c:v>62.478235336814379</c:v>
                      </c:pt>
                      <c:pt idx="238">
                        <c:v>44.862445761167336</c:v>
                      </c:pt>
                      <c:pt idx="239">
                        <c:v>30.731483940931565</c:v>
                      </c:pt>
                      <c:pt idx="240">
                        <c:v>23.871729684120005</c:v>
                      </c:pt>
                      <c:pt idx="241">
                        <c:v>26.121248604117415</c:v>
                      </c:pt>
                      <c:pt idx="242">
                        <c:v>36.877283922955122</c:v>
                      </c:pt>
                      <c:pt idx="243">
                        <c:v>53.257764663185512</c:v>
                      </c:pt>
                      <c:pt idx="244">
                        <c:v>70.873554238833009</c:v>
                      </c:pt>
                      <c:pt idx="245">
                        <c:v>85.004516059068521</c:v>
                      </c:pt>
                      <c:pt idx="246">
                        <c:v>91.864270315879963</c:v>
                      </c:pt>
                      <c:pt idx="247">
                        <c:v>89.614751395882521</c:v>
                      </c:pt>
                      <c:pt idx="248">
                        <c:v>78.858716077044946</c:v>
                      </c:pt>
                      <c:pt idx="249">
                        <c:v>62.478235336814095</c:v>
                      </c:pt>
                      <c:pt idx="250">
                        <c:v>44.862445761167066</c:v>
                      </c:pt>
                      <c:pt idx="251">
                        <c:v>30.73148394093154</c:v>
                      </c:pt>
                      <c:pt idx="252">
                        <c:v>23.87172968411997</c:v>
                      </c:pt>
                      <c:pt idx="253">
                        <c:v>26.121248604117433</c:v>
                      </c:pt>
                      <c:pt idx="254">
                        <c:v>36.87728392295535</c:v>
                      </c:pt>
                      <c:pt idx="255">
                        <c:v>53.257764663185796</c:v>
                      </c:pt>
                      <c:pt idx="256">
                        <c:v>70.873554238832824</c:v>
                      </c:pt>
                      <c:pt idx="257">
                        <c:v>85.004516059068692</c:v>
                      </c:pt>
                      <c:pt idx="258">
                        <c:v>91.864270315880006</c:v>
                      </c:pt>
                      <c:pt idx="259">
                        <c:v>89.614751395882408</c:v>
                      </c:pt>
                      <c:pt idx="260">
                        <c:v>78.858716077044718</c:v>
                      </c:pt>
                      <c:pt idx="261">
                        <c:v>62.478235336814301</c:v>
                      </c:pt>
                      <c:pt idx="262">
                        <c:v>44.862445761166803</c:v>
                      </c:pt>
                      <c:pt idx="263">
                        <c:v>30.731483940931362</c:v>
                      </c:pt>
                      <c:pt idx="264">
                        <c:v>23.871729684119934</c:v>
                      </c:pt>
                      <c:pt idx="265">
                        <c:v>26.12124860411754</c:v>
                      </c:pt>
                      <c:pt idx="266">
                        <c:v>36.877283922955186</c:v>
                      </c:pt>
                      <c:pt idx="267">
                        <c:v>53.257764663186073</c:v>
                      </c:pt>
                      <c:pt idx="268">
                        <c:v>70.873554238833094</c:v>
                      </c:pt>
                      <c:pt idx="269">
                        <c:v>85.004516059068862</c:v>
                      </c:pt>
                      <c:pt idx="270">
                        <c:v>91.864270315880049</c:v>
                      </c:pt>
                      <c:pt idx="271">
                        <c:v>89.614751395882479</c:v>
                      </c:pt>
                      <c:pt idx="272">
                        <c:v>78.858716077044505</c:v>
                      </c:pt>
                      <c:pt idx="273">
                        <c:v>62.478235336814016</c:v>
                      </c:pt>
                      <c:pt idx="274">
                        <c:v>44.862445761166541</c:v>
                      </c:pt>
                      <c:pt idx="275">
                        <c:v>30.731483940931192</c:v>
                      </c:pt>
                      <c:pt idx="276">
                        <c:v>23.871729684119956</c:v>
                      </c:pt>
                      <c:pt idx="277">
                        <c:v>26.121248604117646</c:v>
                      </c:pt>
                      <c:pt idx="278">
                        <c:v>36.877283922955414</c:v>
                      </c:pt>
                      <c:pt idx="279">
                        <c:v>53.257764663186357</c:v>
                      </c:pt>
                      <c:pt idx="280">
                        <c:v>70.87355423883335</c:v>
                      </c:pt>
                      <c:pt idx="281">
                        <c:v>85.004516059068735</c:v>
                      </c:pt>
                      <c:pt idx="282">
                        <c:v>91.864270315880077</c:v>
                      </c:pt>
                      <c:pt idx="283">
                        <c:v>89.614751395882379</c:v>
                      </c:pt>
                      <c:pt idx="284">
                        <c:v>78.858716077044278</c:v>
                      </c:pt>
                      <c:pt idx="285">
                        <c:v>62.478235336813732</c:v>
                      </c:pt>
                      <c:pt idx="286">
                        <c:v>44.862445761166725</c:v>
                      </c:pt>
                      <c:pt idx="287">
                        <c:v>30.731483940933401</c:v>
                      </c:pt>
                      <c:pt idx="288">
                        <c:v>23.871729684119913</c:v>
                      </c:pt>
                      <c:pt idx="289">
                        <c:v>26.12124860411776</c:v>
                      </c:pt>
                      <c:pt idx="290">
                        <c:v>36.877283922952557</c:v>
                      </c:pt>
                      <c:pt idx="291">
                        <c:v>53.257764663186158</c:v>
                      </c:pt>
                      <c:pt idx="292">
                        <c:v>70.87355423883362</c:v>
                      </c:pt>
                      <c:pt idx="293">
                        <c:v>85.004516059066532</c:v>
                      </c:pt>
                      <c:pt idx="294">
                        <c:v>91.86427031588012</c:v>
                      </c:pt>
                      <c:pt idx="295">
                        <c:v>89.61475139588228</c:v>
                      </c:pt>
                      <c:pt idx="296">
                        <c:v>78.858716077047518</c:v>
                      </c:pt>
                      <c:pt idx="297">
                        <c:v>62.478235336813448</c:v>
                      </c:pt>
                      <c:pt idx="298">
                        <c:v>44.862445761166462</c:v>
                      </c:pt>
                      <c:pt idx="299">
                        <c:v>30.731483940933224</c:v>
                      </c:pt>
                      <c:pt idx="300">
                        <c:v>23.871729684119877</c:v>
                      </c:pt>
                      <c:pt idx="301">
                        <c:v>26.121248604117682</c:v>
                      </c:pt>
                      <c:pt idx="302">
                        <c:v>36.877283922952785</c:v>
                      </c:pt>
                      <c:pt idx="303">
                        <c:v>53.257764663186443</c:v>
                      </c:pt>
                      <c:pt idx="304">
                        <c:v>70.87355423883389</c:v>
                      </c:pt>
                      <c:pt idx="305">
                        <c:v>85.004516059066702</c:v>
                      </c:pt>
                      <c:pt idx="306">
                        <c:v>91.864270315880091</c:v>
                      </c:pt>
                      <c:pt idx="307">
                        <c:v>89.614751395882166</c:v>
                      </c:pt>
                      <c:pt idx="308">
                        <c:v>78.858716077047291</c:v>
                      </c:pt>
                      <c:pt idx="309">
                        <c:v>62.478235336813164</c:v>
                      </c:pt>
                      <c:pt idx="310">
                        <c:v>44.8624457611662</c:v>
                      </c:pt>
                      <c:pt idx="311">
                        <c:v>30.731483940933352</c:v>
                      </c:pt>
                      <c:pt idx="312">
                        <c:v>23.871729684119842</c:v>
                      </c:pt>
                      <c:pt idx="313">
                        <c:v>26.121248604117788</c:v>
                      </c:pt>
                      <c:pt idx="314">
                        <c:v>36.877283922953012</c:v>
                      </c:pt>
                      <c:pt idx="315">
                        <c:v>53.257764663186727</c:v>
                      </c:pt>
                      <c:pt idx="316">
                        <c:v>70.873554238833705</c:v>
                      </c:pt>
                      <c:pt idx="317">
                        <c:v>85.004516059066873</c:v>
                      </c:pt>
                      <c:pt idx="318">
                        <c:v>91.864270315880134</c:v>
                      </c:pt>
                      <c:pt idx="319">
                        <c:v>89.614751395882053</c:v>
                      </c:pt>
                      <c:pt idx="320">
                        <c:v>78.858716077047063</c:v>
                      </c:pt>
                      <c:pt idx="321">
                        <c:v>62.478235336813363</c:v>
                      </c:pt>
                      <c:pt idx="322">
                        <c:v>44.86244576116593</c:v>
                      </c:pt>
                      <c:pt idx="323">
                        <c:v>30.731483940933174</c:v>
                      </c:pt>
                      <c:pt idx="324">
                        <c:v>23.87172968411987</c:v>
                      </c:pt>
                      <c:pt idx="325">
                        <c:v>26.121248604117895</c:v>
                      </c:pt>
                      <c:pt idx="326">
                        <c:v>36.877283922952849</c:v>
                      </c:pt>
                      <c:pt idx="327">
                        <c:v>53.257764663187011</c:v>
                      </c:pt>
                      <c:pt idx="328">
                        <c:v>70.873554238833961</c:v>
                      </c:pt>
                      <c:pt idx="329">
                        <c:v>85.004516059066759</c:v>
                      </c:pt>
                      <c:pt idx="330">
                        <c:v>91.864270315880177</c:v>
                      </c:pt>
                      <c:pt idx="331">
                        <c:v>89.614751395882138</c:v>
                      </c:pt>
                      <c:pt idx="332">
                        <c:v>78.858716077046836</c:v>
                      </c:pt>
                      <c:pt idx="333">
                        <c:v>62.478235336813079</c:v>
                      </c:pt>
                      <c:pt idx="334">
                        <c:v>44.862445761166114</c:v>
                      </c:pt>
                      <c:pt idx="335">
                        <c:v>30.731483940933</c:v>
                      </c:pt>
                      <c:pt idx="336">
                        <c:v>23.871729684119835</c:v>
                      </c:pt>
                      <c:pt idx="337">
                        <c:v>26.121248604118005</c:v>
                      </c:pt>
                      <c:pt idx="338">
                        <c:v>36.877283922953076</c:v>
                      </c:pt>
                      <c:pt idx="339">
                        <c:v>53.257764663186805</c:v>
                      </c:pt>
                      <c:pt idx="340">
                        <c:v>70.873554238834231</c:v>
                      </c:pt>
                      <c:pt idx="341">
                        <c:v>85.00451605906693</c:v>
                      </c:pt>
                      <c:pt idx="342">
                        <c:v>91.864270315880219</c:v>
                      </c:pt>
                      <c:pt idx="343">
                        <c:v>89.614751395882024</c:v>
                      </c:pt>
                      <c:pt idx="344">
                        <c:v>78.858716077046992</c:v>
                      </c:pt>
                      <c:pt idx="345">
                        <c:v>62.478235336812794</c:v>
                      </c:pt>
                      <c:pt idx="346">
                        <c:v>44.862445761165858</c:v>
                      </c:pt>
                      <c:pt idx="347">
                        <c:v>30.731483940932826</c:v>
                      </c:pt>
                      <c:pt idx="348">
                        <c:v>23.871729684119792</c:v>
                      </c:pt>
                      <c:pt idx="349">
                        <c:v>26.12124860411793</c:v>
                      </c:pt>
                      <c:pt idx="350">
                        <c:v>36.877283922953296</c:v>
                      </c:pt>
                      <c:pt idx="351">
                        <c:v>53.257764663187089</c:v>
                      </c:pt>
                      <c:pt idx="352">
                        <c:v>70.873554238834487</c:v>
                      </c:pt>
                      <c:pt idx="353">
                        <c:v>85.0045160590671</c:v>
                      </c:pt>
                      <c:pt idx="354">
                        <c:v>91.864270315879665</c:v>
                      </c:pt>
                      <c:pt idx="355">
                        <c:v>89.614751395883388</c:v>
                      </c:pt>
                      <c:pt idx="356">
                        <c:v>78.858716077046765</c:v>
                      </c:pt>
                      <c:pt idx="357">
                        <c:v>62.478235336812517</c:v>
                      </c:pt>
                      <c:pt idx="358">
                        <c:v>44.862445761169198</c:v>
                      </c:pt>
                      <c:pt idx="359">
                        <c:v>30.731483940932947</c:v>
                      </c:pt>
                      <c:pt idx="360">
                        <c:v>23.871729684119757</c:v>
                      </c:pt>
                      <c:pt idx="361">
                        <c:v>26.121248604116559</c:v>
                      </c:pt>
                      <c:pt idx="362">
                        <c:v>36.877283922953524</c:v>
                      </c:pt>
                      <c:pt idx="363">
                        <c:v>53.257764663187373</c:v>
                      </c:pt>
                      <c:pt idx="364">
                        <c:v>70.873554238830692</c:v>
                      </c:pt>
                      <c:pt idx="365">
                        <c:v>85.004516059067271</c:v>
                      </c:pt>
                      <c:pt idx="366">
                        <c:v>91.864270315880219</c:v>
                      </c:pt>
                      <c:pt idx="367">
                        <c:v>89.614751395883275</c:v>
                      </c:pt>
                      <c:pt idx="368">
                        <c:v>78.858716077046552</c:v>
                      </c:pt>
                      <c:pt idx="369">
                        <c:v>62.478235336812716</c:v>
                      </c:pt>
                      <c:pt idx="370">
                        <c:v>44.862445761168935</c:v>
                      </c:pt>
                      <c:pt idx="371">
                        <c:v>30.731483940932776</c:v>
                      </c:pt>
                      <c:pt idx="372">
                        <c:v>23.871729684119714</c:v>
                      </c:pt>
                      <c:pt idx="373">
                        <c:v>26.121248604116666</c:v>
                      </c:pt>
                      <c:pt idx="374">
                        <c:v>36.877283922953367</c:v>
                      </c:pt>
                      <c:pt idx="375">
                        <c:v>53.257764663187658</c:v>
                      </c:pt>
                      <c:pt idx="376">
                        <c:v>70.873554238830963</c:v>
                      </c:pt>
                      <c:pt idx="377">
                        <c:v>85.004516059067456</c:v>
                      </c:pt>
                      <c:pt idx="378">
                        <c:v>91.864270315880262</c:v>
                      </c:pt>
                      <c:pt idx="379">
                        <c:v>89.61475139588336</c:v>
                      </c:pt>
                      <c:pt idx="380">
                        <c:v>78.858716077046324</c:v>
                      </c:pt>
                      <c:pt idx="381">
                        <c:v>62.478235336812432</c:v>
                      </c:pt>
                      <c:pt idx="382">
                        <c:v>44.862445761168672</c:v>
                      </c:pt>
                      <c:pt idx="383">
                        <c:v>30.731483940932598</c:v>
                      </c:pt>
                      <c:pt idx="384">
                        <c:v>23.871729684119742</c:v>
                      </c:pt>
                      <c:pt idx="385">
                        <c:v>26.121248604116776</c:v>
                      </c:pt>
                      <c:pt idx="386">
                        <c:v>36.877283922953595</c:v>
                      </c:pt>
                      <c:pt idx="387">
                        <c:v>53.257764663187942</c:v>
                      </c:pt>
                      <c:pt idx="388">
                        <c:v>70.873554238831218</c:v>
                      </c:pt>
                      <c:pt idx="389">
                        <c:v>85.004516059067328</c:v>
                      </c:pt>
                      <c:pt idx="390">
                        <c:v>91.864270315880304</c:v>
                      </c:pt>
                      <c:pt idx="391">
                        <c:v>89.614751395883246</c:v>
                      </c:pt>
                      <c:pt idx="392">
                        <c:v>78.858716077046097</c:v>
                      </c:pt>
                      <c:pt idx="393">
                        <c:v>62.478235336812148</c:v>
                      </c:pt>
                      <c:pt idx="394">
                        <c:v>44.862445761168857</c:v>
                      </c:pt>
                      <c:pt idx="395">
                        <c:v>30.731483940932424</c:v>
                      </c:pt>
                      <c:pt idx="396">
                        <c:v>23.871729684119707</c:v>
                      </c:pt>
                      <c:pt idx="397">
                        <c:v>26.121248604116886</c:v>
                      </c:pt>
                      <c:pt idx="398">
                        <c:v>36.877283922953822</c:v>
                      </c:pt>
                      <c:pt idx="399">
                        <c:v>53.257764663187743</c:v>
                      </c:pt>
                      <c:pt idx="400">
                        <c:v>70.873554238831488</c:v>
                      </c:pt>
                      <c:pt idx="401">
                        <c:v>85.004516059067498</c:v>
                      </c:pt>
                      <c:pt idx="402">
                        <c:v>91.864270315880333</c:v>
                      </c:pt>
                      <c:pt idx="403">
                        <c:v>89.614751395883147</c:v>
                      </c:pt>
                      <c:pt idx="404">
                        <c:v>78.858716077046253</c:v>
                      </c:pt>
                      <c:pt idx="405">
                        <c:v>62.478235336811863</c:v>
                      </c:pt>
                      <c:pt idx="406">
                        <c:v>44.862445761168594</c:v>
                      </c:pt>
                      <c:pt idx="407">
                        <c:v>30.73148394093225</c:v>
                      </c:pt>
                      <c:pt idx="408">
                        <c:v>23.871729684119664</c:v>
                      </c:pt>
                      <c:pt idx="409">
                        <c:v>26.121248604116808</c:v>
                      </c:pt>
                      <c:pt idx="410">
                        <c:v>36.877283922954049</c:v>
                      </c:pt>
                      <c:pt idx="411">
                        <c:v>53.257764663188027</c:v>
                      </c:pt>
                      <c:pt idx="412">
                        <c:v>70.873554238831758</c:v>
                      </c:pt>
                      <c:pt idx="413">
                        <c:v>85.004516059067683</c:v>
                      </c:pt>
                      <c:pt idx="414">
                        <c:v>91.864270315880304</c:v>
                      </c:pt>
                      <c:pt idx="415">
                        <c:v>89.614751395883033</c:v>
                      </c:pt>
                      <c:pt idx="416">
                        <c:v>78.858716077046026</c:v>
                      </c:pt>
                      <c:pt idx="417">
                        <c:v>62.478235336811586</c:v>
                      </c:pt>
                      <c:pt idx="418">
                        <c:v>44.862445761168331</c:v>
                      </c:pt>
                      <c:pt idx="419">
                        <c:v>30.731483940932371</c:v>
                      </c:pt>
                      <c:pt idx="420">
                        <c:v>23.871729684119629</c:v>
                      </c:pt>
                      <c:pt idx="421">
                        <c:v>26.121248604116914</c:v>
                      </c:pt>
                      <c:pt idx="422">
                        <c:v>36.87728392295427</c:v>
                      </c:pt>
                      <c:pt idx="423">
                        <c:v>53.257764663188311</c:v>
                      </c:pt>
                      <c:pt idx="424">
                        <c:v>70.873554238831574</c:v>
                      </c:pt>
                      <c:pt idx="425">
                        <c:v>85.004516059067853</c:v>
                      </c:pt>
                      <c:pt idx="426">
                        <c:v>91.864270315880347</c:v>
                      </c:pt>
                      <c:pt idx="427">
                        <c:v>89.614751395882934</c:v>
                      </c:pt>
                      <c:pt idx="428">
                        <c:v>78.858716077045798</c:v>
                      </c:pt>
                      <c:pt idx="429">
                        <c:v>62.478235336811785</c:v>
                      </c:pt>
                      <c:pt idx="430">
                        <c:v>44.862445761168061</c:v>
                      </c:pt>
                      <c:pt idx="431">
                        <c:v>30.731483940932197</c:v>
                      </c:pt>
                      <c:pt idx="432">
                        <c:v>23.871729684119586</c:v>
                      </c:pt>
                      <c:pt idx="433">
                        <c:v>26.121248604117028</c:v>
                      </c:pt>
                      <c:pt idx="434">
                        <c:v>36.877283922954113</c:v>
                      </c:pt>
                      <c:pt idx="435">
                        <c:v>53.257764663188595</c:v>
                      </c:pt>
                      <c:pt idx="436">
                        <c:v>70.873554238831829</c:v>
                      </c:pt>
                      <c:pt idx="437">
                        <c:v>85.004516059068038</c:v>
                      </c:pt>
                      <c:pt idx="438">
                        <c:v>91.86427031588039</c:v>
                      </c:pt>
                      <c:pt idx="439">
                        <c:v>89.614751395883005</c:v>
                      </c:pt>
                      <c:pt idx="440">
                        <c:v>78.858716077045571</c:v>
                      </c:pt>
                      <c:pt idx="441">
                        <c:v>62.478235336811501</c:v>
                      </c:pt>
                      <c:pt idx="442">
                        <c:v>44.862445761167798</c:v>
                      </c:pt>
                      <c:pt idx="443">
                        <c:v>30.731483940932023</c:v>
                      </c:pt>
                      <c:pt idx="444">
                        <c:v>23.871729684119614</c:v>
                      </c:pt>
                      <c:pt idx="445">
                        <c:v>26.121248604117135</c:v>
                      </c:pt>
                      <c:pt idx="446">
                        <c:v>36.877283922954334</c:v>
                      </c:pt>
                      <c:pt idx="447">
                        <c:v>53.257764663188389</c:v>
                      </c:pt>
                      <c:pt idx="448">
                        <c:v>70.873554238832099</c:v>
                      </c:pt>
                      <c:pt idx="449">
                        <c:v>85.00451605906791</c:v>
                      </c:pt>
                      <c:pt idx="450">
                        <c:v>91.864270315879381</c:v>
                      </c:pt>
                      <c:pt idx="451">
                        <c:v>89.614751395882905</c:v>
                      </c:pt>
                      <c:pt idx="452">
                        <c:v>78.858716077045727</c:v>
                      </c:pt>
                      <c:pt idx="453">
                        <c:v>62.478235336818948</c:v>
                      </c:pt>
                      <c:pt idx="454">
                        <c:v>44.86244576116799</c:v>
                      </c:pt>
                      <c:pt idx="455">
                        <c:v>30.731483940931845</c:v>
                      </c:pt>
                      <c:pt idx="456">
                        <c:v>23.871729684120623</c:v>
                      </c:pt>
                      <c:pt idx="457">
                        <c:v>26.121248604117056</c:v>
                      </c:pt>
                      <c:pt idx="458">
                        <c:v>36.877283922954561</c:v>
                      </c:pt>
                      <c:pt idx="459">
                        <c:v>53.257764663180943</c:v>
                      </c:pt>
                      <c:pt idx="460">
                        <c:v>70.873554238832355</c:v>
                      </c:pt>
                      <c:pt idx="461">
                        <c:v>85.004516059068081</c:v>
                      </c:pt>
                      <c:pt idx="462">
                        <c:v>91.864270315879352</c:v>
                      </c:pt>
                      <c:pt idx="463">
                        <c:v>89.614751395882791</c:v>
                      </c:pt>
                      <c:pt idx="464">
                        <c:v>78.8587160770455</c:v>
                      </c:pt>
                      <c:pt idx="465">
                        <c:v>62.478235336818656</c:v>
                      </c:pt>
                      <c:pt idx="466">
                        <c:v>44.86244576116772</c:v>
                      </c:pt>
                      <c:pt idx="467">
                        <c:v>30.731483940931973</c:v>
                      </c:pt>
                      <c:pt idx="468">
                        <c:v>23.871729684120588</c:v>
                      </c:pt>
                      <c:pt idx="469">
                        <c:v>26.121248604117163</c:v>
                      </c:pt>
                      <c:pt idx="470">
                        <c:v>36.877283922954788</c:v>
                      </c:pt>
                      <c:pt idx="471">
                        <c:v>53.257764663181227</c:v>
                      </c:pt>
                      <c:pt idx="472">
                        <c:v>70.87355423883217</c:v>
                      </c:pt>
                      <c:pt idx="473">
                        <c:v>85.004516059068251</c:v>
                      </c:pt>
                      <c:pt idx="474">
                        <c:v>91.864270315879395</c:v>
                      </c:pt>
                      <c:pt idx="475">
                        <c:v>89.614751395882678</c:v>
                      </c:pt>
                      <c:pt idx="476">
                        <c:v>78.858716077045273</c:v>
                      </c:pt>
                      <c:pt idx="477">
                        <c:v>62.478235336818862</c:v>
                      </c:pt>
                      <c:pt idx="478">
                        <c:v>44.862445761167457</c:v>
                      </c:pt>
                      <c:pt idx="479">
                        <c:v>30.731483940931795</c:v>
                      </c:pt>
                      <c:pt idx="480">
                        <c:v>23.871729684120552</c:v>
                      </c:pt>
                      <c:pt idx="481">
                        <c:v>26.12124860411727</c:v>
                      </c:pt>
                      <c:pt idx="482">
                        <c:v>36.877283922954632</c:v>
                      </c:pt>
                      <c:pt idx="483">
                        <c:v>53.257764663181511</c:v>
                      </c:pt>
                      <c:pt idx="484">
                        <c:v>70.87355423883244</c:v>
                      </c:pt>
                      <c:pt idx="485">
                        <c:v>85.004516059068436</c:v>
                      </c:pt>
                      <c:pt idx="486">
                        <c:v>91.864270315879423</c:v>
                      </c:pt>
                      <c:pt idx="487">
                        <c:v>89.614751395882763</c:v>
                      </c:pt>
                      <c:pt idx="488">
                        <c:v>78.858716077045045</c:v>
                      </c:pt>
                      <c:pt idx="489">
                        <c:v>62.478235336818095</c:v>
                      </c:pt>
                      <c:pt idx="490">
                        <c:v>44.862445761167649</c:v>
                      </c:pt>
                      <c:pt idx="491">
                        <c:v>30.731483940931621</c:v>
                      </c:pt>
                      <c:pt idx="492">
                        <c:v>23.87172968412051</c:v>
                      </c:pt>
                      <c:pt idx="493">
                        <c:v>26.121248604117199</c:v>
                      </c:pt>
                      <c:pt idx="494">
                        <c:v>36.877283922954859</c:v>
                      </c:pt>
                      <c:pt idx="495">
                        <c:v>53.257764663181796</c:v>
                      </c:pt>
                      <c:pt idx="496">
                        <c:v>70.873554238833151</c:v>
                      </c:pt>
                      <c:pt idx="497">
                        <c:v>85.004516059068308</c:v>
                      </c:pt>
                      <c:pt idx="498">
                        <c:v>91.864270315879466</c:v>
                      </c:pt>
                      <c:pt idx="499">
                        <c:v>89.614751395882465</c:v>
                      </c:pt>
                      <c:pt idx="500">
                        <c:v>78.858716077045216</c:v>
                      </c:pt>
                      <c:pt idx="501">
                        <c:v>62.478235336818294</c:v>
                      </c:pt>
                      <c:pt idx="502">
                        <c:v>44.862445761166924</c:v>
                      </c:pt>
                      <c:pt idx="503">
                        <c:v>30.731483940931746</c:v>
                      </c:pt>
                      <c:pt idx="504">
                        <c:v>23.871729684120538</c:v>
                      </c:pt>
                      <c:pt idx="505">
                        <c:v>26.12124860411749</c:v>
                      </c:pt>
                      <c:pt idx="506">
                        <c:v>36.877283922955471</c:v>
                      </c:pt>
                      <c:pt idx="507">
                        <c:v>53.257764663181597</c:v>
                      </c:pt>
                      <c:pt idx="508">
                        <c:v>70.873554238832966</c:v>
                      </c:pt>
                      <c:pt idx="509">
                        <c:v>85.004516059068777</c:v>
                      </c:pt>
                      <c:pt idx="510">
                        <c:v>91.864270315879438</c:v>
                      </c:pt>
                      <c:pt idx="511">
                        <c:v>89.614751395882536</c:v>
                      </c:pt>
                      <c:pt idx="512">
                        <c:v>78.858716077044605</c:v>
                      </c:pt>
                      <c:pt idx="513">
                        <c:v>62.478235336818493</c:v>
                      </c:pt>
                      <c:pt idx="514">
                        <c:v>44.862445761167116</c:v>
                      </c:pt>
                      <c:pt idx="515">
                        <c:v>30.73148394093127</c:v>
                      </c:pt>
                      <c:pt idx="516">
                        <c:v>23.871729684120567</c:v>
                      </c:pt>
                      <c:pt idx="517">
                        <c:v>26.121248604117412</c:v>
                      </c:pt>
                      <c:pt idx="518">
                        <c:v>36.877283922955307</c:v>
                      </c:pt>
                      <c:pt idx="519">
                        <c:v>53.257764663182364</c:v>
                      </c:pt>
                      <c:pt idx="520">
                        <c:v>70.873554238832781</c:v>
                      </c:pt>
                      <c:pt idx="521">
                        <c:v>85.004516059068663</c:v>
                      </c:pt>
                      <c:pt idx="522">
                        <c:v>91.864270315879537</c:v>
                      </c:pt>
                      <c:pt idx="523">
                        <c:v>89.614751395882621</c:v>
                      </c:pt>
                      <c:pt idx="524">
                        <c:v>78.858716077044761</c:v>
                      </c:pt>
                      <c:pt idx="525">
                        <c:v>62.478235336817733</c:v>
                      </c:pt>
                      <c:pt idx="526">
                        <c:v>44.862445761167301</c:v>
                      </c:pt>
                      <c:pt idx="527">
                        <c:v>30.731483940931398</c:v>
                      </c:pt>
                      <c:pt idx="528">
                        <c:v>23.87172968412046</c:v>
                      </c:pt>
                      <c:pt idx="529">
                        <c:v>26.121248604117707</c:v>
                      </c:pt>
                      <c:pt idx="530">
                        <c:v>36.877283922955151</c:v>
                      </c:pt>
                      <c:pt idx="531">
                        <c:v>53.257764663182158</c:v>
                      </c:pt>
                      <c:pt idx="532">
                        <c:v>70.873554238833492</c:v>
                      </c:pt>
                      <c:pt idx="533">
                        <c:v>85.004516059068536</c:v>
                      </c:pt>
                      <c:pt idx="534">
                        <c:v>91.864270315879509</c:v>
                      </c:pt>
                      <c:pt idx="535">
                        <c:v>89.614751395882323</c:v>
                      </c:pt>
                      <c:pt idx="536">
                        <c:v>78.858716077044917</c:v>
                      </c:pt>
                      <c:pt idx="537">
                        <c:v>62.478235336817932</c:v>
                      </c:pt>
                      <c:pt idx="538">
                        <c:v>44.862445761166583</c:v>
                      </c:pt>
                      <c:pt idx="539">
                        <c:v>30.731483940930922</c:v>
                      </c:pt>
                      <c:pt idx="540">
                        <c:v>23.871729684120488</c:v>
                      </c:pt>
                      <c:pt idx="541">
                        <c:v>26.121248604117632</c:v>
                      </c:pt>
                      <c:pt idx="542">
                        <c:v>36.877283922955762</c:v>
                      </c:pt>
                      <c:pt idx="543">
                        <c:v>53.257764663181959</c:v>
                      </c:pt>
                      <c:pt idx="544">
                        <c:v>70.873554238833307</c:v>
                      </c:pt>
                      <c:pt idx="545">
                        <c:v>85.004516059069005</c:v>
                      </c:pt>
                      <c:pt idx="546">
                        <c:v>91.86427031587948</c:v>
                      </c:pt>
                      <c:pt idx="547">
                        <c:v>89.614751395882394</c:v>
                      </c:pt>
                      <c:pt idx="548">
                        <c:v>78.858716077044306</c:v>
                      </c:pt>
                      <c:pt idx="549">
                        <c:v>62.478235336817164</c:v>
                      </c:pt>
                      <c:pt idx="550">
                        <c:v>44.862445761166768</c:v>
                      </c:pt>
                      <c:pt idx="551">
                        <c:v>30.731483940931046</c:v>
                      </c:pt>
                      <c:pt idx="552">
                        <c:v>23.871729684120382</c:v>
                      </c:pt>
                      <c:pt idx="553">
                        <c:v>26.121248604117554</c:v>
                      </c:pt>
                      <c:pt idx="554">
                        <c:v>36.877283922955598</c:v>
                      </c:pt>
                      <c:pt idx="555">
                        <c:v>53.257764663182726</c:v>
                      </c:pt>
                      <c:pt idx="556">
                        <c:v>70.873554238833123</c:v>
                      </c:pt>
                      <c:pt idx="557">
                        <c:v>85.004516059068891</c:v>
                      </c:pt>
                      <c:pt idx="558">
                        <c:v>91.864270315879594</c:v>
                      </c:pt>
                      <c:pt idx="559">
                        <c:v>89.614751395882109</c:v>
                      </c:pt>
                      <c:pt idx="560">
                        <c:v>78.858716077044477</c:v>
                      </c:pt>
                      <c:pt idx="561">
                        <c:v>62.478235336817363</c:v>
                      </c:pt>
                      <c:pt idx="562">
                        <c:v>44.862445761166057</c:v>
                      </c:pt>
                      <c:pt idx="563">
                        <c:v>30.73148394093117</c:v>
                      </c:pt>
                      <c:pt idx="564">
                        <c:v>23.87172968412041</c:v>
                      </c:pt>
                      <c:pt idx="565">
                        <c:v>26.121248604117845</c:v>
                      </c:pt>
                      <c:pt idx="566">
                        <c:v>36.877283922955442</c:v>
                      </c:pt>
                      <c:pt idx="567">
                        <c:v>53.257764663182527</c:v>
                      </c:pt>
                      <c:pt idx="568">
                        <c:v>70.873554238833833</c:v>
                      </c:pt>
                      <c:pt idx="569">
                        <c:v>85.00451605906936</c:v>
                      </c:pt>
                      <c:pt idx="570">
                        <c:v>91.864270315879565</c:v>
                      </c:pt>
                      <c:pt idx="571">
                        <c:v>89.61475139588218</c:v>
                      </c:pt>
                      <c:pt idx="572">
                        <c:v>78.858716077043852</c:v>
                      </c:pt>
                      <c:pt idx="573">
                        <c:v>62.478235336817562</c:v>
                      </c:pt>
                      <c:pt idx="574">
                        <c:v>44.862445761166242</c:v>
                      </c:pt>
                      <c:pt idx="575">
                        <c:v>30.731483940935469</c:v>
                      </c:pt>
                      <c:pt idx="576">
                        <c:v>23.871729684120439</c:v>
                      </c:pt>
                      <c:pt idx="577">
                        <c:v>26.12124860411777</c:v>
                      </c:pt>
                      <c:pt idx="578">
                        <c:v>36.877283922949886</c:v>
                      </c:pt>
                      <c:pt idx="579">
                        <c:v>53.257764663183295</c:v>
                      </c:pt>
                      <c:pt idx="580">
                        <c:v>70.873554238833663</c:v>
                      </c:pt>
                      <c:pt idx="581">
                        <c:v>85.004516059064457</c:v>
                      </c:pt>
                      <c:pt idx="582">
                        <c:v>91.864270315879665</c:v>
                      </c:pt>
                      <c:pt idx="583">
                        <c:v>89.614751395882251</c:v>
                      </c:pt>
                      <c:pt idx="584">
                        <c:v>78.85871607705019</c:v>
                      </c:pt>
                      <c:pt idx="585">
                        <c:v>62.478235336816795</c:v>
                      </c:pt>
                      <c:pt idx="586">
                        <c:v>44.862445761166434</c:v>
                      </c:pt>
                      <c:pt idx="587">
                        <c:v>30.73148394093559</c:v>
                      </c:pt>
                      <c:pt idx="588">
                        <c:v>23.871729684120339</c:v>
                      </c:pt>
                      <c:pt idx="589">
                        <c:v>26.121248604118062</c:v>
                      </c:pt>
                      <c:pt idx="590">
                        <c:v>36.877283922949722</c:v>
                      </c:pt>
                      <c:pt idx="591">
                        <c:v>53.257764663183096</c:v>
                      </c:pt>
                      <c:pt idx="592">
                        <c:v>70.873554238834373</c:v>
                      </c:pt>
                      <c:pt idx="593">
                        <c:v>85.004516059064343</c:v>
                      </c:pt>
                      <c:pt idx="594">
                        <c:v>91.864270315879637</c:v>
                      </c:pt>
                      <c:pt idx="595">
                        <c:v>89.614751395881967</c:v>
                      </c:pt>
                      <c:pt idx="596">
                        <c:v>78.858716077050346</c:v>
                      </c:pt>
                      <c:pt idx="597">
                        <c:v>62.478235336816994</c:v>
                      </c:pt>
                      <c:pt idx="598">
                        <c:v>44.862445761165716</c:v>
                      </c:pt>
                      <c:pt idx="599">
                        <c:v>30.731483940935121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3F8F-4165-90F6-3B2BC10027EF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v>Residuals</c:v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Sheet1!$J$7:$J$607</c15:sqref>
                        </c15:formulaRef>
                      </c:ext>
                    </c:extLst>
                    <c:numCache>
                      <c:formatCode>General</c:formatCode>
                      <c:ptCount val="601"/>
                      <c:pt idx="1">
                        <c:v>-6.7717296841197907</c:v>
                      </c:pt>
                      <c:pt idx="2">
                        <c:v>15.778751395881507</c:v>
                      </c:pt>
                      <c:pt idx="3">
                        <c:v>-16.377283922955257</c:v>
                      </c:pt>
                      <c:pt idx="4">
                        <c:v>-17.557764663187136</c:v>
                      </c:pt>
                      <c:pt idx="5">
                        <c:v>-18.573554238835456</c:v>
                      </c:pt>
                      <c:pt idx="6">
                        <c:v>-46.804516059068632</c:v>
                      </c:pt>
                      <c:pt idx="7">
                        <c:v>-17.764270315880211</c:v>
                      </c:pt>
                      <c:pt idx="8">
                        <c:v>-6.0147513958815182</c:v>
                      </c:pt>
                      <c:pt idx="9">
                        <c:v>-9.2587160770448094</c:v>
                      </c:pt>
                      <c:pt idx="10">
                        <c:v>16.421764663187133</c:v>
                      </c:pt>
                      <c:pt idx="11">
                        <c:v>-6.4624457611645241</c:v>
                      </c:pt>
                      <c:pt idx="12">
                        <c:v>-6.6314839409313713</c:v>
                      </c:pt>
                      <c:pt idx="13">
                        <c:v>-12.171729684119807</c:v>
                      </c:pt>
                      <c:pt idx="14">
                        <c:v>-4.7212486041185144</c:v>
                      </c:pt>
                      <c:pt idx="15">
                        <c:v>-31.87728392295525</c:v>
                      </c:pt>
                      <c:pt idx="16">
                        <c:v>32.742235336812925</c:v>
                      </c:pt>
                      <c:pt idx="17">
                        <c:v>88.726445761164669</c:v>
                      </c:pt>
                      <c:pt idx="18">
                        <c:v>-38.504516059068521</c:v>
                      </c:pt>
                      <c:pt idx="19">
                        <c:v>48.035729684119815</c:v>
                      </c:pt>
                      <c:pt idx="20">
                        <c:v>51.585248604118462</c:v>
                      </c:pt>
                      <c:pt idx="21">
                        <c:v>-38.458716077044862</c:v>
                      </c:pt>
                      <c:pt idx="22">
                        <c:v>40.921764663187169</c:v>
                      </c:pt>
                      <c:pt idx="23">
                        <c:v>-2.3624457611647927</c:v>
                      </c:pt>
                      <c:pt idx="24">
                        <c:v>23.568516059068585</c:v>
                      </c:pt>
                      <c:pt idx="25">
                        <c:v>55.028270315880221</c:v>
                      </c:pt>
                      <c:pt idx="26">
                        <c:v>5.7787513958815993</c:v>
                      </c:pt>
                      <c:pt idx="27">
                        <c:v>-12.477283922955202</c:v>
                      </c:pt>
                      <c:pt idx="28">
                        <c:v>24.742235336812762</c:v>
                      </c:pt>
                      <c:pt idx="29">
                        <c:v>22.026445761164737</c:v>
                      </c:pt>
                      <c:pt idx="30">
                        <c:v>33.195483940931368</c:v>
                      </c:pt>
                      <c:pt idx="31">
                        <c:v>-15.664270315880145</c:v>
                      </c:pt>
                      <c:pt idx="32">
                        <c:v>-4.7147513958815495</c:v>
                      </c:pt>
                      <c:pt idx="33">
                        <c:v>8.1412839229552674</c:v>
                      </c:pt>
                      <c:pt idx="34">
                        <c:v>-12.078235336813158</c:v>
                      </c:pt>
                      <c:pt idx="35">
                        <c:v>33.137554238835392</c:v>
                      </c:pt>
                      <c:pt idx="36">
                        <c:v>7.7685160590684106</c:v>
                      </c:pt>
                      <c:pt idx="37">
                        <c:v>-14.271729684119828</c:v>
                      </c:pt>
                      <c:pt idx="38">
                        <c:v>-12.021248604118457</c:v>
                      </c:pt>
                      <c:pt idx="39">
                        <c:v>-33.177283922954942</c:v>
                      </c:pt>
                      <c:pt idx="40">
                        <c:v>-13.157764663186974</c:v>
                      </c:pt>
                      <c:pt idx="41">
                        <c:v>-32.873554238835453</c:v>
                      </c:pt>
                      <c:pt idx="42">
                        <c:v>51.195483940931538</c:v>
                      </c:pt>
                      <c:pt idx="43">
                        <c:v>20.335729684119826</c:v>
                      </c:pt>
                      <c:pt idx="44">
                        <c:v>42.385248604118502</c:v>
                      </c:pt>
                      <c:pt idx="45">
                        <c:v>-5.8716077044991266E-2</c:v>
                      </c:pt>
                      <c:pt idx="46">
                        <c:v>-23.378235336813411</c:v>
                      </c:pt>
                      <c:pt idx="47">
                        <c:v>39.737554238835536</c:v>
                      </c:pt>
                      <c:pt idx="48">
                        <c:v>25.668516059068509</c:v>
                      </c:pt>
                      <c:pt idx="49">
                        <c:v>-0.171729684119871</c:v>
                      </c:pt>
                      <c:pt idx="50">
                        <c:v>-20.221248604118522</c:v>
                      </c:pt>
                      <c:pt idx="51">
                        <c:v>-8.3772839229551224</c:v>
                      </c:pt>
                      <c:pt idx="52">
                        <c:v>43.042235336813341</c:v>
                      </c:pt>
                      <c:pt idx="53">
                        <c:v>-6.0735542388356123</c:v>
                      </c:pt>
                      <c:pt idx="54">
                        <c:v>-2.7045160590685526</c:v>
                      </c:pt>
                      <c:pt idx="55">
                        <c:v>-36.564270315880137</c:v>
                      </c:pt>
                      <c:pt idx="56">
                        <c:v>-26.214751395881429</c:v>
                      </c:pt>
                      <c:pt idx="57">
                        <c:v>-21.358716077044804</c:v>
                      </c:pt>
                      <c:pt idx="58">
                        <c:v>-26.178235336813259</c:v>
                      </c:pt>
                      <c:pt idx="59">
                        <c:v>3.7554238834793807E-2</c:v>
                      </c:pt>
                      <c:pt idx="60">
                        <c:v>10.568516059068607</c:v>
                      </c:pt>
                      <c:pt idx="61">
                        <c:v>-16.27172968411984</c:v>
                      </c:pt>
                      <c:pt idx="62">
                        <c:v>-3.8212486041182423</c:v>
                      </c:pt>
                      <c:pt idx="63">
                        <c:v>-26.5772839229552</c:v>
                      </c:pt>
                      <c:pt idx="64">
                        <c:v>42.342235336813175</c:v>
                      </c:pt>
                      <c:pt idx="65">
                        <c:v>89.426445761165098</c:v>
                      </c:pt>
                      <c:pt idx="66">
                        <c:v>62.195483940931339</c:v>
                      </c:pt>
                      <c:pt idx="67">
                        <c:v>-3.3642703158801623</c:v>
                      </c:pt>
                      <c:pt idx="68">
                        <c:v>56.985248604118254</c:v>
                      </c:pt>
                      <c:pt idx="69">
                        <c:v>-22.758716077044674</c:v>
                      </c:pt>
                      <c:pt idx="70">
                        <c:v>-2.5782353368130302</c:v>
                      </c:pt>
                      <c:pt idx="71">
                        <c:v>4.4375542388349416</c:v>
                      </c:pt>
                      <c:pt idx="72">
                        <c:v>-0.43148394093185161</c:v>
                      </c:pt>
                      <c:pt idx="73">
                        <c:v>-0.67172968411982836</c:v>
                      </c:pt>
                      <c:pt idx="74">
                        <c:v>-25.821248604118303</c:v>
                      </c:pt>
                      <c:pt idx="75">
                        <c:v>-10.07728392295466</c:v>
                      </c:pt>
                      <c:pt idx="76">
                        <c:v>102.24223533681302</c:v>
                      </c:pt>
                      <c:pt idx="77">
                        <c:v>-28.473554238835071</c:v>
                      </c:pt>
                      <c:pt idx="78">
                        <c:v>69.495483940931848</c:v>
                      </c:pt>
                      <c:pt idx="79">
                        <c:v>-14.864270315880191</c:v>
                      </c:pt>
                      <c:pt idx="80">
                        <c:v>12.185248604118371</c:v>
                      </c:pt>
                      <c:pt idx="81">
                        <c:v>-6.6587160770453124</c:v>
                      </c:pt>
                      <c:pt idx="82">
                        <c:v>3.4217646631871332</c:v>
                      </c:pt>
                      <c:pt idx="83">
                        <c:v>-11.162445761164904</c:v>
                      </c:pt>
                      <c:pt idx="84">
                        <c:v>14.768516059068251</c:v>
                      </c:pt>
                      <c:pt idx="85">
                        <c:v>-20.771729684119805</c:v>
                      </c:pt>
                      <c:pt idx="86">
                        <c:v>2.8787513958816362</c:v>
                      </c:pt>
                      <c:pt idx="87">
                        <c:v>25.622716077045212</c:v>
                      </c:pt>
                      <c:pt idx="88">
                        <c:v>15.042235336812858</c:v>
                      </c:pt>
                      <c:pt idx="89">
                        <c:v>-3.3735542388343163</c:v>
                      </c:pt>
                      <c:pt idx="90">
                        <c:v>-45.504516059068251</c:v>
                      </c:pt>
                      <c:pt idx="91">
                        <c:v>-61.964270315880206</c:v>
                      </c:pt>
                      <c:pt idx="92">
                        <c:v>-24.414751395881936</c:v>
                      </c:pt>
                      <c:pt idx="93">
                        <c:v>27.141283922954813</c:v>
                      </c:pt>
                      <c:pt idx="94">
                        <c:v>2.021764663187291</c:v>
                      </c:pt>
                      <c:pt idx="95">
                        <c:v>16.237554238834342</c:v>
                      </c:pt>
                      <c:pt idx="96">
                        <c:v>3.0685160590683473</c:v>
                      </c:pt>
                      <c:pt idx="97">
                        <c:v>-21.271729684119762</c:v>
                      </c:pt>
                      <c:pt idx="98">
                        <c:v>-5.2212486041180597</c:v>
                      </c:pt>
                      <c:pt idx="99">
                        <c:v>-14.777283922954915</c:v>
                      </c:pt>
                      <c:pt idx="100">
                        <c:v>-32.957764663187305</c:v>
                      </c:pt>
                      <c:pt idx="101">
                        <c:v>52.726445761165536</c:v>
                      </c:pt>
                      <c:pt idx="102">
                        <c:v>-43.104516059068438</c:v>
                      </c:pt>
                      <c:pt idx="103">
                        <c:v>53.535729684119772</c:v>
                      </c:pt>
                      <c:pt idx="104">
                        <c:v>34.485248604118112</c:v>
                      </c:pt>
                      <c:pt idx="105">
                        <c:v>-25.558716077045062</c:v>
                      </c:pt>
                      <c:pt idx="106">
                        <c:v>23.221764663187457</c:v>
                      </c:pt>
                      <c:pt idx="107">
                        <c:v>-3.2624457611653881</c:v>
                      </c:pt>
                      <c:pt idx="108">
                        <c:v>-16.131483940931552</c:v>
                      </c:pt>
                      <c:pt idx="109">
                        <c:v>-18.571729684119742</c:v>
                      </c:pt>
                      <c:pt idx="110">
                        <c:v>16.178751395881875</c:v>
                      </c:pt>
                      <c:pt idx="111">
                        <c:v>18.922716077044953</c:v>
                      </c:pt>
                      <c:pt idx="112">
                        <c:v>-37.55776466318747</c:v>
                      </c:pt>
                      <c:pt idx="113">
                        <c:v>-55.473554238834616</c:v>
                      </c:pt>
                      <c:pt idx="114">
                        <c:v>-40.804516059068519</c:v>
                      </c:pt>
                      <c:pt idx="115">
                        <c:v>-42.76427031587999</c:v>
                      </c:pt>
                      <c:pt idx="116">
                        <c:v>1.8852486041181891</c:v>
                      </c:pt>
                      <c:pt idx="117">
                        <c:v>-19.558716077044934</c:v>
                      </c:pt>
                      <c:pt idx="118">
                        <c:v>-44.678235336814311</c:v>
                      </c:pt>
                      <c:pt idx="119">
                        <c:v>-20.56244576116524</c:v>
                      </c:pt>
                      <c:pt idx="120">
                        <c:v>24.368516059068554</c:v>
                      </c:pt>
                      <c:pt idx="121">
                        <c:v>25.728270315880017</c:v>
                      </c:pt>
                      <c:pt idx="122">
                        <c:v>73.578751395881824</c:v>
                      </c:pt>
                      <c:pt idx="123">
                        <c:v>-8.4772839229551735</c:v>
                      </c:pt>
                      <c:pt idx="124">
                        <c:v>44.242235336814183</c:v>
                      </c:pt>
                      <c:pt idx="125">
                        <c:v>51.026445761165121</c:v>
                      </c:pt>
                      <c:pt idx="126">
                        <c:v>-22.104516059068551</c:v>
                      </c:pt>
                      <c:pt idx="127">
                        <c:v>20.03572968412</c:v>
                      </c:pt>
                      <c:pt idx="128">
                        <c:v>-6.1147513958817541</c:v>
                      </c:pt>
                      <c:pt idx="129">
                        <c:v>11.041283922955301</c:v>
                      </c:pt>
                      <c:pt idx="130">
                        <c:v>-8.5782353368140321</c:v>
                      </c:pt>
                      <c:pt idx="131">
                        <c:v>-11.262445761165203</c:v>
                      </c:pt>
                      <c:pt idx="132">
                        <c:v>-17.331483940931349</c:v>
                      </c:pt>
                      <c:pt idx="133">
                        <c:v>-13.571729684119962</c:v>
                      </c:pt>
                      <c:pt idx="134">
                        <c:v>-21.421248604118293</c:v>
                      </c:pt>
                      <c:pt idx="135">
                        <c:v>-30.077283922955399</c:v>
                      </c:pt>
                      <c:pt idx="136">
                        <c:v>31.24223533681414</c:v>
                      </c:pt>
                      <c:pt idx="137">
                        <c:v>-28.773554238834912</c:v>
                      </c:pt>
                      <c:pt idx="138">
                        <c:v>-17.304516059068717</c:v>
                      </c:pt>
                      <c:pt idx="139">
                        <c:v>-7.7642703158800543</c:v>
                      </c:pt>
                      <c:pt idx="140">
                        <c:v>-51.214751395881656</c:v>
                      </c:pt>
                      <c:pt idx="141">
                        <c:v>-26.558716077044679</c:v>
                      </c:pt>
                      <c:pt idx="142">
                        <c:v>-26.078235336813989</c:v>
                      </c:pt>
                      <c:pt idx="143">
                        <c:v>-13.662445761164935</c:v>
                      </c:pt>
                      <c:pt idx="144">
                        <c:v>-1.7314839409323675</c:v>
                      </c:pt>
                      <c:pt idx="145">
                        <c:v>-12.571729684119926</c:v>
                      </c:pt>
                      <c:pt idx="146">
                        <c:v>9.5787513958816959</c:v>
                      </c:pt>
                      <c:pt idx="147">
                        <c:v>-10.377283922953893</c:v>
                      </c:pt>
                      <c:pt idx="148">
                        <c:v>-34.657764663186143</c:v>
                      </c:pt>
                      <c:pt idx="149">
                        <c:v>35.926445761164814</c:v>
                      </c:pt>
                      <c:pt idx="150">
                        <c:v>63.595483940932283</c:v>
                      </c:pt>
                      <c:pt idx="151">
                        <c:v>-45.664270315880046</c:v>
                      </c:pt>
                      <c:pt idx="152">
                        <c:v>-19.214751395881621</c:v>
                      </c:pt>
                      <c:pt idx="153">
                        <c:v>-17.15871607704598</c:v>
                      </c:pt>
                      <c:pt idx="154">
                        <c:v>38.121764663186291</c:v>
                      </c:pt>
                      <c:pt idx="155">
                        <c:v>-15.662445761164673</c:v>
                      </c:pt>
                      <c:pt idx="156">
                        <c:v>-0.63148394093234117</c:v>
                      </c:pt>
                      <c:pt idx="157">
                        <c:v>102.32827031588009</c:v>
                      </c:pt>
                      <c:pt idx="158">
                        <c:v>-22.221248604118415</c:v>
                      </c:pt>
                      <c:pt idx="159">
                        <c:v>-22.477283922954122</c:v>
                      </c:pt>
                      <c:pt idx="160">
                        <c:v>-47.057764663186425</c:v>
                      </c:pt>
                      <c:pt idx="161">
                        <c:v>-19.473554238835227</c:v>
                      </c:pt>
                      <c:pt idx="162">
                        <c:v>-13.60451605906772</c:v>
                      </c:pt>
                      <c:pt idx="163">
                        <c:v>28.935729684119906</c:v>
                      </c:pt>
                      <c:pt idx="164">
                        <c:v>-3.8147513958815154</c:v>
                      </c:pt>
                      <c:pt idx="165">
                        <c:v>15.24128392295404</c:v>
                      </c:pt>
                      <c:pt idx="166">
                        <c:v>-43.978235336813668</c:v>
                      </c:pt>
                      <c:pt idx="167">
                        <c:v>-32.162445761164633</c:v>
                      </c:pt>
                      <c:pt idx="168">
                        <c:v>-24.931483940932164</c:v>
                      </c:pt>
                      <c:pt idx="169">
                        <c:v>-4.0717296841198767</c:v>
                      </c:pt>
                      <c:pt idx="170">
                        <c:v>5.178751395881573</c:v>
                      </c:pt>
                      <c:pt idx="171">
                        <c:v>4.6227160770458511</c:v>
                      </c:pt>
                      <c:pt idx="172">
                        <c:v>-14.057764663186461</c:v>
                      </c:pt>
                      <c:pt idx="173">
                        <c:v>-0.97355423883547587</c:v>
                      </c:pt>
                      <c:pt idx="174">
                        <c:v>69.095483940932084</c:v>
                      </c:pt>
                      <c:pt idx="175">
                        <c:v>97.635729684119895</c:v>
                      </c:pt>
                      <c:pt idx="176">
                        <c:v>-3.0147513958815182</c:v>
                      </c:pt>
                      <c:pt idx="177">
                        <c:v>7.7412839229542669</c:v>
                      </c:pt>
                      <c:pt idx="178">
                        <c:v>-0.67823533681531956</c:v>
                      </c:pt>
                      <c:pt idx="179">
                        <c:v>9.4375542388356308</c:v>
                      </c:pt>
                      <c:pt idx="180">
                        <c:v>33.068516059067854</c:v>
                      </c:pt>
                      <c:pt idx="181">
                        <c:v>-17.971729684120135</c:v>
                      </c:pt>
                      <c:pt idx="182">
                        <c:v>-22.721248604118539</c:v>
                      </c:pt>
                      <c:pt idx="183">
                        <c:v>-0.77728392295437487</c:v>
                      </c:pt>
                      <c:pt idx="184">
                        <c:v>17.64223533681519</c:v>
                      </c:pt>
                      <c:pt idx="185">
                        <c:v>29.72644576116447</c:v>
                      </c:pt>
                      <c:pt idx="186">
                        <c:v>-24.404516059067937</c:v>
                      </c:pt>
                      <c:pt idx="187">
                        <c:v>4.2357296841201162</c:v>
                      </c:pt>
                      <c:pt idx="188">
                        <c:v>-15.414751395881396</c:v>
                      </c:pt>
                      <c:pt idx="189">
                        <c:v>-25.958716077045501</c:v>
                      </c:pt>
                      <c:pt idx="190">
                        <c:v>-32.678235336815277</c:v>
                      </c:pt>
                      <c:pt idx="191">
                        <c:v>24.737554238835664</c:v>
                      </c:pt>
                      <c:pt idx="192">
                        <c:v>3.268516059068034</c:v>
                      </c:pt>
                      <c:pt idx="193">
                        <c:v>-7.4717296841200991</c:v>
                      </c:pt>
                      <c:pt idx="194">
                        <c:v>-14.021248604118648</c:v>
                      </c:pt>
                      <c:pt idx="195">
                        <c:v>-6.0772839229544111</c:v>
                      </c:pt>
                      <c:pt idx="196">
                        <c:v>-10.257764663184858</c:v>
                      </c:pt>
                      <c:pt idx="197">
                        <c:v>-28.073554238835797</c:v>
                      </c:pt>
                      <c:pt idx="198">
                        <c:v>-26.504516059068109</c:v>
                      </c:pt>
                      <c:pt idx="199">
                        <c:v>71.235729684120088</c:v>
                      </c:pt>
                      <c:pt idx="200">
                        <c:v>-10.01475139588139</c:v>
                      </c:pt>
                      <c:pt idx="201">
                        <c:v>11.041283922954534</c:v>
                      </c:pt>
                      <c:pt idx="202">
                        <c:v>1.5217646631850101</c:v>
                      </c:pt>
                      <c:pt idx="203">
                        <c:v>6.3375542388359349</c:v>
                      </c:pt>
                      <c:pt idx="204">
                        <c:v>17.168516059068207</c:v>
                      </c:pt>
                      <c:pt idx="205">
                        <c:v>-10.971729684120083</c:v>
                      </c:pt>
                      <c:pt idx="206">
                        <c:v>1.3787513958813378</c:v>
                      </c:pt>
                      <c:pt idx="207">
                        <c:v>-21.577283922954638</c:v>
                      </c:pt>
                      <c:pt idx="208">
                        <c:v>-42.457764663185145</c:v>
                      </c:pt>
                      <c:pt idx="209">
                        <c:v>-44.87355423883605</c:v>
                      </c:pt>
                      <c:pt idx="210">
                        <c:v>-68.104516059068146</c:v>
                      </c:pt>
                      <c:pt idx="211">
                        <c:v>10.235729684120074</c:v>
                      </c:pt>
                      <c:pt idx="212">
                        <c:v>-32.114751395881271</c:v>
                      </c:pt>
                      <c:pt idx="213">
                        <c:v>-52.158716077045241</c:v>
                      </c:pt>
                      <c:pt idx="214">
                        <c:v>-46.678235336814708</c:v>
                      </c:pt>
                      <c:pt idx="215">
                        <c:v>-30.462445761164027</c:v>
                      </c:pt>
                      <c:pt idx="216">
                        <c:v>8.5685160590682301</c:v>
                      </c:pt>
                      <c:pt idx="217">
                        <c:v>-17.371729684120055</c:v>
                      </c:pt>
                      <c:pt idx="218">
                        <c:v>-8.7212486041187702</c:v>
                      </c:pt>
                      <c:pt idx="219">
                        <c:v>15.522716077045139</c:v>
                      </c:pt>
                      <c:pt idx="220">
                        <c:v>51.542235336814812</c:v>
                      </c:pt>
                      <c:pt idx="221">
                        <c:v>64.826445761163896</c:v>
                      </c:pt>
                      <c:pt idx="222">
                        <c:v>5.0954839409316861</c:v>
                      </c:pt>
                      <c:pt idx="223">
                        <c:v>20.635729684120037</c:v>
                      </c:pt>
                      <c:pt idx="224">
                        <c:v>25.985248604118738</c:v>
                      </c:pt>
                      <c:pt idx="225">
                        <c:v>-27.258716077045214</c:v>
                      </c:pt>
                      <c:pt idx="226">
                        <c:v>37.72176466318534</c:v>
                      </c:pt>
                      <c:pt idx="227">
                        <c:v>45.937554238832625</c:v>
                      </c:pt>
                      <c:pt idx="228">
                        <c:v>0.86851605906841201</c:v>
                      </c:pt>
                      <c:pt idx="229">
                        <c:v>-8.9717296841200476</c:v>
                      </c:pt>
                      <c:pt idx="230">
                        <c:v>59.378751395882688</c:v>
                      </c:pt>
                      <c:pt idx="231">
                        <c:v>-12.077283922954894</c:v>
                      </c:pt>
                      <c:pt idx="232">
                        <c:v>-10.257764663185469</c:v>
                      </c:pt>
                      <c:pt idx="233">
                        <c:v>-12.473554238832754</c:v>
                      </c:pt>
                      <c:pt idx="234">
                        <c:v>-65.904516059068328</c:v>
                      </c:pt>
                      <c:pt idx="235">
                        <c:v>-11.964270315879958</c:v>
                      </c:pt>
                      <c:pt idx="236">
                        <c:v>-43.114751395882621</c:v>
                      </c:pt>
                      <c:pt idx="237">
                        <c:v>-8.6587160770449856</c:v>
                      </c:pt>
                      <c:pt idx="238">
                        <c:v>-50.278235336814376</c:v>
                      </c:pt>
                      <c:pt idx="239">
                        <c:v>-19.562445761167336</c:v>
                      </c:pt>
                      <c:pt idx="240">
                        <c:v>21.268516059068435</c:v>
                      </c:pt>
                      <c:pt idx="241">
                        <c:v>23.328270315879998</c:v>
                      </c:pt>
                      <c:pt idx="242">
                        <c:v>-17.721248604117413</c:v>
                      </c:pt>
                      <c:pt idx="243">
                        <c:v>2.5227160770448762</c:v>
                      </c:pt>
                      <c:pt idx="244">
                        <c:v>3.3422353368144897</c:v>
                      </c:pt>
                      <c:pt idx="245">
                        <c:v>-16.173554238833006</c:v>
                      </c:pt>
                      <c:pt idx="246">
                        <c:v>1.9954839409314786</c:v>
                      </c:pt>
                      <c:pt idx="247">
                        <c:v>28.935729684120034</c:v>
                      </c:pt>
                      <c:pt idx="248">
                        <c:v>69.68524860411749</c:v>
                      </c:pt>
                      <c:pt idx="249">
                        <c:v>-27.058716077044949</c:v>
                      </c:pt>
                      <c:pt idx="250">
                        <c:v>-35.478235336814095</c:v>
                      </c:pt>
                      <c:pt idx="251">
                        <c:v>7.6375542388329336</c:v>
                      </c:pt>
                      <c:pt idx="252">
                        <c:v>30.168516059068459</c:v>
                      </c:pt>
                      <c:pt idx="253">
                        <c:v>-10.071729684119969</c:v>
                      </c:pt>
                      <c:pt idx="254">
                        <c:v>-18.921248604117434</c:v>
                      </c:pt>
                      <c:pt idx="255">
                        <c:v>-7.2772839229553483</c:v>
                      </c:pt>
                      <c:pt idx="256">
                        <c:v>64.64223533681421</c:v>
                      </c:pt>
                      <c:pt idx="257">
                        <c:v>5.0264457611671816</c:v>
                      </c:pt>
                      <c:pt idx="258">
                        <c:v>15.995483940931308</c:v>
                      </c:pt>
                      <c:pt idx="259">
                        <c:v>-44.164270315880003</c:v>
                      </c:pt>
                      <c:pt idx="260">
                        <c:v>31.585248604117595</c:v>
                      </c:pt>
                      <c:pt idx="261">
                        <c:v>21.941283922955279</c:v>
                      </c:pt>
                      <c:pt idx="262">
                        <c:v>20.221764663185702</c:v>
                      </c:pt>
                      <c:pt idx="263">
                        <c:v>33.437554238833194</c:v>
                      </c:pt>
                      <c:pt idx="264">
                        <c:v>31.168516059068637</c:v>
                      </c:pt>
                      <c:pt idx="265">
                        <c:v>25.328270315880069</c:v>
                      </c:pt>
                      <c:pt idx="266">
                        <c:v>-0.52124860411753815</c:v>
                      </c:pt>
                      <c:pt idx="267">
                        <c:v>-30.277283922955185</c:v>
                      </c:pt>
                      <c:pt idx="268">
                        <c:v>25.542235336813924</c:v>
                      </c:pt>
                      <c:pt idx="269">
                        <c:v>-51.273554238833093</c:v>
                      </c:pt>
                      <c:pt idx="270">
                        <c:v>-38.504516059068862</c:v>
                      </c:pt>
                      <c:pt idx="271">
                        <c:v>8.9357296841199485</c:v>
                      </c:pt>
                      <c:pt idx="272">
                        <c:v>4.7852486041175268</c:v>
                      </c:pt>
                      <c:pt idx="273">
                        <c:v>-41.458716077044507</c:v>
                      </c:pt>
                      <c:pt idx="274">
                        <c:v>-29.478235336814016</c:v>
                      </c:pt>
                      <c:pt idx="275">
                        <c:v>-11.862445761166541</c:v>
                      </c:pt>
                      <c:pt idx="276">
                        <c:v>-23.731483940931192</c:v>
                      </c:pt>
                      <c:pt idx="277">
                        <c:v>3.1282703158800444</c:v>
                      </c:pt>
                      <c:pt idx="278">
                        <c:v>33.078751395882357</c:v>
                      </c:pt>
                      <c:pt idx="279">
                        <c:v>19.722716077044588</c:v>
                      </c:pt>
                      <c:pt idx="280">
                        <c:v>19.342235336813637</c:v>
                      </c:pt>
                      <c:pt idx="281">
                        <c:v>8.0264457611666558</c:v>
                      </c:pt>
                      <c:pt idx="282">
                        <c:v>6.0954839409312598</c:v>
                      </c:pt>
                      <c:pt idx="283">
                        <c:v>-34.164270315880074</c:v>
                      </c:pt>
                      <c:pt idx="284">
                        <c:v>11.085248604117623</c:v>
                      </c:pt>
                      <c:pt idx="285">
                        <c:v>26.541283922955728</c:v>
                      </c:pt>
                      <c:pt idx="286">
                        <c:v>49.621764663186262</c:v>
                      </c:pt>
                      <c:pt idx="287">
                        <c:v>-15.962445761166727</c:v>
                      </c:pt>
                      <c:pt idx="288">
                        <c:v>27.8685160590666</c:v>
                      </c:pt>
                      <c:pt idx="289">
                        <c:v>-13.871729684119913</c:v>
                      </c:pt>
                      <c:pt idx="290">
                        <c:v>26.678751395882237</c:v>
                      </c:pt>
                      <c:pt idx="291">
                        <c:v>-14.477283922952559</c:v>
                      </c:pt>
                      <c:pt idx="292">
                        <c:v>24.142235336813847</c:v>
                      </c:pt>
                      <c:pt idx="293">
                        <c:v>-33.87355423883362</c:v>
                      </c:pt>
                      <c:pt idx="294">
                        <c:v>-31.204516059066535</c:v>
                      </c:pt>
                      <c:pt idx="295">
                        <c:v>60.13572968411988</c:v>
                      </c:pt>
                      <c:pt idx="296">
                        <c:v>-9.6147513958822799</c:v>
                      </c:pt>
                      <c:pt idx="297">
                        <c:v>12.941283922952479</c:v>
                      </c:pt>
                      <c:pt idx="298">
                        <c:v>2.1217646631865463</c:v>
                      </c:pt>
                      <c:pt idx="299">
                        <c:v>2.1375542388335376</c:v>
                      </c:pt>
                      <c:pt idx="300">
                        <c:v>10.068516059066773</c:v>
                      </c:pt>
                      <c:pt idx="301">
                        <c:v>-12.071729684119877</c:v>
                      </c:pt>
                      <c:pt idx="302">
                        <c:v>-14.121248604117682</c:v>
                      </c:pt>
                      <c:pt idx="303">
                        <c:v>34.922716077047212</c:v>
                      </c:pt>
                      <c:pt idx="304">
                        <c:v>-22.057764663186443</c:v>
                      </c:pt>
                      <c:pt idx="305">
                        <c:v>38.926445761166107</c:v>
                      </c:pt>
                      <c:pt idx="306">
                        <c:v>-20.204516059066705</c:v>
                      </c:pt>
                      <c:pt idx="307">
                        <c:v>45.93572968411992</c:v>
                      </c:pt>
                      <c:pt idx="308">
                        <c:v>-23.214751395882161</c:v>
                      </c:pt>
                      <c:pt idx="309">
                        <c:v>8.7412839229527037</c:v>
                      </c:pt>
                      <c:pt idx="310">
                        <c:v>77.721764663186832</c:v>
                      </c:pt>
                      <c:pt idx="311">
                        <c:v>11.1375542388338</c:v>
                      </c:pt>
                      <c:pt idx="312">
                        <c:v>3.668516059066647</c:v>
                      </c:pt>
                      <c:pt idx="313">
                        <c:v>-14.871729684119842</c:v>
                      </c:pt>
                      <c:pt idx="314">
                        <c:v>15.878751395882212</c:v>
                      </c:pt>
                      <c:pt idx="315">
                        <c:v>-23.677283922953013</c:v>
                      </c:pt>
                      <c:pt idx="316">
                        <c:v>-5.7764663186723908E-2</c:v>
                      </c:pt>
                      <c:pt idx="317">
                        <c:v>-27.873554238833705</c:v>
                      </c:pt>
                      <c:pt idx="318">
                        <c:v>-2.4045160590668786</c:v>
                      </c:pt>
                      <c:pt idx="319">
                        <c:v>-43.864270315880134</c:v>
                      </c:pt>
                      <c:pt idx="320">
                        <c:v>-4.8147513958820554</c:v>
                      </c:pt>
                      <c:pt idx="321">
                        <c:v>12.141283922952937</c:v>
                      </c:pt>
                      <c:pt idx="322">
                        <c:v>16.72176466318664</c:v>
                      </c:pt>
                      <c:pt idx="323">
                        <c:v>10.537554238834069</c:v>
                      </c:pt>
                      <c:pt idx="324">
                        <c:v>45.86851605906682</c:v>
                      </c:pt>
                      <c:pt idx="325">
                        <c:v>11.728270315880131</c:v>
                      </c:pt>
                      <c:pt idx="326">
                        <c:v>-15.721248604117894</c:v>
                      </c:pt>
                      <c:pt idx="327">
                        <c:v>9.52271607704715</c:v>
                      </c:pt>
                      <c:pt idx="328">
                        <c:v>-20.457764663187014</c:v>
                      </c:pt>
                      <c:pt idx="329">
                        <c:v>23.926445761166036</c:v>
                      </c:pt>
                      <c:pt idx="330">
                        <c:v>7.3954839409332465</c:v>
                      </c:pt>
                      <c:pt idx="331">
                        <c:v>-18.264270315880182</c:v>
                      </c:pt>
                      <c:pt idx="332">
                        <c:v>-46.014751395882136</c:v>
                      </c:pt>
                      <c:pt idx="333">
                        <c:v>-45.058716077046839</c:v>
                      </c:pt>
                      <c:pt idx="334">
                        <c:v>-25.278235336813076</c:v>
                      </c:pt>
                      <c:pt idx="335">
                        <c:v>56.537554238833891</c:v>
                      </c:pt>
                      <c:pt idx="336">
                        <c:v>-13.131483940932998</c:v>
                      </c:pt>
                      <c:pt idx="337">
                        <c:v>-0.67172968411983547</c:v>
                      </c:pt>
                      <c:pt idx="338">
                        <c:v>-4.3212486041180043</c:v>
                      </c:pt>
                      <c:pt idx="339">
                        <c:v>-12.677283922953077</c:v>
                      </c:pt>
                      <c:pt idx="340">
                        <c:v>-7.8577646631868063</c:v>
                      </c:pt>
                      <c:pt idx="341">
                        <c:v>-20.27355423883423</c:v>
                      </c:pt>
                      <c:pt idx="342">
                        <c:v>-20.00451605906693</c:v>
                      </c:pt>
                      <c:pt idx="343">
                        <c:v>32.135729684119781</c:v>
                      </c:pt>
                      <c:pt idx="344">
                        <c:v>0.98524860411797022</c:v>
                      </c:pt>
                      <c:pt idx="345">
                        <c:v>-5.6587160770469893</c:v>
                      </c:pt>
                      <c:pt idx="346">
                        <c:v>-27.878235336812793</c:v>
                      </c:pt>
                      <c:pt idx="347">
                        <c:v>4.5375542388341401</c:v>
                      </c:pt>
                      <c:pt idx="348">
                        <c:v>1.068516059067175</c:v>
                      </c:pt>
                      <c:pt idx="349">
                        <c:v>-11.271729684119792</c:v>
                      </c:pt>
                      <c:pt idx="350">
                        <c:v>-3.7212486041179318</c:v>
                      </c:pt>
                      <c:pt idx="351">
                        <c:v>-28.077283922953296</c:v>
                      </c:pt>
                      <c:pt idx="352">
                        <c:v>-12.657764663187088</c:v>
                      </c:pt>
                      <c:pt idx="353">
                        <c:v>-3.0735542388344896</c:v>
                      </c:pt>
                      <c:pt idx="354">
                        <c:v>1.3954839409329054</c:v>
                      </c:pt>
                      <c:pt idx="355">
                        <c:v>-6.0642703158796678</c:v>
                      </c:pt>
                      <c:pt idx="356">
                        <c:v>37.785248604116617</c:v>
                      </c:pt>
                      <c:pt idx="357">
                        <c:v>25.341283922953238</c:v>
                      </c:pt>
                      <c:pt idx="358">
                        <c:v>15.721764663187486</c:v>
                      </c:pt>
                      <c:pt idx="359">
                        <c:v>19.337554238830805</c:v>
                      </c:pt>
                      <c:pt idx="360">
                        <c:v>-9.331483940932948</c:v>
                      </c:pt>
                      <c:pt idx="361">
                        <c:v>1.1282703158802434</c:v>
                      </c:pt>
                      <c:pt idx="362">
                        <c:v>-20.72124860411656</c:v>
                      </c:pt>
                      <c:pt idx="363">
                        <c:v>-29.677283922953524</c:v>
                      </c:pt>
                      <c:pt idx="364">
                        <c:v>41.342235336812621</c:v>
                      </c:pt>
                      <c:pt idx="365">
                        <c:v>-29.67355423883069</c:v>
                      </c:pt>
                      <c:pt idx="366">
                        <c:v>-28.804516059067268</c:v>
                      </c:pt>
                      <c:pt idx="367">
                        <c:v>-5.2642703158802249</c:v>
                      </c:pt>
                      <c:pt idx="368">
                        <c:v>-21.614751395883275</c:v>
                      </c:pt>
                      <c:pt idx="369">
                        <c:v>3.3412839229534512</c:v>
                      </c:pt>
                      <c:pt idx="370">
                        <c:v>-7.0782353368127175</c:v>
                      </c:pt>
                      <c:pt idx="371">
                        <c:v>-5.6624457611689323</c:v>
                      </c:pt>
                      <c:pt idx="372">
                        <c:v>-5.3314839409327774</c:v>
                      </c:pt>
                      <c:pt idx="373">
                        <c:v>8.5282703158802846</c:v>
                      </c:pt>
                      <c:pt idx="374">
                        <c:v>-16.921248604116666</c:v>
                      </c:pt>
                      <c:pt idx="375">
                        <c:v>5.9227160770466298</c:v>
                      </c:pt>
                      <c:pt idx="376">
                        <c:v>-19.45776466318766</c:v>
                      </c:pt>
                      <c:pt idx="377">
                        <c:v>-1.2735542388309682</c:v>
                      </c:pt>
                      <c:pt idx="378">
                        <c:v>49.595483940932539</c:v>
                      </c:pt>
                      <c:pt idx="379">
                        <c:v>47.135729684119738</c:v>
                      </c:pt>
                      <c:pt idx="380">
                        <c:v>81.185248604116651</c:v>
                      </c:pt>
                      <c:pt idx="381">
                        <c:v>-31.858716077046324</c:v>
                      </c:pt>
                      <c:pt idx="382">
                        <c:v>-5.4782353368124319</c:v>
                      </c:pt>
                      <c:pt idx="383">
                        <c:v>6.7375542388313292</c:v>
                      </c:pt>
                      <c:pt idx="384">
                        <c:v>-17.531483940932599</c:v>
                      </c:pt>
                      <c:pt idx="385">
                        <c:v>8.3282703158802605</c:v>
                      </c:pt>
                      <c:pt idx="386">
                        <c:v>-19.721248604116774</c:v>
                      </c:pt>
                      <c:pt idx="387">
                        <c:v>5.5227160770464039</c:v>
                      </c:pt>
                      <c:pt idx="388">
                        <c:v>10.742235336812058</c:v>
                      </c:pt>
                      <c:pt idx="389">
                        <c:v>-14.273554238831217</c:v>
                      </c:pt>
                      <c:pt idx="390">
                        <c:v>-5.4045160590673333</c:v>
                      </c:pt>
                      <c:pt idx="391">
                        <c:v>-30.464270315880306</c:v>
                      </c:pt>
                      <c:pt idx="392">
                        <c:v>-64.614751395883246</c:v>
                      </c:pt>
                      <c:pt idx="393">
                        <c:v>-39.0587160770461</c:v>
                      </c:pt>
                      <c:pt idx="394">
                        <c:v>-26.478235336812148</c:v>
                      </c:pt>
                      <c:pt idx="395">
                        <c:v>-26.662445761168858</c:v>
                      </c:pt>
                      <c:pt idx="396">
                        <c:v>-24.331483940932422</c:v>
                      </c:pt>
                      <c:pt idx="397">
                        <c:v>12.328270315880296</c:v>
                      </c:pt>
                      <c:pt idx="398">
                        <c:v>-24.721248604116887</c:v>
                      </c:pt>
                      <c:pt idx="399">
                        <c:v>122.52271607704618</c:v>
                      </c:pt>
                      <c:pt idx="400">
                        <c:v>4.3422353368122586</c:v>
                      </c:pt>
                      <c:pt idx="401">
                        <c:v>16.326445761168515</c:v>
                      </c:pt>
                      <c:pt idx="402">
                        <c:v>5.9954839409325018</c:v>
                      </c:pt>
                      <c:pt idx="403">
                        <c:v>0.13572968411966713</c:v>
                      </c:pt>
                      <c:pt idx="404">
                        <c:v>-7.2147513958831411</c:v>
                      </c:pt>
                      <c:pt idx="405">
                        <c:v>16.541283922953752</c:v>
                      </c:pt>
                      <c:pt idx="406">
                        <c:v>-34.278235336811861</c:v>
                      </c:pt>
                      <c:pt idx="407">
                        <c:v>16.537554238831405</c:v>
                      </c:pt>
                      <c:pt idx="408">
                        <c:v>-8.1314839409322488</c:v>
                      </c:pt>
                      <c:pt idx="409">
                        <c:v>-7.4717296841196656</c:v>
                      </c:pt>
                      <c:pt idx="410">
                        <c:v>-19.321248604116807</c:v>
                      </c:pt>
                      <c:pt idx="411">
                        <c:v>75.322716077045953</c:v>
                      </c:pt>
                      <c:pt idx="412">
                        <c:v>-21.257764663188027</c:v>
                      </c:pt>
                      <c:pt idx="413">
                        <c:v>-19.073554238831761</c:v>
                      </c:pt>
                      <c:pt idx="414">
                        <c:v>-17.004516059067683</c:v>
                      </c:pt>
                      <c:pt idx="415">
                        <c:v>27.73572968411969</c:v>
                      </c:pt>
                      <c:pt idx="416">
                        <c:v>56.385248604116967</c:v>
                      </c:pt>
                      <c:pt idx="417">
                        <c:v>33.941283922953971</c:v>
                      </c:pt>
                      <c:pt idx="418">
                        <c:v>-18.678235336811589</c:v>
                      </c:pt>
                      <c:pt idx="419">
                        <c:v>29.537554238831675</c:v>
                      </c:pt>
                      <c:pt idx="420">
                        <c:v>1.0685160590676297</c:v>
                      </c:pt>
                      <c:pt idx="421">
                        <c:v>-0.47172968411963012</c:v>
                      </c:pt>
                      <c:pt idx="422">
                        <c:v>-18.521248604116913</c:v>
                      </c:pt>
                      <c:pt idx="423">
                        <c:v>6.1227160770457303</c:v>
                      </c:pt>
                      <c:pt idx="424">
                        <c:v>-15.65776466318831</c:v>
                      </c:pt>
                      <c:pt idx="425">
                        <c:v>-13.073554238831576</c:v>
                      </c:pt>
                      <c:pt idx="426">
                        <c:v>6.7954839409321437</c:v>
                      </c:pt>
                      <c:pt idx="427">
                        <c:v>-23.06427031588035</c:v>
                      </c:pt>
                      <c:pt idx="428">
                        <c:v>1.5852486041170692</c:v>
                      </c:pt>
                      <c:pt idx="429">
                        <c:v>-31.858716077045798</c:v>
                      </c:pt>
                      <c:pt idx="430">
                        <c:v>3.3217646631882118</c:v>
                      </c:pt>
                      <c:pt idx="431">
                        <c:v>13.937554238831936</c:v>
                      </c:pt>
                      <c:pt idx="432">
                        <c:v>38.068516059067804</c:v>
                      </c:pt>
                      <c:pt idx="433">
                        <c:v>-11.871729684119586</c:v>
                      </c:pt>
                      <c:pt idx="434">
                        <c:v>-21.921248604117029</c:v>
                      </c:pt>
                      <c:pt idx="435">
                        <c:v>-29.677283922954114</c:v>
                      </c:pt>
                      <c:pt idx="436">
                        <c:v>36.342235336811399</c:v>
                      </c:pt>
                      <c:pt idx="437">
                        <c:v>14.926445761168168</c:v>
                      </c:pt>
                      <c:pt idx="438">
                        <c:v>-28.004516059068038</c:v>
                      </c:pt>
                      <c:pt idx="439">
                        <c:v>46.935729684119622</c:v>
                      </c:pt>
                      <c:pt idx="440">
                        <c:v>0.98524860411698967</c:v>
                      </c:pt>
                      <c:pt idx="441">
                        <c:v>0.14128392295442893</c:v>
                      </c:pt>
                      <c:pt idx="442">
                        <c:v>38.521764663188499</c:v>
                      </c:pt>
                      <c:pt idx="443">
                        <c:v>-29.062445761167798</c:v>
                      </c:pt>
                      <c:pt idx="444">
                        <c:v>78.268516059067977</c:v>
                      </c:pt>
                      <c:pt idx="445">
                        <c:v>-19.671729684119615</c:v>
                      </c:pt>
                      <c:pt idx="446">
                        <c:v>-11.521248604117135</c:v>
                      </c:pt>
                      <c:pt idx="447">
                        <c:v>-11.277283922954332</c:v>
                      </c:pt>
                      <c:pt idx="448">
                        <c:v>-19.257764663188389</c:v>
                      </c:pt>
                      <c:pt idx="449">
                        <c:v>73.926445761167912</c:v>
                      </c:pt>
                      <c:pt idx="450">
                        <c:v>-13.00451605906791</c:v>
                      </c:pt>
                      <c:pt idx="451">
                        <c:v>-13.264270315879386</c:v>
                      </c:pt>
                      <c:pt idx="452">
                        <c:v>-37.214751395882907</c:v>
                      </c:pt>
                      <c:pt idx="453">
                        <c:v>-51.458716077045729</c:v>
                      </c:pt>
                      <c:pt idx="454">
                        <c:v>2.3217646631810496</c:v>
                      </c:pt>
                      <c:pt idx="455">
                        <c:v>-27.662445761167991</c:v>
                      </c:pt>
                      <c:pt idx="456">
                        <c:v>-3.3314839409318466</c:v>
                      </c:pt>
                      <c:pt idx="457">
                        <c:v>29.128270315879377</c:v>
                      </c:pt>
                      <c:pt idx="458">
                        <c:v>-0.32124860411705569</c:v>
                      </c:pt>
                      <c:pt idx="459">
                        <c:v>-12.877283922954561</c:v>
                      </c:pt>
                      <c:pt idx="460">
                        <c:v>-38.257764663180943</c:v>
                      </c:pt>
                      <c:pt idx="461">
                        <c:v>32.526445761167651</c:v>
                      </c:pt>
                      <c:pt idx="462">
                        <c:v>12.395483940931925</c:v>
                      </c:pt>
                      <c:pt idx="463">
                        <c:v>15.935729684120645</c:v>
                      </c:pt>
                      <c:pt idx="464">
                        <c:v>-2.0147513958827972</c:v>
                      </c:pt>
                      <c:pt idx="465">
                        <c:v>6.1412839229545</c:v>
                      </c:pt>
                      <c:pt idx="466">
                        <c:v>-8.4782353368186563</c:v>
                      </c:pt>
                      <c:pt idx="467">
                        <c:v>3.3375542388322827</c:v>
                      </c:pt>
                      <c:pt idx="468">
                        <c:v>1.6685160590680255</c:v>
                      </c:pt>
                      <c:pt idx="469">
                        <c:v>6.9282703158794128</c:v>
                      </c:pt>
                      <c:pt idx="470">
                        <c:v>-19.321248604117162</c:v>
                      </c:pt>
                      <c:pt idx="471">
                        <c:v>-4.277283922954787</c:v>
                      </c:pt>
                      <c:pt idx="472">
                        <c:v>-4.8577646631812286</c:v>
                      </c:pt>
                      <c:pt idx="473">
                        <c:v>-5.8735542388321704</c:v>
                      </c:pt>
                      <c:pt idx="474">
                        <c:v>23.595483940931743</c:v>
                      </c:pt>
                      <c:pt idx="475">
                        <c:v>13.935729684120602</c:v>
                      </c:pt>
                      <c:pt idx="476">
                        <c:v>30.185248604117319</c:v>
                      </c:pt>
                      <c:pt idx="477">
                        <c:v>-8.8587160770452726</c:v>
                      </c:pt>
                      <c:pt idx="478">
                        <c:v>22.321764663181135</c:v>
                      </c:pt>
                      <c:pt idx="479">
                        <c:v>-33.462445761167459</c:v>
                      </c:pt>
                      <c:pt idx="480">
                        <c:v>-11.731483940931795</c:v>
                      </c:pt>
                      <c:pt idx="481">
                        <c:v>-11.871729684120552</c:v>
                      </c:pt>
                      <c:pt idx="482">
                        <c:v>-3.9212486041172703</c:v>
                      </c:pt>
                      <c:pt idx="483">
                        <c:v>-18.077283922954631</c:v>
                      </c:pt>
                      <c:pt idx="484">
                        <c:v>-31.65776466318151</c:v>
                      </c:pt>
                      <c:pt idx="485">
                        <c:v>-50.273554238832439</c:v>
                      </c:pt>
                      <c:pt idx="486">
                        <c:v>25.39548394093157</c:v>
                      </c:pt>
                      <c:pt idx="487">
                        <c:v>9.1357296841205766</c:v>
                      </c:pt>
                      <c:pt idx="488">
                        <c:v>74.585248604117226</c:v>
                      </c:pt>
                      <c:pt idx="489">
                        <c:v>12.54128392295496</c:v>
                      </c:pt>
                      <c:pt idx="490">
                        <c:v>-3.0782353368180964</c:v>
                      </c:pt>
                      <c:pt idx="491">
                        <c:v>-12.662445761167646</c:v>
                      </c:pt>
                      <c:pt idx="492">
                        <c:v>3.86851605906838</c:v>
                      </c:pt>
                      <c:pt idx="493">
                        <c:v>30.528270315879489</c:v>
                      </c:pt>
                      <c:pt idx="494">
                        <c:v>-25.321248604117198</c:v>
                      </c:pt>
                      <c:pt idx="495">
                        <c:v>-4.0772839229548623</c:v>
                      </c:pt>
                      <c:pt idx="496">
                        <c:v>-8.0577646631817927</c:v>
                      </c:pt>
                      <c:pt idx="497">
                        <c:v>-59.27355423883315</c:v>
                      </c:pt>
                      <c:pt idx="498">
                        <c:v>66.19548394093168</c:v>
                      </c:pt>
                      <c:pt idx="499">
                        <c:v>-26.264270315879472</c:v>
                      </c:pt>
                      <c:pt idx="500">
                        <c:v>54.385248604117535</c:v>
                      </c:pt>
                      <c:pt idx="501">
                        <c:v>-10.45871607704521</c:v>
                      </c:pt>
                      <c:pt idx="502">
                        <c:v>-44.478235336818294</c:v>
                      </c:pt>
                      <c:pt idx="503">
                        <c:v>-1.8624457611669243</c:v>
                      </c:pt>
                      <c:pt idx="504">
                        <c:v>-13.331483940931747</c:v>
                      </c:pt>
                      <c:pt idx="505">
                        <c:v>-13.471729684120538</c:v>
                      </c:pt>
                      <c:pt idx="506">
                        <c:v>-21.521248604117488</c:v>
                      </c:pt>
                      <c:pt idx="507">
                        <c:v>1.7227160770445309</c:v>
                      </c:pt>
                      <c:pt idx="508">
                        <c:v>68.542235336818408</c:v>
                      </c:pt>
                      <c:pt idx="509">
                        <c:v>20.926445761167031</c:v>
                      </c:pt>
                      <c:pt idx="510">
                        <c:v>-11.004516059068777</c:v>
                      </c:pt>
                      <c:pt idx="511">
                        <c:v>6.7357296841205567</c:v>
                      </c:pt>
                      <c:pt idx="512">
                        <c:v>24.385248604117464</c:v>
                      </c:pt>
                      <c:pt idx="513">
                        <c:v>6.1412839229553953</c:v>
                      </c:pt>
                      <c:pt idx="514">
                        <c:v>46.321764663181504</c:v>
                      </c:pt>
                      <c:pt idx="515">
                        <c:v>29.737554238832878</c:v>
                      </c:pt>
                      <c:pt idx="516">
                        <c:v>4.8685160590687317</c:v>
                      </c:pt>
                      <c:pt idx="517">
                        <c:v>9.9282703158794305</c:v>
                      </c:pt>
                      <c:pt idx="518">
                        <c:v>17.47875139588259</c:v>
                      </c:pt>
                      <c:pt idx="519">
                        <c:v>-23.877283922955307</c:v>
                      </c:pt>
                      <c:pt idx="520">
                        <c:v>-46.257764663182364</c:v>
                      </c:pt>
                      <c:pt idx="521">
                        <c:v>-23.073554238832784</c:v>
                      </c:pt>
                      <c:pt idx="522">
                        <c:v>-28.204516059068666</c:v>
                      </c:pt>
                      <c:pt idx="523">
                        <c:v>-19.06427031587954</c:v>
                      </c:pt>
                      <c:pt idx="524">
                        <c:v>-0.41475139588261811</c:v>
                      </c:pt>
                      <c:pt idx="525">
                        <c:v>8.3412839229552418</c:v>
                      </c:pt>
                      <c:pt idx="526">
                        <c:v>14.921764663182273</c:v>
                      </c:pt>
                      <c:pt idx="527">
                        <c:v>-31.262445761167299</c:v>
                      </c:pt>
                      <c:pt idx="528">
                        <c:v>43.268516059068602</c:v>
                      </c:pt>
                      <c:pt idx="529">
                        <c:v>22.528270315879539</c:v>
                      </c:pt>
                      <c:pt idx="530">
                        <c:v>-1.1212486041177065</c:v>
                      </c:pt>
                      <c:pt idx="531">
                        <c:v>-34.277283922955149</c:v>
                      </c:pt>
                      <c:pt idx="532">
                        <c:v>-29.257764663182158</c:v>
                      </c:pt>
                      <c:pt idx="533">
                        <c:v>15.926445761166505</c:v>
                      </c:pt>
                      <c:pt idx="534">
                        <c:v>-3.4045160590685413</c:v>
                      </c:pt>
                      <c:pt idx="535">
                        <c:v>-0.26427031587951433</c:v>
                      </c:pt>
                      <c:pt idx="536">
                        <c:v>-31.41475139588232</c:v>
                      </c:pt>
                      <c:pt idx="537">
                        <c:v>-25.258716077044916</c:v>
                      </c:pt>
                      <c:pt idx="538">
                        <c:v>-10.678235336817934</c:v>
                      </c:pt>
                      <c:pt idx="539">
                        <c:v>11.33755423883342</c:v>
                      </c:pt>
                      <c:pt idx="540">
                        <c:v>16.268516059069078</c:v>
                      </c:pt>
                      <c:pt idx="541">
                        <c:v>52.928270315879509</c:v>
                      </c:pt>
                      <c:pt idx="542">
                        <c:v>-8.3212486041176312</c:v>
                      </c:pt>
                      <c:pt idx="543">
                        <c:v>-8.2772839229557604</c:v>
                      </c:pt>
                      <c:pt idx="544">
                        <c:v>45.342235336818035</c:v>
                      </c:pt>
                      <c:pt idx="545">
                        <c:v>-19.273554238833306</c:v>
                      </c:pt>
                      <c:pt idx="546">
                        <c:v>-13.204516059069007</c:v>
                      </c:pt>
                      <c:pt idx="547">
                        <c:v>47.735729684120514</c:v>
                      </c:pt>
                      <c:pt idx="548">
                        <c:v>-21.614751395882394</c:v>
                      </c:pt>
                      <c:pt idx="549">
                        <c:v>-21.458716077044308</c:v>
                      </c:pt>
                      <c:pt idx="550">
                        <c:v>-40.278235336817161</c:v>
                      </c:pt>
                      <c:pt idx="551">
                        <c:v>-16.462445761166769</c:v>
                      </c:pt>
                      <c:pt idx="552">
                        <c:v>-4.5314839409310466</c:v>
                      </c:pt>
                      <c:pt idx="553">
                        <c:v>52.928270315879615</c:v>
                      </c:pt>
                      <c:pt idx="554">
                        <c:v>-13.121248604117554</c:v>
                      </c:pt>
                      <c:pt idx="555">
                        <c:v>-10.077283922955598</c:v>
                      </c:pt>
                      <c:pt idx="556">
                        <c:v>-8.657764663182725</c:v>
                      </c:pt>
                      <c:pt idx="557">
                        <c:v>-60.473554238833124</c:v>
                      </c:pt>
                      <c:pt idx="558">
                        <c:v>55.795483940931121</c:v>
                      </c:pt>
                      <c:pt idx="559">
                        <c:v>61.935729684120417</c:v>
                      </c:pt>
                      <c:pt idx="560">
                        <c:v>70.385248604117891</c:v>
                      </c:pt>
                      <c:pt idx="561">
                        <c:v>50.141283922955523</c:v>
                      </c:pt>
                      <c:pt idx="562">
                        <c:v>-12.878235336817362</c:v>
                      </c:pt>
                      <c:pt idx="563">
                        <c:v>-28.862445761166057</c:v>
                      </c:pt>
                      <c:pt idx="564">
                        <c:v>-10.331483940931172</c:v>
                      </c:pt>
                      <c:pt idx="565">
                        <c:v>14.728270315879591</c:v>
                      </c:pt>
                      <c:pt idx="566">
                        <c:v>-9.5212486041178437</c:v>
                      </c:pt>
                      <c:pt idx="567">
                        <c:v>-5.2772839229554407</c:v>
                      </c:pt>
                      <c:pt idx="568">
                        <c:v>-35.45776466318253</c:v>
                      </c:pt>
                      <c:pt idx="569">
                        <c:v>44.126445761166167</c:v>
                      </c:pt>
                      <c:pt idx="570">
                        <c:v>-34.00451605906936</c:v>
                      </c:pt>
                      <c:pt idx="571">
                        <c:v>-47.664270315879563</c:v>
                      </c:pt>
                      <c:pt idx="572">
                        <c:v>-8.2147513958821747</c:v>
                      </c:pt>
                      <c:pt idx="573">
                        <c:v>17.941283922956146</c:v>
                      </c:pt>
                      <c:pt idx="574">
                        <c:v>-34.478235336817562</c:v>
                      </c:pt>
                      <c:pt idx="575">
                        <c:v>27.537554238833764</c:v>
                      </c:pt>
                      <c:pt idx="576">
                        <c:v>-21.33148394093547</c:v>
                      </c:pt>
                      <c:pt idx="577">
                        <c:v>-2.4717296841204401</c:v>
                      </c:pt>
                      <c:pt idx="578">
                        <c:v>-1.3212486041177698</c:v>
                      </c:pt>
                      <c:pt idx="579">
                        <c:v>-17.477283922949887</c:v>
                      </c:pt>
                      <c:pt idx="580">
                        <c:v>20.942235336816708</c:v>
                      </c:pt>
                      <c:pt idx="581">
                        <c:v>-23.873554238833663</c:v>
                      </c:pt>
                      <c:pt idx="582">
                        <c:v>21.995483940935543</c:v>
                      </c:pt>
                      <c:pt idx="583">
                        <c:v>8.9357296841203322</c:v>
                      </c:pt>
                      <c:pt idx="584">
                        <c:v>-29.614751395882251</c:v>
                      </c:pt>
                      <c:pt idx="585">
                        <c:v>-5.4587160770501839</c:v>
                      </c:pt>
                      <c:pt idx="586">
                        <c:v>-7.6782353368167975</c:v>
                      </c:pt>
                      <c:pt idx="587">
                        <c:v>-24.062445761166433</c:v>
                      </c:pt>
                      <c:pt idx="588">
                        <c:v>-2.7314839409355898</c:v>
                      </c:pt>
                      <c:pt idx="589">
                        <c:v>-20.471729684120341</c:v>
                      </c:pt>
                      <c:pt idx="590">
                        <c:v>-2.5212486041180604</c:v>
                      </c:pt>
                      <c:pt idx="591">
                        <c:v>21.722716077050279</c:v>
                      </c:pt>
                      <c:pt idx="592">
                        <c:v>-29.257764663183096</c:v>
                      </c:pt>
                      <c:pt idx="593">
                        <c:v>7.5264457611656326</c:v>
                      </c:pt>
                      <c:pt idx="594">
                        <c:v>23.395483940935662</c:v>
                      </c:pt>
                      <c:pt idx="595">
                        <c:v>-38.864270315879637</c:v>
                      </c:pt>
                      <c:pt idx="596">
                        <c:v>-38.81475139588197</c:v>
                      </c:pt>
                      <c:pt idx="597">
                        <c:v>-22.058716077050349</c:v>
                      </c:pt>
                      <c:pt idx="598">
                        <c:v>-3.8782353368169922</c:v>
                      </c:pt>
                      <c:pt idx="599">
                        <c:v>11.337554238834286</c:v>
                      </c:pt>
                      <c:pt idx="600">
                        <c:v>35.868516059064874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3F8F-4165-90F6-3B2BC10027EF}"/>
                  </c:ext>
                </c:extLst>
              </c15:ser>
            </c15:filteredLineSeries>
          </c:ext>
        </c:extLst>
      </c:lineChart>
      <c:catAx>
        <c:axId val="2080317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8033280"/>
        <c:crosses val="autoZero"/>
        <c:auto val="1"/>
        <c:lblAlgn val="ctr"/>
        <c:lblOffset val="100"/>
        <c:noMultiLvlLbl val="0"/>
      </c:catAx>
      <c:valAx>
        <c:axId val="20803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8031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8599682412352614E-2"/>
          <c:y val="5.1400554097404488E-2"/>
          <c:w val="0.94111411341678819"/>
          <c:h val="0.76682700654636071"/>
        </c:manualLayout>
      </c:layout>
      <c:lineChart>
        <c:grouping val="standard"/>
        <c:varyColors val="0"/>
        <c:ser>
          <c:idx val="0"/>
          <c:order val="0"/>
          <c:tx>
            <c:strRef>
              <c:f>Sheet2!$B$2</c:f>
              <c:strCache>
                <c:ptCount val="1"/>
                <c:pt idx="0">
                  <c:v>section 1</c:v>
                </c:pt>
              </c:strCache>
            </c:strRef>
          </c:tx>
          <c:marker>
            <c:symbol val="none"/>
          </c:marker>
          <c:val>
            <c:numRef>
              <c:f>Sheet2!$B$3:$B$602</c:f>
              <c:numCache>
                <c:formatCode>General</c:formatCode>
                <c:ptCount val="600"/>
                <c:pt idx="0">
                  <c:v>17.100000000000001</c:v>
                </c:pt>
                <c:pt idx="1">
                  <c:v>17.100000000000001</c:v>
                </c:pt>
                <c:pt idx="2">
                  <c:v>18.34</c:v>
                </c:pt>
                <c:pt idx="3">
                  <c:v>18.447999999999997</c:v>
                </c:pt>
                <c:pt idx="4">
                  <c:v>19.310599999999997</c:v>
                </c:pt>
                <c:pt idx="5">
                  <c:v>20.960069999999995</c:v>
                </c:pt>
                <c:pt idx="6">
                  <c:v>21.822066499999995</c:v>
                </c:pt>
                <c:pt idx="7">
                  <c:v>24.435963174999991</c:v>
                </c:pt>
                <c:pt idx="8">
                  <c:v>27.394165016249989</c:v>
                </c:pt>
                <c:pt idx="9">
                  <c:v>29.504456765437489</c:v>
                </c:pt>
                <c:pt idx="10">
                  <c:v>31.974233927165614</c:v>
                </c:pt>
                <c:pt idx="11">
                  <c:v>32.295522230807329</c:v>
                </c:pt>
                <c:pt idx="12">
                  <c:v>31.885746119266962</c:v>
                </c:pt>
                <c:pt idx="13">
                  <c:v>30.876458813303614</c:v>
                </c:pt>
                <c:pt idx="14">
                  <c:v>30.402635872638431</c:v>
                </c:pt>
                <c:pt idx="15">
                  <c:v>29.132504079006509</c:v>
                </c:pt>
                <c:pt idx="16">
                  <c:v>31.975878875056182</c:v>
                </c:pt>
                <c:pt idx="17">
                  <c:v>38.357084931303376</c:v>
                </c:pt>
                <c:pt idx="18">
                  <c:v>38.764230684738209</c:v>
                </c:pt>
                <c:pt idx="19">
                  <c:v>43.8210191505013</c:v>
                </c:pt>
                <c:pt idx="20">
                  <c:v>48.689968192976238</c:v>
                </c:pt>
                <c:pt idx="21">
                  <c:v>48.275469783327424</c:v>
                </c:pt>
                <c:pt idx="22">
                  <c:v>51.031696294161051</c:v>
                </c:pt>
                <c:pt idx="23">
                  <c:v>50.605111479452994</c:v>
                </c:pt>
                <c:pt idx="24">
                  <c:v>50.789855905480337</c:v>
                </c:pt>
                <c:pt idx="25">
                  <c:v>52.195363110206316</c:v>
                </c:pt>
                <c:pt idx="26">
                  <c:v>51.180594954695998</c:v>
                </c:pt>
                <c:pt idx="27">
                  <c:v>49.841565206961192</c:v>
                </c:pt>
                <c:pt idx="28">
                  <c:v>51.249486946613132</c:v>
                </c:pt>
                <c:pt idx="29">
                  <c:v>53.332012599282479</c:v>
                </c:pt>
                <c:pt idx="30">
                  <c:v>56.575411969318353</c:v>
                </c:pt>
                <c:pt idx="31">
                  <c:v>57.556641370852432</c:v>
                </c:pt>
                <c:pt idx="32">
                  <c:v>58.923809302309806</c:v>
                </c:pt>
                <c:pt idx="33">
                  <c:v>60.327618837194315</c:v>
                </c:pt>
                <c:pt idx="34">
                  <c:v>59.831237895334603</c:v>
                </c:pt>
                <c:pt idx="35">
                  <c:v>60.739676000567869</c:v>
                </c:pt>
                <c:pt idx="36">
                  <c:v>59.627692200539471</c:v>
                </c:pt>
                <c:pt idx="37">
                  <c:v>57.126307590512489</c:v>
                </c:pt>
                <c:pt idx="38">
                  <c:v>54.974992210986862</c:v>
                </c:pt>
                <c:pt idx="39">
                  <c:v>52.411242600437518</c:v>
                </c:pt>
                <c:pt idx="40">
                  <c:v>51.79568047041564</c:v>
                </c:pt>
              </c:numCache>
            </c:numRef>
          </c:val>
          <c:smooth val="0"/>
        </c:ser>
        <c:ser>
          <c:idx val="2"/>
          <c:order val="1"/>
          <c:tx>
            <c:v>Trend of section 1</c:v>
          </c:tx>
          <c:marker>
            <c:symbol val="none"/>
          </c:marker>
          <c:val>
            <c:numRef>
              <c:f>Sheet2!$D$3:$D$602</c:f>
              <c:numCache>
                <c:formatCode>General</c:formatCode>
                <c:ptCount val="600"/>
                <c:pt idx="0">
                  <c:v>17.852640785538647</c:v>
                </c:pt>
                <c:pt idx="1">
                  <c:v>19.022182689978251</c:v>
                </c:pt>
                <c:pt idx="2">
                  <c:v>20.19172459441786</c:v>
                </c:pt>
                <c:pt idx="3">
                  <c:v>21.361266498857468</c:v>
                </c:pt>
                <c:pt idx="4">
                  <c:v>22.530808403297076</c:v>
                </c:pt>
                <c:pt idx="5">
                  <c:v>23.700350307736684</c:v>
                </c:pt>
                <c:pt idx="6">
                  <c:v>24.869892212176289</c:v>
                </c:pt>
                <c:pt idx="7">
                  <c:v>26.039434116615897</c:v>
                </c:pt>
                <c:pt idx="8">
                  <c:v>27.208976021055506</c:v>
                </c:pt>
                <c:pt idx="9">
                  <c:v>28.37851792549511</c:v>
                </c:pt>
                <c:pt idx="10">
                  <c:v>29.548059829934719</c:v>
                </c:pt>
                <c:pt idx="11">
                  <c:v>30.717601734374327</c:v>
                </c:pt>
                <c:pt idx="12">
                  <c:v>31.887143638813935</c:v>
                </c:pt>
                <c:pt idx="13">
                  <c:v>33.056685543253536</c:v>
                </c:pt>
                <c:pt idx="14">
                  <c:v>34.226227447693148</c:v>
                </c:pt>
                <c:pt idx="15">
                  <c:v>35.39576935213276</c:v>
                </c:pt>
                <c:pt idx="16">
                  <c:v>36.565311256572365</c:v>
                </c:pt>
                <c:pt idx="17">
                  <c:v>37.734853161011969</c:v>
                </c:pt>
                <c:pt idx="18">
                  <c:v>38.904395065451581</c:v>
                </c:pt>
                <c:pt idx="19">
                  <c:v>40.073936969891186</c:v>
                </c:pt>
                <c:pt idx="20">
                  <c:v>41.243478874330791</c:v>
                </c:pt>
                <c:pt idx="21">
                  <c:v>42.413020778770402</c:v>
                </c:pt>
                <c:pt idx="22">
                  <c:v>43.582562683210007</c:v>
                </c:pt>
                <c:pt idx="23">
                  <c:v>44.752104587649612</c:v>
                </c:pt>
                <c:pt idx="24">
                  <c:v>45.921646492089224</c:v>
                </c:pt>
                <c:pt idx="25">
                  <c:v>47.091188396528835</c:v>
                </c:pt>
                <c:pt idx="26">
                  <c:v>48.260730300968433</c:v>
                </c:pt>
                <c:pt idx="27">
                  <c:v>49.430272205408045</c:v>
                </c:pt>
                <c:pt idx="28">
                  <c:v>50.599814109847657</c:v>
                </c:pt>
                <c:pt idx="29">
                  <c:v>51.769356014287254</c:v>
                </c:pt>
                <c:pt idx="30">
                  <c:v>52.938897918726866</c:v>
                </c:pt>
                <c:pt idx="31">
                  <c:v>54.108439823166478</c:v>
                </c:pt>
                <c:pt idx="32">
                  <c:v>55.277981727606075</c:v>
                </c:pt>
                <c:pt idx="33">
                  <c:v>56.447523632045687</c:v>
                </c:pt>
                <c:pt idx="34">
                  <c:v>57.617065536485299</c:v>
                </c:pt>
                <c:pt idx="35">
                  <c:v>58.786607440924911</c:v>
                </c:pt>
                <c:pt idx="36">
                  <c:v>59.956149345364508</c:v>
                </c:pt>
                <c:pt idx="37">
                  <c:v>61.12569124980412</c:v>
                </c:pt>
                <c:pt idx="38">
                  <c:v>62.295233154243732</c:v>
                </c:pt>
                <c:pt idx="39">
                  <c:v>63.46477505868333</c:v>
                </c:pt>
                <c:pt idx="40">
                  <c:v>64.634316963122942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Sheet2!$C$2</c:f>
              <c:strCache>
                <c:ptCount val="1"/>
                <c:pt idx="0">
                  <c:v>second 2</c:v>
                </c:pt>
              </c:strCache>
            </c:strRef>
          </c:tx>
          <c:marker>
            <c:symbol val="none"/>
          </c:marker>
          <c:val>
            <c:numRef>
              <c:f>Sheet2!$C$3:$C$602</c:f>
              <c:numCache>
                <c:formatCode>General</c:formatCode>
                <c:ptCount val="600"/>
                <c:pt idx="41">
                  <c:v>51.105896446894853</c:v>
                </c:pt>
                <c:pt idx="42">
                  <c:v>55.360601624550114</c:v>
                </c:pt>
                <c:pt idx="43">
                  <c:v>58.202571543322605</c:v>
                </c:pt>
                <c:pt idx="44">
                  <c:v>61.892442966156473</c:v>
                </c:pt>
                <c:pt idx="45">
                  <c:v>62.737820817848643</c:v>
                </c:pt>
                <c:pt idx="46">
                  <c:v>61.555929776956205</c:v>
                </c:pt>
                <c:pt idx="47">
                  <c:v>62.708133288108392</c:v>
                </c:pt>
                <c:pt idx="48">
                  <c:v>62.39272662370297</c:v>
                </c:pt>
                <c:pt idx="49">
                  <c:v>60.458090292517824</c:v>
                </c:pt>
                <c:pt idx="50">
                  <c:v>57.730185777891933</c:v>
                </c:pt>
                <c:pt idx="51">
                  <c:v>56.268676488997329</c:v>
                </c:pt>
                <c:pt idx="52">
                  <c:v>58.27024266454746</c:v>
                </c:pt>
                <c:pt idx="53">
                  <c:v>58.596730531320084</c:v>
                </c:pt>
                <c:pt idx="54">
                  <c:v>59.781894004754079</c:v>
                </c:pt>
                <c:pt idx="55">
                  <c:v>59.557799304516372</c:v>
                </c:pt>
                <c:pt idx="56">
                  <c:v>59.749909339290554</c:v>
                </c:pt>
                <c:pt idx="57">
                  <c:v>59.637413872326022</c:v>
                </c:pt>
                <c:pt idx="58">
                  <c:v>58.470543178709718</c:v>
                </c:pt>
                <c:pt idx="59">
                  <c:v>57.792016019774231</c:v>
                </c:pt>
                <c:pt idx="60">
                  <c:v>56.967415218785511</c:v>
                </c:pt>
                <c:pt idx="61">
                  <c:v>54.499044457846239</c:v>
                </c:pt>
                <c:pt idx="62">
                  <c:v>52.889092234953928</c:v>
                </c:pt>
                <c:pt idx="63">
                  <c:v>50.759637623206231</c:v>
                </c:pt>
                <c:pt idx="64">
                  <c:v>53.001655742045919</c:v>
                </c:pt>
                <c:pt idx="65">
                  <c:v>58.366572954943621</c:v>
                </c:pt>
                <c:pt idx="66">
                  <c:v>62.808244307196439</c:v>
                </c:pt>
                <c:pt idx="67">
                  <c:v>64.092832091836613</c:v>
                </c:pt>
                <c:pt idx="68">
                  <c:v>68.218190487244783</c:v>
                </c:pt>
                <c:pt idx="69">
                  <c:v>67.612280962882551</c:v>
                </c:pt>
                <c:pt idx="70">
                  <c:v>67.226666914738431</c:v>
                </c:pt>
                <c:pt idx="71">
                  <c:v>66.33033356900151</c:v>
                </c:pt>
                <c:pt idx="72">
                  <c:v>64.528816890551425</c:v>
                </c:pt>
                <c:pt idx="73">
                  <c:v>62.462376046023849</c:v>
                </c:pt>
                <c:pt idx="74">
                  <c:v>59.354257243722657</c:v>
                </c:pt>
                <c:pt idx="75">
                  <c:v>57.726544381536527</c:v>
                </c:pt>
                <c:pt idx="76">
                  <c:v>62.6152171624597</c:v>
                </c:pt>
                <c:pt idx="77">
                  <c:v>61.604456304336708</c:v>
                </c:pt>
                <c:pt idx="78">
                  <c:v>66.249233489119874</c:v>
                </c:pt>
                <c:pt idx="79">
                  <c:v>66.786771814663879</c:v>
                </c:pt>
                <c:pt idx="80">
                  <c:v>68.537433223930677</c:v>
                </c:pt>
                <c:pt idx="81">
                  <c:v>68.720561562734133</c:v>
                </c:pt>
                <c:pt idx="82">
                  <c:v>68.57953348459742</c:v>
                </c:pt>
                <c:pt idx="83">
                  <c:v>66.835556810367549</c:v>
                </c:pt>
                <c:pt idx="84">
                  <c:v>65.768778969849166</c:v>
                </c:pt>
                <c:pt idx="85">
                  <c:v>62.635340021356704</c:v>
                </c:pt>
                <c:pt idx="86">
                  <c:v>60.953573020288871</c:v>
                </c:pt>
                <c:pt idx="87">
                  <c:v>61.030894369274428</c:v>
                </c:pt>
                <c:pt idx="88">
                  <c:v>61.394349650810703</c:v>
                </c:pt>
                <c:pt idx="89">
                  <c:v>61.699632168270163</c:v>
                </c:pt>
                <c:pt idx="90">
                  <c:v>60.589650559856651</c:v>
                </c:pt>
                <c:pt idx="91">
                  <c:v>59.055168031863815</c:v>
                </c:pt>
                <c:pt idx="92">
                  <c:v>59.362409630270619</c:v>
                </c:pt>
                <c:pt idx="93">
                  <c:v>61.694289148757093</c:v>
                </c:pt>
                <c:pt idx="94">
                  <c:v>61.83457469131924</c:v>
                </c:pt>
                <c:pt idx="95">
                  <c:v>61.797845956753278</c:v>
                </c:pt>
                <c:pt idx="96">
                  <c:v>60.397953658915611</c:v>
                </c:pt>
                <c:pt idx="97">
                  <c:v>57.508055975969832</c:v>
                </c:pt>
                <c:pt idx="98">
                  <c:v>55.677653177171337</c:v>
                </c:pt>
                <c:pt idx="99">
                  <c:v>53.998770518312767</c:v>
                </c:pt>
                <c:pt idx="100">
                  <c:v>52.313831992397127</c:v>
                </c:pt>
                <c:pt idx="101">
                  <c:v>55.878140392777269</c:v>
                </c:pt>
                <c:pt idx="102">
                  <c:v>55.179233373138402</c:v>
                </c:pt>
                <c:pt idx="103">
                  <c:v>59.690271704481482</c:v>
                </c:pt>
                <c:pt idx="104">
                  <c:v>62.910758119257402</c:v>
                </c:pt>
                <c:pt idx="105">
                  <c:v>62.430220213294525</c:v>
                </c:pt>
                <c:pt idx="106">
                  <c:v>63.593709202629796</c:v>
                </c:pt>
                <c:pt idx="107">
                  <c:v>62.4940237424983</c:v>
                </c:pt>
                <c:pt idx="108">
                  <c:v>60.099322555373377</c:v>
                </c:pt>
                <c:pt idx="109">
                  <c:v>57.359356427604709</c:v>
                </c:pt>
                <c:pt idx="110">
                  <c:v>56.606388606224471</c:v>
                </c:pt>
                <c:pt idx="111">
                  <c:v>56.566069175913242</c:v>
                </c:pt>
                <c:pt idx="112">
                  <c:v>54.522765717117572</c:v>
                </c:pt>
                <c:pt idx="113">
                  <c:v>52.566627431261693</c:v>
                </c:pt>
                <c:pt idx="114">
                  <c:v>52.148296059698609</c:v>
                </c:pt>
                <c:pt idx="115">
                  <c:v>51.995881256713673</c:v>
                </c:pt>
                <c:pt idx="116">
                  <c:v>53.971087193877992</c:v>
                </c:pt>
                <c:pt idx="117">
                  <c:v>54.237532834184094</c:v>
                </c:pt>
                <c:pt idx="118">
                  <c:v>52.415656192474884</c:v>
                </c:pt>
                <c:pt idx="119">
                  <c:v>51.00987338285114</c:v>
                </c:pt>
                <c:pt idx="120">
                  <c:v>51.214379713708581</c:v>
                </c:pt>
                <c:pt idx="121">
                  <c:v>51.133660728023145</c:v>
                </c:pt>
                <c:pt idx="122">
                  <c:v>53.561977691621983</c:v>
                </c:pt>
                <c:pt idx="123">
                  <c:v>52.303878807040881</c:v>
                </c:pt>
                <c:pt idx="124">
                  <c:v>54.563684866688838</c:v>
                </c:pt>
                <c:pt idx="125">
                  <c:v>57.930500623354391</c:v>
                </c:pt>
                <c:pt idx="126">
                  <c:v>58.178975592186674</c:v>
                </c:pt>
                <c:pt idx="127">
                  <c:v>60.865026812577334</c:v>
                </c:pt>
                <c:pt idx="128">
                  <c:v>61.99677547194846</c:v>
                </c:pt>
                <c:pt idx="129">
                  <c:v>63.391936698351032</c:v>
                </c:pt>
                <c:pt idx="130">
                  <c:v>62.917339863433476</c:v>
                </c:pt>
                <c:pt idx="131">
                  <c:v>61.451472870261796</c:v>
                </c:pt>
                <c:pt idx="132">
                  <c:v>59.048899226748702</c:v>
                </c:pt>
                <c:pt idx="133">
                  <c:v>56.611454265411268</c:v>
                </c:pt>
                <c:pt idx="134">
                  <c:v>54.015881552140705</c:v>
                </c:pt>
                <c:pt idx="135">
                  <c:v>51.655087474533673</c:v>
                </c:pt>
                <c:pt idx="136">
                  <c:v>53.297333100806988</c:v>
                </c:pt>
                <c:pt idx="137">
                  <c:v>52.737466445766636</c:v>
                </c:pt>
                <c:pt idx="138">
                  <c:v>53.485593123478303</c:v>
                </c:pt>
                <c:pt idx="139">
                  <c:v>55.016313467304386</c:v>
                </c:pt>
                <c:pt idx="140">
                  <c:v>54.185497793939163</c:v>
                </c:pt>
                <c:pt idx="141">
                  <c:v>54.091222904242201</c:v>
                </c:pt>
                <c:pt idx="142">
                  <c:v>53.206661759030091</c:v>
                </c:pt>
                <c:pt idx="143">
                  <c:v>52.106328671078586</c:v>
                </c:pt>
                <c:pt idx="144">
                  <c:v>50.951012237524658</c:v>
                </c:pt>
                <c:pt idx="145">
                  <c:v>48.968461625648423</c:v>
                </c:pt>
                <c:pt idx="146">
                  <c:v>48.305038544365999</c:v>
                </c:pt>
                <c:pt idx="147">
                  <c:v>47.214786617147702</c:v>
                </c:pt>
                <c:pt idx="148">
                  <c:v>45.784047286290317</c:v>
                </c:pt>
                <c:pt idx="149">
                  <c:v>48.834844921975801</c:v>
                </c:pt>
                <c:pt idx="150">
                  <c:v>53.82310267587701</c:v>
                </c:pt>
                <c:pt idx="151">
                  <c:v>53.441947542083156</c:v>
                </c:pt>
                <c:pt idx="152">
                  <c:v>54.289850164979001</c:v>
                </c:pt>
                <c:pt idx="153">
                  <c:v>54.660357656730049</c:v>
                </c:pt>
                <c:pt idx="154">
                  <c:v>56.957339773893544</c:v>
                </c:pt>
                <c:pt idx="155">
                  <c:v>55.569472785198862</c:v>
                </c:pt>
                <c:pt idx="156">
                  <c:v>54.295999145938922</c:v>
                </c:pt>
                <c:pt idx="157">
                  <c:v>57.891199188641977</c:v>
                </c:pt>
                <c:pt idx="158">
                  <c:v>55.191639229209876</c:v>
                </c:pt>
                <c:pt idx="159">
                  <c:v>53.152057267749377</c:v>
                </c:pt>
                <c:pt idx="160">
                  <c:v>50.804454404361906</c:v>
                </c:pt>
                <c:pt idx="161">
                  <c:v>50.834231684143809</c:v>
                </c:pt>
                <c:pt idx="162">
                  <c:v>51.862520099936617</c:v>
                </c:pt>
                <c:pt idx="163">
                  <c:v>55.309394094939783</c:v>
                </c:pt>
                <c:pt idx="164">
                  <c:v>56.833924390192792</c:v>
                </c:pt>
                <c:pt idx="165">
                  <c:v>58.697228170683147</c:v>
                </c:pt>
                <c:pt idx="166">
                  <c:v>56.687366762148983</c:v>
                </c:pt>
                <c:pt idx="167">
                  <c:v>54.487998424041528</c:v>
                </c:pt>
                <c:pt idx="168">
                  <c:v>52.053598502839449</c:v>
                </c:pt>
                <c:pt idx="169">
                  <c:v>50.440918577697474</c:v>
                </c:pt>
                <c:pt idx="170">
                  <c:v>49.483872648812593</c:v>
                </c:pt>
                <c:pt idx="171">
                  <c:v>49.084679016371965</c:v>
                </c:pt>
                <c:pt idx="172">
                  <c:v>48.590445065553368</c:v>
                </c:pt>
                <c:pt idx="173">
                  <c:v>49.655922812275698</c:v>
                </c:pt>
                <c:pt idx="174">
                  <c:v>54.87812667166191</c:v>
                </c:pt>
                <c:pt idx="175">
                  <c:v>61.609220338078813</c:v>
                </c:pt>
                <c:pt idx="176">
                  <c:v>62.858759321174865</c:v>
                </c:pt>
                <c:pt idx="177">
                  <c:v>64.045821355116118</c:v>
                </c:pt>
                <c:pt idx="178">
                  <c:v>63.933530287360313</c:v>
                </c:pt>
                <c:pt idx="179">
                  <c:v>63.451853772992294</c:v>
                </c:pt>
                <c:pt idx="180">
                  <c:v>63.469261084342676</c:v>
                </c:pt>
                <c:pt idx="181">
                  <c:v>60.590798030125541</c:v>
                </c:pt>
                <c:pt idx="182">
                  <c:v>57.73125812861926</c:v>
                </c:pt>
                <c:pt idx="183">
                  <c:v>56.649695222188292</c:v>
                </c:pt>
                <c:pt idx="184">
                  <c:v>57.362210461078874</c:v>
                </c:pt>
                <c:pt idx="185">
                  <c:v>59.524099938024932</c:v>
                </c:pt>
                <c:pt idx="186">
                  <c:v>59.577894941123681</c:v>
                </c:pt>
                <c:pt idx="187">
                  <c:v>61.404000194067493</c:v>
                </c:pt>
                <c:pt idx="188">
                  <c:v>62.043800184364116</c:v>
                </c:pt>
                <c:pt idx="189">
                  <c:v>61.586610175145914</c:v>
                </c:pt>
                <c:pt idx="190">
                  <c:v>59.997279666388614</c:v>
                </c:pt>
                <c:pt idx="191">
                  <c:v>60.477415683069175</c:v>
                </c:pt>
                <c:pt idx="192">
                  <c:v>59.153544898915719</c:v>
                </c:pt>
                <c:pt idx="193">
                  <c:v>57.015867653969927</c:v>
                </c:pt>
                <c:pt idx="194">
                  <c:v>54.770074271271426</c:v>
                </c:pt>
                <c:pt idx="195">
                  <c:v>53.571570557707851</c:v>
                </c:pt>
                <c:pt idx="196">
                  <c:v>53.042992029822457</c:v>
                </c:pt>
                <c:pt idx="197">
                  <c:v>52.530842428331333</c:v>
                </c:pt>
                <c:pt idx="198">
                  <c:v>52.82930030691476</c:v>
                </c:pt>
                <c:pt idx="199">
                  <c:v>58.342835291569024</c:v>
                </c:pt>
                <c:pt idx="200">
                  <c:v>59.405693526990568</c:v>
                </c:pt>
                <c:pt idx="201">
                  <c:v>60.930408850641037</c:v>
                </c:pt>
                <c:pt idx="202">
                  <c:v>61.083888408108983</c:v>
                </c:pt>
                <c:pt idx="203">
                  <c:v>60.589693987703534</c:v>
                </c:pt>
                <c:pt idx="204">
                  <c:v>59.955209288318358</c:v>
                </c:pt>
                <c:pt idx="205">
                  <c:v>57.602448823902442</c:v>
                </c:pt>
                <c:pt idx="206">
                  <c:v>56.097326382707315</c:v>
                </c:pt>
                <c:pt idx="207">
                  <c:v>54.057460063571945</c:v>
                </c:pt>
                <c:pt idx="208">
                  <c:v>51.894587060393341</c:v>
                </c:pt>
                <c:pt idx="209">
                  <c:v>50.599857707373673</c:v>
                </c:pt>
                <c:pt idx="210">
                  <c:v>48.914864822004986</c:v>
                </c:pt>
                <c:pt idx="211">
                  <c:v>51.57412158090473</c:v>
                </c:pt>
                <c:pt idx="212">
                  <c:v>51.87041550185949</c:v>
                </c:pt>
                <c:pt idx="213">
                  <c:v>50.611894726766515</c:v>
                </c:pt>
                <c:pt idx="214">
                  <c:v>48.871299990428184</c:v>
                </c:pt>
                <c:pt idx="215">
                  <c:v>47.14773499090677</c:v>
                </c:pt>
                <c:pt idx="216">
                  <c:v>46.755348241361432</c:v>
                </c:pt>
                <c:pt idx="217">
                  <c:v>44.74258082929336</c:v>
                </c:pt>
                <c:pt idx="218">
                  <c:v>43.375451787828688</c:v>
                </c:pt>
                <c:pt idx="219">
                  <c:v>43.826679198437247</c:v>
                </c:pt>
                <c:pt idx="220">
                  <c:v>46.875345238515386</c:v>
                </c:pt>
                <c:pt idx="221">
                  <c:v>51.316577976589613</c:v>
                </c:pt>
                <c:pt idx="222">
                  <c:v>53.255749077760136</c:v>
                </c:pt>
                <c:pt idx="223">
                  <c:v>56.217961623872128</c:v>
                </c:pt>
                <c:pt idx="224">
                  <c:v>59.187063542678523</c:v>
                </c:pt>
                <c:pt idx="225">
                  <c:v>58.807710365544594</c:v>
                </c:pt>
                <c:pt idx="226">
                  <c:v>60.87732484726736</c:v>
                </c:pt>
                <c:pt idx="227">
                  <c:v>62.373458604903988</c:v>
                </c:pt>
                <c:pt idx="228">
                  <c:v>60.834785674658782</c:v>
                </c:pt>
                <c:pt idx="229">
                  <c:v>58.538046390925835</c:v>
                </c:pt>
                <c:pt idx="230">
                  <c:v>59.88614407137954</c:v>
                </c:pt>
                <c:pt idx="231">
                  <c:v>58.131836867810563</c:v>
                </c:pt>
                <c:pt idx="232">
                  <c:v>57.375245024420032</c:v>
                </c:pt>
                <c:pt idx="233">
                  <c:v>57.426482773199027</c:v>
                </c:pt>
                <c:pt idx="234">
                  <c:v>55.510158634539074</c:v>
                </c:pt>
                <c:pt idx="235">
                  <c:v>56.729650702812116</c:v>
                </c:pt>
                <c:pt idx="236">
                  <c:v>56.218168167671507</c:v>
                </c:pt>
                <c:pt idx="237">
                  <c:v>56.91725975928793</c:v>
                </c:pt>
                <c:pt idx="238">
                  <c:v>54.681396771323527</c:v>
                </c:pt>
                <c:pt idx="239">
                  <c:v>53.21232693275735</c:v>
                </c:pt>
                <c:pt idx="240">
                  <c:v>53.151710586119478</c:v>
                </c:pt>
                <c:pt idx="241">
                  <c:v>52.854125056813501</c:v>
                </c:pt>
                <c:pt idx="242">
                  <c:v>50.631418803972828</c:v>
                </c:pt>
                <c:pt idx="243">
                  <c:v>50.069847863774186</c:v>
                </c:pt>
                <c:pt idx="244">
                  <c:v>50.396355470585469</c:v>
                </c:pt>
                <c:pt idx="245">
                  <c:v>50.611537697056193</c:v>
                </c:pt>
                <c:pt idx="246">
                  <c:v>52.430960812203381</c:v>
                </c:pt>
                <c:pt idx="247">
                  <c:v>55.849412771593208</c:v>
                </c:pt>
                <c:pt idx="248">
                  <c:v>61.021942133013546</c:v>
                </c:pt>
                <c:pt idx="249">
                  <c:v>60.56084502636287</c:v>
                </c:pt>
                <c:pt idx="250">
                  <c:v>58.882802775044723</c:v>
                </c:pt>
                <c:pt idx="251">
                  <c:v>58.563662636292484</c:v>
                </c:pt>
                <c:pt idx="252">
                  <c:v>58.680479504477859</c:v>
                </c:pt>
                <c:pt idx="253">
                  <c:v>56.436455529253962</c:v>
                </c:pt>
                <c:pt idx="254">
                  <c:v>53.974632752791258</c:v>
                </c:pt>
                <c:pt idx="255">
                  <c:v>52.755901115151687</c:v>
                </c:pt>
                <c:pt idx="256">
                  <c:v>56.013106059394104</c:v>
                </c:pt>
                <c:pt idx="257">
                  <c:v>57.007450756424397</c:v>
                </c:pt>
                <c:pt idx="258">
                  <c:v>59.207078218603172</c:v>
                </c:pt>
                <c:pt idx="259">
                  <c:v>58.631724307673011</c:v>
                </c:pt>
                <c:pt idx="260">
                  <c:v>61.76013809228936</c:v>
                </c:pt>
                <c:pt idx="261">
                  <c:v>63.712131187674885</c:v>
                </c:pt>
                <c:pt idx="262">
                  <c:v>64.661524628291133</c:v>
                </c:pt>
                <c:pt idx="263">
                  <c:v>65.343448396876582</c:v>
                </c:pt>
                <c:pt idx="264">
                  <c:v>65.171275977032749</c:v>
                </c:pt>
                <c:pt idx="265">
                  <c:v>64.372712178181104</c:v>
                </c:pt>
                <c:pt idx="266">
                  <c:v>62.434076569272044</c:v>
                </c:pt>
                <c:pt idx="267">
                  <c:v>59.64237274080844</c:v>
                </c:pt>
                <c:pt idx="268">
                  <c:v>60.600254103768016</c:v>
                </c:pt>
                <c:pt idx="269">
                  <c:v>58.550241398579608</c:v>
                </c:pt>
                <c:pt idx="270">
                  <c:v>57.947729328650631</c:v>
                </c:pt>
                <c:pt idx="271">
                  <c:v>60.090342862218094</c:v>
                </c:pt>
                <c:pt idx="272">
                  <c:v>61.805825719107183</c:v>
                </c:pt>
                <c:pt idx="273">
                  <c:v>60.585534433151821</c:v>
                </c:pt>
                <c:pt idx="274">
                  <c:v>59.206257711494224</c:v>
                </c:pt>
                <c:pt idx="275">
                  <c:v>57.895944825919507</c:v>
                </c:pt>
                <c:pt idx="276">
                  <c:v>55.351147584623533</c:v>
                </c:pt>
                <c:pt idx="277">
                  <c:v>53.933590205392356</c:v>
                </c:pt>
                <c:pt idx="278">
                  <c:v>54.196910695122739</c:v>
                </c:pt>
                <c:pt idx="279">
                  <c:v>54.317065160366596</c:v>
                </c:pt>
                <c:pt idx="280">
                  <c:v>55.231211902348264</c:v>
                </c:pt>
                <c:pt idx="281">
                  <c:v>56.414651307230848</c:v>
                </c:pt>
                <c:pt idx="282">
                  <c:v>58.148918741869302</c:v>
                </c:pt>
                <c:pt idx="283">
                  <c:v>58.12647280477583</c:v>
                </c:pt>
                <c:pt idx="284">
                  <c:v>60.255149164537031</c:v>
                </c:pt>
                <c:pt idx="285">
                  <c:v>62.512391706310183</c:v>
                </c:pt>
                <c:pt idx="286">
                  <c:v>64.991772120994668</c:v>
                </c:pt>
                <c:pt idx="287">
                  <c:v>63.187183514944934</c:v>
                </c:pt>
                <c:pt idx="288">
                  <c:v>62.957824339197686</c:v>
                </c:pt>
                <c:pt idx="289">
                  <c:v>60.309933122237801</c:v>
                </c:pt>
                <c:pt idx="290">
                  <c:v>59.934436466125909</c:v>
                </c:pt>
                <c:pt idx="291">
                  <c:v>58.057714642819612</c:v>
                </c:pt>
                <c:pt idx="292">
                  <c:v>59.024828910678629</c:v>
                </c:pt>
                <c:pt idx="293">
                  <c:v>57.923587465144699</c:v>
                </c:pt>
                <c:pt idx="294">
                  <c:v>57.717408091887457</c:v>
                </c:pt>
                <c:pt idx="295">
                  <c:v>62.43153768729308</c:v>
                </c:pt>
                <c:pt idx="296">
                  <c:v>63.309960802928423</c:v>
                </c:pt>
                <c:pt idx="297">
                  <c:v>64.734462762782002</c:v>
                </c:pt>
                <c:pt idx="298">
                  <c:v>64.727739624642894</c:v>
                </c:pt>
                <c:pt idx="299">
                  <c:v>63.841352643410744</c:v>
                </c:pt>
                <c:pt idx="300">
                  <c:v>62.689285011240202</c:v>
                </c:pt>
                <c:pt idx="301">
                  <c:v>60.144820760678193</c:v>
                </c:pt>
                <c:pt idx="302">
                  <c:v>57.737579722644284</c:v>
                </c:pt>
                <c:pt idx="303">
                  <c:v>58.440700736512071</c:v>
                </c:pt>
                <c:pt idx="304">
                  <c:v>57.078665699686468</c:v>
                </c:pt>
                <c:pt idx="305">
                  <c:v>59.714732414702141</c:v>
                </c:pt>
                <c:pt idx="306">
                  <c:v>59.968995793967032</c:v>
                </c:pt>
                <c:pt idx="307">
                  <c:v>63.860546004268677</c:v>
                </c:pt>
                <c:pt idx="308">
                  <c:v>63.98751870405524</c:v>
                </c:pt>
                <c:pt idx="309">
                  <c:v>65.168142768852476</c:v>
                </c:pt>
                <c:pt idx="310">
                  <c:v>68.919735630409846</c:v>
                </c:pt>
                <c:pt idx="311">
                  <c:v>68.273748848889355</c:v>
                </c:pt>
                <c:pt idx="312">
                  <c:v>66.580061406444884</c:v>
                </c:pt>
                <c:pt idx="313">
                  <c:v>63.701058336122642</c:v>
                </c:pt>
                <c:pt idx="314">
                  <c:v>62.616005419316508</c:v>
                </c:pt>
                <c:pt idx="315">
                  <c:v>60.145205148350676</c:v>
                </c:pt>
                <c:pt idx="316">
                  <c:v>59.797944890933138</c:v>
                </c:pt>
                <c:pt idx="317">
                  <c:v>58.958047646386476</c:v>
                </c:pt>
                <c:pt idx="318">
                  <c:v>60.140145264067151</c:v>
                </c:pt>
                <c:pt idx="319">
                  <c:v>59.533138000863786</c:v>
                </c:pt>
                <c:pt idx="320">
                  <c:v>60.7964811008206</c:v>
                </c:pt>
                <c:pt idx="321">
                  <c:v>62.306657045779566</c:v>
                </c:pt>
                <c:pt idx="322">
                  <c:v>63.151324193490588</c:v>
                </c:pt>
                <c:pt idx="323">
                  <c:v>62.763757983816056</c:v>
                </c:pt>
                <c:pt idx="324">
                  <c:v>63.455570084625251</c:v>
                </c:pt>
                <c:pt idx="325">
                  <c:v>62.062791580393984</c:v>
                </c:pt>
                <c:pt idx="326">
                  <c:v>59.479652001374284</c:v>
                </c:pt>
                <c:pt idx="327">
                  <c:v>58.825669401305568</c:v>
                </c:pt>
                <c:pt idx="328">
                  <c:v>57.524385931240289</c:v>
                </c:pt>
                <c:pt idx="329">
                  <c:v>59.388166634678271</c:v>
                </c:pt>
                <c:pt idx="330">
                  <c:v>61.038758302944352</c:v>
                </c:pt>
                <c:pt idx="331">
                  <c:v>61.666820387797131</c:v>
                </c:pt>
                <c:pt idx="332">
                  <c:v>60.763479368407275</c:v>
                </c:pt>
                <c:pt idx="333">
                  <c:v>59.415305399986906</c:v>
                </c:pt>
                <c:pt idx="334">
                  <c:v>58.304540129987558</c:v>
                </c:pt>
                <c:pt idx="335">
                  <c:v>60.45931312348818</c:v>
                </c:pt>
                <c:pt idx="336">
                  <c:v>58.316347467313769</c:v>
                </c:pt>
                <c:pt idx="337">
                  <c:v>56.560530093948074</c:v>
                </c:pt>
                <c:pt idx="338">
                  <c:v>54.822503589250672</c:v>
                </c:pt>
                <c:pt idx="339">
                  <c:v>53.291378409788138</c:v>
                </c:pt>
                <c:pt idx="340">
                  <c:v>52.896809489298732</c:v>
                </c:pt>
                <c:pt idx="341">
                  <c:v>52.781969014833791</c:v>
                </c:pt>
                <c:pt idx="342">
                  <c:v>53.3928705640921</c:v>
                </c:pt>
                <c:pt idx="343">
                  <c:v>56.923227035887493</c:v>
                </c:pt>
                <c:pt idx="344">
                  <c:v>58.607065684093115</c:v>
                </c:pt>
                <c:pt idx="345">
                  <c:v>59.336712399888455</c:v>
                </c:pt>
                <c:pt idx="346">
                  <c:v>58.099876779894025</c:v>
                </c:pt>
                <c:pt idx="347">
                  <c:v>57.664882940899318</c:v>
                </c:pt>
                <c:pt idx="348">
                  <c:v>56.371638793854352</c:v>
                </c:pt>
                <c:pt idx="349">
                  <c:v>54.183056854161634</c:v>
                </c:pt>
                <c:pt idx="350">
                  <c:v>52.593904011453546</c:v>
                </c:pt>
                <c:pt idx="351">
                  <c:v>50.404208810880867</c:v>
                </c:pt>
                <c:pt idx="352">
                  <c:v>49.91399837033682</c:v>
                </c:pt>
                <c:pt idx="353">
                  <c:v>50.808298451819979</c:v>
                </c:pt>
                <c:pt idx="354">
                  <c:v>52.587883529228975</c:v>
                </c:pt>
                <c:pt idx="355">
                  <c:v>54.248489352767521</c:v>
                </c:pt>
                <c:pt idx="356">
                  <c:v>57.90606488512914</c:v>
                </c:pt>
                <c:pt idx="357">
                  <c:v>60.220761640872681</c:v>
                </c:pt>
                <c:pt idx="358">
                  <c:v>61.119723558829051</c:v>
                </c:pt>
                <c:pt idx="359">
                  <c:v>61.273737380887596</c:v>
                </c:pt>
                <c:pt idx="360">
                  <c:v>59.280050511843214</c:v>
                </c:pt>
                <c:pt idx="361">
                  <c:v>57.56604798625105</c:v>
                </c:pt>
                <c:pt idx="362">
                  <c:v>54.957745586938501</c:v>
                </c:pt>
                <c:pt idx="363">
                  <c:v>52.569858307591574</c:v>
                </c:pt>
                <c:pt idx="364">
                  <c:v>54.671365392211989</c:v>
                </c:pt>
                <c:pt idx="365">
                  <c:v>53.997797122601391</c:v>
                </c:pt>
                <c:pt idx="366">
                  <c:v>54.107907266471322</c:v>
                </c:pt>
                <c:pt idx="367">
                  <c:v>55.732511903147753</c:v>
                </c:pt>
                <c:pt idx="368">
                  <c:v>56.345886307990362</c:v>
                </c:pt>
                <c:pt idx="369">
                  <c:v>57.63859199259084</c:v>
                </c:pt>
                <c:pt idx="370">
                  <c:v>57.526662392961299</c:v>
                </c:pt>
                <c:pt idx="371">
                  <c:v>56.610329273313234</c:v>
                </c:pt>
                <c:pt idx="372">
                  <c:v>55.04981280964757</c:v>
                </c:pt>
                <c:pt idx="373">
                  <c:v>53.917322169165189</c:v>
                </c:pt>
                <c:pt idx="374">
                  <c:v>51.681456060706928</c:v>
                </c:pt>
                <c:pt idx="375">
                  <c:v>51.237383257671581</c:v>
                </c:pt>
                <c:pt idx="376">
                  <c:v>50.365514094787997</c:v>
                </c:pt>
                <c:pt idx="377">
                  <c:v>51.327238390048592</c:v>
                </c:pt>
                <c:pt idx="378">
                  <c:v>55.490876470546155</c:v>
                </c:pt>
                <c:pt idx="379">
                  <c:v>59.666332647018848</c:v>
                </c:pt>
                <c:pt idx="380">
                  <c:v>65.223016014667905</c:v>
                </c:pt>
                <c:pt idx="381">
                  <c:v>64.31186521393451</c:v>
                </c:pt>
                <c:pt idx="382">
                  <c:v>63.946271953237783</c:v>
                </c:pt>
                <c:pt idx="383">
                  <c:v>63.328958355575892</c:v>
                </c:pt>
                <c:pt idx="384">
                  <c:v>60.822510437797092</c:v>
                </c:pt>
                <c:pt idx="385">
                  <c:v>59.391384915907231</c:v>
                </c:pt>
                <c:pt idx="386">
                  <c:v>56.741815670111869</c:v>
                </c:pt>
                <c:pt idx="387">
                  <c:v>56.024724886606272</c:v>
                </c:pt>
                <c:pt idx="388">
                  <c:v>56.423488642275956</c:v>
                </c:pt>
                <c:pt idx="389">
                  <c:v>56.432314210162154</c:v>
                </c:pt>
                <c:pt idx="390">
                  <c:v>57.590698499654039</c:v>
                </c:pt>
                <c:pt idx="391">
                  <c:v>57.781163574671332</c:v>
                </c:pt>
                <c:pt idx="392">
                  <c:v>56.142105395937762</c:v>
                </c:pt>
                <c:pt idx="393">
                  <c:v>55.325000126140871</c:v>
                </c:pt>
                <c:pt idx="394">
                  <c:v>54.358750119833822</c:v>
                </c:pt>
                <c:pt idx="395">
                  <c:v>52.550812613842126</c:v>
                </c:pt>
                <c:pt idx="396">
                  <c:v>50.243271983150017</c:v>
                </c:pt>
                <c:pt idx="397">
                  <c:v>49.541108383992515</c:v>
                </c:pt>
                <c:pt idx="398">
                  <c:v>47.134052964792886</c:v>
                </c:pt>
                <c:pt idx="399">
                  <c:v>52.747350316553238</c:v>
                </c:pt>
                <c:pt idx="400">
                  <c:v>52.989982800725578</c:v>
                </c:pt>
                <c:pt idx="401">
                  <c:v>54.700483660689294</c:v>
                </c:pt>
                <c:pt idx="402">
                  <c:v>56.515459477654822</c:v>
                </c:pt>
                <c:pt idx="403">
                  <c:v>58.289686503772081</c:v>
                </c:pt>
                <c:pt idx="404">
                  <c:v>59.495202178583469</c:v>
                </c:pt>
                <c:pt idx="405">
                  <c:v>61.290442069654297</c:v>
                </c:pt>
                <c:pt idx="406">
                  <c:v>59.635919966171585</c:v>
                </c:pt>
                <c:pt idx="407">
                  <c:v>59.724123967863001</c:v>
                </c:pt>
                <c:pt idx="408">
                  <c:v>57.867917769469848</c:v>
                </c:pt>
                <c:pt idx="409">
                  <c:v>55.794521880996356</c:v>
                </c:pt>
                <c:pt idx="410">
                  <c:v>53.344795786946541</c:v>
                </c:pt>
                <c:pt idx="411">
                  <c:v>56.287555997599213</c:v>
                </c:pt>
                <c:pt idx="412">
                  <c:v>55.073178197719251</c:v>
                </c:pt>
                <c:pt idx="413">
                  <c:v>54.909519287833291</c:v>
                </c:pt>
                <c:pt idx="414">
                  <c:v>55.564043323441624</c:v>
                </c:pt>
                <c:pt idx="415">
                  <c:v>58.765841157269534</c:v>
                </c:pt>
                <c:pt idx="416">
                  <c:v>63.127549099406053</c:v>
                </c:pt>
                <c:pt idx="417">
                  <c:v>65.611171644435757</c:v>
                </c:pt>
                <c:pt idx="418">
                  <c:v>64.520613062213968</c:v>
                </c:pt>
                <c:pt idx="419">
                  <c:v>65.014582409103269</c:v>
                </c:pt>
                <c:pt idx="420">
                  <c:v>63.353853288648104</c:v>
                </c:pt>
                <c:pt idx="421">
                  <c:v>61.356160624215697</c:v>
                </c:pt>
                <c:pt idx="422">
                  <c:v>58.668352593004911</c:v>
                </c:pt>
                <c:pt idx="423">
                  <c:v>57.884934963354659</c:v>
                </c:pt>
                <c:pt idx="424">
                  <c:v>56.870688215186924</c:v>
                </c:pt>
                <c:pt idx="425">
                  <c:v>56.917153804427578</c:v>
                </c:pt>
                <c:pt idx="426">
                  <c:v>58.661296114206195</c:v>
                </c:pt>
                <c:pt idx="427">
                  <c:v>59.168231308495884</c:v>
                </c:pt>
                <c:pt idx="428">
                  <c:v>60.769819743071089</c:v>
                </c:pt>
                <c:pt idx="429">
                  <c:v>60.081328755917532</c:v>
                </c:pt>
                <c:pt idx="430">
                  <c:v>60.367262318121654</c:v>
                </c:pt>
                <c:pt idx="431">
                  <c:v>60.288899202215568</c:v>
                </c:pt>
                <c:pt idx="432">
                  <c:v>60.714454242104786</c:v>
                </c:pt>
                <c:pt idx="433">
                  <c:v>58.278731529999547</c:v>
                </c:pt>
                <c:pt idx="434">
                  <c:v>55.57479495349957</c:v>
                </c:pt>
                <c:pt idx="435">
                  <c:v>53.156055205824586</c:v>
                </c:pt>
                <c:pt idx="436">
                  <c:v>54.97825244553335</c:v>
                </c:pt>
                <c:pt idx="437">
                  <c:v>56.519339823256679</c:v>
                </c:pt>
                <c:pt idx="438">
                  <c:v>56.543372832093844</c:v>
                </c:pt>
                <c:pt idx="439">
                  <c:v>60.656204190489149</c:v>
                </c:pt>
                <c:pt idx="440">
                  <c:v>62.153393980964687</c:v>
                </c:pt>
                <c:pt idx="441">
                  <c:v>62.995724281916452</c:v>
                </c:pt>
                <c:pt idx="442">
                  <c:v>64.895938067820623</c:v>
                </c:pt>
                <c:pt idx="443">
                  <c:v>62.441141164429588</c:v>
                </c:pt>
                <c:pt idx="444">
                  <c:v>64.769084106208112</c:v>
                </c:pt>
                <c:pt idx="445">
                  <c:v>61.740629900897702</c:v>
                </c:pt>
                <c:pt idx="446">
                  <c:v>59.383598405852808</c:v>
                </c:pt>
                <c:pt idx="447">
                  <c:v>57.694418485560163</c:v>
                </c:pt>
                <c:pt idx="448">
                  <c:v>56.509697561282152</c:v>
                </c:pt>
                <c:pt idx="449">
                  <c:v>60.924212683218045</c:v>
                </c:pt>
                <c:pt idx="450">
                  <c:v>61.478002049057139</c:v>
                </c:pt>
                <c:pt idx="451">
                  <c:v>62.334101946604278</c:v>
                </c:pt>
                <c:pt idx="452">
                  <c:v>61.837396849274057</c:v>
                </c:pt>
                <c:pt idx="453">
                  <c:v>60.115527006810346</c:v>
                </c:pt>
                <c:pt idx="454">
                  <c:v>60.34975065646983</c:v>
                </c:pt>
                <c:pt idx="455">
                  <c:v>58.192263123646335</c:v>
                </c:pt>
                <c:pt idx="456">
                  <c:v>56.652649967464015</c:v>
                </c:pt>
                <c:pt idx="457">
                  <c:v>56.470017469090813</c:v>
                </c:pt>
                <c:pt idx="458">
                  <c:v>54.93651659563627</c:v>
                </c:pt>
                <c:pt idx="459">
                  <c:v>53.389690765854461</c:v>
                </c:pt>
                <c:pt idx="460">
                  <c:v>51.470206227561732</c:v>
                </c:pt>
                <c:pt idx="461">
                  <c:v>54.066695916183647</c:v>
                </c:pt>
                <c:pt idx="462">
                  <c:v>56.233361120374468</c:v>
                </c:pt>
                <c:pt idx="463">
                  <c:v>58.811693064355744</c:v>
                </c:pt>
                <c:pt idx="464">
                  <c:v>60.251108411137956</c:v>
                </c:pt>
                <c:pt idx="465">
                  <c:v>61.488552990581056</c:v>
                </c:pt>
                <c:pt idx="466">
                  <c:v>61.114125341052002</c:v>
                </c:pt>
                <c:pt idx="467">
                  <c:v>60.468419073999399</c:v>
                </c:pt>
                <c:pt idx="468">
                  <c:v>59.064998120299421</c:v>
                </c:pt>
                <c:pt idx="469">
                  <c:v>57.651748214284446</c:v>
                </c:pt>
                <c:pt idx="470">
                  <c:v>55.109160803570227</c:v>
                </c:pt>
                <c:pt idx="471">
                  <c:v>53.983702763391719</c:v>
                </c:pt>
                <c:pt idx="472">
                  <c:v>53.704517625222131</c:v>
                </c:pt>
                <c:pt idx="473">
                  <c:v>54.26929174396102</c:v>
                </c:pt>
                <c:pt idx="474">
                  <c:v>56.985827156762966</c:v>
                </c:pt>
                <c:pt idx="475">
                  <c:v>59.426535798924817</c:v>
                </c:pt>
                <c:pt idx="476">
                  <c:v>62.445209008978573</c:v>
                </c:pt>
                <c:pt idx="477">
                  <c:v>62.822948558529639</c:v>
                </c:pt>
                <c:pt idx="478">
                  <c:v>63.921801130603157</c:v>
                </c:pt>
                <c:pt idx="479">
                  <c:v>61.295711074072997</c:v>
                </c:pt>
                <c:pt idx="480">
                  <c:v>59.18092552036935</c:v>
                </c:pt>
                <c:pt idx="481">
                  <c:v>56.821879244350882</c:v>
                </c:pt>
                <c:pt idx="482">
                  <c:v>55.090785282133332</c:v>
                </c:pt>
                <c:pt idx="483">
                  <c:v>53.276246018026661</c:v>
                </c:pt>
                <c:pt idx="484">
                  <c:v>51.692433717125326</c:v>
                </c:pt>
                <c:pt idx="485">
                  <c:v>50.137812031269057</c:v>
                </c:pt>
                <c:pt idx="486">
                  <c:v>53.150921429705605</c:v>
                </c:pt>
                <c:pt idx="487">
                  <c:v>55.543375358220317</c:v>
                </c:pt>
                <c:pt idx="488">
                  <c:v>60.976206590309296</c:v>
                </c:pt>
                <c:pt idx="489">
                  <c:v>62.497396260793828</c:v>
                </c:pt>
                <c:pt idx="490">
                  <c:v>62.342526447754132</c:v>
                </c:pt>
                <c:pt idx="491">
                  <c:v>60.835400125366419</c:v>
                </c:pt>
                <c:pt idx="492">
                  <c:v>59.523630119098094</c:v>
                </c:pt>
                <c:pt idx="493">
                  <c:v>59.267448613143188</c:v>
                </c:pt>
                <c:pt idx="494">
                  <c:v>56.344076182486027</c:v>
                </c:pt>
                <c:pt idx="495">
                  <c:v>55.166872373361727</c:v>
                </c:pt>
                <c:pt idx="496">
                  <c:v>54.668528754693639</c:v>
                </c:pt>
                <c:pt idx="497">
                  <c:v>52.515102316958952</c:v>
                </c:pt>
                <c:pt idx="498">
                  <c:v>57.449347201111003</c:v>
                </c:pt>
                <c:pt idx="499">
                  <c:v>57.856879841055452</c:v>
                </c:pt>
                <c:pt idx="500">
                  <c:v>62.16403584900268</c:v>
                </c:pt>
                <c:pt idx="501">
                  <c:v>62.475834056552543</c:v>
                </c:pt>
                <c:pt idx="502">
                  <c:v>60.25204235372491</c:v>
                </c:pt>
                <c:pt idx="503">
                  <c:v>59.389440236038659</c:v>
                </c:pt>
                <c:pt idx="504">
                  <c:v>57.289968224236723</c:v>
                </c:pt>
                <c:pt idx="505">
                  <c:v>54.945469813024886</c:v>
                </c:pt>
                <c:pt idx="506">
                  <c:v>52.428196322373637</c:v>
                </c:pt>
                <c:pt idx="507">
                  <c:v>51.736786506254951</c:v>
                </c:pt>
                <c:pt idx="508">
                  <c:v>55.239947180942195</c:v>
                </c:pt>
                <c:pt idx="509">
                  <c:v>57.067949821895084</c:v>
                </c:pt>
                <c:pt idx="510">
                  <c:v>57.914552330800333</c:v>
                </c:pt>
                <c:pt idx="511">
                  <c:v>59.948824714260311</c:v>
                </c:pt>
                <c:pt idx="512">
                  <c:v>62.651383478547295</c:v>
                </c:pt>
                <c:pt idx="513">
                  <c:v>63.76881430461993</c:v>
                </c:pt>
                <c:pt idx="514">
                  <c:v>66.020373589388939</c:v>
                </c:pt>
                <c:pt idx="515">
                  <c:v>66.449354909919492</c:v>
                </c:pt>
                <c:pt idx="516">
                  <c:v>64.906887164423509</c:v>
                </c:pt>
                <c:pt idx="517">
                  <c:v>63.351542806202325</c:v>
                </c:pt>
                <c:pt idx="518">
                  <c:v>62.363965665892202</c:v>
                </c:pt>
                <c:pt idx="519">
                  <c:v>59.89576738259759</c:v>
                </c:pt>
                <c:pt idx="520">
                  <c:v>57.250979013467706</c:v>
                </c:pt>
                <c:pt idx="521">
                  <c:v>56.778430062794321</c:v>
                </c:pt>
                <c:pt idx="522">
                  <c:v>56.779508559654602</c:v>
                </c:pt>
                <c:pt idx="523">
                  <c:v>57.580533131671871</c:v>
                </c:pt>
                <c:pt idx="524">
                  <c:v>59.161506475088274</c:v>
                </c:pt>
                <c:pt idx="525">
                  <c:v>60.563431151333859</c:v>
                </c:pt>
                <c:pt idx="526">
                  <c:v>61.405259593767163</c:v>
                </c:pt>
                <c:pt idx="527">
                  <c:v>59.014996614078804</c:v>
                </c:pt>
                <c:pt idx="528">
                  <c:v>59.764246783374865</c:v>
                </c:pt>
                <c:pt idx="529">
                  <c:v>59.096034444206119</c:v>
                </c:pt>
                <c:pt idx="530">
                  <c:v>57.391232721995813</c:v>
                </c:pt>
                <c:pt idx="531">
                  <c:v>54.65167108589602</c:v>
                </c:pt>
                <c:pt idx="532">
                  <c:v>53.119087531601217</c:v>
                </c:pt>
                <c:pt idx="533">
                  <c:v>54.803133155021158</c:v>
                </c:pt>
                <c:pt idx="534">
                  <c:v>56.142976497270098</c:v>
                </c:pt>
                <c:pt idx="535">
                  <c:v>57.915827672406586</c:v>
                </c:pt>
                <c:pt idx="536">
                  <c:v>57.930036288786255</c:v>
                </c:pt>
                <c:pt idx="537">
                  <c:v>57.713534474346936</c:v>
                </c:pt>
                <c:pt idx="538">
                  <c:v>57.41785775062958</c:v>
                </c:pt>
                <c:pt idx="539">
                  <c:v>57.356964863098099</c:v>
                </c:pt>
                <c:pt idx="540">
                  <c:v>56.839116619943191</c:v>
                </c:pt>
                <c:pt idx="541">
                  <c:v>57.837160788946022</c:v>
                </c:pt>
                <c:pt idx="542">
                  <c:v>55.835302749498716</c:v>
                </c:pt>
                <c:pt idx="543">
                  <c:v>54.473537612023776</c:v>
                </c:pt>
                <c:pt idx="544">
                  <c:v>56.679860731422586</c:v>
                </c:pt>
                <c:pt idx="545">
                  <c:v>56.425867694851455</c:v>
                </c:pt>
                <c:pt idx="546">
                  <c:v>57.194574310108877</c:v>
                </c:pt>
                <c:pt idx="547">
                  <c:v>61.314845594603426</c:v>
                </c:pt>
                <c:pt idx="548">
                  <c:v>61.649103314873251</c:v>
                </c:pt>
                <c:pt idx="549">
                  <c:v>61.436648149129581</c:v>
                </c:pt>
                <c:pt idx="550">
                  <c:v>59.474815741673098</c:v>
                </c:pt>
                <c:pt idx="551">
                  <c:v>57.921074954589443</c:v>
                </c:pt>
                <c:pt idx="552">
                  <c:v>56.33502120685997</c:v>
                </c:pt>
                <c:pt idx="553">
                  <c:v>57.358270146516972</c:v>
                </c:pt>
                <c:pt idx="554">
                  <c:v>55.140356639191118</c:v>
                </c:pt>
                <c:pt idx="555">
                  <c:v>53.723338807231563</c:v>
                </c:pt>
                <c:pt idx="556">
                  <c:v>53.26717186686998</c:v>
                </c:pt>
                <c:pt idx="557">
                  <c:v>51.12381327352648</c:v>
                </c:pt>
                <c:pt idx="558">
                  <c:v>55.607622609850154</c:v>
                </c:pt>
                <c:pt idx="559">
                  <c:v>60.517241479357651</c:v>
                </c:pt>
                <c:pt idx="560">
                  <c:v>65.491379405389765</c:v>
                </c:pt>
                <c:pt idx="561">
                  <c:v>68.666810435120269</c:v>
                </c:pt>
                <c:pt idx="562">
                  <c:v>67.71346991336425</c:v>
                </c:pt>
                <c:pt idx="563">
                  <c:v>65.127796417696032</c:v>
                </c:pt>
                <c:pt idx="564">
                  <c:v>62.89140659681123</c:v>
                </c:pt>
                <c:pt idx="565">
                  <c:v>61.676836266970668</c:v>
                </c:pt>
                <c:pt idx="566">
                  <c:v>59.422994453622131</c:v>
                </c:pt>
                <c:pt idx="567">
                  <c:v>58.031844730941017</c:v>
                </c:pt>
                <c:pt idx="568">
                  <c:v>56.020252494393965</c:v>
                </c:pt>
                <c:pt idx="569">
                  <c:v>58.969239869674261</c:v>
                </c:pt>
                <c:pt idx="570">
                  <c:v>58.57077787619054</c:v>
                </c:pt>
                <c:pt idx="571">
                  <c:v>57.85223898238101</c:v>
                </c:pt>
                <c:pt idx="572">
                  <c:v>59.02962703326196</c:v>
                </c:pt>
                <c:pt idx="573">
                  <c:v>60.918145681598858</c:v>
                </c:pt>
                <c:pt idx="574">
                  <c:v>59.272238397518912</c:v>
                </c:pt>
                <c:pt idx="575">
                  <c:v>59.928626477642958</c:v>
                </c:pt>
                <c:pt idx="576">
                  <c:v>57.402195153760808</c:v>
                </c:pt>
                <c:pt idx="577">
                  <c:v>55.602085396072766</c:v>
                </c:pt>
                <c:pt idx="578">
                  <c:v>54.061981126269124</c:v>
                </c:pt>
                <c:pt idx="579">
                  <c:v>52.328882069955668</c:v>
                </c:pt>
                <c:pt idx="580">
                  <c:v>53.422437966457885</c:v>
                </c:pt>
                <c:pt idx="581">
                  <c:v>53.101316068134992</c:v>
                </c:pt>
                <c:pt idx="582">
                  <c:v>55.796250264728243</c:v>
                </c:pt>
                <c:pt idx="583">
                  <c:v>58.04643775149183</c:v>
                </c:pt>
                <c:pt idx="584">
                  <c:v>58.144115863917236</c:v>
                </c:pt>
                <c:pt idx="585">
                  <c:v>58.906910070721374</c:v>
                </c:pt>
                <c:pt idx="586">
                  <c:v>58.701564567185301</c:v>
                </c:pt>
                <c:pt idx="587">
                  <c:v>56.806486338826033</c:v>
                </c:pt>
                <c:pt idx="588">
                  <c:v>55.366162021884726</c:v>
                </c:pt>
                <c:pt idx="589">
                  <c:v>52.767853920790486</c:v>
                </c:pt>
                <c:pt idx="590">
                  <c:v>51.309461224750962</c:v>
                </c:pt>
                <c:pt idx="591">
                  <c:v>51.673988163513414</c:v>
                </c:pt>
                <c:pt idx="592">
                  <c:v>50.290288755337741</c:v>
                </c:pt>
                <c:pt idx="593">
                  <c:v>51.695774317570852</c:v>
                </c:pt>
                <c:pt idx="594">
                  <c:v>54.530985601692308</c:v>
                </c:pt>
                <c:pt idx="595">
                  <c:v>54.454436321607687</c:v>
                </c:pt>
                <c:pt idx="596">
                  <c:v>54.271714505527299</c:v>
                </c:pt>
                <c:pt idx="597">
                  <c:v>54.398128780250929</c:v>
                </c:pt>
                <c:pt idx="598">
                  <c:v>54.608222341238381</c:v>
                </c:pt>
                <c:pt idx="599">
                  <c:v>54.687811224176464</c:v>
                </c:pt>
              </c:numCache>
            </c:numRef>
          </c:val>
          <c:smooth val="0"/>
        </c:ser>
        <c:ser>
          <c:idx val="3"/>
          <c:order val="3"/>
          <c:tx>
            <c:v>Trend of section 2</c:v>
          </c:tx>
          <c:marker>
            <c:symbol val="none"/>
          </c:marker>
          <c:val>
            <c:numRef>
              <c:f>Sheet2!$E$3:$E$602</c:f>
              <c:numCache>
                <c:formatCode>General</c:formatCode>
                <c:ptCount val="600"/>
                <c:pt idx="41">
                  <c:v>57.669482130947614</c:v>
                </c:pt>
                <c:pt idx="42">
                  <c:v>57.669667861560328</c:v>
                </c:pt>
                <c:pt idx="43">
                  <c:v>57.669853592173034</c:v>
                </c:pt>
                <c:pt idx="44">
                  <c:v>57.670039322785748</c:v>
                </c:pt>
                <c:pt idx="45">
                  <c:v>57.670225053398461</c:v>
                </c:pt>
                <c:pt idx="46">
                  <c:v>57.670410784011175</c:v>
                </c:pt>
                <c:pt idx="47">
                  <c:v>57.670596514623888</c:v>
                </c:pt>
                <c:pt idx="48">
                  <c:v>57.670782245236595</c:v>
                </c:pt>
                <c:pt idx="49">
                  <c:v>57.670967975849308</c:v>
                </c:pt>
                <c:pt idx="50">
                  <c:v>57.671153706462022</c:v>
                </c:pt>
                <c:pt idx="51">
                  <c:v>57.671339437074735</c:v>
                </c:pt>
                <c:pt idx="52">
                  <c:v>57.671525167687442</c:v>
                </c:pt>
                <c:pt idx="53">
                  <c:v>57.671710898300155</c:v>
                </c:pt>
                <c:pt idx="54">
                  <c:v>57.671896628912869</c:v>
                </c:pt>
                <c:pt idx="55">
                  <c:v>57.672082359525582</c:v>
                </c:pt>
                <c:pt idx="56">
                  <c:v>57.672268090138296</c:v>
                </c:pt>
                <c:pt idx="57">
                  <c:v>57.672453820751002</c:v>
                </c:pt>
                <c:pt idx="58">
                  <c:v>57.672639551363716</c:v>
                </c:pt>
                <c:pt idx="59">
                  <c:v>57.672825281976429</c:v>
                </c:pt>
                <c:pt idx="60">
                  <c:v>57.673011012589143</c:v>
                </c:pt>
                <c:pt idx="61">
                  <c:v>57.673196743201856</c:v>
                </c:pt>
                <c:pt idx="62">
                  <c:v>57.673382473814563</c:v>
                </c:pt>
                <c:pt idx="63">
                  <c:v>57.673568204427276</c:v>
                </c:pt>
                <c:pt idx="64">
                  <c:v>57.67375393503999</c:v>
                </c:pt>
                <c:pt idx="65">
                  <c:v>57.673939665652703</c:v>
                </c:pt>
                <c:pt idx="66">
                  <c:v>57.674125396265417</c:v>
                </c:pt>
                <c:pt idx="67">
                  <c:v>57.674311126878123</c:v>
                </c:pt>
                <c:pt idx="68">
                  <c:v>57.674496857490837</c:v>
                </c:pt>
                <c:pt idx="69">
                  <c:v>57.674682588103551</c:v>
                </c:pt>
                <c:pt idx="70">
                  <c:v>57.674868318716264</c:v>
                </c:pt>
                <c:pt idx="71">
                  <c:v>57.675054049328971</c:v>
                </c:pt>
                <c:pt idx="72">
                  <c:v>57.675239779941684</c:v>
                </c:pt>
                <c:pt idx="73">
                  <c:v>57.675425510554398</c:v>
                </c:pt>
                <c:pt idx="74">
                  <c:v>57.675611241167111</c:v>
                </c:pt>
                <c:pt idx="75">
                  <c:v>57.675796971779825</c:v>
                </c:pt>
                <c:pt idx="76">
                  <c:v>57.675982702392531</c:v>
                </c:pt>
                <c:pt idx="77">
                  <c:v>57.676168433005245</c:v>
                </c:pt>
                <c:pt idx="78">
                  <c:v>57.676354163617958</c:v>
                </c:pt>
                <c:pt idx="79">
                  <c:v>57.676539894230672</c:v>
                </c:pt>
                <c:pt idx="80">
                  <c:v>57.676725624843385</c:v>
                </c:pt>
                <c:pt idx="81">
                  <c:v>57.676911355456092</c:v>
                </c:pt>
                <c:pt idx="82">
                  <c:v>57.677097086068805</c:v>
                </c:pt>
                <c:pt idx="83">
                  <c:v>57.677282816681519</c:v>
                </c:pt>
                <c:pt idx="84">
                  <c:v>57.677468547294232</c:v>
                </c:pt>
                <c:pt idx="85">
                  <c:v>57.677654277906939</c:v>
                </c:pt>
                <c:pt idx="86">
                  <c:v>57.677840008519652</c:v>
                </c:pt>
                <c:pt idx="87">
                  <c:v>57.678025739132366</c:v>
                </c:pt>
                <c:pt idx="88">
                  <c:v>57.678211469745079</c:v>
                </c:pt>
                <c:pt idx="89">
                  <c:v>57.678397200357793</c:v>
                </c:pt>
                <c:pt idx="90">
                  <c:v>57.678582930970499</c:v>
                </c:pt>
                <c:pt idx="91">
                  <c:v>57.678768661583213</c:v>
                </c:pt>
                <c:pt idx="92">
                  <c:v>57.678954392195926</c:v>
                </c:pt>
                <c:pt idx="93">
                  <c:v>57.67914012280864</c:v>
                </c:pt>
                <c:pt idx="94">
                  <c:v>57.679325853421354</c:v>
                </c:pt>
                <c:pt idx="95">
                  <c:v>57.67951158403406</c:v>
                </c:pt>
                <c:pt idx="96">
                  <c:v>57.679697314646774</c:v>
                </c:pt>
                <c:pt idx="97">
                  <c:v>57.679883045259487</c:v>
                </c:pt>
                <c:pt idx="98">
                  <c:v>57.680068775872201</c:v>
                </c:pt>
                <c:pt idx="99">
                  <c:v>57.680254506484914</c:v>
                </c:pt>
                <c:pt idx="100">
                  <c:v>57.680440237097621</c:v>
                </c:pt>
                <c:pt idx="101">
                  <c:v>57.680625967710334</c:v>
                </c:pt>
                <c:pt idx="102">
                  <c:v>57.680811698323048</c:v>
                </c:pt>
                <c:pt idx="103">
                  <c:v>57.680997428935761</c:v>
                </c:pt>
                <c:pt idx="104">
                  <c:v>57.681183159548468</c:v>
                </c:pt>
                <c:pt idx="105">
                  <c:v>57.681368890161181</c:v>
                </c:pt>
                <c:pt idx="106">
                  <c:v>57.681554620773895</c:v>
                </c:pt>
                <c:pt idx="107">
                  <c:v>57.681740351386608</c:v>
                </c:pt>
                <c:pt idx="108">
                  <c:v>57.681926081999322</c:v>
                </c:pt>
                <c:pt idx="109">
                  <c:v>57.682111812612028</c:v>
                </c:pt>
                <c:pt idx="110">
                  <c:v>57.682297543224742</c:v>
                </c:pt>
                <c:pt idx="111">
                  <c:v>57.682483273837455</c:v>
                </c:pt>
                <c:pt idx="112">
                  <c:v>57.682669004450169</c:v>
                </c:pt>
                <c:pt idx="113">
                  <c:v>57.682854735062882</c:v>
                </c:pt>
                <c:pt idx="114">
                  <c:v>57.683040465675589</c:v>
                </c:pt>
                <c:pt idx="115">
                  <c:v>57.683226196288302</c:v>
                </c:pt>
                <c:pt idx="116">
                  <c:v>57.683411926901016</c:v>
                </c:pt>
                <c:pt idx="117">
                  <c:v>57.683597657513729</c:v>
                </c:pt>
                <c:pt idx="118">
                  <c:v>57.683783388126443</c:v>
                </c:pt>
                <c:pt idx="119">
                  <c:v>57.683969118739149</c:v>
                </c:pt>
                <c:pt idx="120">
                  <c:v>57.684154849351863</c:v>
                </c:pt>
                <c:pt idx="121">
                  <c:v>57.684340579964577</c:v>
                </c:pt>
                <c:pt idx="122">
                  <c:v>57.68452631057729</c:v>
                </c:pt>
                <c:pt idx="123">
                  <c:v>57.684712041189997</c:v>
                </c:pt>
                <c:pt idx="124">
                  <c:v>57.68489777180271</c:v>
                </c:pt>
                <c:pt idx="125">
                  <c:v>57.685083502415424</c:v>
                </c:pt>
                <c:pt idx="126">
                  <c:v>57.685269233028137</c:v>
                </c:pt>
                <c:pt idx="127">
                  <c:v>57.685454963640851</c:v>
                </c:pt>
                <c:pt idx="128">
                  <c:v>57.685640694253557</c:v>
                </c:pt>
                <c:pt idx="129">
                  <c:v>57.685826424866271</c:v>
                </c:pt>
                <c:pt idx="130">
                  <c:v>57.686012155478984</c:v>
                </c:pt>
                <c:pt idx="131">
                  <c:v>57.686197886091698</c:v>
                </c:pt>
                <c:pt idx="132">
                  <c:v>57.686383616704411</c:v>
                </c:pt>
                <c:pt idx="133">
                  <c:v>57.686569347317118</c:v>
                </c:pt>
                <c:pt idx="134">
                  <c:v>57.686755077929831</c:v>
                </c:pt>
                <c:pt idx="135">
                  <c:v>57.686940808542545</c:v>
                </c:pt>
                <c:pt idx="136">
                  <c:v>57.687126539155258</c:v>
                </c:pt>
                <c:pt idx="137">
                  <c:v>57.687312269767972</c:v>
                </c:pt>
                <c:pt idx="138">
                  <c:v>57.687498000380678</c:v>
                </c:pt>
                <c:pt idx="139">
                  <c:v>57.687683730993392</c:v>
                </c:pt>
                <c:pt idx="140">
                  <c:v>57.687869461606105</c:v>
                </c:pt>
                <c:pt idx="141">
                  <c:v>57.688055192218819</c:v>
                </c:pt>
                <c:pt idx="142">
                  <c:v>57.688240922831525</c:v>
                </c:pt>
                <c:pt idx="143">
                  <c:v>57.688426653444239</c:v>
                </c:pt>
                <c:pt idx="144">
                  <c:v>57.688612384056952</c:v>
                </c:pt>
                <c:pt idx="145">
                  <c:v>57.688798114669666</c:v>
                </c:pt>
                <c:pt idx="146">
                  <c:v>57.68898384528238</c:v>
                </c:pt>
                <c:pt idx="147">
                  <c:v>57.689169575895086</c:v>
                </c:pt>
                <c:pt idx="148">
                  <c:v>57.6893553065078</c:v>
                </c:pt>
                <c:pt idx="149">
                  <c:v>57.689541037120513</c:v>
                </c:pt>
                <c:pt idx="150">
                  <c:v>57.689726767733227</c:v>
                </c:pt>
                <c:pt idx="151">
                  <c:v>57.68991249834594</c:v>
                </c:pt>
                <c:pt idx="152">
                  <c:v>57.690098228958647</c:v>
                </c:pt>
                <c:pt idx="153">
                  <c:v>57.69028395957136</c:v>
                </c:pt>
                <c:pt idx="154">
                  <c:v>57.690469690184074</c:v>
                </c:pt>
                <c:pt idx="155">
                  <c:v>57.690655420796787</c:v>
                </c:pt>
                <c:pt idx="156">
                  <c:v>57.690841151409501</c:v>
                </c:pt>
                <c:pt idx="157">
                  <c:v>57.691026882022207</c:v>
                </c:pt>
                <c:pt idx="158">
                  <c:v>57.691212612634921</c:v>
                </c:pt>
                <c:pt idx="159">
                  <c:v>57.691398343247634</c:v>
                </c:pt>
                <c:pt idx="160">
                  <c:v>57.691584073860348</c:v>
                </c:pt>
                <c:pt idx="161">
                  <c:v>57.691769804473054</c:v>
                </c:pt>
                <c:pt idx="162">
                  <c:v>57.691955535085768</c:v>
                </c:pt>
                <c:pt idx="163">
                  <c:v>57.692141265698481</c:v>
                </c:pt>
                <c:pt idx="164">
                  <c:v>57.692326996311195</c:v>
                </c:pt>
                <c:pt idx="165">
                  <c:v>57.692512726923908</c:v>
                </c:pt>
                <c:pt idx="166">
                  <c:v>57.692698457536615</c:v>
                </c:pt>
                <c:pt idx="167">
                  <c:v>57.692884188149328</c:v>
                </c:pt>
                <c:pt idx="168">
                  <c:v>57.693069918762042</c:v>
                </c:pt>
                <c:pt idx="169">
                  <c:v>57.693255649374755</c:v>
                </c:pt>
                <c:pt idx="170">
                  <c:v>57.693441379987469</c:v>
                </c:pt>
                <c:pt idx="171">
                  <c:v>57.693627110600175</c:v>
                </c:pt>
                <c:pt idx="172">
                  <c:v>57.693812841212889</c:v>
                </c:pt>
                <c:pt idx="173">
                  <c:v>57.693998571825603</c:v>
                </c:pt>
                <c:pt idx="174">
                  <c:v>57.694184302438316</c:v>
                </c:pt>
                <c:pt idx="175">
                  <c:v>57.694370033051023</c:v>
                </c:pt>
                <c:pt idx="176">
                  <c:v>57.694555763663736</c:v>
                </c:pt>
                <c:pt idx="177">
                  <c:v>57.69474149427645</c:v>
                </c:pt>
                <c:pt idx="178">
                  <c:v>57.694927224889163</c:v>
                </c:pt>
                <c:pt idx="179">
                  <c:v>57.695112955501877</c:v>
                </c:pt>
                <c:pt idx="180">
                  <c:v>57.695298686114583</c:v>
                </c:pt>
                <c:pt idx="181">
                  <c:v>57.695484416727297</c:v>
                </c:pt>
                <c:pt idx="182">
                  <c:v>57.69567014734001</c:v>
                </c:pt>
                <c:pt idx="183">
                  <c:v>57.695855877952724</c:v>
                </c:pt>
                <c:pt idx="184">
                  <c:v>57.696041608565437</c:v>
                </c:pt>
                <c:pt idx="185">
                  <c:v>57.696227339178144</c:v>
                </c:pt>
                <c:pt idx="186">
                  <c:v>57.696413069790857</c:v>
                </c:pt>
                <c:pt idx="187">
                  <c:v>57.696598800403571</c:v>
                </c:pt>
                <c:pt idx="188">
                  <c:v>57.696784531016284</c:v>
                </c:pt>
                <c:pt idx="189">
                  <c:v>57.696970261628998</c:v>
                </c:pt>
                <c:pt idx="190">
                  <c:v>57.697155992241704</c:v>
                </c:pt>
                <c:pt idx="191">
                  <c:v>57.697341722854418</c:v>
                </c:pt>
                <c:pt idx="192">
                  <c:v>57.697527453467131</c:v>
                </c:pt>
                <c:pt idx="193">
                  <c:v>57.697713184079845</c:v>
                </c:pt>
                <c:pt idx="194">
                  <c:v>57.697898914692551</c:v>
                </c:pt>
                <c:pt idx="195">
                  <c:v>57.698084645305265</c:v>
                </c:pt>
                <c:pt idx="196">
                  <c:v>57.698270375917978</c:v>
                </c:pt>
                <c:pt idx="197">
                  <c:v>57.698456106530692</c:v>
                </c:pt>
                <c:pt idx="198">
                  <c:v>57.698641837143406</c:v>
                </c:pt>
                <c:pt idx="199">
                  <c:v>57.698827567756112</c:v>
                </c:pt>
                <c:pt idx="200">
                  <c:v>57.699013298368826</c:v>
                </c:pt>
                <c:pt idx="201">
                  <c:v>57.699199028981539</c:v>
                </c:pt>
                <c:pt idx="202">
                  <c:v>57.699384759594253</c:v>
                </c:pt>
                <c:pt idx="203">
                  <c:v>57.699570490206966</c:v>
                </c:pt>
                <c:pt idx="204">
                  <c:v>57.699756220819673</c:v>
                </c:pt>
                <c:pt idx="205">
                  <c:v>57.699941951432386</c:v>
                </c:pt>
                <c:pt idx="206">
                  <c:v>57.7001276820451</c:v>
                </c:pt>
                <c:pt idx="207">
                  <c:v>57.700313412657813</c:v>
                </c:pt>
                <c:pt idx="208">
                  <c:v>57.700499143270527</c:v>
                </c:pt>
                <c:pt idx="209">
                  <c:v>57.700684873883233</c:v>
                </c:pt>
                <c:pt idx="210">
                  <c:v>57.700870604495947</c:v>
                </c:pt>
                <c:pt idx="211">
                  <c:v>57.70105633510866</c:v>
                </c:pt>
                <c:pt idx="212">
                  <c:v>57.701242065721374</c:v>
                </c:pt>
                <c:pt idx="213">
                  <c:v>57.70142779633408</c:v>
                </c:pt>
                <c:pt idx="214">
                  <c:v>57.701613526946794</c:v>
                </c:pt>
                <c:pt idx="215">
                  <c:v>57.701799257559507</c:v>
                </c:pt>
                <c:pt idx="216">
                  <c:v>57.701984988172221</c:v>
                </c:pt>
                <c:pt idx="217">
                  <c:v>57.702170718784934</c:v>
                </c:pt>
                <c:pt idx="218">
                  <c:v>57.702356449397641</c:v>
                </c:pt>
                <c:pt idx="219">
                  <c:v>57.702542180010354</c:v>
                </c:pt>
                <c:pt idx="220">
                  <c:v>57.702727910623068</c:v>
                </c:pt>
                <c:pt idx="221">
                  <c:v>57.702913641235781</c:v>
                </c:pt>
                <c:pt idx="222">
                  <c:v>57.703099371848495</c:v>
                </c:pt>
                <c:pt idx="223">
                  <c:v>57.703285102461201</c:v>
                </c:pt>
                <c:pt idx="224">
                  <c:v>57.703470833073915</c:v>
                </c:pt>
                <c:pt idx="225">
                  <c:v>57.703656563686629</c:v>
                </c:pt>
                <c:pt idx="226">
                  <c:v>57.703842294299342</c:v>
                </c:pt>
                <c:pt idx="227">
                  <c:v>57.704028024912056</c:v>
                </c:pt>
                <c:pt idx="228">
                  <c:v>57.704213755524762</c:v>
                </c:pt>
                <c:pt idx="229">
                  <c:v>57.704399486137476</c:v>
                </c:pt>
                <c:pt idx="230">
                  <c:v>57.704585216750189</c:v>
                </c:pt>
                <c:pt idx="231">
                  <c:v>57.704770947362903</c:v>
                </c:pt>
                <c:pt idx="232">
                  <c:v>57.704956677975609</c:v>
                </c:pt>
                <c:pt idx="233">
                  <c:v>57.705142408588323</c:v>
                </c:pt>
                <c:pt idx="234">
                  <c:v>57.705328139201036</c:v>
                </c:pt>
                <c:pt idx="235">
                  <c:v>57.70551386981375</c:v>
                </c:pt>
                <c:pt idx="236">
                  <c:v>57.705699600426463</c:v>
                </c:pt>
                <c:pt idx="237">
                  <c:v>57.70588533103917</c:v>
                </c:pt>
                <c:pt idx="238">
                  <c:v>57.706071061651883</c:v>
                </c:pt>
                <c:pt idx="239">
                  <c:v>57.706256792264597</c:v>
                </c:pt>
                <c:pt idx="240">
                  <c:v>57.70644252287731</c:v>
                </c:pt>
                <c:pt idx="241">
                  <c:v>57.706628253490024</c:v>
                </c:pt>
                <c:pt idx="242">
                  <c:v>57.70681398410273</c:v>
                </c:pt>
                <c:pt idx="243">
                  <c:v>57.706999714715444</c:v>
                </c:pt>
                <c:pt idx="244">
                  <c:v>57.707185445328157</c:v>
                </c:pt>
                <c:pt idx="245">
                  <c:v>57.707371175940871</c:v>
                </c:pt>
                <c:pt idx="246">
                  <c:v>57.707556906553584</c:v>
                </c:pt>
                <c:pt idx="247">
                  <c:v>57.707742637166291</c:v>
                </c:pt>
                <c:pt idx="248">
                  <c:v>57.707928367779004</c:v>
                </c:pt>
                <c:pt idx="249">
                  <c:v>57.708114098391718</c:v>
                </c:pt>
                <c:pt idx="250">
                  <c:v>57.708299829004432</c:v>
                </c:pt>
                <c:pt idx="251">
                  <c:v>57.708485559617138</c:v>
                </c:pt>
                <c:pt idx="252">
                  <c:v>57.708671290229852</c:v>
                </c:pt>
                <c:pt idx="253">
                  <c:v>57.708857020842565</c:v>
                </c:pt>
                <c:pt idx="254">
                  <c:v>57.709042751455279</c:v>
                </c:pt>
                <c:pt idx="255">
                  <c:v>57.709228482067992</c:v>
                </c:pt>
                <c:pt idx="256">
                  <c:v>57.709414212680699</c:v>
                </c:pt>
                <c:pt idx="257">
                  <c:v>57.709599943293412</c:v>
                </c:pt>
                <c:pt idx="258">
                  <c:v>57.709785673906126</c:v>
                </c:pt>
                <c:pt idx="259">
                  <c:v>57.709971404518839</c:v>
                </c:pt>
                <c:pt idx="260">
                  <c:v>57.710157135131553</c:v>
                </c:pt>
                <c:pt idx="261">
                  <c:v>57.710342865744259</c:v>
                </c:pt>
                <c:pt idx="262">
                  <c:v>57.710528596356973</c:v>
                </c:pt>
                <c:pt idx="263">
                  <c:v>57.710714326969686</c:v>
                </c:pt>
                <c:pt idx="264">
                  <c:v>57.7109000575824</c:v>
                </c:pt>
                <c:pt idx="265">
                  <c:v>57.711085788195106</c:v>
                </c:pt>
                <c:pt idx="266">
                  <c:v>57.71127151880782</c:v>
                </c:pt>
                <c:pt idx="267">
                  <c:v>57.711457249420533</c:v>
                </c:pt>
                <c:pt idx="268">
                  <c:v>57.711642980033247</c:v>
                </c:pt>
                <c:pt idx="269">
                  <c:v>57.71182871064596</c:v>
                </c:pt>
                <c:pt idx="270">
                  <c:v>57.712014441258667</c:v>
                </c:pt>
                <c:pt idx="271">
                  <c:v>57.71220017187138</c:v>
                </c:pt>
                <c:pt idx="272">
                  <c:v>57.712385902484094</c:v>
                </c:pt>
                <c:pt idx="273">
                  <c:v>57.712571633096807</c:v>
                </c:pt>
                <c:pt idx="274">
                  <c:v>57.712757363709521</c:v>
                </c:pt>
                <c:pt idx="275">
                  <c:v>57.712943094322227</c:v>
                </c:pt>
                <c:pt idx="276">
                  <c:v>57.713128824934941</c:v>
                </c:pt>
                <c:pt idx="277">
                  <c:v>57.713314555547655</c:v>
                </c:pt>
                <c:pt idx="278">
                  <c:v>57.713500286160368</c:v>
                </c:pt>
                <c:pt idx="279">
                  <c:v>57.713686016773082</c:v>
                </c:pt>
                <c:pt idx="280">
                  <c:v>57.713871747385788</c:v>
                </c:pt>
                <c:pt idx="281">
                  <c:v>57.714057477998502</c:v>
                </c:pt>
                <c:pt idx="282">
                  <c:v>57.714243208611215</c:v>
                </c:pt>
                <c:pt idx="283">
                  <c:v>57.714428939223929</c:v>
                </c:pt>
                <c:pt idx="284">
                  <c:v>57.714614669836635</c:v>
                </c:pt>
                <c:pt idx="285">
                  <c:v>57.714800400449349</c:v>
                </c:pt>
                <c:pt idx="286">
                  <c:v>57.714986131062062</c:v>
                </c:pt>
                <c:pt idx="287">
                  <c:v>57.715171861674776</c:v>
                </c:pt>
                <c:pt idx="288">
                  <c:v>57.715357592287489</c:v>
                </c:pt>
                <c:pt idx="289">
                  <c:v>57.715543322900196</c:v>
                </c:pt>
                <c:pt idx="290">
                  <c:v>57.715729053512909</c:v>
                </c:pt>
                <c:pt idx="291">
                  <c:v>57.715914784125623</c:v>
                </c:pt>
                <c:pt idx="292">
                  <c:v>57.716100514738336</c:v>
                </c:pt>
                <c:pt idx="293">
                  <c:v>57.71628624535105</c:v>
                </c:pt>
                <c:pt idx="294">
                  <c:v>57.716471975963756</c:v>
                </c:pt>
                <c:pt idx="295">
                  <c:v>57.71665770657647</c:v>
                </c:pt>
                <c:pt idx="296">
                  <c:v>57.716843437189183</c:v>
                </c:pt>
                <c:pt idx="297">
                  <c:v>57.717029167801897</c:v>
                </c:pt>
                <c:pt idx="298">
                  <c:v>57.717214898414611</c:v>
                </c:pt>
                <c:pt idx="299">
                  <c:v>57.717400629027317</c:v>
                </c:pt>
                <c:pt idx="300">
                  <c:v>57.71758635964003</c:v>
                </c:pt>
                <c:pt idx="301">
                  <c:v>57.717772090252744</c:v>
                </c:pt>
                <c:pt idx="302">
                  <c:v>57.717957820865458</c:v>
                </c:pt>
                <c:pt idx="303">
                  <c:v>57.718143551478164</c:v>
                </c:pt>
                <c:pt idx="304">
                  <c:v>57.718329282090878</c:v>
                </c:pt>
                <c:pt idx="305">
                  <c:v>57.718515012703591</c:v>
                </c:pt>
                <c:pt idx="306">
                  <c:v>57.718700743316305</c:v>
                </c:pt>
                <c:pt idx="307">
                  <c:v>57.718886473929018</c:v>
                </c:pt>
                <c:pt idx="308">
                  <c:v>57.719072204541725</c:v>
                </c:pt>
                <c:pt idx="309">
                  <c:v>57.719257935154438</c:v>
                </c:pt>
                <c:pt idx="310">
                  <c:v>57.719443665767152</c:v>
                </c:pt>
                <c:pt idx="311">
                  <c:v>57.719629396379865</c:v>
                </c:pt>
                <c:pt idx="312">
                  <c:v>57.719815126992579</c:v>
                </c:pt>
                <c:pt idx="313">
                  <c:v>57.720000857605285</c:v>
                </c:pt>
                <c:pt idx="314">
                  <c:v>57.720186588217999</c:v>
                </c:pt>
                <c:pt idx="315">
                  <c:v>57.720372318830712</c:v>
                </c:pt>
                <c:pt idx="316">
                  <c:v>57.720558049443426</c:v>
                </c:pt>
                <c:pt idx="317">
                  <c:v>57.720743780056139</c:v>
                </c:pt>
                <c:pt idx="318">
                  <c:v>57.720929510668846</c:v>
                </c:pt>
                <c:pt idx="319">
                  <c:v>57.721115241281559</c:v>
                </c:pt>
                <c:pt idx="320">
                  <c:v>57.721300971894273</c:v>
                </c:pt>
                <c:pt idx="321">
                  <c:v>57.721486702506986</c:v>
                </c:pt>
                <c:pt idx="322">
                  <c:v>57.721672433119693</c:v>
                </c:pt>
                <c:pt idx="323">
                  <c:v>57.721858163732406</c:v>
                </c:pt>
                <c:pt idx="324">
                  <c:v>57.72204389434512</c:v>
                </c:pt>
                <c:pt idx="325">
                  <c:v>57.722229624957833</c:v>
                </c:pt>
                <c:pt idx="326">
                  <c:v>57.722415355570547</c:v>
                </c:pt>
                <c:pt idx="327">
                  <c:v>57.722601086183253</c:v>
                </c:pt>
                <c:pt idx="328">
                  <c:v>57.722786816795967</c:v>
                </c:pt>
                <c:pt idx="329">
                  <c:v>57.722972547408681</c:v>
                </c:pt>
                <c:pt idx="330">
                  <c:v>57.723158278021394</c:v>
                </c:pt>
                <c:pt idx="331">
                  <c:v>57.723344008634108</c:v>
                </c:pt>
                <c:pt idx="332">
                  <c:v>57.723529739246814</c:v>
                </c:pt>
                <c:pt idx="333">
                  <c:v>57.723715469859528</c:v>
                </c:pt>
                <c:pt idx="334">
                  <c:v>57.723901200472241</c:v>
                </c:pt>
                <c:pt idx="335">
                  <c:v>57.724086931084955</c:v>
                </c:pt>
                <c:pt idx="336">
                  <c:v>57.724272661697668</c:v>
                </c:pt>
                <c:pt idx="337">
                  <c:v>57.724458392310375</c:v>
                </c:pt>
                <c:pt idx="338">
                  <c:v>57.724644122923088</c:v>
                </c:pt>
                <c:pt idx="339">
                  <c:v>57.724829853535802</c:v>
                </c:pt>
                <c:pt idx="340">
                  <c:v>57.725015584148515</c:v>
                </c:pt>
                <c:pt idx="341">
                  <c:v>57.725201314761222</c:v>
                </c:pt>
                <c:pt idx="342">
                  <c:v>57.725387045373935</c:v>
                </c:pt>
                <c:pt idx="343">
                  <c:v>57.725572775986649</c:v>
                </c:pt>
                <c:pt idx="344">
                  <c:v>57.725758506599362</c:v>
                </c:pt>
                <c:pt idx="345">
                  <c:v>57.725944237212076</c:v>
                </c:pt>
                <c:pt idx="346">
                  <c:v>57.726129967824782</c:v>
                </c:pt>
                <c:pt idx="347">
                  <c:v>57.726315698437496</c:v>
                </c:pt>
                <c:pt idx="348">
                  <c:v>57.726501429050209</c:v>
                </c:pt>
                <c:pt idx="349">
                  <c:v>57.726687159662923</c:v>
                </c:pt>
                <c:pt idx="350">
                  <c:v>57.726872890275637</c:v>
                </c:pt>
                <c:pt idx="351">
                  <c:v>57.727058620888343</c:v>
                </c:pt>
                <c:pt idx="352">
                  <c:v>57.727244351501056</c:v>
                </c:pt>
                <c:pt idx="353">
                  <c:v>57.72743008211377</c:v>
                </c:pt>
                <c:pt idx="354">
                  <c:v>57.727615812726484</c:v>
                </c:pt>
                <c:pt idx="355">
                  <c:v>57.72780154333919</c:v>
                </c:pt>
                <c:pt idx="356">
                  <c:v>57.727987273951904</c:v>
                </c:pt>
                <c:pt idx="357">
                  <c:v>57.728173004564617</c:v>
                </c:pt>
                <c:pt idx="358">
                  <c:v>57.728358735177331</c:v>
                </c:pt>
                <c:pt idx="359">
                  <c:v>57.728544465790044</c:v>
                </c:pt>
                <c:pt idx="360">
                  <c:v>57.728730196402751</c:v>
                </c:pt>
                <c:pt idx="361">
                  <c:v>57.728915927015464</c:v>
                </c:pt>
                <c:pt idx="362">
                  <c:v>57.729101657628178</c:v>
                </c:pt>
                <c:pt idx="363">
                  <c:v>57.729287388240891</c:v>
                </c:pt>
                <c:pt idx="364">
                  <c:v>57.729473118853605</c:v>
                </c:pt>
                <c:pt idx="365">
                  <c:v>57.729658849466311</c:v>
                </c:pt>
                <c:pt idx="366">
                  <c:v>57.729844580079025</c:v>
                </c:pt>
                <c:pt idx="367">
                  <c:v>57.730030310691738</c:v>
                </c:pt>
                <c:pt idx="368">
                  <c:v>57.730216041304452</c:v>
                </c:pt>
                <c:pt idx="369">
                  <c:v>57.730401771917165</c:v>
                </c:pt>
                <c:pt idx="370">
                  <c:v>57.730587502529872</c:v>
                </c:pt>
                <c:pt idx="371">
                  <c:v>57.730773233142585</c:v>
                </c:pt>
                <c:pt idx="372">
                  <c:v>57.730958963755299</c:v>
                </c:pt>
                <c:pt idx="373">
                  <c:v>57.731144694368012</c:v>
                </c:pt>
                <c:pt idx="374">
                  <c:v>57.731330424980719</c:v>
                </c:pt>
                <c:pt idx="375">
                  <c:v>57.731516155593432</c:v>
                </c:pt>
                <c:pt idx="376">
                  <c:v>57.731701886206146</c:v>
                </c:pt>
                <c:pt idx="377">
                  <c:v>57.731887616818859</c:v>
                </c:pt>
                <c:pt idx="378">
                  <c:v>57.732073347431573</c:v>
                </c:pt>
                <c:pt idx="379">
                  <c:v>57.732259078044279</c:v>
                </c:pt>
                <c:pt idx="380">
                  <c:v>57.732444808656993</c:v>
                </c:pt>
                <c:pt idx="381">
                  <c:v>57.732630539269707</c:v>
                </c:pt>
                <c:pt idx="382">
                  <c:v>57.73281626988242</c:v>
                </c:pt>
                <c:pt idx="383">
                  <c:v>57.733002000495134</c:v>
                </c:pt>
                <c:pt idx="384">
                  <c:v>57.73318773110784</c:v>
                </c:pt>
                <c:pt idx="385">
                  <c:v>57.733373461720554</c:v>
                </c:pt>
                <c:pt idx="386">
                  <c:v>57.733559192333267</c:v>
                </c:pt>
                <c:pt idx="387">
                  <c:v>57.733744922945981</c:v>
                </c:pt>
                <c:pt idx="388">
                  <c:v>57.733930653558694</c:v>
                </c:pt>
                <c:pt idx="389">
                  <c:v>57.734116384171401</c:v>
                </c:pt>
                <c:pt idx="390">
                  <c:v>57.734302114784114</c:v>
                </c:pt>
                <c:pt idx="391">
                  <c:v>57.734487845396828</c:v>
                </c:pt>
                <c:pt idx="392">
                  <c:v>57.734673576009541</c:v>
                </c:pt>
                <c:pt idx="393">
                  <c:v>57.734859306622248</c:v>
                </c:pt>
                <c:pt idx="394">
                  <c:v>57.735045037234961</c:v>
                </c:pt>
                <c:pt idx="395">
                  <c:v>57.735230767847675</c:v>
                </c:pt>
                <c:pt idx="396">
                  <c:v>57.735416498460388</c:v>
                </c:pt>
                <c:pt idx="397">
                  <c:v>57.735602229073102</c:v>
                </c:pt>
                <c:pt idx="398">
                  <c:v>57.735787959685808</c:v>
                </c:pt>
                <c:pt idx="399">
                  <c:v>57.735973690298522</c:v>
                </c:pt>
                <c:pt idx="400">
                  <c:v>57.736159420911235</c:v>
                </c:pt>
                <c:pt idx="401">
                  <c:v>57.736345151523949</c:v>
                </c:pt>
                <c:pt idx="402">
                  <c:v>57.736530882136663</c:v>
                </c:pt>
                <c:pt idx="403">
                  <c:v>57.736716612749369</c:v>
                </c:pt>
                <c:pt idx="404">
                  <c:v>57.736902343362082</c:v>
                </c:pt>
                <c:pt idx="405">
                  <c:v>57.737088073974796</c:v>
                </c:pt>
                <c:pt idx="406">
                  <c:v>57.73727380458751</c:v>
                </c:pt>
                <c:pt idx="407">
                  <c:v>57.737459535200223</c:v>
                </c:pt>
                <c:pt idx="408">
                  <c:v>57.73764526581293</c:v>
                </c:pt>
                <c:pt idx="409">
                  <c:v>57.737830996425643</c:v>
                </c:pt>
                <c:pt idx="410">
                  <c:v>57.738016727038357</c:v>
                </c:pt>
                <c:pt idx="411">
                  <c:v>57.73820245765107</c:v>
                </c:pt>
                <c:pt idx="412">
                  <c:v>57.738388188263777</c:v>
                </c:pt>
                <c:pt idx="413">
                  <c:v>57.73857391887649</c:v>
                </c:pt>
                <c:pt idx="414">
                  <c:v>57.738759649489204</c:v>
                </c:pt>
                <c:pt idx="415">
                  <c:v>57.738945380101917</c:v>
                </c:pt>
                <c:pt idx="416">
                  <c:v>57.739131110714631</c:v>
                </c:pt>
                <c:pt idx="417">
                  <c:v>57.739316841327337</c:v>
                </c:pt>
                <c:pt idx="418">
                  <c:v>57.739502571940051</c:v>
                </c:pt>
                <c:pt idx="419">
                  <c:v>57.739688302552764</c:v>
                </c:pt>
                <c:pt idx="420">
                  <c:v>57.739874033165478</c:v>
                </c:pt>
                <c:pt idx="421">
                  <c:v>57.740059763778191</c:v>
                </c:pt>
                <c:pt idx="422">
                  <c:v>57.740245494390898</c:v>
                </c:pt>
                <c:pt idx="423">
                  <c:v>57.740431225003611</c:v>
                </c:pt>
                <c:pt idx="424">
                  <c:v>57.740616955616325</c:v>
                </c:pt>
                <c:pt idx="425">
                  <c:v>57.740802686229038</c:v>
                </c:pt>
                <c:pt idx="426">
                  <c:v>57.740988416841752</c:v>
                </c:pt>
                <c:pt idx="427">
                  <c:v>57.741174147454458</c:v>
                </c:pt>
                <c:pt idx="428">
                  <c:v>57.741359878067172</c:v>
                </c:pt>
                <c:pt idx="429">
                  <c:v>57.741545608679886</c:v>
                </c:pt>
                <c:pt idx="430">
                  <c:v>57.741731339292599</c:v>
                </c:pt>
                <c:pt idx="431">
                  <c:v>57.741917069905305</c:v>
                </c:pt>
                <c:pt idx="432">
                  <c:v>57.742102800518019</c:v>
                </c:pt>
                <c:pt idx="433">
                  <c:v>57.742288531130733</c:v>
                </c:pt>
                <c:pt idx="434">
                  <c:v>57.742474261743446</c:v>
                </c:pt>
                <c:pt idx="435">
                  <c:v>57.74265999235616</c:v>
                </c:pt>
                <c:pt idx="436">
                  <c:v>57.742845722968866</c:v>
                </c:pt>
                <c:pt idx="437">
                  <c:v>57.74303145358158</c:v>
                </c:pt>
                <c:pt idx="438">
                  <c:v>57.743217184194293</c:v>
                </c:pt>
                <c:pt idx="439">
                  <c:v>57.743402914807007</c:v>
                </c:pt>
                <c:pt idx="440">
                  <c:v>57.74358864541972</c:v>
                </c:pt>
                <c:pt idx="441">
                  <c:v>57.743774376032427</c:v>
                </c:pt>
                <c:pt idx="442">
                  <c:v>57.74396010664514</c:v>
                </c:pt>
                <c:pt idx="443">
                  <c:v>57.744145837257854</c:v>
                </c:pt>
                <c:pt idx="444">
                  <c:v>57.744331567870567</c:v>
                </c:pt>
                <c:pt idx="445">
                  <c:v>57.744517298483274</c:v>
                </c:pt>
                <c:pt idx="446">
                  <c:v>57.744703029095987</c:v>
                </c:pt>
                <c:pt idx="447">
                  <c:v>57.744888759708701</c:v>
                </c:pt>
                <c:pt idx="448">
                  <c:v>57.745074490321414</c:v>
                </c:pt>
                <c:pt idx="449">
                  <c:v>57.745260220934128</c:v>
                </c:pt>
                <c:pt idx="450">
                  <c:v>57.745445951546834</c:v>
                </c:pt>
                <c:pt idx="451">
                  <c:v>57.745631682159548</c:v>
                </c:pt>
                <c:pt idx="452">
                  <c:v>57.745817412772261</c:v>
                </c:pt>
                <c:pt idx="453">
                  <c:v>57.746003143384975</c:v>
                </c:pt>
                <c:pt idx="454">
                  <c:v>57.746188873997689</c:v>
                </c:pt>
                <c:pt idx="455">
                  <c:v>57.746374604610395</c:v>
                </c:pt>
                <c:pt idx="456">
                  <c:v>57.746560335223108</c:v>
                </c:pt>
                <c:pt idx="457">
                  <c:v>57.746746065835822</c:v>
                </c:pt>
                <c:pt idx="458">
                  <c:v>57.746931796448536</c:v>
                </c:pt>
                <c:pt idx="459">
                  <c:v>57.747117527061249</c:v>
                </c:pt>
                <c:pt idx="460">
                  <c:v>57.747303257673956</c:v>
                </c:pt>
                <c:pt idx="461">
                  <c:v>57.747488988286669</c:v>
                </c:pt>
                <c:pt idx="462">
                  <c:v>57.747674718899383</c:v>
                </c:pt>
                <c:pt idx="463">
                  <c:v>57.747860449512096</c:v>
                </c:pt>
                <c:pt idx="464">
                  <c:v>57.748046180124803</c:v>
                </c:pt>
                <c:pt idx="465">
                  <c:v>57.748231910737516</c:v>
                </c:pt>
                <c:pt idx="466">
                  <c:v>57.74841764135023</c:v>
                </c:pt>
                <c:pt idx="467">
                  <c:v>57.748603371962943</c:v>
                </c:pt>
                <c:pt idx="468">
                  <c:v>57.748789102575657</c:v>
                </c:pt>
                <c:pt idx="469">
                  <c:v>57.748974833188363</c:v>
                </c:pt>
                <c:pt idx="470">
                  <c:v>57.749160563801077</c:v>
                </c:pt>
                <c:pt idx="471">
                  <c:v>57.74934629441379</c:v>
                </c:pt>
                <c:pt idx="472">
                  <c:v>57.749532025026504</c:v>
                </c:pt>
                <c:pt idx="473">
                  <c:v>57.749717755639217</c:v>
                </c:pt>
                <c:pt idx="474">
                  <c:v>57.749903486251924</c:v>
                </c:pt>
                <c:pt idx="475">
                  <c:v>57.750089216864637</c:v>
                </c:pt>
                <c:pt idx="476">
                  <c:v>57.750274947477351</c:v>
                </c:pt>
                <c:pt idx="477">
                  <c:v>57.750460678090064</c:v>
                </c:pt>
                <c:pt idx="478">
                  <c:v>57.750646408702778</c:v>
                </c:pt>
                <c:pt idx="479">
                  <c:v>57.750832139315484</c:v>
                </c:pt>
                <c:pt idx="480">
                  <c:v>57.751017869928198</c:v>
                </c:pt>
                <c:pt idx="481">
                  <c:v>57.751203600540912</c:v>
                </c:pt>
                <c:pt idx="482">
                  <c:v>57.751389331153625</c:v>
                </c:pt>
                <c:pt idx="483">
                  <c:v>57.751575061766331</c:v>
                </c:pt>
                <c:pt idx="484">
                  <c:v>57.751760792379045</c:v>
                </c:pt>
                <c:pt idx="485">
                  <c:v>57.751946522991759</c:v>
                </c:pt>
                <c:pt idx="486">
                  <c:v>57.752132253604472</c:v>
                </c:pt>
                <c:pt idx="487">
                  <c:v>57.752317984217186</c:v>
                </c:pt>
                <c:pt idx="488">
                  <c:v>57.752503714829892</c:v>
                </c:pt>
                <c:pt idx="489">
                  <c:v>57.752689445442606</c:v>
                </c:pt>
                <c:pt idx="490">
                  <c:v>57.752875176055319</c:v>
                </c:pt>
                <c:pt idx="491">
                  <c:v>57.753060906668033</c:v>
                </c:pt>
                <c:pt idx="492">
                  <c:v>57.753246637280746</c:v>
                </c:pt>
                <c:pt idx="493">
                  <c:v>57.753432367893453</c:v>
                </c:pt>
                <c:pt idx="494">
                  <c:v>57.753618098506166</c:v>
                </c:pt>
                <c:pt idx="495">
                  <c:v>57.75380382911888</c:v>
                </c:pt>
                <c:pt idx="496">
                  <c:v>57.753989559731593</c:v>
                </c:pt>
                <c:pt idx="497">
                  <c:v>57.754175290344307</c:v>
                </c:pt>
                <c:pt idx="498">
                  <c:v>57.754361020957013</c:v>
                </c:pt>
                <c:pt idx="499">
                  <c:v>57.754546751569727</c:v>
                </c:pt>
                <c:pt idx="500">
                  <c:v>57.75473248218244</c:v>
                </c:pt>
                <c:pt idx="501">
                  <c:v>57.754918212795154</c:v>
                </c:pt>
                <c:pt idx="502">
                  <c:v>57.75510394340786</c:v>
                </c:pt>
                <c:pt idx="503">
                  <c:v>57.755289674020574</c:v>
                </c:pt>
                <c:pt idx="504">
                  <c:v>57.755475404633287</c:v>
                </c:pt>
                <c:pt idx="505">
                  <c:v>57.755661135246001</c:v>
                </c:pt>
                <c:pt idx="506">
                  <c:v>57.755846865858715</c:v>
                </c:pt>
                <c:pt idx="507">
                  <c:v>57.756032596471421</c:v>
                </c:pt>
                <c:pt idx="508">
                  <c:v>57.756218327084135</c:v>
                </c:pt>
                <c:pt idx="509">
                  <c:v>57.756404057696848</c:v>
                </c:pt>
                <c:pt idx="510">
                  <c:v>57.756589788309562</c:v>
                </c:pt>
                <c:pt idx="511">
                  <c:v>57.756775518922275</c:v>
                </c:pt>
                <c:pt idx="512">
                  <c:v>57.756961249534982</c:v>
                </c:pt>
                <c:pt idx="513">
                  <c:v>57.757146980147695</c:v>
                </c:pt>
                <c:pt idx="514">
                  <c:v>57.757332710760409</c:v>
                </c:pt>
                <c:pt idx="515">
                  <c:v>57.757518441373122</c:v>
                </c:pt>
                <c:pt idx="516">
                  <c:v>57.757704171985836</c:v>
                </c:pt>
                <c:pt idx="517">
                  <c:v>57.757889902598542</c:v>
                </c:pt>
                <c:pt idx="518">
                  <c:v>57.758075633211256</c:v>
                </c:pt>
                <c:pt idx="519">
                  <c:v>57.758261363823969</c:v>
                </c:pt>
                <c:pt idx="520">
                  <c:v>57.758447094436683</c:v>
                </c:pt>
                <c:pt idx="521">
                  <c:v>57.758632825049389</c:v>
                </c:pt>
                <c:pt idx="522">
                  <c:v>57.758818555662103</c:v>
                </c:pt>
                <c:pt idx="523">
                  <c:v>57.759004286274816</c:v>
                </c:pt>
                <c:pt idx="524">
                  <c:v>57.75919001688753</c:v>
                </c:pt>
                <c:pt idx="525">
                  <c:v>57.759375747500243</c:v>
                </c:pt>
                <c:pt idx="526">
                  <c:v>57.75956147811295</c:v>
                </c:pt>
                <c:pt idx="527">
                  <c:v>57.759747208725663</c:v>
                </c:pt>
                <c:pt idx="528">
                  <c:v>57.759932939338377</c:v>
                </c:pt>
                <c:pt idx="529">
                  <c:v>57.76011866995109</c:v>
                </c:pt>
                <c:pt idx="530">
                  <c:v>57.760304400563804</c:v>
                </c:pt>
                <c:pt idx="531">
                  <c:v>57.76049013117651</c:v>
                </c:pt>
                <c:pt idx="532">
                  <c:v>57.760675861789224</c:v>
                </c:pt>
                <c:pt idx="533">
                  <c:v>57.760861592401938</c:v>
                </c:pt>
                <c:pt idx="534">
                  <c:v>57.761047323014651</c:v>
                </c:pt>
                <c:pt idx="535">
                  <c:v>57.761233053627357</c:v>
                </c:pt>
                <c:pt idx="536">
                  <c:v>57.761418784240071</c:v>
                </c:pt>
                <c:pt idx="537">
                  <c:v>57.761604514852785</c:v>
                </c:pt>
                <c:pt idx="538">
                  <c:v>57.761790245465498</c:v>
                </c:pt>
                <c:pt idx="539">
                  <c:v>57.761975976078212</c:v>
                </c:pt>
                <c:pt idx="540">
                  <c:v>57.762161706690918</c:v>
                </c:pt>
                <c:pt idx="541">
                  <c:v>57.762347437303632</c:v>
                </c:pt>
                <c:pt idx="542">
                  <c:v>57.762533167916345</c:v>
                </c:pt>
                <c:pt idx="543">
                  <c:v>57.762718898529059</c:v>
                </c:pt>
                <c:pt idx="544">
                  <c:v>57.762904629141772</c:v>
                </c:pt>
                <c:pt idx="545">
                  <c:v>57.763090359754479</c:v>
                </c:pt>
                <c:pt idx="546">
                  <c:v>57.763276090367192</c:v>
                </c:pt>
                <c:pt idx="547">
                  <c:v>57.763461820979906</c:v>
                </c:pt>
                <c:pt idx="548">
                  <c:v>57.763647551592619</c:v>
                </c:pt>
                <c:pt idx="549">
                  <c:v>57.763833282205333</c:v>
                </c:pt>
                <c:pt idx="550">
                  <c:v>57.764019012818039</c:v>
                </c:pt>
                <c:pt idx="551">
                  <c:v>57.764204743430753</c:v>
                </c:pt>
                <c:pt idx="552">
                  <c:v>57.764390474043466</c:v>
                </c:pt>
                <c:pt idx="553">
                  <c:v>57.76457620465618</c:v>
                </c:pt>
                <c:pt idx="554">
                  <c:v>57.764761935268886</c:v>
                </c:pt>
                <c:pt idx="555">
                  <c:v>57.7649476658816</c:v>
                </c:pt>
                <c:pt idx="556">
                  <c:v>57.765133396494313</c:v>
                </c:pt>
                <c:pt idx="557">
                  <c:v>57.765319127107027</c:v>
                </c:pt>
                <c:pt idx="558">
                  <c:v>57.765504857719741</c:v>
                </c:pt>
                <c:pt idx="559">
                  <c:v>57.765690588332447</c:v>
                </c:pt>
                <c:pt idx="560">
                  <c:v>57.765876318945161</c:v>
                </c:pt>
                <c:pt idx="561">
                  <c:v>57.766062049557874</c:v>
                </c:pt>
                <c:pt idx="562">
                  <c:v>57.766247780170588</c:v>
                </c:pt>
                <c:pt idx="563">
                  <c:v>57.766433510783301</c:v>
                </c:pt>
                <c:pt idx="564">
                  <c:v>57.766619241396008</c:v>
                </c:pt>
                <c:pt idx="565">
                  <c:v>57.766804972008721</c:v>
                </c:pt>
                <c:pt idx="566">
                  <c:v>57.766990702621435</c:v>
                </c:pt>
                <c:pt idx="567">
                  <c:v>57.767176433234148</c:v>
                </c:pt>
                <c:pt idx="568">
                  <c:v>57.767362163846862</c:v>
                </c:pt>
                <c:pt idx="569">
                  <c:v>57.767547894459568</c:v>
                </c:pt>
                <c:pt idx="570">
                  <c:v>57.767733625072282</c:v>
                </c:pt>
                <c:pt idx="571">
                  <c:v>57.767919355684995</c:v>
                </c:pt>
                <c:pt idx="572">
                  <c:v>57.768105086297709</c:v>
                </c:pt>
                <c:pt idx="573">
                  <c:v>57.768290816910415</c:v>
                </c:pt>
                <c:pt idx="574">
                  <c:v>57.768476547523129</c:v>
                </c:pt>
                <c:pt idx="575">
                  <c:v>57.768662278135842</c:v>
                </c:pt>
                <c:pt idx="576">
                  <c:v>57.768848008748556</c:v>
                </c:pt>
                <c:pt idx="577">
                  <c:v>57.769033739361269</c:v>
                </c:pt>
                <c:pt idx="578">
                  <c:v>57.769219469973976</c:v>
                </c:pt>
                <c:pt idx="579">
                  <c:v>57.769405200586689</c:v>
                </c:pt>
                <c:pt idx="580">
                  <c:v>57.769590931199403</c:v>
                </c:pt>
                <c:pt idx="581">
                  <c:v>57.769776661812116</c:v>
                </c:pt>
                <c:pt idx="582">
                  <c:v>57.76996239242483</c:v>
                </c:pt>
                <c:pt idx="583">
                  <c:v>57.770148123037536</c:v>
                </c:pt>
                <c:pt idx="584">
                  <c:v>57.77033385365025</c:v>
                </c:pt>
                <c:pt idx="585">
                  <c:v>57.770519584262964</c:v>
                </c:pt>
                <c:pt idx="586">
                  <c:v>57.770705314875677</c:v>
                </c:pt>
                <c:pt idx="587">
                  <c:v>57.770891045488391</c:v>
                </c:pt>
                <c:pt idx="588">
                  <c:v>57.771076776101097</c:v>
                </c:pt>
                <c:pt idx="589">
                  <c:v>57.771262506713811</c:v>
                </c:pt>
                <c:pt idx="590">
                  <c:v>57.771448237326524</c:v>
                </c:pt>
                <c:pt idx="591">
                  <c:v>57.771633967939238</c:v>
                </c:pt>
                <c:pt idx="592">
                  <c:v>57.771819698551944</c:v>
                </c:pt>
                <c:pt idx="593">
                  <c:v>57.772005429164658</c:v>
                </c:pt>
                <c:pt idx="594">
                  <c:v>57.772191159777371</c:v>
                </c:pt>
                <c:pt idx="595">
                  <c:v>57.772376890390085</c:v>
                </c:pt>
                <c:pt idx="596">
                  <c:v>57.772562621002798</c:v>
                </c:pt>
                <c:pt idx="597">
                  <c:v>57.772748351615505</c:v>
                </c:pt>
                <c:pt idx="598">
                  <c:v>57.772934082228218</c:v>
                </c:pt>
                <c:pt idx="599">
                  <c:v>57.773119812840932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177472"/>
        <c:axId val="211179008"/>
      </c:lineChart>
      <c:catAx>
        <c:axId val="211177472"/>
        <c:scaling>
          <c:orientation val="minMax"/>
        </c:scaling>
        <c:delete val="0"/>
        <c:axPos val="b"/>
        <c:majorTickMark val="out"/>
        <c:minorTickMark val="none"/>
        <c:tickLblPos val="nextTo"/>
        <c:crossAx val="211179008"/>
        <c:crosses val="autoZero"/>
        <c:auto val="1"/>
        <c:lblAlgn val="ctr"/>
        <c:lblOffset val="100"/>
        <c:noMultiLvlLbl val="0"/>
      </c:catAx>
      <c:valAx>
        <c:axId val="211179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17747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20143271852691563"/>
          <c:y val="0.89465465649478637"/>
          <c:w val="0.59073601054559866"/>
          <c:h val="0.10492271799358413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323850</xdr:colOff>
      <xdr:row>5</xdr:row>
      <xdr:rowOff>38100</xdr:rowOff>
    </xdr:from>
    <xdr:to>
      <xdr:col>24</xdr:col>
      <xdr:colOff>219074</xdr:colOff>
      <xdr:row>21</xdr:row>
      <xdr:rowOff>33337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3C48EE52-DB31-35B1-3CD1-953B39AAE6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434340</xdr:colOff>
      <xdr:row>7</xdr:row>
      <xdr:rowOff>38100</xdr:rowOff>
    </xdr:from>
    <xdr:to>
      <xdr:col>20</xdr:col>
      <xdr:colOff>518160</xdr:colOff>
      <xdr:row>29</xdr:row>
      <xdr:rowOff>99060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07"/>
  <sheetViews>
    <sheetView tabSelected="1" workbookViewId="0">
      <selection activeCell="F12" sqref="F12"/>
    </sheetView>
  </sheetViews>
  <sheetFormatPr defaultRowHeight="13.8" x14ac:dyDescent="0.25"/>
  <cols>
    <col min="3" max="3" width="5.44140625" bestFit="1" customWidth="1"/>
    <col min="4" max="5" width="11.88671875" bestFit="1" customWidth="1"/>
    <col min="7" max="7" width="12" bestFit="1" customWidth="1"/>
    <col min="8" max="8" width="12" customWidth="1"/>
    <col min="11" max="11" width="12.33203125" customWidth="1"/>
    <col min="12" max="12" width="13" customWidth="1"/>
    <col min="13" max="13" width="8" customWidth="1"/>
    <col min="15" max="15" width="9.109375" customWidth="1"/>
    <col min="16" max="16" width="13.109375" customWidth="1"/>
  </cols>
  <sheetData>
    <row r="1" spans="1:16" x14ac:dyDescent="0.25">
      <c r="D1" s="1"/>
      <c r="E1" s="3" t="s">
        <v>5</v>
      </c>
      <c r="F1" s="3" t="s">
        <v>6</v>
      </c>
      <c r="I1" s="3" t="s">
        <v>13</v>
      </c>
      <c r="J1" s="1">
        <f>COUNT(D8:D607)</f>
        <v>600</v>
      </c>
      <c r="L1" s="18" t="s">
        <v>22</v>
      </c>
      <c r="M1" s="19"/>
      <c r="O1" s="20" t="s">
        <v>23</v>
      </c>
      <c r="P1" s="20"/>
    </row>
    <row r="2" spans="1:16" x14ac:dyDescent="0.25">
      <c r="D2" s="2" t="s">
        <v>4</v>
      </c>
      <c r="E2" s="1">
        <f>2*PI()*E7/J1</f>
        <v>0.52359877559829893</v>
      </c>
      <c r="F2" s="1">
        <f>2*PI()*F7/$J$1</f>
        <v>5.759586531581288</v>
      </c>
      <c r="I2" s="3" t="s">
        <v>14</v>
      </c>
      <c r="J2" s="1">
        <f>SUM(I8:I607)</f>
        <v>520408.26864105079</v>
      </c>
      <c r="L2" s="6" t="s">
        <v>18</v>
      </c>
      <c r="M2" s="1">
        <v>1.1014910331549605E-2</v>
      </c>
      <c r="O2" s="3" t="s">
        <v>11</v>
      </c>
      <c r="P2" s="1">
        <v>0.05</v>
      </c>
    </row>
    <row r="3" spans="1:16" x14ac:dyDescent="0.25">
      <c r="A3" s="5" t="s">
        <v>7</v>
      </c>
      <c r="B3" s="1">
        <f>AVERAGE(D8:D607)</f>
        <v>57.867999999999995</v>
      </c>
      <c r="D3" s="2" t="s">
        <v>11</v>
      </c>
      <c r="E3" s="1">
        <v>-13.568258029534331</v>
      </c>
      <c r="F3" s="1">
        <v>-13.568258029534331</v>
      </c>
      <c r="L3" s="6" t="s">
        <v>19</v>
      </c>
      <c r="M3" s="1">
        <v>53.285228755209445</v>
      </c>
    </row>
    <row r="4" spans="1:16" x14ac:dyDescent="0.25">
      <c r="A4" s="5" t="s">
        <v>8</v>
      </c>
      <c r="B4" s="1">
        <f>STDEV(D8:D607)</f>
        <v>38.187405068203759</v>
      </c>
      <c r="D4" s="2" t="s">
        <v>12</v>
      </c>
      <c r="E4" s="1">
        <v>-10.495358038609792</v>
      </c>
      <c r="F4" s="1">
        <v>10.495358038434935</v>
      </c>
      <c r="L4" s="6" t="s">
        <v>21</v>
      </c>
      <c r="M4" s="1">
        <f>SUM(M8:M607)</f>
        <v>28004.955019569239</v>
      </c>
      <c r="N4" t="s">
        <v>20</v>
      </c>
    </row>
    <row r="5" spans="1:16" x14ac:dyDescent="0.25">
      <c r="K5" t="s">
        <v>17</v>
      </c>
    </row>
    <row r="6" spans="1:16" x14ac:dyDescent="0.25">
      <c r="A6" s="13" t="s">
        <v>0</v>
      </c>
      <c r="B6" s="13" t="s">
        <v>1</v>
      </c>
      <c r="C6" s="13" t="s">
        <v>2</v>
      </c>
      <c r="D6" s="13" t="s">
        <v>3</v>
      </c>
      <c r="E6" s="14" t="s">
        <v>4</v>
      </c>
      <c r="F6" s="14"/>
      <c r="G6" s="15" t="s">
        <v>15</v>
      </c>
      <c r="H6" s="21" t="s">
        <v>41</v>
      </c>
      <c r="I6" s="13" t="s">
        <v>9</v>
      </c>
      <c r="J6" s="13" t="s">
        <v>10</v>
      </c>
      <c r="K6" s="16" t="s">
        <v>16</v>
      </c>
      <c r="L6" s="16" t="s">
        <v>24</v>
      </c>
      <c r="M6" s="14" t="s">
        <v>9</v>
      </c>
    </row>
    <row r="7" spans="1:16" x14ac:dyDescent="0.25">
      <c r="A7" s="13"/>
      <c r="B7" s="13"/>
      <c r="C7" s="13"/>
      <c r="D7" s="13"/>
      <c r="E7" s="4">
        <v>50</v>
      </c>
      <c r="F7" s="4">
        <v>550</v>
      </c>
      <c r="G7" s="13"/>
      <c r="H7" s="22"/>
      <c r="I7" s="13"/>
      <c r="J7" s="13"/>
      <c r="K7" s="17"/>
      <c r="L7" s="17"/>
      <c r="M7" s="14"/>
    </row>
    <row r="8" spans="1:16" x14ac:dyDescent="0.25">
      <c r="A8">
        <v>1950</v>
      </c>
      <c r="B8">
        <v>1</v>
      </c>
      <c r="C8">
        <v>1</v>
      </c>
      <c r="D8">
        <v>17.100000000000001</v>
      </c>
      <c r="E8">
        <f>E$3*COS(E$2*$C8)+E$4*SIN(E$2*$C8)</f>
        <v>-16.998135157983818</v>
      </c>
      <c r="F8">
        <f>F$3*COS(F$2*$C8)+F$4*SIN(F$2*$C8)</f>
        <v>-16.998135157896385</v>
      </c>
      <c r="G8">
        <f>$B$3+SUM(E8:F8)</f>
        <v>23.871729684119792</v>
      </c>
      <c r="H8">
        <f>(D8-G8)</f>
        <v>-6.7717296841197907</v>
      </c>
      <c r="I8">
        <f>H8^2</f>
        <v>45.856322914789118</v>
      </c>
      <c r="J8">
        <f>D8-G8</f>
        <v>-6.7717296841197907</v>
      </c>
      <c r="K8">
        <f>D8</f>
        <v>17.100000000000001</v>
      </c>
      <c r="L8">
        <f>$M$2*C8+$M$3</f>
        <v>53.296243665540992</v>
      </c>
      <c r="M8">
        <f>(K8-L8)^2</f>
        <v>1310.1680554952163</v>
      </c>
    </row>
    <row r="9" spans="1:16" x14ac:dyDescent="0.25">
      <c r="A9">
        <v>1950</v>
      </c>
      <c r="B9">
        <v>2</v>
      </c>
      <c r="C9">
        <f>C8+1</f>
        <v>2</v>
      </c>
      <c r="D9">
        <v>41.9</v>
      </c>
      <c r="E9">
        <f t="shared" ref="E9:F72" si="0">E$3*COS(E$2*$C9)+E$4*SIN(E$2*$C9)</f>
        <v>-15.873375698016464</v>
      </c>
      <c r="F9">
        <f t="shared" si="0"/>
        <v>-15.873375697865038</v>
      </c>
      <c r="G9">
        <f t="shared" ref="G9:G72" si="1">$B$3+SUM(E9:F9)</f>
        <v>26.121248604118492</v>
      </c>
      <c r="H9">
        <f t="shared" ref="H9:H72" si="2">(D9-G9)</f>
        <v>15.778751395881507</v>
      </c>
      <c r="I9">
        <f t="shared" ref="I9:I72" si="3">H9^2</f>
        <v>248.9689956130326</v>
      </c>
      <c r="J9">
        <f t="shared" ref="J9:J72" si="4">D9-G9</f>
        <v>15.778751395881507</v>
      </c>
      <c r="K9">
        <f>$P$2*D8+(1-$P$2)*K8</f>
        <v>17.100000000000001</v>
      </c>
      <c r="L9">
        <f t="shared" ref="L9:L71" si="5">$M$2*C9+$M$3</f>
        <v>53.307258575872545</v>
      </c>
      <c r="M9">
        <f t="shared" ref="M9:M72" si="6">(K9-L9)^2</f>
        <v>1310.9655735800959</v>
      </c>
    </row>
    <row r="10" spans="1:16" x14ac:dyDescent="0.25">
      <c r="A10">
        <v>1950</v>
      </c>
      <c r="B10">
        <v>3</v>
      </c>
      <c r="C10">
        <f t="shared" ref="C10:C73" si="7">C9+1</f>
        <v>3</v>
      </c>
      <c r="D10">
        <v>20.5</v>
      </c>
      <c r="E10">
        <f t="shared" si="0"/>
        <v>-10.49535803860979</v>
      </c>
      <c r="F10">
        <f t="shared" si="0"/>
        <v>-10.495358038434949</v>
      </c>
      <c r="G10">
        <f t="shared" si="1"/>
        <v>36.877283922955257</v>
      </c>
      <c r="H10">
        <f t="shared" si="2"/>
        <v>-16.377283922955257</v>
      </c>
      <c r="I10">
        <f t="shared" si="3"/>
        <v>268.21542869308877</v>
      </c>
      <c r="J10">
        <f t="shared" si="4"/>
        <v>-16.377283922955257</v>
      </c>
      <c r="K10">
        <f t="shared" ref="K10:K72" si="8">$P$2*D9+(1-$P$2)*K9</f>
        <v>18.34</v>
      </c>
      <c r="L10">
        <f t="shared" si="5"/>
        <v>53.318273486204092</v>
      </c>
      <c r="M10">
        <f t="shared" si="6"/>
        <v>1223.479616075688</v>
      </c>
    </row>
    <row r="11" spans="1:16" x14ac:dyDescent="0.25">
      <c r="A11">
        <v>1950</v>
      </c>
      <c r="B11">
        <v>4</v>
      </c>
      <c r="C11">
        <f t="shared" si="7"/>
        <v>4</v>
      </c>
      <c r="D11">
        <v>35.700000000000003</v>
      </c>
      <c r="E11">
        <f t="shared" si="0"/>
        <v>-2.3051176684821302</v>
      </c>
      <c r="F11">
        <f t="shared" si="0"/>
        <v>-2.3051176683307286</v>
      </c>
      <c r="G11">
        <f t="shared" si="1"/>
        <v>53.257764663187139</v>
      </c>
      <c r="H11">
        <f t="shared" si="2"/>
        <v>-17.557764663187136</v>
      </c>
      <c r="I11">
        <f t="shared" si="3"/>
        <v>308.2750999678629</v>
      </c>
      <c r="J11">
        <f t="shared" si="4"/>
        <v>-17.557764663187136</v>
      </c>
      <c r="K11">
        <f t="shared" si="8"/>
        <v>18.447999999999997</v>
      </c>
      <c r="L11">
        <f t="shared" si="5"/>
        <v>53.329288396535645</v>
      </c>
      <c r="M11">
        <f t="shared" si="6"/>
        <v>1216.7042802022927</v>
      </c>
    </row>
    <row r="12" spans="1:16" x14ac:dyDescent="0.25">
      <c r="A12">
        <v>1950</v>
      </c>
      <c r="B12">
        <v>5</v>
      </c>
      <c r="C12">
        <f t="shared" si="7"/>
        <v>5</v>
      </c>
      <c r="D12">
        <v>52.3</v>
      </c>
      <c r="E12">
        <f t="shared" si="0"/>
        <v>6.5027771193740325</v>
      </c>
      <c r="F12">
        <f t="shared" si="0"/>
        <v>6.5027771194614248</v>
      </c>
      <c r="G12">
        <f t="shared" si="1"/>
        <v>70.873554238835453</v>
      </c>
      <c r="H12">
        <f t="shared" si="2"/>
        <v>-18.573554238835456</v>
      </c>
      <c r="I12">
        <f t="shared" si="3"/>
        <v>344.97691706296251</v>
      </c>
      <c r="J12">
        <f t="shared" si="4"/>
        <v>-18.573554238835456</v>
      </c>
      <c r="K12">
        <f t="shared" si="8"/>
        <v>19.310599999999997</v>
      </c>
      <c r="L12">
        <f t="shared" si="5"/>
        <v>53.340303306867192</v>
      </c>
      <c r="M12">
        <f t="shared" si="6"/>
        <v>1158.0207071534078</v>
      </c>
    </row>
    <row r="13" spans="1:16" x14ac:dyDescent="0.25">
      <c r="A13">
        <v>1950</v>
      </c>
      <c r="B13">
        <v>6</v>
      </c>
      <c r="C13">
        <f t="shared" si="7"/>
        <v>6</v>
      </c>
      <c r="D13">
        <v>38.200000000000003</v>
      </c>
      <c r="E13">
        <f t="shared" si="0"/>
        <v>13.568258029534334</v>
      </c>
      <c r="F13">
        <f t="shared" si="0"/>
        <v>13.568258029534308</v>
      </c>
      <c r="G13">
        <f t="shared" si="1"/>
        <v>85.004516059068635</v>
      </c>
      <c r="H13">
        <f t="shared" si="2"/>
        <v>-46.804516059068632</v>
      </c>
      <c r="I13">
        <f t="shared" si="3"/>
        <v>2190.6627235236133</v>
      </c>
      <c r="J13">
        <f t="shared" si="4"/>
        <v>-46.804516059068632</v>
      </c>
      <c r="K13">
        <f t="shared" si="8"/>
        <v>20.960069999999995</v>
      </c>
      <c r="L13">
        <f t="shared" si="5"/>
        <v>53.351318217198745</v>
      </c>
      <c r="M13">
        <f t="shared" si="6"/>
        <v>1049.1929610681811</v>
      </c>
    </row>
    <row r="14" spans="1:16" x14ac:dyDescent="0.25">
      <c r="A14">
        <v>1950</v>
      </c>
      <c r="B14">
        <v>7</v>
      </c>
      <c r="C14">
        <f t="shared" si="7"/>
        <v>7</v>
      </c>
      <c r="D14">
        <v>74.099999999999994</v>
      </c>
      <c r="E14">
        <f t="shared" si="0"/>
        <v>16.998135157983818</v>
      </c>
      <c r="F14">
        <f t="shared" si="0"/>
        <v>16.998135157896389</v>
      </c>
      <c r="G14">
        <f t="shared" si="1"/>
        <v>91.864270315880205</v>
      </c>
      <c r="H14">
        <f t="shared" si="2"/>
        <v>-17.764270315880211</v>
      </c>
      <c r="I14">
        <f t="shared" si="3"/>
        <v>315.56929985566279</v>
      </c>
      <c r="J14">
        <f t="shared" si="4"/>
        <v>-17.764270315880211</v>
      </c>
      <c r="K14">
        <f t="shared" si="8"/>
        <v>21.822066499999995</v>
      </c>
      <c r="L14">
        <f t="shared" si="5"/>
        <v>53.362333127530292</v>
      </c>
      <c r="M14">
        <f t="shared" si="6"/>
        <v>994.78841893570143</v>
      </c>
    </row>
    <row r="15" spans="1:16" x14ac:dyDescent="0.25">
      <c r="A15">
        <v>1950</v>
      </c>
      <c r="B15">
        <v>8</v>
      </c>
      <c r="C15">
        <f t="shared" si="7"/>
        <v>8</v>
      </c>
      <c r="D15">
        <v>83.6</v>
      </c>
      <c r="E15">
        <f t="shared" si="0"/>
        <v>15.873375698016462</v>
      </c>
      <c r="F15">
        <f t="shared" si="0"/>
        <v>15.873375697865054</v>
      </c>
      <c r="G15">
        <f t="shared" si="1"/>
        <v>89.614751395881513</v>
      </c>
      <c r="H15">
        <f t="shared" si="2"/>
        <v>-6.0147513958815182</v>
      </c>
      <c r="I15">
        <f t="shared" si="3"/>
        <v>36.177234354258673</v>
      </c>
      <c r="J15">
        <f t="shared" si="4"/>
        <v>-6.0147513958815182</v>
      </c>
      <c r="K15">
        <f t="shared" si="8"/>
        <v>24.435963174999991</v>
      </c>
      <c r="L15">
        <f t="shared" si="5"/>
        <v>53.373348037861845</v>
      </c>
      <c r="M15">
        <f t="shared" si="6"/>
        <v>837.37224270138643</v>
      </c>
    </row>
    <row r="16" spans="1:16" x14ac:dyDescent="0.25">
      <c r="A16">
        <v>1950</v>
      </c>
      <c r="B16">
        <v>9</v>
      </c>
      <c r="C16">
        <f t="shared" si="7"/>
        <v>9</v>
      </c>
      <c r="D16">
        <v>69.599999999999994</v>
      </c>
      <c r="E16">
        <f t="shared" si="0"/>
        <v>10.495358038609783</v>
      </c>
      <c r="F16">
        <f t="shared" si="0"/>
        <v>10.495358038435027</v>
      </c>
      <c r="G16">
        <f t="shared" si="1"/>
        <v>78.858716077044804</v>
      </c>
      <c r="H16">
        <f t="shared" si="2"/>
        <v>-9.2587160770448094</v>
      </c>
      <c r="I16">
        <f t="shared" si="3"/>
        <v>85.723823395328026</v>
      </c>
      <c r="J16">
        <f t="shared" si="4"/>
        <v>-9.2587160770448094</v>
      </c>
      <c r="K16">
        <f t="shared" si="8"/>
        <v>27.394165016249989</v>
      </c>
      <c r="L16">
        <f t="shared" si="5"/>
        <v>53.384362948193392</v>
      </c>
      <c r="M16">
        <f t="shared" si="6"/>
        <v>675.49038854159517</v>
      </c>
    </row>
    <row r="17" spans="1:13" x14ac:dyDescent="0.25">
      <c r="A17">
        <v>1950</v>
      </c>
      <c r="B17">
        <v>10</v>
      </c>
      <c r="C17">
        <f t="shared" si="7"/>
        <v>10</v>
      </c>
      <c r="D17">
        <v>78.900000000000006</v>
      </c>
      <c r="E17">
        <f t="shared" si="0"/>
        <v>2.3051176684821169</v>
      </c>
      <c r="F17">
        <f t="shared" si="0"/>
        <v>2.3051176683307641</v>
      </c>
      <c r="G17">
        <f t="shared" si="1"/>
        <v>62.478235336812872</v>
      </c>
      <c r="H17">
        <f t="shared" si="2"/>
        <v>16.421764663187133</v>
      </c>
      <c r="I17">
        <f t="shared" si="3"/>
        <v>269.6743546531016</v>
      </c>
      <c r="J17">
        <f t="shared" si="4"/>
        <v>16.421764663187133</v>
      </c>
      <c r="K17">
        <f t="shared" si="8"/>
        <v>29.504456765437489</v>
      </c>
      <c r="L17">
        <f t="shared" si="5"/>
        <v>53.395377858524938</v>
      </c>
      <c r="M17">
        <f t="shared" si="6"/>
        <v>570.77611067613077</v>
      </c>
    </row>
    <row r="18" spans="1:13" x14ac:dyDescent="0.25">
      <c r="A18">
        <v>1950</v>
      </c>
      <c r="B18">
        <v>11</v>
      </c>
      <c r="C18">
        <f t="shared" si="7"/>
        <v>11</v>
      </c>
      <c r="D18">
        <v>38.4</v>
      </c>
      <c r="E18">
        <f t="shared" si="0"/>
        <v>-6.5027771193740298</v>
      </c>
      <c r="F18">
        <f t="shared" si="0"/>
        <v>-6.5027771194614452</v>
      </c>
      <c r="G18">
        <f t="shared" si="1"/>
        <v>44.862445761164523</v>
      </c>
      <c r="H18">
        <f t="shared" si="2"/>
        <v>-6.4624457611645241</v>
      </c>
      <c r="I18">
        <f t="shared" si="3"/>
        <v>41.763205215993324</v>
      </c>
      <c r="J18">
        <f t="shared" si="4"/>
        <v>-6.4624457611645241</v>
      </c>
      <c r="K18">
        <f t="shared" si="8"/>
        <v>31.974233927165614</v>
      </c>
      <c r="L18">
        <f t="shared" si="5"/>
        <v>53.406392768856492</v>
      </c>
      <c r="M18">
        <f t="shared" si="6"/>
        <v>459.33743261546846</v>
      </c>
    </row>
    <row r="19" spans="1:13" x14ac:dyDescent="0.25">
      <c r="A19">
        <v>1950</v>
      </c>
      <c r="B19">
        <v>12</v>
      </c>
      <c r="C19">
        <f t="shared" si="7"/>
        <v>12</v>
      </c>
      <c r="D19">
        <v>24.1</v>
      </c>
      <c r="E19">
        <f t="shared" si="0"/>
        <v>-13.568258029534338</v>
      </c>
      <c r="F19">
        <f t="shared" si="0"/>
        <v>-13.568258029534285</v>
      </c>
      <c r="G19">
        <f t="shared" si="1"/>
        <v>30.731483940931373</v>
      </c>
      <c r="H19">
        <f t="shared" si="2"/>
        <v>-6.6314839409313713</v>
      </c>
      <c r="I19">
        <f t="shared" si="3"/>
        <v>43.976579258830668</v>
      </c>
      <c r="J19">
        <f t="shared" si="4"/>
        <v>-6.6314839409313713</v>
      </c>
      <c r="K19">
        <f t="shared" si="8"/>
        <v>32.295522230807329</v>
      </c>
      <c r="L19">
        <f t="shared" si="5"/>
        <v>53.417407679188038</v>
      </c>
      <c r="M19">
        <f t="shared" si="6"/>
        <v>446.13404489451676</v>
      </c>
    </row>
    <row r="20" spans="1:13" x14ac:dyDescent="0.25">
      <c r="A20">
        <v>1951</v>
      </c>
      <c r="B20">
        <v>13</v>
      </c>
      <c r="C20">
        <f t="shared" si="7"/>
        <v>13</v>
      </c>
      <c r="D20">
        <v>11.7</v>
      </c>
      <c r="E20">
        <f t="shared" si="0"/>
        <v>-16.998135157983818</v>
      </c>
      <c r="F20">
        <f t="shared" si="0"/>
        <v>-16.998135157896371</v>
      </c>
      <c r="G20">
        <f t="shared" si="1"/>
        <v>23.871729684119806</v>
      </c>
      <c r="H20">
        <f t="shared" si="2"/>
        <v>-12.171729684119807</v>
      </c>
      <c r="I20">
        <f t="shared" si="3"/>
        <v>148.15100350328325</v>
      </c>
      <c r="J20">
        <f t="shared" si="4"/>
        <v>-12.171729684119807</v>
      </c>
      <c r="K20">
        <f t="shared" si="8"/>
        <v>31.885746119266962</v>
      </c>
      <c r="L20">
        <f t="shared" si="5"/>
        <v>53.428422589519592</v>
      </c>
      <c r="M20">
        <f t="shared" si="6"/>
        <v>464.08690950197632</v>
      </c>
    </row>
    <row r="21" spans="1:13" x14ac:dyDescent="0.25">
      <c r="A21">
        <v>1951</v>
      </c>
      <c r="B21">
        <v>14</v>
      </c>
      <c r="C21">
        <f t="shared" si="7"/>
        <v>14</v>
      </c>
      <c r="D21">
        <v>21.4</v>
      </c>
      <c r="E21">
        <f t="shared" si="0"/>
        <v>-15.873375698016464</v>
      </c>
      <c r="F21">
        <f t="shared" si="0"/>
        <v>-15.87337569786502</v>
      </c>
      <c r="G21">
        <f t="shared" si="1"/>
        <v>26.121248604118513</v>
      </c>
      <c r="H21">
        <f t="shared" si="2"/>
        <v>-4.7212486041185144</v>
      </c>
      <c r="I21">
        <f t="shared" si="3"/>
        <v>22.290188381891021</v>
      </c>
      <c r="J21">
        <f t="shared" si="4"/>
        <v>-4.7212486041185144</v>
      </c>
      <c r="K21">
        <f t="shared" si="8"/>
        <v>30.876458813303614</v>
      </c>
      <c r="L21">
        <f t="shared" si="5"/>
        <v>53.439437499851138</v>
      </c>
      <c r="M21">
        <f t="shared" si="6"/>
        <v>509.08800720959783</v>
      </c>
    </row>
    <row r="22" spans="1:13" x14ac:dyDescent="0.25">
      <c r="A22">
        <v>1951</v>
      </c>
      <c r="B22">
        <v>15</v>
      </c>
      <c r="C22">
        <f t="shared" si="7"/>
        <v>15</v>
      </c>
      <c r="D22">
        <v>5</v>
      </c>
      <c r="E22">
        <f t="shared" si="0"/>
        <v>-10.495358038609785</v>
      </c>
      <c r="F22">
        <f t="shared" si="0"/>
        <v>-10.495358038434961</v>
      </c>
      <c r="G22">
        <f t="shared" si="1"/>
        <v>36.87728392295525</v>
      </c>
      <c r="H22">
        <f t="shared" si="2"/>
        <v>-31.87728392295525</v>
      </c>
      <c r="I22">
        <f t="shared" si="3"/>
        <v>1016.1612303047012</v>
      </c>
      <c r="J22">
        <f t="shared" si="4"/>
        <v>-31.87728392295525</v>
      </c>
      <c r="K22">
        <f t="shared" si="8"/>
        <v>30.402635872638431</v>
      </c>
      <c r="L22">
        <f t="shared" si="5"/>
        <v>53.450452410182692</v>
      </c>
      <c r="M22">
        <f t="shared" si="6"/>
        <v>531.20184714829873</v>
      </c>
    </row>
    <row r="23" spans="1:13" x14ac:dyDescent="0.25">
      <c r="A23">
        <v>1951</v>
      </c>
      <c r="B23">
        <v>16</v>
      </c>
      <c r="C23">
        <f t="shared" si="7"/>
        <v>16</v>
      </c>
      <c r="D23">
        <v>86</v>
      </c>
      <c r="E23">
        <f t="shared" si="0"/>
        <v>-2.3051176684821186</v>
      </c>
      <c r="F23">
        <f t="shared" si="0"/>
        <v>-2.3051176683308032</v>
      </c>
      <c r="G23">
        <f t="shared" si="1"/>
        <v>53.257764663187075</v>
      </c>
      <c r="H23">
        <f t="shared" si="2"/>
        <v>32.742235336812925</v>
      </c>
      <c r="I23">
        <f t="shared" si="3"/>
        <v>1072.053974851241</v>
      </c>
      <c r="J23">
        <f t="shared" si="4"/>
        <v>32.742235336812925</v>
      </c>
      <c r="K23">
        <f t="shared" si="8"/>
        <v>29.132504079006509</v>
      </c>
      <c r="L23">
        <f t="shared" si="5"/>
        <v>53.461467320514238</v>
      </c>
      <c r="M23">
        <f t="shared" si="6"/>
        <v>591.89845240663431</v>
      </c>
    </row>
    <row r="24" spans="1:13" x14ac:dyDescent="0.25">
      <c r="A24">
        <v>1951</v>
      </c>
      <c r="B24">
        <v>17</v>
      </c>
      <c r="C24">
        <f t="shared" si="7"/>
        <v>17</v>
      </c>
      <c r="D24">
        <v>159.6</v>
      </c>
      <c r="E24">
        <f t="shared" si="0"/>
        <v>6.5027771193740289</v>
      </c>
      <c r="F24">
        <f t="shared" si="0"/>
        <v>6.5027771194612969</v>
      </c>
      <c r="G24">
        <f t="shared" si="1"/>
        <v>70.873554238835325</v>
      </c>
      <c r="H24">
        <f t="shared" si="2"/>
        <v>88.726445761164669</v>
      </c>
      <c r="I24">
        <f t="shared" si="3"/>
        <v>7872.3821774088956</v>
      </c>
      <c r="J24">
        <f t="shared" si="4"/>
        <v>88.726445761164669</v>
      </c>
      <c r="K24">
        <f t="shared" si="8"/>
        <v>31.975878875056182</v>
      </c>
      <c r="L24">
        <f t="shared" si="5"/>
        <v>53.472482230845792</v>
      </c>
      <c r="M24">
        <f t="shared" si="6"/>
        <v>462.10395583614513</v>
      </c>
    </row>
    <row r="25" spans="1:13" x14ac:dyDescent="0.25">
      <c r="A25">
        <v>1951</v>
      </c>
      <c r="B25">
        <v>18</v>
      </c>
      <c r="C25">
        <f t="shared" si="7"/>
        <v>18</v>
      </c>
      <c r="D25">
        <v>46.5</v>
      </c>
      <c r="E25">
        <f t="shared" si="0"/>
        <v>13.568258029534345</v>
      </c>
      <c r="F25">
        <f t="shared" si="0"/>
        <v>13.568258029534187</v>
      </c>
      <c r="G25">
        <f t="shared" si="1"/>
        <v>85.004516059068521</v>
      </c>
      <c r="H25">
        <f t="shared" si="2"/>
        <v>-38.504516059068521</v>
      </c>
      <c r="I25">
        <f t="shared" si="3"/>
        <v>1482.5977569430656</v>
      </c>
      <c r="J25">
        <f t="shared" si="4"/>
        <v>-38.504516059068521</v>
      </c>
      <c r="K25">
        <f t="shared" si="8"/>
        <v>38.357084931303376</v>
      </c>
      <c r="L25">
        <f t="shared" si="5"/>
        <v>53.483497141177338</v>
      </c>
      <c r="M25">
        <f t="shared" si="6"/>
        <v>228.80834634302408</v>
      </c>
    </row>
    <row r="26" spans="1:13" x14ac:dyDescent="0.25">
      <c r="A26">
        <v>1951</v>
      </c>
      <c r="B26">
        <v>19</v>
      </c>
      <c r="C26">
        <f t="shared" si="7"/>
        <v>19</v>
      </c>
      <c r="D26">
        <v>139.9</v>
      </c>
      <c r="E26">
        <f t="shared" si="0"/>
        <v>16.998135157983818</v>
      </c>
      <c r="F26">
        <f t="shared" si="0"/>
        <v>16.998135157896378</v>
      </c>
      <c r="G26">
        <f t="shared" si="1"/>
        <v>91.864270315880191</v>
      </c>
      <c r="H26">
        <f t="shared" si="2"/>
        <v>48.035729684119815</v>
      </c>
      <c r="I26">
        <f t="shared" si="3"/>
        <v>2307.4313262858295</v>
      </c>
      <c r="J26">
        <f t="shared" si="4"/>
        <v>48.035729684119815</v>
      </c>
      <c r="K26">
        <f t="shared" si="8"/>
        <v>38.764230684738209</v>
      </c>
      <c r="L26">
        <f t="shared" si="5"/>
        <v>53.494512051508885</v>
      </c>
      <c r="M26">
        <f t="shared" si="6"/>
        <v>216.98118914423137</v>
      </c>
    </row>
    <row r="27" spans="1:13" x14ac:dyDescent="0.25">
      <c r="A27">
        <v>1951</v>
      </c>
      <c r="B27">
        <v>20</v>
      </c>
      <c r="C27">
        <f t="shared" si="7"/>
        <v>20</v>
      </c>
      <c r="D27">
        <v>141.19999999999999</v>
      </c>
      <c r="E27">
        <f t="shared" si="0"/>
        <v>15.873375698016451</v>
      </c>
      <c r="F27">
        <f t="shared" si="0"/>
        <v>15.873375697865082</v>
      </c>
      <c r="G27">
        <f t="shared" si="1"/>
        <v>89.614751395881527</v>
      </c>
      <c r="H27">
        <f t="shared" si="2"/>
        <v>51.585248604118462</v>
      </c>
      <c r="I27">
        <f t="shared" si="3"/>
        <v>2661.0378735487056</v>
      </c>
      <c r="J27">
        <f t="shared" si="4"/>
        <v>51.585248604118462</v>
      </c>
      <c r="K27">
        <f t="shared" si="8"/>
        <v>43.8210191505013</v>
      </c>
      <c r="L27">
        <f t="shared" si="5"/>
        <v>53.505526961840438</v>
      </c>
      <c r="M27">
        <f t="shared" si="6"/>
        <v>93.789691547888779</v>
      </c>
    </row>
    <row r="28" spans="1:13" x14ac:dyDescent="0.25">
      <c r="A28">
        <v>1951</v>
      </c>
      <c r="B28">
        <v>21</v>
      </c>
      <c r="C28">
        <f t="shared" si="7"/>
        <v>21</v>
      </c>
      <c r="D28">
        <v>40.4</v>
      </c>
      <c r="E28">
        <f t="shared" si="0"/>
        <v>10.495358038609774</v>
      </c>
      <c r="F28">
        <f t="shared" si="0"/>
        <v>10.495358038435088</v>
      </c>
      <c r="G28">
        <f t="shared" si="1"/>
        <v>78.858716077044861</v>
      </c>
      <c r="H28">
        <f t="shared" si="2"/>
        <v>-38.458716077044862</v>
      </c>
      <c r="I28">
        <f t="shared" si="3"/>
        <v>1479.0728422947489</v>
      </c>
      <c r="J28">
        <f t="shared" si="4"/>
        <v>-38.458716077044862</v>
      </c>
      <c r="K28">
        <f t="shared" si="8"/>
        <v>48.689968192976238</v>
      </c>
      <c r="L28">
        <f t="shared" si="5"/>
        <v>53.516541872171985</v>
      </c>
      <c r="M28">
        <f t="shared" si="6"/>
        <v>23.295813480705164</v>
      </c>
    </row>
    <row r="29" spans="1:13" x14ac:dyDescent="0.25">
      <c r="A29">
        <v>1951</v>
      </c>
      <c r="B29">
        <v>22</v>
      </c>
      <c r="C29">
        <f t="shared" si="7"/>
        <v>22</v>
      </c>
      <c r="D29">
        <v>103.4</v>
      </c>
      <c r="E29">
        <f t="shared" si="0"/>
        <v>2.3051176684821204</v>
      </c>
      <c r="F29">
        <f t="shared" si="0"/>
        <v>2.3051176683307206</v>
      </c>
      <c r="G29">
        <f t="shared" si="1"/>
        <v>62.478235336812837</v>
      </c>
      <c r="H29">
        <f t="shared" si="2"/>
        <v>40.921764663187169</v>
      </c>
      <c r="I29">
        <f t="shared" si="3"/>
        <v>1674.590823149274</v>
      </c>
      <c r="J29">
        <f t="shared" si="4"/>
        <v>40.921764663187169</v>
      </c>
      <c r="K29">
        <f t="shared" si="8"/>
        <v>48.275469783327424</v>
      </c>
      <c r="L29">
        <f t="shared" si="5"/>
        <v>53.527556782503538</v>
      </c>
      <c r="M29">
        <f t="shared" si="6"/>
        <v>27.584417846914764</v>
      </c>
    </row>
    <row r="30" spans="1:13" x14ac:dyDescent="0.25">
      <c r="A30">
        <v>1951</v>
      </c>
      <c r="B30">
        <v>23</v>
      </c>
      <c r="C30">
        <f t="shared" si="7"/>
        <v>23</v>
      </c>
      <c r="D30">
        <v>42.5</v>
      </c>
      <c r="E30">
        <f t="shared" si="0"/>
        <v>-6.5027771193740547</v>
      </c>
      <c r="F30">
        <f t="shared" si="0"/>
        <v>-6.5027771194611503</v>
      </c>
      <c r="G30">
        <f t="shared" si="1"/>
        <v>44.862445761164793</v>
      </c>
      <c r="H30">
        <f t="shared" si="2"/>
        <v>-2.3624457611647927</v>
      </c>
      <c r="I30">
        <f t="shared" si="3"/>
        <v>5.5811499744454967</v>
      </c>
      <c r="J30">
        <f t="shared" si="4"/>
        <v>-2.3624457611647927</v>
      </c>
      <c r="K30">
        <f t="shared" si="8"/>
        <v>51.031696294161051</v>
      </c>
      <c r="L30">
        <f t="shared" si="5"/>
        <v>53.538571692835085</v>
      </c>
      <c r="M30">
        <f t="shared" si="6"/>
        <v>6.2844242644770931</v>
      </c>
    </row>
    <row r="31" spans="1:13" x14ac:dyDescent="0.25">
      <c r="A31">
        <v>1951</v>
      </c>
      <c r="B31">
        <v>24</v>
      </c>
      <c r="C31">
        <f t="shared" si="7"/>
        <v>24</v>
      </c>
      <c r="D31">
        <v>54.3</v>
      </c>
      <c r="E31">
        <f t="shared" si="0"/>
        <v>-13.568258029534345</v>
      </c>
      <c r="F31">
        <f t="shared" si="0"/>
        <v>-13.568258029534238</v>
      </c>
      <c r="G31">
        <f t="shared" si="1"/>
        <v>30.731483940931412</v>
      </c>
      <c r="H31">
        <f t="shared" si="2"/>
        <v>23.568516059068585</v>
      </c>
      <c r="I31">
        <f t="shared" si="3"/>
        <v>555.47494922657381</v>
      </c>
      <c r="J31">
        <f t="shared" si="4"/>
        <v>23.568516059068585</v>
      </c>
      <c r="K31">
        <f t="shared" si="8"/>
        <v>50.605111479452994</v>
      </c>
      <c r="L31">
        <f t="shared" si="5"/>
        <v>53.549586603166638</v>
      </c>
      <c r="M31">
        <f t="shared" si="6"/>
        <v>8.6699337541684809</v>
      </c>
    </row>
    <row r="32" spans="1:13" x14ac:dyDescent="0.25">
      <c r="A32">
        <v>1952</v>
      </c>
      <c r="B32">
        <v>25</v>
      </c>
      <c r="C32">
        <f t="shared" si="7"/>
        <v>25</v>
      </c>
      <c r="D32">
        <v>78.900000000000006</v>
      </c>
      <c r="E32">
        <f t="shared" si="0"/>
        <v>-16.998135157983818</v>
      </c>
      <c r="F32">
        <f t="shared" si="0"/>
        <v>-16.998135157896392</v>
      </c>
      <c r="G32">
        <f t="shared" si="1"/>
        <v>23.871729684119785</v>
      </c>
      <c r="H32">
        <f t="shared" si="2"/>
        <v>55.028270315880221</v>
      </c>
      <c r="I32">
        <f t="shared" si="3"/>
        <v>3028.1105339575843</v>
      </c>
      <c r="J32">
        <f t="shared" si="4"/>
        <v>55.028270315880221</v>
      </c>
      <c r="K32">
        <f t="shared" si="8"/>
        <v>50.789855905480337</v>
      </c>
      <c r="L32">
        <f t="shared" si="5"/>
        <v>53.560601513498185</v>
      </c>
      <c r="M32">
        <f t="shared" si="6"/>
        <v>7.6770312243501913</v>
      </c>
    </row>
    <row r="33" spans="1:13" x14ac:dyDescent="0.25">
      <c r="A33">
        <v>1952</v>
      </c>
      <c r="B33">
        <v>26</v>
      </c>
      <c r="C33">
        <f t="shared" si="7"/>
        <v>26</v>
      </c>
      <c r="D33">
        <v>31.9</v>
      </c>
      <c r="E33">
        <f t="shared" si="0"/>
        <v>-15.873375698016453</v>
      </c>
      <c r="F33">
        <f t="shared" si="0"/>
        <v>-15.873375697865141</v>
      </c>
      <c r="G33">
        <f t="shared" si="1"/>
        <v>26.121248604118399</v>
      </c>
      <c r="H33">
        <f t="shared" si="2"/>
        <v>5.7787513958815993</v>
      </c>
      <c r="I33">
        <f t="shared" si="3"/>
        <v>33.393967695403532</v>
      </c>
      <c r="J33">
        <f t="shared" si="4"/>
        <v>5.7787513958815993</v>
      </c>
      <c r="K33">
        <f t="shared" si="8"/>
        <v>52.195363110206316</v>
      </c>
      <c r="L33">
        <f t="shared" si="5"/>
        <v>53.571616423829738</v>
      </c>
      <c r="M33">
        <f t="shared" si="6"/>
        <v>1.8940731832594506</v>
      </c>
    </row>
    <row r="34" spans="1:13" x14ac:dyDescent="0.25">
      <c r="A34">
        <v>1952</v>
      </c>
      <c r="B34">
        <v>27</v>
      </c>
      <c r="C34">
        <f t="shared" si="7"/>
        <v>27</v>
      </c>
      <c r="D34">
        <v>24.4</v>
      </c>
      <c r="E34">
        <f t="shared" si="0"/>
        <v>-10.495358038609776</v>
      </c>
      <c r="F34">
        <f t="shared" si="0"/>
        <v>-10.495358038435022</v>
      </c>
      <c r="G34">
        <f t="shared" si="1"/>
        <v>36.877283922955201</v>
      </c>
      <c r="H34">
        <f t="shared" si="2"/>
        <v>-12.477283922955202</v>
      </c>
      <c r="I34">
        <f t="shared" si="3"/>
        <v>155.68261409403635</v>
      </c>
      <c r="J34">
        <f t="shared" si="4"/>
        <v>-12.477283922955202</v>
      </c>
      <c r="K34">
        <f t="shared" si="8"/>
        <v>51.180594954695998</v>
      </c>
      <c r="L34">
        <f t="shared" si="5"/>
        <v>53.582631334161285</v>
      </c>
      <c r="M34">
        <f t="shared" si="6"/>
        <v>5.7697787682747022</v>
      </c>
    </row>
    <row r="35" spans="1:13" x14ac:dyDescent="0.25">
      <c r="A35">
        <v>1952</v>
      </c>
      <c r="B35">
        <v>28</v>
      </c>
      <c r="C35">
        <f t="shared" si="7"/>
        <v>28</v>
      </c>
      <c r="D35">
        <v>78</v>
      </c>
      <c r="E35">
        <f t="shared" si="0"/>
        <v>-2.305117668482124</v>
      </c>
      <c r="F35">
        <f t="shared" si="0"/>
        <v>-2.3051176683306354</v>
      </c>
      <c r="G35">
        <f t="shared" si="1"/>
        <v>53.257764663187238</v>
      </c>
      <c r="H35">
        <f t="shared" si="2"/>
        <v>24.742235336812762</v>
      </c>
      <c r="I35">
        <f t="shared" si="3"/>
        <v>612.17820946222616</v>
      </c>
      <c r="J35">
        <f t="shared" si="4"/>
        <v>24.742235336812762</v>
      </c>
      <c r="K35">
        <f t="shared" si="8"/>
        <v>49.841565206961192</v>
      </c>
      <c r="L35">
        <f t="shared" si="5"/>
        <v>53.593646244492831</v>
      </c>
      <c r="M35">
        <f t="shared" si="6"/>
        <v>14.078112112204499</v>
      </c>
    </row>
    <row r="36" spans="1:13" x14ac:dyDescent="0.25">
      <c r="A36">
        <v>1952</v>
      </c>
      <c r="B36">
        <v>29</v>
      </c>
      <c r="C36">
        <f t="shared" si="7"/>
        <v>29</v>
      </c>
      <c r="D36">
        <v>92.9</v>
      </c>
      <c r="E36">
        <f t="shared" si="0"/>
        <v>6.5027771193740511</v>
      </c>
      <c r="F36">
        <f t="shared" si="0"/>
        <v>6.5027771194612258</v>
      </c>
      <c r="G36">
        <f t="shared" si="1"/>
        <v>70.873554238835268</v>
      </c>
      <c r="H36">
        <f t="shared" si="2"/>
        <v>22.026445761164737</v>
      </c>
      <c r="I36">
        <f t="shared" si="3"/>
        <v>485.16431286953201</v>
      </c>
      <c r="J36">
        <f t="shared" si="4"/>
        <v>22.026445761164737</v>
      </c>
      <c r="K36">
        <f t="shared" si="8"/>
        <v>51.249486946613132</v>
      </c>
      <c r="L36">
        <f t="shared" si="5"/>
        <v>53.604661154824385</v>
      </c>
      <c r="M36">
        <f t="shared" si="6"/>
        <v>5.5468455510235009</v>
      </c>
    </row>
    <row r="37" spans="1:13" x14ac:dyDescent="0.25">
      <c r="A37">
        <v>1952</v>
      </c>
      <c r="B37">
        <v>30</v>
      </c>
      <c r="C37">
        <f t="shared" si="7"/>
        <v>30</v>
      </c>
      <c r="D37">
        <v>118.2</v>
      </c>
      <c r="E37">
        <f t="shared" si="0"/>
        <v>13.568258029534343</v>
      </c>
      <c r="F37">
        <f t="shared" si="0"/>
        <v>13.56825802953429</v>
      </c>
      <c r="G37">
        <f t="shared" si="1"/>
        <v>85.004516059068635</v>
      </c>
      <c r="H37">
        <f t="shared" si="2"/>
        <v>33.195483940931368</v>
      </c>
      <c r="I37">
        <f t="shared" si="3"/>
        <v>1101.9401540726324</v>
      </c>
      <c r="J37">
        <f t="shared" si="4"/>
        <v>33.195483940931368</v>
      </c>
      <c r="K37">
        <f t="shared" si="8"/>
        <v>53.332012599282479</v>
      </c>
      <c r="L37">
        <f t="shared" si="5"/>
        <v>53.615676065155931</v>
      </c>
      <c r="M37">
        <f t="shared" si="6"/>
        <v>8.0464961871339336E-2</v>
      </c>
    </row>
    <row r="38" spans="1:13" x14ac:dyDescent="0.25">
      <c r="A38">
        <v>1952</v>
      </c>
      <c r="B38">
        <v>31</v>
      </c>
      <c r="C38">
        <f t="shared" si="7"/>
        <v>31</v>
      </c>
      <c r="D38">
        <v>76.2</v>
      </c>
      <c r="E38">
        <f t="shared" si="0"/>
        <v>16.998135157983821</v>
      </c>
      <c r="F38">
        <f t="shared" si="0"/>
        <v>16.998135157896336</v>
      </c>
      <c r="G38">
        <f t="shared" si="1"/>
        <v>91.864270315880148</v>
      </c>
      <c r="H38">
        <f t="shared" si="2"/>
        <v>-15.664270315880145</v>
      </c>
      <c r="I38">
        <f t="shared" si="3"/>
        <v>245.36936452896387</v>
      </c>
      <c r="J38">
        <f t="shared" si="4"/>
        <v>-15.664270315880145</v>
      </c>
      <c r="K38">
        <f t="shared" si="8"/>
        <v>56.575411969318353</v>
      </c>
      <c r="L38">
        <f t="shared" si="5"/>
        <v>53.626690975487485</v>
      </c>
      <c r="M38">
        <f t="shared" si="6"/>
        <v>8.6949554994589029</v>
      </c>
    </row>
    <row r="39" spans="1:13" x14ac:dyDescent="0.25">
      <c r="A39">
        <v>1952</v>
      </c>
      <c r="B39">
        <v>32</v>
      </c>
      <c r="C39">
        <f t="shared" si="7"/>
        <v>32</v>
      </c>
      <c r="D39">
        <v>84.9</v>
      </c>
      <c r="E39">
        <f t="shared" si="0"/>
        <v>15.873375698016453</v>
      </c>
      <c r="F39">
        <f t="shared" si="0"/>
        <v>15.873375697865109</v>
      </c>
      <c r="G39">
        <f t="shared" si="1"/>
        <v>89.614751395881555</v>
      </c>
      <c r="H39">
        <f t="shared" si="2"/>
        <v>-4.7147513958815495</v>
      </c>
      <c r="I39">
        <f t="shared" si="3"/>
        <v>22.22888072496702</v>
      </c>
      <c r="J39">
        <f t="shared" si="4"/>
        <v>-4.7147513958815495</v>
      </c>
      <c r="K39">
        <f t="shared" si="8"/>
        <v>57.556641370852432</v>
      </c>
      <c r="L39">
        <f t="shared" si="5"/>
        <v>53.637705885819031</v>
      </c>
      <c r="M39">
        <f t="shared" si="6"/>
        <v>15.35805533585398</v>
      </c>
    </row>
    <row r="40" spans="1:13" x14ac:dyDescent="0.25">
      <c r="A40">
        <v>1952</v>
      </c>
      <c r="B40">
        <v>33</v>
      </c>
      <c r="C40">
        <f t="shared" si="7"/>
        <v>33</v>
      </c>
      <c r="D40">
        <v>87</v>
      </c>
      <c r="E40">
        <f t="shared" si="0"/>
        <v>10.495358038609778</v>
      </c>
      <c r="F40">
        <f t="shared" si="0"/>
        <v>10.495358038434954</v>
      </c>
      <c r="G40">
        <f t="shared" si="1"/>
        <v>78.858716077044733</v>
      </c>
      <c r="H40">
        <f t="shared" si="2"/>
        <v>8.1412839229552674</v>
      </c>
      <c r="I40">
        <f t="shared" si="3"/>
        <v>66.280503914169913</v>
      </c>
      <c r="J40">
        <f t="shared" si="4"/>
        <v>8.1412839229552674</v>
      </c>
      <c r="K40">
        <f t="shared" si="8"/>
        <v>58.923809302309806</v>
      </c>
      <c r="L40">
        <f t="shared" si="5"/>
        <v>53.648720796150585</v>
      </c>
      <c r="M40">
        <f t="shared" si="6"/>
        <v>27.826558747813127</v>
      </c>
    </row>
    <row r="41" spans="1:13" x14ac:dyDescent="0.25">
      <c r="A41">
        <v>1952</v>
      </c>
      <c r="B41">
        <v>34</v>
      </c>
      <c r="C41">
        <f t="shared" si="7"/>
        <v>34</v>
      </c>
      <c r="D41">
        <v>50.4</v>
      </c>
      <c r="E41">
        <f t="shared" si="0"/>
        <v>2.3051176684821248</v>
      </c>
      <c r="F41">
        <f t="shared" si="0"/>
        <v>2.3051176683310368</v>
      </c>
      <c r="G41">
        <f t="shared" si="1"/>
        <v>62.478235336813157</v>
      </c>
      <c r="H41">
        <f t="shared" si="2"/>
        <v>-12.078235336813158</v>
      </c>
      <c r="I41">
        <f t="shared" si="3"/>
        <v>145.88376885144206</v>
      </c>
      <c r="J41">
        <f t="shared" si="4"/>
        <v>-12.078235336813158</v>
      </c>
      <c r="K41">
        <f t="shared" si="8"/>
        <v>60.327618837194315</v>
      </c>
      <c r="L41">
        <f t="shared" si="5"/>
        <v>53.659735706482131</v>
      </c>
      <c r="M41">
        <f t="shared" si="6"/>
        <v>44.460665444836117</v>
      </c>
    </row>
    <row r="42" spans="1:13" x14ac:dyDescent="0.25">
      <c r="A42">
        <v>1952</v>
      </c>
      <c r="B42">
        <v>35</v>
      </c>
      <c r="C42">
        <f t="shared" si="7"/>
        <v>35</v>
      </c>
      <c r="D42">
        <v>78</v>
      </c>
      <c r="E42">
        <f t="shared" si="0"/>
        <v>-6.5027771193740787</v>
      </c>
      <c r="F42">
        <f t="shared" si="0"/>
        <v>-6.5027771194613058</v>
      </c>
      <c r="G42">
        <f t="shared" si="1"/>
        <v>44.862445761164608</v>
      </c>
      <c r="H42">
        <f t="shared" si="2"/>
        <v>33.137554238835392</v>
      </c>
      <c r="I42">
        <f t="shared" si="3"/>
        <v>1098.0975009317574</v>
      </c>
      <c r="J42">
        <f t="shared" si="4"/>
        <v>33.137554238835392</v>
      </c>
      <c r="K42">
        <f t="shared" si="8"/>
        <v>59.831237895334603</v>
      </c>
      <c r="L42">
        <f t="shared" si="5"/>
        <v>53.670750616813685</v>
      </c>
      <c r="M42">
        <f t="shared" si="6"/>
        <v>37.951603508818067</v>
      </c>
    </row>
    <row r="43" spans="1:13" x14ac:dyDescent="0.25">
      <c r="A43">
        <v>1952</v>
      </c>
      <c r="B43">
        <v>36</v>
      </c>
      <c r="C43">
        <f t="shared" si="7"/>
        <v>36</v>
      </c>
      <c r="D43">
        <v>38.5</v>
      </c>
      <c r="E43">
        <f t="shared" si="0"/>
        <v>-13.568258029534361</v>
      </c>
      <c r="F43">
        <f t="shared" si="0"/>
        <v>-13.568258029534043</v>
      </c>
      <c r="G43">
        <f t="shared" si="1"/>
        <v>30.731483940931589</v>
      </c>
      <c r="H43">
        <f t="shared" si="2"/>
        <v>7.7685160590684106</v>
      </c>
      <c r="I43">
        <f t="shared" si="3"/>
        <v>60.349841760003791</v>
      </c>
      <c r="J43">
        <f t="shared" si="4"/>
        <v>7.7685160590684106</v>
      </c>
      <c r="K43">
        <f t="shared" si="8"/>
        <v>60.739676000567869</v>
      </c>
      <c r="L43">
        <f t="shared" si="5"/>
        <v>53.681765527145231</v>
      </c>
      <c r="M43">
        <f t="shared" si="6"/>
        <v>49.814100250848959</v>
      </c>
    </row>
    <row r="44" spans="1:13" x14ac:dyDescent="0.25">
      <c r="A44">
        <v>1953</v>
      </c>
      <c r="B44">
        <v>37</v>
      </c>
      <c r="C44">
        <f t="shared" si="7"/>
        <v>37</v>
      </c>
      <c r="D44">
        <v>9.6</v>
      </c>
      <c r="E44">
        <f t="shared" si="0"/>
        <v>-16.998135157983821</v>
      </c>
      <c r="F44">
        <f t="shared" si="0"/>
        <v>-16.99813515789635</v>
      </c>
      <c r="G44">
        <f t="shared" si="1"/>
        <v>23.871729684119828</v>
      </c>
      <c r="H44">
        <f t="shared" si="2"/>
        <v>-14.271729684119828</v>
      </c>
      <c r="I44">
        <f t="shared" si="3"/>
        <v>203.68226817658706</v>
      </c>
      <c r="J44">
        <f t="shared" si="4"/>
        <v>-14.271729684119828</v>
      </c>
      <c r="K44">
        <f t="shared" si="8"/>
        <v>59.627692200539471</v>
      </c>
      <c r="L44">
        <f t="shared" si="5"/>
        <v>53.692780437476777</v>
      </c>
      <c r="M44">
        <f t="shared" si="6"/>
        <v>35.22317763533993</v>
      </c>
    </row>
    <row r="45" spans="1:13" x14ac:dyDescent="0.25">
      <c r="A45">
        <v>1953</v>
      </c>
      <c r="B45">
        <v>38</v>
      </c>
      <c r="C45">
        <f t="shared" si="7"/>
        <v>38</v>
      </c>
      <c r="D45">
        <v>14.1</v>
      </c>
      <c r="E45">
        <f t="shared" si="0"/>
        <v>-15.873375698016456</v>
      </c>
      <c r="F45">
        <f t="shared" si="0"/>
        <v>-15.873375697865081</v>
      </c>
      <c r="G45">
        <f t="shared" si="1"/>
        <v>26.121248604118456</v>
      </c>
      <c r="H45">
        <f t="shared" si="2"/>
        <v>-12.021248604118457</v>
      </c>
      <c r="I45">
        <f t="shared" si="3"/>
        <v>144.51041800201995</v>
      </c>
      <c r="J45">
        <f t="shared" si="4"/>
        <v>-12.021248604118457</v>
      </c>
      <c r="K45">
        <f t="shared" si="8"/>
        <v>57.126307590512489</v>
      </c>
      <c r="L45">
        <f t="shared" si="5"/>
        <v>53.703795347808331</v>
      </c>
      <c r="M45">
        <f t="shared" si="6"/>
        <v>11.713590051459848</v>
      </c>
    </row>
    <row r="46" spans="1:13" x14ac:dyDescent="0.25">
      <c r="A46">
        <v>1953</v>
      </c>
      <c r="B46">
        <v>39</v>
      </c>
      <c r="C46">
        <f t="shared" si="7"/>
        <v>39</v>
      </c>
      <c r="D46">
        <v>3.7</v>
      </c>
      <c r="E46">
        <f t="shared" si="0"/>
        <v>-10.49535803860978</v>
      </c>
      <c r="F46">
        <f t="shared" si="0"/>
        <v>-10.495358038435274</v>
      </c>
      <c r="G46">
        <f t="shared" si="1"/>
        <v>36.877283922954945</v>
      </c>
      <c r="H46">
        <f t="shared" si="2"/>
        <v>-33.177283922954942</v>
      </c>
      <c r="I46">
        <f t="shared" si="3"/>
        <v>1100.7321685043644</v>
      </c>
      <c r="J46">
        <f t="shared" si="4"/>
        <v>-33.177283922954942</v>
      </c>
      <c r="K46">
        <f t="shared" si="8"/>
        <v>54.974992210986862</v>
      </c>
      <c r="L46">
        <f t="shared" si="5"/>
        <v>53.714810258139877</v>
      </c>
      <c r="M46">
        <f t="shared" si="6"/>
        <v>1.5880585542812398</v>
      </c>
    </row>
    <row r="47" spans="1:13" x14ac:dyDescent="0.25">
      <c r="A47">
        <v>1953</v>
      </c>
      <c r="B47">
        <v>40</v>
      </c>
      <c r="C47">
        <f t="shared" si="7"/>
        <v>40</v>
      </c>
      <c r="D47">
        <v>40.1</v>
      </c>
      <c r="E47">
        <f t="shared" si="0"/>
        <v>-2.3051176684820662</v>
      </c>
      <c r="F47">
        <f t="shared" si="0"/>
        <v>-2.3051176683309524</v>
      </c>
      <c r="G47">
        <f t="shared" si="1"/>
        <v>53.257764663186975</v>
      </c>
      <c r="H47">
        <f t="shared" si="2"/>
        <v>-13.157764663186974</v>
      </c>
      <c r="I47">
        <f t="shared" si="3"/>
        <v>173.12677093181182</v>
      </c>
      <c r="J47">
        <f t="shared" si="4"/>
        <v>-13.157764663186974</v>
      </c>
      <c r="K47">
        <f t="shared" si="8"/>
        <v>52.411242600437518</v>
      </c>
      <c r="L47">
        <f t="shared" si="5"/>
        <v>53.725825168471431</v>
      </c>
      <c r="M47">
        <f t="shared" si="6"/>
        <v>1.7281273281786373</v>
      </c>
    </row>
    <row r="48" spans="1:13" x14ac:dyDescent="0.25">
      <c r="A48">
        <v>1953</v>
      </c>
      <c r="B48">
        <v>41</v>
      </c>
      <c r="C48">
        <f t="shared" si="7"/>
        <v>41</v>
      </c>
      <c r="D48">
        <v>38</v>
      </c>
      <c r="E48">
        <f t="shared" si="0"/>
        <v>6.502777119374076</v>
      </c>
      <c r="F48">
        <f t="shared" si="0"/>
        <v>6.5027771194613848</v>
      </c>
      <c r="G48">
        <f t="shared" si="1"/>
        <v>70.873554238835453</v>
      </c>
      <c r="H48">
        <f t="shared" si="2"/>
        <v>-32.873554238835453</v>
      </c>
      <c r="I48">
        <f t="shared" si="3"/>
        <v>1080.6705682936563</v>
      </c>
      <c r="J48">
        <f t="shared" si="4"/>
        <v>-32.873554238835453</v>
      </c>
      <c r="K48">
        <f t="shared" si="8"/>
        <v>51.79568047041564</v>
      </c>
      <c r="L48">
        <f t="shared" si="5"/>
        <v>53.736840078802977</v>
      </c>
      <c r="M48">
        <f t="shared" si="6"/>
        <v>3.7681006252344824</v>
      </c>
    </row>
    <row r="49" spans="1:13" x14ac:dyDescent="0.25">
      <c r="A49">
        <v>1953</v>
      </c>
      <c r="B49">
        <v>42</v>
      </c>
      <c r="C49">
        <f t="shared" si="7"/>
        <v>42</v>
      </c>
      <c r="D49">
        <v>136.19999999999999</v>
      </c>
      <c r="E49">
        <f t="shared" si="0"/>
        <v>13.568258029534359</v>
      </c>
      <c r="F49">
        <f t="shared" si="0"/>
        <v>13.568258029534094</v>
      </c>
      <c r="G49">
        <f t="shared" si="1"/>
        <v>85.00451605906845</v>
      </c>
      <c r="H49">
        <f t="shared" si="2"/>
        <v>51.195483940931538</v>
      </c>
      <c r="I49">
        <f t="shared" si="3"/>
        <v>2620.9775759461791</v>
      </c>
      <c r="J49">
        <f t="shared" si="4"/>
        <v>51.195483940931538</v>
      </c>
      <c r="K49">
        <f t="shared" si="8"/>
        <v>51.105896446894853</v>
      </c>
      <c r="L49">
        <f t="shared" si="5"/>
        <v>53.747854989134531</v>
      </c>
      <c r="M49">
        <f t="shared" si="6"/>
        <v>6.9799449389132038</v>
      </c>
    </row>
    <row r="50" spans="1:13" x14ac:dyDescent="0.25">
      <c r="A50">
        <v>1953</v>
      </c>
      <c r="B50">
        <v>43</v>
      </c>
      <c r="C50">
        <f t="shared" si="7"/>
        <v>43</v>
      </c>
      <c r="D50">
        <v>112.2</v>
      </c>
      <c r="E50">
        <f t="shared" si="0"/>
        <v>16.998135157983821</v>
      </c>
      <c r="F50">
        <f t="shared" si="0"/>
        <v>16.99813515789636</v>
      </c>
      <c r="G50">
        <f t="shared" si="1"/>
        <v>91.864270315880177</v>
      </c>
      <c r="H50">
        <f t="shared" si="2"/>
        <v>20.335729684119826</v>
      </c>
      <c r="I50">
        <f t="shared" si="3"/>
        <v>413.54190178559224</v>
      </c>
      <c r="J50">
        <f t="shared" si="4"/>
        <v>20.335729684119826</v>
      </c>
      <c r="K50">
        <f t="shared" si="8"/>
        <v>55.360601624550114</v>
      </c>
      <c r="L50">
        <f t="shared" si="5"/>
        <v>53.758869899466077</v>
      </c>
      <c r="M50">
        <f t="shared" si="6"/>
        <v>2.5655445191406829</v>
      </c>
    </row>
    <row r="51" spans="1:13" x14ac:dyDescent="0.25">
      <c r="A51">
        <v>1953</v>
      </c>
      <c r="B51">
        <v>44</v>
      </c>
      <c r="C51">
        <f t="shared" si="7"/>
        <v>44</v>
      </c>
      <c r="D51">
        <v>132</v>
      </c>
      <c r="E51">
        <f t="shared" si="0"/>
        <v>15.873375698016455</v>
      </c>
      <c r="F51">
        <f t="shared" si="0"/>
        <v>15.873375697865047</v>
      </c>
      <c r="G51">
        <f t="shared" si="1"/>
        <v>89.614751395881498</v>
      </c>
      <c r="H51">
        <f t="shared" si="2"/>
        <v>42.385248604118502</v>
      </c>
      <c r="I51">
        <f t="shared" si="3"/>
        <v>1796.5092992329294</v>
      </c>
      <c r="J51">
        <f t="shared" si="4"/>
        <v>42.385248604118502</v>
      </c>
      <c r="K51">
        <f t="shared" si="8"/>
        <v>58.202571543322605</v>
      </c>
      <c r="L51">
        <f t="shared" si="5"/>
        <v>53.769884809797631</v>
      </c>
      <c r="M51">
        <f t="shared" si="6"/>
        <v>19.648711677568308</v>
      </c>
    </row>
    <row r="52" spans="1:13" x14ac:dyDescent="0.25">
      <c r="A52">
        <v>1953</v>
      </c>
      <c r="B52">
        <v>45</v>
      </c>
      <c r="C52">
        <f t="shared" si="7"/>
        <v>45</v>
      </c>
      <c r="D52">
        <v>78.8</v>
      </c>
      <c r="E52">
        <f t="shared" si="0"/>
        <v>10.49535803860978</v>
      </c>
      <c r="F52">
        <f t="shared" si="0"/>
        <v>10.495358038435207</v>
      </c>
      <c r="G52">
        <f t="shared" si="1"/>
        <v>78.858716077044988</v>
      </c>
      <c r="H52">
        <f t="shared" si="2"/>
        <v>-5.8716077044991266E-2</v>
      </c>
      <c r="I52">
        <f t="shared" si="3"/>
        <v>3.4475777035533504E-3</v>
      </c>
      <c r="J52">
        <f t="shared" si="4"/>
        <v>-5.8716077044991266E-2</v>
      </c>
      <c r="K52">
        <f t="shared" si="8"/>
        <v>61.892442966156473</v>
      </c>
      <c r="L52">
        <f t="shared" si="5"/>
        <v>53.780899720129177</v>
      </c>
      <c r="M52">
        <f t="shared" si="6"/>
        <v>65.797133832171042</v>
      </c>
    </row>
    <row r="53" spans="1:13" x14ac:dyDescent="0.25">
      <c r="A53">
        <v>1953</v>
      </c>
      <c r="B53">
        <v>46</v>
      </c>
      <c r="C53">
        <f t="shared" si="7"/>
        <v>46</v>
      </c>
      <c r="D53">
        <v>39.1</v>
      </c>
      <c r="E53">
        <f t="shared" si="0"/>
        <v>2.305117668482068</v>
      </c>
      <c r="F53">
        <f t="shared" si="0"/>
        <v>2.305117668331353</v>
      </c>
      <c r="G53">
        <f t="shared" si="1"/>
        <v>62.478235336813412</v>
      </c>
      <c r="H53">
        <f t="shared" si="2"/>
        <v>-23.378235336813411</v>
      </c>
      <c r="I53">
        <f t="shared" si="3"/>
        <v>546.54188746343129</v>
      </c>
      <c r="J53">
        <f t="shared" si="4"/>
        <v>-23.378235336813411</v>
      </c>
      <c r="K53">
        <f t="shared" si="8"/>
        <v>62.737820817848643</v>
      </c>
      <c r="L53">
        <f t="shared" si="5"/>
        <v>53.791914630460724</v>
      </c>
      <c r="M53">
        <f t="shared" si="6"/>
        <v>80.029237513545453</v>
      </c>
    </row>
    <row r="54" spans="1:13" x14ac:dyDescent="0.25">
      <c r="A54">
        <v>1953</v>
      </c>
      <c r="B54">
        <v>47</v>
      </c>
      <c r="C54">
        <f t="shared" si="7"/>
        <v>47</v>
      </c>
      <c r="D54">
        <v>84.6</v>
      </c>
      <c r="E54">
        <f t="shared" si="0"/>
        <v>-6.5027771193740751</v>
      </c>
      <c r="F54">
        <f t="shared" si="0"/>
        <v>-6.5027771194614612</v>
      </c>
      <c r="G54">
        <f t="shared" si="1"/>
        <v>44.862445761164459</v>
      </c>
      <c r="H54">
        <f t="shared" si="2"/>
        <v>39.737554238835536</v>
      </c>
      <c r="I54">
        <f t="shared" si="3"/>
        <v>1579.0732168843961</v>
      </c>
      <c r="J54">
        <f t="shared" si="4"/>
        <v>39.737554238835536</v>
      </c>
      <c r="K54">
        <f t="shared" si="8"/>
        <v>61.555929776956205</v>
      </c>
      <c r="L54">
        <f t="shared" si="5"/>
        <v>53.802929540792277</v>
      </c>
      <c r="M54">
        <f t="shared" si="6"/>
        <v>60.109012661957919</v>
      </c>
    </row>
    <row r="55" spans="1:13" x14ac:dyDescent="0.25">
      <c r="A55">
        <v>1953</v>
      </c>
      <c r="B55">
        <v>48</v>
      </c>
      <c r="C55">
        <f t="shared" si="7"/>
        <v>48</v>
      </c>
      <c r="D55">
        <v>56.4</v>
      </c>
      <c r="E55">
        <f t="shared" si="0"/>
        <v>-13.568258029534357</v>
      </c>
      <c r="F55">
        <f t="shared" si="0"/>
        <v>-13.568258029534146</v>
      </c>
      <c r="G55">
        <f t="shared" si="1"/>
        <v>30.73148394093149</v>
      </c>
      <c r="H55">
        <f t="shared" si="2"/>
        <v>25.668516059068509</v>
      </c>
      <c r="I55">
        <f t="shared" si="3"/>
        <v>658.87271667465791</v>
      </c>
      <c r="J55">
        <f t="shared" si="4"/>
        <v>25.668516059068509</v>
      </c>
      <c r="K55">
        <f t="shared" si="8"/>
        <v>62.708133288108392</v>
      </c>
      <c r="L55">
        <f t="shared" si="5"/>
        <v>53.813944451123824</v>
      </c>
      <c r="M55">
        <f t="shared" si="6"/>
        <v>79.106595067940916</v>
      </c>
    </row>
    <row r="56" spans="1:13" x14ac:dyDescent="0.25">
      <c r="A56">
        <v>1954</v>
      </c>
      <c r="B56">
        <v>49</v>
      </c>
      <c r="C56">
        <f t="shared" si="7"/>
        <v>49</v>
      </c>
      <c r="D56">
        <v>23.7</v>
      </c>
      <c r="E56">
        <f t="shared" si="0"/>
        <v>-16.998135157983821</v>
      </c>
      <c r="F56">
        <f t="shared" si="0"/>
        <v>-16.998135157896307</v>
      </c>
      <c r="G56">
        <f t="shared" si="1"/>
        <v>23.87172968411987</v>
      </c>
      <c r="H56">
        <f t="shared" si="2"/>
        <v>-0.171729684119871</v>
      </c>
      <c r="I56">
        <f t="shared" si="3"/>
        <v>2.9491084407910671E-2</v>
      </c>
      <c r="J56">
        <f t="shared" si="4"/>
        <v>-0.171729684119871</v>
      </c>
      <c r="K56">
        <f t="shared" si="8"/>
        <v>62.39272662370297</v>
      </c>
      <c r="L56">
        <f t="shared" si="5"/>
        <v>53.824959361455377</v>
      </c>
      <c r="M56">
        <f t="shared" si="6"/>
        <v>73.406635860041604</v>
      </c>
    </row>
    <row r="57" spans="1:13" x14ac:dyDescent="0.25">
      <c r="A57">
        <v>1954</v>
      </c>
      <c r="B57">
        <v>50</v>
      </c>
      <c r="C57">
        <f t="shared" si="7"/>
        <v>50</v>
      </c>
      <c r="D57">
        <v>5.9</v>
      </c>
      <c r="E57">
        <f t="shared" si="0"/>
        <v>-15.873375698016456</v>
      </c>
      <c r="F57">
        <f t="shared" si="0"/>
        <v>-15.873375697865015</v>
      </c>
      <c r="G57">
        <f t="shared" si="1"/>
        <v>26.121248604118524</v>
      </c>
      <c r="H57">
        <f t="shared" si="2"/>
        <v>-20.221248604118522</v>
      </c>
      <c r="I57">
        <f t="shared" si="3"/>
        <v>408.89889510956527</v>
      </c>
      <c r="J57">
        <f t="shared" si="4"/>
        <v>-20.221248604118522</v>
      </c>
      <c r="K57">
        <f t="shared" si="8"/>
        <v>60.458090292517824</v>
      </c>
      <c r="L57">
        <f t="shared" si="5"/>
        <v>53.835974271786924</v>
      </c>
      <c r="M57">
        <f t="shared" si="6"/>
        <v>43.852420592020849</v>
      </c>
    </row>
    <row r="58" spans="1:13" x14ac:dyDescent="0.25">
      <c r="A58">
        <v>1954</v>
      </c>
      <c r="B58">
        <v>51</v>
      </c>
      <c r="C58">
        <f t="shared" si="7"/>
        <v>51</v>
      </c>
      <c r="D58">
        <v>28.5</v>
      </c>
      <c r="E58">
        <f t="shared" si="0"/>
        <v>-10.495358038609734</v>
      </c>
      <c r="F58">
        <f t="shared" si="0"/>
        <v>-10.495358038435141</v>
      </c>
      <c r="G58">
        <f t="shared" si="1"/>
        <v>36.877283922955122</v>
      </c>
      <c r="H58">
        <f t="shared" si="2"/>
        <v>-8.3772839229551224</v>
      </c>
      <c r="I58">
        <f t="shared" si="3"/>
        <v>70.178885925802362</v>
      </c>
      <c r="J58">
        <f t="shared" si="4"/>
        <v>-8.3772839229551224</v>
      </c>
      <c r="K58">
        <f t="shared" si="8"/>
        <v>57.730185777891933</v>
      </c>
      <c r="L58">
        <f t="shared" si="5"/>
        <v>53.846989182118477</v>
      </c>
      <c r="M58">
        <f t="shared" si="6"/>
        <v>15.079215801426551</v>
      </c>
    </row>
    <row r="59" spans="1:13" x14ac:dyDescent="0.25">
      <c r="A59">
        <v>1954</v>
      </c>
      <c r="B59">
        <v>52</v>
      </c>
      <c r="C59">
        <f t="shared" si="7"/>
        <v>52</v>
      </c>
      <c r="D59">
        <v>96.3</v>
      </c>
      <c r="E59">
        <f t="shared" si="0"/>
        <v>-2.3051176684820716</v>
      </c>
      <c r="F59">
        <f t="shared" si="0"/>
        <v>-2.3051176683312695</v>
      </c>
      <c r="G59">
        <f t="shared" si="1"/>
        <v>53.257764663186656</v>
      </c>
      <c r="H59">
        <f t="shared" si="2"/>
        <v>43.042235336813341</v>
      </c>
      <c r="I59">
        <f t="shared" si="3"/>
        <v>1852.634022789623</v>
      </c>
      <c r="J59">
        <f t="shared" si="4"/>
        <v>43.042235336813341</v>
      </c>
      <c r="K59">
        <f t="shared" si="8"/>
        <v>56.268676488997329</v>
      </c>
      <c r="L59">
        <f t="shared" si="5"/>
        <v>53.858004092450024</v>
      </c>
      <c r="M59">
        <f t="shared" si="6"/>
        <v>5.8113414034751276</v>
      </c>
    </row>
    <row r="60" spans="1:13" x14ac:dyDescent="0.25">
      <c r="A60">
        <v>1954</v>
      </c>
      <c r="B60">
        <v>53</v>
      </c>
      <c r="C60">
        <f t="shared" si="7"/>
        <v>53</v>
      </c>
      <c r="D60">
        <v>64.8</v>
      </c>
      <c r="E60">
        <f t="shared" si="0"/>
        <v>6.5027771193740733</v>
      </c>
      <c r="F60">
        <f t="shared" si="0"/>
        <v>6.5027771194615394</v>
      </c>
      <c r="G60">
        <f t="shared" si="1"/>
        <v>70.873554238835609</v>
      </c>
      <c r="H60">
        <f t="shared" si="2"/>
        <v>-6.0735542388356123</v>
      </c>
      <c r="I60">
        <f t="shared" si="3"/>
        <v>36.888061092078033</v>
      </c>
      <c r="J60">
        <f t="shared" si="4"/>
        <v>-6.0735542388356123</v>
      </c>
      <c r="K60">
        <f t="shared" si="8"/>
        <v>58.27024266454746</v>
      </c>
      <c r="L60">
        <f t="shared" si="5"/>
        <v>53.869019002781577</v>
      </c>
      <c r="M60">
        <f t="shared" si="6"/>
        <v>19.370769720887886</v>
      </c>
    </row>
    <row r="61" spans="1:13" x14ac:dyDescent="0.25">
      <c r="A61">
        <v>1954</v>
      </c>
      <c r="B61">
        <v>54</v>
      </c>
      <c r="C61">
        <f t="shared" si="7"/>
        <v>54</v>
      </c>
      <c r="D61">
        <v>82.3</v>
      </c>
      <c r="E61">
        <f t="shared" si="0"/>
        <v>13.568258029534356</v>
      </c>
      <c r="F61">
        <f t="shared" si="0"/>
        <v>13.568258029534197</v>
      </c>
      <c r="G61">
        <f t="shared" si="1"/>
        <v>85.00451605906855</v>
      </c>
      <c r="H61">
        <f t="shared" si="2"/>
        <v>-2.7045160590685526</v>
      </c>
      <c r="I61">
        <f t="shared" si="3"/>
        <v>7.3144071137596951</v>
      </c>
      <c r="J61">
        <f t="shared" si="4"/>
        <v>-2.7045160590685526</v>
      </c>
      <c r="K61">
        <f t="shared" si="8"/>
        <v>58.596730531320084</v>
      </c>
      <c r="L61">
        <f t="shared" si="5"/>
        <v>53.880033913113124</v>
      </c>
      <c r="M61">
        <f t="shared" si="6"/>
        <v>22.247226988204975</v>
      </c>
    </row>
    <row r="62" spans="1:13" x14ac:dyDescent="0.25">
      <c r="A62">
        <v>1954</v>
      </c>
      <c r="B62">
        <v>55</v>
      </c>
      <c r="C62">
        <f t="shared" si="7"/>
        <v>55</v>
      </c>
      <c r="D62">
        <v>55.3</v>
      </c>
      <c r="E62">
        <f t="shared" si="0"/>
        <v>16.998135157983821</v>
      </c>
      <c r="F62">
        <f t="shared" si="0"/>
        <v>16.998135157896318</v>
      </c>
      <c r="G62">
        <f t="shared" si="1"/>
        <v>91.864270315880134</v>
      </c>
      <c r="H62">
        <f t="shared" si="2"/>
        <v>-36.564270315880137</v>
      </c>
      <c r="I62">
        <f t="shared" si="3"/>
        <v>1336.9458637327534</v>
      </c>
      <c r="J62">
        <f t="shared" si="4"/>
        <v>-36.564270315880137</v>
      </c>
      <c r="K62">
        <f t="shared" si="8"/>
        <v>59.781894004754079</v>
      </c>
      <c r="L62">
        <f t="shared" si="5"/>
        <v>53.89104882344467</v>
      </c>
      <c r="M62">
        <f t="shared" si="6"/>
        <v>34.702056950156283</v>
      </c>
    </row>
    <row r="63" spans="1:13" x14ac:dyDescent="0.25">
      <c r="A63">
        <v>1954</v>
      </c>
      <c r="B63">
        <v>56</v>
      </c>
      <c r="C63">
        <f t="shared" si="7"/>
        <v>56</v>
      </c>
      <c r="D63">
        <v>63.4</v>
      </c>
      <c r="E63">
        <f t="shared" si="0"/>
        <v>15.873375698016456</v>
      </c>
      <c r="F63">
        <f t="shared" si="0"/>
        <v>15.873375697864983</v>
      </c>
      <c r="G63">
        <f t="shared" si="1"/>
        <v>89.614751395881427</v>
      </c>
      <c r="H63">
        <f t="shared" si="2"/>
        <v>-26.214751395881429</v>
      </c>
      <c r="I63">
        <f t="shared" si="3"/>
        <v>687.21319074786732</v>
      </c>
      <c r="J63">
        <f t="shared" si="4"/>
        <v>-26.214751395881429</v>
      </c>
      <c r="K63">
        <f t="shared" si="8"/>
        <v>59.557799304516372</v>
      </c>
      <c r="L63">
        <f t="shared" si="5"/>
        <v>53.902063733776224</v>
      </c>
      <c r="M63">
        <f t="shared" si="6"/>
        <v>31.987344846135393</v>
      </c>
    </row>
    <row r="64" spans="1:13" x14ac:dyDescent="0.25">
      <c r="A64">
        <v>1954</v>
      </c>
      <c r="B64">
        <v>57</v>
      </c>
      <c r="C64">
        <f t="shared" si="7"/>
        <v>57</v>
      </c>
      <c r="D64">
        <v>57.5</v>
      </c>
      <c r="E64">
        <f t="shared" si="0"/>
        <v>10.495358038609735</v>
      </c>
      <c r="F64">
        <f t="shared" si="0"/>
        <v>10.495358038435075</v>
      </c>
      <c r="G64">
        <f t="shared" si="1"/>
        <v>78.858716077044804</v>
      </c>
      <c r="H64">
        <f t="shared" si="2"/>
        <v>-21.358716077044804</v>
      </c>
      <c r="I64">
        <f t="shared" si="3"/>
        <v>456.19475245981215</v>
      </c>
      <c r="J64">
        <f t="shared" si="4"/>
        <v>-21.358716077044804</v>
      </c>
      <c r="K64">
        <f t="shared" si="8"/>
        <v>59.749909339290554</v>
      </c>
      <c r="L64">
        <f t="shared" si="5"/>
        <v>53.91307864410777</v>
      </c>
      <c r="M64">
        <f t="shared" si="6"/>
        <v>34.068592564227934</v>
      </c>
    </row>
    <row r="65" spans="1:13" x14ac:dyDescent="0.25">
      <c r="A65">
        <v>1954</v>
      </c>
      <c r="B65">
        <v>58</v>
      </c>
      <c r="C65">
        <f t="shared" si="7"/>
        <v>58</v>
      </c>
      <c r="D65">
        <v>36.299999999999997</v>
      </c>
      <c r="E65">
        <f t="shared" si="0"/>
        <v>2.3051176684820733</v>
      </c>
      <c r="F65">
        <f t="shared" si="0"/>
        <v>2.3051176683311851</v>
      </c>
      <c r="G65">
        <f t="shared" si="1"/>
        <v>62.478235336813256</v>
      </c>
      <c r="H65">
        <f t="shared" si="2"/>
        <v>-26.178235336813259</v>
      </c>
      <c r="I65">
        <f t="shared" si="3"/>
        <v>685.30000534957844</v>
      </c>
      <c r="J65">
        <f t="shared" si="4"/>
        <v>-26.178235336813259</v>
      </c>
      <c r="K65">
        <f t="shared" si="8"/>
        <v>59.637413872326022</v>
      </c>
      <c r="L65">
        <f t="shared" si="5"/>
        <v>53.924093554439324</v>
      </c>
      <c r="M65">
        <f t="shared" si="6"/>
        <v>32.642029054776955</v>
      </c>
    </row>
    <row r="66" spans="1:13" x14ac:dyDescent="0.25">
      <c r="A66">
        <v>1954</v>
      </c>
      <c r="B66">
        <v>59</v>
      </c>
      <c r="C66">
        <f t="shared" si="7"/>
        <v>59</v>
      </c>
      <c r="D66">
        <v>44.9</v>
      </c>
      <c r="E66">
        <f t="shared" si="0"/>
        <v>-6.5027771193740724</v>
      </c>
      <c r="F66">
        <f t="shared" si="0"/>
        <v>-6.5027771194607142</v>
      </c>
      <c r="G66">
        <f t="shared" si="1"/>
        <v>44.862445761165205</v>
      </c>
      <c r="H66">
        <f t="shared" si="2"/>
        <v>3.7554238834793807E-2</v>
      </c>
      <c r="I66">
        <f t="shared" si="3"/>
        <v>1.4103208544607353E-3</v>
      </c>
      <c r="J66">
        <f t="shared" si="4"/>
        <v>3.7554238834793807E-2</v>
      </c>
      <c r="K66">
        <f t="shared" si="8"/>
        <v>58.470543178709718</v>
      </c>
      <c r="L66">
        <f t="shared" si="5"/>
        <v>53.93510846477087</v>
      </c>
      <c r="M66">
        <f t="shared" si="6"/>
        <v>20.570168044401559</v>
      </c>
    </row>
    <row r="67" spans="1:13" x14ac:dyDescent="0.25">
      <c r="A67">
        <v>1954</v>
      </c>
      <c r="B67">
        <v>60</v>
      </c>
      <c r="C67">
        <f t="shared" si="7"/>
        <v>60</v>
      </c>
      <c r="D67">
        <v>41.3</v>
      </c>
      <c r="E67">
        <f t="shared" si="0"/>
        <v>-13.568258029534356</v>
      </c>
      <c r="F67">
        <f t="shared" si="0"/>
        <v>-13.568258029534249</v>
      </c>
      <c r="G67">
        <f t="shared" si="1"/>
        <v>30.73148394093139</v>
      </c>
      <c r="H67">
        <f t="shared" si="2"/>
        <v>10.568516059068607</v>
      </c>
      <c r="I67">
        <f t="shared" si="3"/>
        <v>111.69353169079103</v>
      </c>
      <c r="J67">
        <f t="shared" si="4"/>
        <v>10.568516059068607</v>
      </c>
      <c r="K67">
        <f t="shared" si="8"/>
        <v>57.792016019774231</v>
      </c>
      <c r="L67">
        <f t="shared" si="5"/>
        <v>53.946123375102424</v>
      </c>
      <c r="M67">
        <f t="shared" si="6"/>
        <v>14.790890234340704</v>
      </c>
    </row>
    <row r="68" spans="1:13" x14ac:dyDescent="0.25">
      <c r="A68">
        <v>1955</v>
      </c>
      <c r="B68">
        <v>61</v>
      </c>
      <c r="C68">
        <f t="shared" si="7"/>
        <v>61</v>
      </c>
      <c r="D68">
        <v>7.6</v>
      </c>
      <c r="E68">
        <f t="shared" si="0"/>
        <v>-16.998135157983821</v>
      </c>
      <c r="F68">
        <f t="shared" si="0"/>
        <v>-16.998135157896328</v>
      </c>
      <c r="G68">
        <f t="shared" si="1"/>
        <v>23.871729684119842</v>
      </c>
      <c r="H68">
        <f t="shared" si="2"/>
        <v>-16.27172968411984</v>
      </c>
      <c r="I68">
        <f t="shared" si="3"/>
        <v>264.76918691306679</v>
      </c>
      <c r="J68">
        <f t="shared" si="4"/>
        <v>-16.27172968411984</v>
      </c>
      <c r="K68">
        <f t="shared" si="8"/>
        <v>56.967415218785511</v>
      </c>
      <c r="L68">
        <f t="shared" si="5"/>
        <v>53.95713828543397</v>
      </c>
      <c r="M68">
        <f t="shared" si="6"/>
        <v>9.0617672154683593</v>
      </c>
    </row>
    <row r="69" spans="1:13" x14ac:dyDescent="0.25">
      <c r="A69">
        <v>1955</v>
      </c>
      <c r="B69">
        <v>62</v>
      </c>
      <c r="C69">
        <f t="shared" si="7"/>
        <v>62</v>
      </c>
      <c r="D69">
        <v>22.3</v>
      </c>
      <c r="E69">
        <f t="shared" si="0"/>
        <v>-15.873375698016433</v>
      </c>
      <c r="F69">
        <f t="shared" si="0"/>
        <v>-15.87337569786532</v>
      </c>
      <c r="G69">
        <f t="shared" si="1"/>
        <v>26.121248604118243</v>
      </c>
      <c r="H69">
        <f t="shared" si="2"/>
        <v>-3.8212486041182423</v>
      </c>
      <c r="I69">
        <f t="shared" si="3"/>
        <v>14.601940894475614</v>
      </c>
      <c r="J69">
        <f t="shared" si="4"/>
        <v>-3.8212486041182423</v>
      </c>
      <c r="K69">
        <f t="shared" si="8"/>
        <v>54.499044457846239</v>
      </c>
      <c r="L69">
        <f t="shared" si="5"/>
        <v>53.968153195765524</v>
      </c>
      <c r="M69">
        <f t="shared" si="6"/>
        <v>0.28184553215365432</v>
      </c>
    </row>
    <row r="70" spans="1:13" x14ac:dyDescent="0.25">
      <c r="A70">
        <v>1955</v>
      </c>
      <c r="B70">
        <v>63</v>
      </c>
      <c r="C70">
        <f t="shared" si="7"/>
        <v>63</v>
      </c>
      <c r="D70">
        <v>10.3</v>
      </c>
      <c r="E70">
        <f t="shared" si="0"/>
        <v>-10.495358038609785</v>
      </c>
      <c r="F70">
        <f t="shared" si="0"/>
        <v>-10.495358038435008</v>
      </c>
      <c r="G70">
        <f t="shared" si="1"/>
        <v>36.877283922955201</v>
      </c>
      <c r="H70">
        <f t="shared" si="2"/>
        <v>-26.5772839229552</v>
      </c>
      <c r="I70">
        <f t="shared" si="3"/>
        <v>706.35202072137292</v>
      </c>
      <c r="J70">
        <f t="shared" si="4"/>
        <v>-26.5772839229552</v>
      </c>
      <c r="K70">
        <f t="shared" si="8"/>
        <v>52.889092234953928</v>
      </c>
      <c r="L70">
        <f t="shared" si="5"/>
        <v>53.97916810609707</v>
      </c>
      <c r="M70">
        <f t="shared" si="6"/>
        <v>1.1882654048484804</v>
      </c>
    </row>
    <row r="71" spans="1:13" x14ac:dyDescent="0.25">
      <c r="A71">
        <v>1955</v>
      </c>
      <c r="B71">
        <v>64</v>
      </c>
      <c r="C71">
        <f t="shared" si="7"/>
        <v>64</v>
      </c>
      <c r="D71">
        <v>95.6</v>
      </c>
      <c r="E71">
        <f t="shared" si="0"/>
        <v>-2.305117668482076</v>
      </c>
      <c r="F71">
        <f t="shared" si="0"/>
        <v>-2.3051176683311025</v>
      </c>
      <c r="G71">
        <f t="shared" si="1"/>
        <v>53.257764663186819</v>
      </c>
      <c r="H71">
        <f t="shared" si="2"/>
        <v>42.342235336813175</v>
      </c>
      <c r="I71">
        <f t="shared" si="3"/>
        <v>1792.8648933180702</v>
      </c>
      <c r="J71">
        <f t="shared" si="4"/>
        <v>42.342235336813175</v>
      </c>
      <c r="K71">
        <f t="shared" si="8"/>
        <v>50.759637623206231</v>
      </c>
      <c r="L71">
        <f t="shared" si="5"/>
        <v>53.990183016428617</v>
      </c>
      <c r="M71">
        <f t="shared" si="6"/>
        <v>10.436423537670377</v>
      </c>
    </row>
    <row r="72" spans="1:13" x14ac:dyDescent="0.25">
      <c r="A72">
        <v>1955</v>
      </c>
      <c r="B72">
        <v>65</v>
      </c>
      <c r="C72">
        <f t="shared" si="7"/>
        <v>65</v>
      </c>
      <c r="D72">
        <v>160.30000000000001</v>
      </c>
      <c r="E72">
        <f t="shared" si="0"/>
        <v>6.5027771193741248</v>
      </c>
      <c r="F72">
        <f t="shared" si="0"/>
        <v>6.5027771194607924</v>
      </c>
      <c r="G72">
        <f t="shared" si="1"/>
        <v>70.873554238834913</v>
      </c>
      <c r="H72">
        <f t="shared" si="2"/>
        <v>89.426445761165098</v>
      </c>
      <c r="I72">
        <f t="shared" si="3"/>
        <v>7997.0892014746032</v>
      </c>
      <c r="J72">
        <f t="shared" si="4"/>
        <v>89.426445761165098</v>
      </c>
      <c r="K72">
        <f t="shared" si="8"/>
        <v>53.001655742045919</v>
      </c>
      <c r="L72">
        <f t="shared" ref="L72:L135" si="9">$M$2*C72+$M$3</f>
        <v>54.00119792676017</v>
      </c>
      <c r="M72">
        <f t="shared" si="6"/>
        <v>0.99908457902333769</v>
      </c>
    </row>
    <row r="73" spans="1:13" x14ac:dyDescent="0.25">
      <c r="A73">
        <v>1955</v>
      </c>
      <c r="B73">
        <v>66</v>
      </c>
      <c r="C73">
        <f t="shared" si="7"/>
        <v>66</v>
      </c>
      <c r="D73">
        <v>147.19999999999999</v>
      </c>
      <c r="E73">
        <f t="shared" ref="E73:F136" si="10">E$3*COS(E$2*$C73)+E$4*SIN(E$2*$C73)</f>
        <v>13.568258029534354</v>
      </c>
      <c r="F73">
        <f t="shared" si="10"/>
        <v>13.5682580295343</v>
      </c>
      <c r="G73">
        <f t="shared" ref="G73:G136" si="11">$B$3+SUM(E73:F73)</f>
        <v>85.004516059068649</v>
      </c>
      <c r="H73">
        <f t="shared" ref="H73:H136" si="12">(D73-G73)</f>
        <v>62.195483940931339</v>
      </c>
      <c r="I73">
        <f t="shared" ref="I73:I136" si="13">H73^2</f>
        <v>3868.2782226466479</v>
      </c>
      <c r="J73">
        <f t="shared" ref="J73:J136" si="14">D73-G73</f>
        <v>62.195483940931339</v>
      </c>
      <c r="K73">
        <f t="shared" ref="K73:K136" si="15">$P$2*D72+(1-$P$2)*K72</f>
        <v>58.366572954943621</v>
      </c>
      <c r="L73">
        <f t="shared" si="9"/>
        <v>54.012212837091717</v>
      </c>
      <c r="M73">
        <f t="shared" ref="M73:M136" si="16">(K73-L73)^2</f>
        <v>18.960452035939248</v>
      </c>
    </row>
    <row r="74" spans="1:13" x14ac:dyDescent="0.25">
      <c r="A74">
        <v>1955</v>
      </c>
      <c r="B74">
        <v>67</v>
      </c>
      <c r="C74">
        <f t="shared" ref="C74:C137" si="17">C73+1</f>
        <v>67</v>
      </c>
      <c r="D74">
        <v>88.5</v>
      </c>
      <c r="E74">
        <f t="shared" si="10"/>
        <v>16.998135157983828</v>
      </c>
      <c r="F74">
        <f t="shared" si="10"/>
        <v>16.998135157896339</v>
      </c>
      <c r="G74">
        <f t="shared" si="11"/>
        <v>91.864270315880162</v>
      </c>
      <c r="H74">
        <f t="shared" si="12"/>
        <v>-3.3642703158801623</v>
      </c>
      <c r="I74">
        <f t="shared" si="13"/>
        <v>11.318314758312408</v>
      </c>
      <c r="J74">
        <f t="shared" si="14"/>
        <v>-3.3642703158801623</v>
      </c>
      <c r="K74">
        <f t="shared" si="15"/>
        <v>62.808244307196439</v>
      </c>
      <c r="L74">
        <f t="shared" si="9"/>
        <v>54.02322774742327</v>
      </c>
      <c r="M74">
        <f t="shared" si="16"/>
        <v>77.17651595548881</v>
      </c>
    </row>
    <row r="75" spans="1:13" x14ac:dyDescent="0.25">
      <c r="A75">
        <v>1955</v>
      </c>
      <c r="B75">
        <v>68</v>
      </c>
      <c r="C75">
        <f t="shared" si="17"/>
        <v>68</v>
      </c>
      <c r="D75">
        <v>146.6</v>
      </c>
      <c r="E75">
        <f t="shared" si="10"/>
        <v>15.87337569801646</v>
      </c>
      <c r="F75">
        <f t="shared" si="10"/>
        <v>15.873375697865288</v>
      </c>
      <c r="G75">
        <f t="shared" si="11"/>
        <v>89.61475139588174</v>
      </c>
      <c r="H75">
        <f t="shared" si="12"/>
        <v>56.985248604118254</v>
      </c>
      <c r="I75">
        <f t="shared" si="13"/>
        <v>3247.3185584731614</v>
      </c>
      <c r="J75">
        <f t="shared" si="14"/>
        <v>56.985248604118254</v>
      </c>
      <c r="K75">
        <f t="shared" si="15"/>
        <v>64.092832091836613</v>
      </c>
      <c r="L75">
        <f t="shared" si="9"/>
        <v>54.034242657754817</v>
      </c>
      <c r="M75">
        <f t="shared" si="16"/>
        <v>101.17522140342194</v>
      </c>
    </row>
    <row r="76" spans="1:13" x14ac:dyDescent="0.25">
      <c r="A76">
        <v>1955</v>
      </c>
      <c r="B76">
        <v>69</v>
      </c>
      <c r="C76">
        <f t="shared" si="17"/>
        <v>69</v>
      </c>
      <c r="D76">
        <v>56.1</v>
      </c>
      <c r="E76">
        <f t="shared" si="10"/>
        <v>10.495358038609739</v>
      </c>
      <c r="F76">
        <f t="shared" si="10"/>
        <v>10.495358038434942</v>
      </c>
      <c r="G76">
        <f t="shared" si="11"/>
        <v>78.858716077044676</v>
      </c>
      <c r="H76">
        <f t="shared" si="12"/>
        <v>-22.758716077044674</v>
      </c>
      <c r="I76">
        <f t="shared" si="13"/>
        <v>517.9591574755317</v>
      </c>
      <c r="J76">
        <f t="shared" si="14"/>
        <v>-22.758716077044674</v>
      </c>
      <c r="K76">
        <f t="shared" si="15"/>
        <v>68.218190487244783</v>
      </c>
      <c r="L76">
        <f t="shared" si="9"/>
        <v>54.04525756808637</v>
      </c>
      <c r="M76">
        <f t="shared" si="16"/>
        <v>200.8720275309642</v>
      </c>
    </row>
    <row r="77" spans="1:13" x14ac:dyDescent="0.25">
      <c r="A77">
        <v>1955</v>
      </c>
      <c r="B77">
        <v>70</v>
      </c>
      <c r="C77">
        <f t="shared" si="17"/>
        <v>70</v>
      </c>
      <c r="D77">
        <v>59.9</v>
      </c>
      <c r="E77">
        <f t="shared" si="10"/>
        <v>2.3051176684820174</v>
      </c>
      <c r="F77">
        <f t="shared" si="10"/>
        <v>2.3051176683310182</v>
      </c>
      <c r="G77">
        <f t="shared" si="11"/>
        <v>62.478235336813029</v>
      </c>
      <c r="H77">
        <f t="shared" si="12"/>
        <v>-2.5782353368130302</v>
      </c>
      <c r="I77">
        <f t="shared" si="13"/>
        <v>6.647297451991399</v>
      </c>
      <c r="J77">
        <f t="shared" si="14"/>
        <v>-2.5782353368130302</v>
      </c>
      <c r="K77">
        <f t="shared" si="15"/>
        <v>67.612280962882551</v>
      </c>
      <c r="L77">
        <f t="shared" si="9"/>
        <v>54.056272478417917</v>
      </c>
      <c r="M77">
        <f t="shared" si="16"/>
        <v>183.76536603087715</v>
      </c>
    </row>
    <row r="78" spans="1:13" x14ac:dyDescent="0.25">
      <c r="A78">
        <v>1955</v>
      </c>
      <c r="B78">
        <v>71</v>
      </c>
      <c r="C78">
        <f t="shared" si="17"/>
        <v>71</v>
      </c>
      <c r="D78">
        <v>49.3</v>
      </c>
      <c r="E78">
        <f t="shared" si="10"/>
        <v>-6.5027771193740689</v>
      </c>
      <c r="F78">
        <f t="shared" si="10"/>
        <v>-6.5027771194608697</v>
      </c>
      <c r="G78">
        <f t="shared" si="11"/>
        <v>44.862445761165056</v>
      </c>
      <c r="H78">
        <f t="shared" si="12"/>
        <v>4.4375542388349416</v>
      </c>
      <c r="I78">
        <f t="shared" si="13"/>
        <v>19.691887622601957</v>
      </c>
      <c r="J78">
        <f t="shared" si="14"/>
        <v>4.4375542388349416</v>
      </c>
      <c r="K78">
        <f t="shared" si="15"/>
        <v>67.226666914738431</v>
      </c>
      <c r="L78">
        <f t="shared" si="9"/>
        <v>54.06728738874947</v>
      </c>
      <c r="M78">
        <f t="shared" si="16"/>
        <v>173.16926950901743</v>
      </c>
    </row>
    <row r="79" spans="1:13" x14ac:dyDescent="0.25">
      <c r="A79">
        <v>1955</v>
      </c>
      <c r="B79">
        <v>72</v>
      </c>
      <c r="C79">
        <f t="shared" si="17"/>
        <v>72</v>
      </c>
      <c r="D79">
        <v>30.3</v>
      </c>
      <c r="E79">
        <f t="shared" si="10"/>
        <v>-13.568258029534389</v>
      </c>
      <c r="F79">
        <f t="shared" si="10"/>
        <v>-13.568258029533755</v>
      </c>
      <c r="G79">
        <f t="shared" si="11"/>
        <v>30.731483940931852</v>
      </c>
      <c r="H79">
        <f t="shared" si="12"/>
        <v>-0.43148394093185161</v>
      </c>
      <c r="I79">
        <f t="shared" si="13"/>
        <v>0.18617839128208161</v>
      </c>
      <c r="J79">
        <f t="shared" si="14"/>
        <v>-0.43148394093185161</v>
      </c>
      <c r="K79">
        <f t="shared" si="15"/>
        <v>66.33033356900151</v>
      </c>
      <c r="L79">
        <f t="shared" si="9"/>
        <v>54.078302299081017</v>
      </c>
      <c r="M79">
        <f t="shared" si="16"/>
        <v>150.11227023910959</v>
      </c>
    </row>
    <row r="80" spans="1:13" x14ac:dyDescent="0.25">
      <c r="A80">
        <v>1956</v>
      </c>
      <c r="B80">
        <v>73</v>
      </c>
      <c r="C80">
        <f t="shared" si="17"/>
        <v>73</v>
      </c>
      <c r="D80">
        <v>23.2</v>
      </c>
      <c r="E80">
        <f t="shared" si="10"/>
        <v>-16.998135157983821</v>
      </c>
      <c r="F80">
        <f t="shared" si="10"/>
        <v>-16.99813515789635</v>
      </c>
      <c r="G80">
        <f t="shared" si="11"/>
        <v>23.871729684119828</v>
      </c>
      <c r="H80">
        <f t="shared" si="12"/>
        <v>-0.67172968411982836</v>
      </c>
      <c r="I80">
        <f t="shared" si="13"/>
        <v>0.45122076852772441</v>
      </c>
      <c r="J80">
        <f t="shared" si="14"/>
        <v>-0.67172968411982836</v>
      </c>
      <c r="K80">
        <f t="shared" si="15"/>
        <v>64.528816890551425</v>
      </c>
      <c r="L80">
        <f t="shared" si="9"/>
        <v>54.089317209412563</v>
      </c>
      <c r="M80">
        <f t="shared" si="16"/>
        <v>108.98315359249841</v>
      </c>
    </row>
    <row r="81" spans="1:13" x14ac:dyDescent="0.25">
      <c r="A81">
        <v>1956</v>
      </c>
      <c r="B81">
        <v>74</v>
      </c>
      <c r="C81">
        <f t="shared" si="17"/>
        <v>74</v>
      </c>
      <c r="D81">
        <v>0.3</v>
      </c>
      <c r="E81">
        <f t="shared" si="10"/>
        <v>-15.873375698016435</v>
      </c>
      <c r="F81">
        <f t="shared" si="10"/>
        <v>-15.873375697865256</v>
      </c>
      <c r="G81">
        <f t="shared" si="11"/>
        <v>26.121248604118303</v>
      </c>
      <c r="H81">
        <f t="shared" si="12"/>
        <v>-25.821248604118303</v>
      </c>
      <c r="I81">
        <f t="shared" si="13"/>
        <v>666.73687947568135</v>
      </c>
      <c r="J81">
        <f t="shared" si="14"/>
        <v>-25.821248604118303</v>
      </c>
      <c r="K81">
        <f t="shared" si="15"/>
        <v>62.462376046023849</v>
      </c>
      <c r="L81">
        <f t="shared" si="9"/>
        <v>54.100332119744117</v>
      </c>
      <c r="M81">
        <f t="shared" si="16"/>
        <v>69.923778625031758</v>
      </c>
    </row>
    <row r="82" spans="1:13" x14ac:dyDescent="0.25">
      <c r="A82">
        <v>1956</v>
      </c>
      <c r="B82">
        <v>75</v>
      </c>
      <c r="C82">
        <f t="shared" si="17"/>
        <v>75</v>
      </c>
      <c r="D82">
        <v>26.8</v>
      </c>
      <c r="E82">
        <f t="shared" si="10"/>
        <v>-10.495358038609693</v>
      </c>
      <c r="F82">
        <f t="shared" si="10"/>
        <v>-10.495358038435645</v>
      </c>
      <c r="G82">
        <f t="shared" si="11"/>
        <v>36.877283922954661</v>
      </c>
      <c r="H82">
        <f t="shared" si="12"/>
        <v>-10.07728392295466</v>
      </c>
      <c r="I82">
        <f t="shared" si="13"/>
        <v>101.55165126384045</v>
      </c>
      <c r="J82">
        <f t="shared" si="14"/>
        <v>-10.07728392295466</v>
      </c>
      <c r="K82">
        <f t="shared" si="15"/>
        <v>59.354257243722657</v>
      </c>
      <c r="L82">
        <f t="shared" si="9"/>
        <v>54.111347030075663</v>
      </c>
      <c r="M82">
        <f t="shared" si="16"/>
        <v>27.488107508363964</v>
      </c>
    </row>
    <row r="83" spans="1:13" x14ac:dyDescent="0.25">
      <c r="A83">
        <v>1956</v>
      </c>
      <c r="B83">
        <v>76</v>
      </c>
      <c r="C83">
        <f t="shared" si="17"/>
        <v>76</v>
      </c>
      <c r="D83">
        <v>155.5</v>
      </c>
      <c r="E83">
        <f t="shared" si="10"/>
        <v>-2.3051176684820796</v>
      </c>
      <c r="F83">
        <f t="shared" si="10"/>
        <v>-2.3051176683309356</v>
      </c>
      <c r="G83">
        <f t="shared" si="11"/>
        <v>53.257764663186983</v>
      </c>
      <c r="H83">
        <f t="shared" si="12"/>
        <v>102.24223533681302</v>
      </c>
      <c r="I83">
        <f t="shared" si="13"/>
        <v>10453.474686668258</v>
      </c>
      <c r="J83">
        <f t="shared" si="14"/>
        <v>102.24223533681302</v>
      </c>
      <c r="K83">
        <f t="shared" si="15"/>
        <v>57.726544381536527</v>
      </c>
      <c r="L83">
        <f t="shared" si="9"/>
        <v>54.122361940407217</v>
      </c>
      <c r="M83">
        <f t="shared" si="16"/>
        <v>12.990131068944837</v>
      </c>
    </row>
    <row r="84" spans="1:13" x14ac:dyDescent="0.25">
      <c r="A84">
        <v>1956</v>
      </c>
      <c r="B84">
        <v>77</v>
      </c>
      <c r="C84">
        <f t="shared" si="17"/>
        <v>77</v>
      </c>
      <c r="D84">
        <v>42.4</v>
      </c>
      <c r="E84">
        <f t="shared" si="10"/>
        <v>6.5027771193741213</v>
      </c>
      <c r="F84">
        <f t="shared" si="10"/>
        <v>6.5027771194609478</v>
      </c>
      <c r="G84">
        <f t="shared" si="11"/>
        <v>70.873554238835069</v>
      </c>
      <c r="H84">
        <f t="shared" si="12"/>
        <v>-28.473554238835071</v>
      </c>
      <c r="I84">
        <f t="shared" si="13"/>
        <v>810.74329099188265</v>
      </c>
      <c r="J84">
        <f t="shared" si="14"/>
        <v>-28.473554238835071</v>
      </c>
      <c r="K84">
        <f t="shared" si="15"/>
        <v>62.6152171624597</v>
      </c>
      <c r="L84">
        <f t="shared" si="9"/>
        <v>54.133376850738763</v>
      </c>
      <c r="M84">
        <f t="shared" si="16"/>
        <v>71.941615073534322</v>
      </c>
    </row>
    <row r="85" spans="1:13" x14ac:dyDescent="0.25">
      <c r="A85">
        <v>1956</v>
      </c>
      <c r="B85">
        <v>78</v>
      </c>
      <c r="C85">
        <f t="shared" si="17"/>
        <v>78</v>
      </c>
      <c r="D85">
        <v>154.5</v>
      </c>
      <c r="E85">
        <f t="shared" si="10"/>
        <v>13.568258029534352</v>
      </c>
      <c r="F85">
        <f t="shared" si="10"/>
        <v>13.568258029533807</v>
      </c>
      <c r="G85">
        <f t="shared" si="11"/>
        <v>85.004516059068152</v>
      </c>
      <c r="H85">
        <f t="shared" si="12"/>
        <v>69.495483940931848</v>
      </c>
      <c r="I85">
        <f t="shared" si="13"/>
        <v>4829.6222881843159</v>
      </c>
      <c r="J85">
        <f t="shared" si="14"/>
        <v>69.495483940931848</v>
      </c>
      <c r="K85">
        <f t="shared" si="15"/>
        <v>61.604456304336708</v>
      </c>
      <c r="L85">
        <f t="shared" si="9"/>
        <v>54.144391761070317</v>
      </c>
      <c r="M85">
        <f t="shared" si="16"/>
        <v>55.652562989700385</v>
      </c>
    </row>
    <row r="86" spans="1:13" x14ac:dyDescent="0.25">
      <c r="A86">
        <v>1956</v>
      </c>
      <c r="B86">
        <v>79</v>
      </c>
      <c r="C86">
        <f t="shared" si="17"/>
        <v>79</v>
      </c>
      <c r="D86">
        <v>77</v>
      </c>
      <c r="E86">
        <f t="shared" si="10"/>
        <v>16.998135157983828</v>
      </c>
      <c r="F86">
        <f t="shared" si="10"/>
        <v>16.998135157896364</v>
      </c>
      <c r="G86">
        <f t="shared" si="11"/>
        <v>91.864270315880191</v>
      </c>
      <c r="H86">
        <f t="shared" si="12"/>
        <v>-14.864270315880191</v>
      </c>
      <c r="I86">
        <f t="shared" si="13"/>
        <v>220.94653202355698</v>
      </c>
      <c r="J86">
        <f t="shared" si="14"/>
        <v>-14.864270315880191</v>
      </c>
      <c r="K86">
        <f t="shared" si="15"/>
        <v>66.249233489119874</v>
      </c>
      <c r="L86">
        <f t="shared" si="9"/>
        <v>54.155406671401863</v>
      </c>
      <c r="M86">
        <f t="shared" si="16"/>
        <v>146.26064709695535</v>
      </c>
    </row>
    <row r="87" spans="1:13" x14ac:dyDescent="0.25">
      <c r="A87">
        <v>1956</v>
      </c>
      <c r="B87">
        <v>80</v>
      </c>
      <c r="C87">
        <f t="shared" si="17"/>
        <v>80</v>
      </c>
      <c r="D87">
        <v>101.8</v>
      </c>
      <c r="E87">
        <f t="shared" si="10"/>
        <v>15.873375698016414</v>
      </c>
      <c r="F87">
        <f t="shared" si="10"/>
        <v>15.873375697865225</v>
      </c>
      <c r="G87">
        <f t="shared" si="11"/>
        <v>89.614751395881626</v>
      </c>
      <c r="H87">
        <f t="shared" si="12"/>
        <v>12.185248604118371</v>
      </c>
      <c r="I87">
        <f t="shared" si="13"/>
        <v>148.48028354416871</v>
      </c>
      <c r="J87">
        <f t="shared" si="14"/>
        <v>12.185248604118371</v>
      </c>
      <c r="K87">
        <f t="shared" si="15"/>
        <v>66.786771814663879</v>
      </c>
      <c r="L87">
        <f t="shared" si="9"/>
        <v>54.166421581733417</v>
      </c>
      <c r="M87">
        <f t="shared" si="16"/>
        <v>159.27324000182799</v>
      </c>
    </row>
    <row r="88" spans="1:13" x14ac:dyDescent="0.25">
      <c r="A88">
        <v>1956</v>
      </c>
      <c r="B88">
        <v>81</v>
      </c>
      <c r="C88">
        <f t="shared" si="17"/>
        <v>81</v>
      </c>
      <c r="D88">
        <v>72.2</v>
      </c>
      <c r="E88">
        <f t="shared" si="10"/>
        <v>10.495358038609742</v>
      </c>
      <c r="F88">
        <f t="shared" si="10"/>
        <v>10.49535803843558</v>
      </c>
      <c r="G88">
        <f t="shared" si="11"/>
        <v>78.858716077045315</v>
      </c>
      <c r="H88">
        <f t="shared" si="12"/>
        <v>-6.6587160770453124</v>
      </c>
      <c r="I88">
        <f t="shared" si="13"/>
        <v>44.338499794701718</v>
      </c>
      <c r="J88">
        <f t="shared" si="14"/>
        <v>-6.6587160770453124</v>
      </c>
      <c r="K88">
        <f t="shared" si="15"/>
        <v>68.537433223930677</v>
      </c>
      <c r="L88">
        <f t="shared" si="9"/>
        <v>54.177436492064963</v>
      </c>
      <c r="M88">
        <f t="shared" si="16"/>
        <v>206.20950613919396</v>
      </c>
    </row>
    <row r="89" spans="1:13" x14ac:dyDescent="0.25">
      <c r="A89">
        <v>1956</v>
      </c>
      <c r="B89">
        <v>82</v>
      </c>
      <c r="C89">
        <f t="shared" si="17"/>
        <v>82</v>
      </c>
      <c r="D89">
        <v>65.900000000000006</v>
      </c>
      <c r="E89">
        <f t="shared" si="10"/>
        <v>2.3051176684820209</v>
      </c>
      <c r="F89">
        <f t="shared" si="10"/>
        <v>2.3051176683308539</v>
      </c>
      <c r="G89">
        <f t="shared" si="11"/>
        <v>62.478235336812872</v>
      </c>
      <c r="H89">
        <f t="shared" si="12"/>
        <v>3.4217646631871332</v>
      </c>
      <c r="I89">
        <f t="shared" si="13"/>
        <v>11.708473410236156</v>
      </c>
      <c r="J89">
        <f t="shared" si="14"/>
        <v>3.4217646631871332</v>
      </c>
      <c r="K89">
        <f t="shared" si="15"/>
        <v>68.720561562734133</v>
      </c>
      <c r="L89">
        <f t="shared" si="9"/>
        <v>54.18845140239651</v>
      </c>
      <c r="M89">
        <f t="shared" si="16"/>
        <v>211.182225712188</v>
      </c>
    </row>
    <row r="90" spans="1:13" x14ac:dyDescent="0.25">
      <c r="A90">
        <v>1956</v>
      </c>
      <c r="B90">
        <v>83</v>
      </c>
      <c r="C90">
        <f t="shared" si="17"/>
        <v>83</v>
      </c>
      <c r="D90">
        <v>33.700000000000003</v>
      </c>
      <c r="E90">
        <f t="shared" si="10"/>
        <v>-6.5027771193740627</v>
      </c>
      <c r="F90">
        <f t="shared" si="10"/>
        <v>-6.5027771194610251</v>
      </c>
      <c r="G90">
        <f t="shared" si="11"/>
        <v>44.862445761164906</v>
      </c>
      <c r="H90">
        <f t="shared" si="12"/>
        <v>-11.162445761164904</v>
      </c>
      <c r="I90">
        <f t="shared" si="13"/>
        <v>124.60019537094833</v>
      </c>
      <c r="J90">
        <f t="shared" si="14"/>
        <v>-11.162445761164904</v>
      </c>
      <c r="K90">
        <f t="shared" si="15"/>
        <v>68.57953348459742</v>
      </c>
      <c r="L90">
        <f t="shared" si="9"/>
        <v>54.199466312728063</v>
      </c>
      <c r="M90">
        <f t="shared" si="16"/>
        <v>206.78633186747476</v>
      </c>
    </row>
    <row r="91" spans="1:13" x14ac:dyDescent="0.25">
      <c r="A91">
        <v>1956</v>
      </c>
      <c r="B91">
        <v>84</v>
      </c>
      <c r="C91">
        <f t="shared" si="17"/>
        <v>84</v>
      </c>
      <c r="D91">
        <v>45.5</v>
      </c>
      <c r="E91">
        <f t="shared" si="10"/>
        <v>-13.568258029534388</v>
      </c>
      <c r="F91">
        <f t="shared" si="10"/>
        <v>-13.568258029533858</v>
      </c>
      <c r="G91">
        <f t="shared" si="11"/>
        <v>30.731483940931749</v>
      </c>
      <c r="H91">
        <f t="shared" si="12"/>
        <v>14.768516059068251</v>
      </c>
      <c r="I91">
        <f t="shared" si="13"/>
        <v>218.10906658695683</v>
      </c>
      <c r="J91">
        <f t="shared" si="14"/>
        <v>14.768516059068251</v>
      </c>
      <c r="K91">
        <f t="shared" si="15"/>
        <v>66.835556810367549</v>
      </c>
      <c r="L91">
        <f t="shared" si="9"/>
        <v>54.21048122305961</v>
      </c>
      <c r="M91">
        <f t="shared" si="16"/>
        <v>159.39253358523894</v>
      </c>
    </row>
    <row r="92" spans="1:13" x14ac:dyDescent="0.25">
      <c r="A92">
        <v>1957</v>
      </c>
      <c r="B92">
        <v>85</v>
      </c>
      <c r="C92">
        <f t="shared" si="17"/>
        <v>85</v>
      </c>
      <c r="D92">
        <v>3.1</v>
      </c>
      <c r="E92">
        <f t="shared" si="10"/>
        <v>-16.998135157983818</v>
      </c>
      <c r="F92">
        <f t="shared" si="10"/>
        <v>-16.998135157896371</v>
      </c>
      <c r="G92">
        <f t="shared" si="11"/>
        <v>23.871729684119806</v>
      </c>
      <c r="H92">
        <f t="shared" si="12"/>
        <v>-20.771729684119805</v>
      </c>
      <c r="I92">
        <f t="shared" si="13"/>
        <v>431.46475407014384</v>
      </c>
      <c r="J92">
        <f t="shared" si="14"/>
        <v>-20.771729684119805</v>
      </c>
      <c r="K92">
        <f t="shared" si="15"/>
        <v>65.768778969849166</v>
      </c>
      <c r="L92">
        <f t="shared" si="9"/>
        <v>54.221496133391163</v>
      </c>
      <c r="M92">
        <f t="shared" si="16"/>
        <v>133.33974090515758</v>
      </c>
    </row>
    <row r="93" spans="1:13" x14ac:dyDescent="0.25">
      <c r="A93">
        <v>1957</v>
      </c>
      <c r="B93">
        <v>86</v>
      </c>
      <c r="C93">
        <f t="shared" si="17"/>
        <v>86</v>
      </c>
      <c r="D93">
        <v>29</v>
      </c>
      <c r="E93">
        <f t="shared" si="10"/>
        <v>-15.873375698016439</v>
      </c>
      <c r="F93">
        <f t="shared" si="10"/>
        <v>-15.873375697865193</v>
      </c>
      <c r="G93">
        <f t="shared" si="11"/>
        <v>26.121248604118364</v>
      </c>
      <c r="H93">
        <f t="shared" si="12"/>
        <v>2.8787513958816362</v>
      </c>
      <c r="I93">
        <f t="shared" si="13"/>
        <v>8.2872095992904686</v>
      </c>
      <c r="J93">
        <f t="shared" si="14"/>
        <v>2.8787513958816362</v>
      </c>
      <c r="K93">
        <f t="shared" si="15"/>
        <v>62.635340021356704</v>
      </c>
      <c r="L93">
        <f t="shared" si="9"/>
        <v>54.23251104372271</v>
      </c>
      <c r="M93">
        <f t="shared" si="16"/>
        <v>70.607534827365569</v>
      </c>
    </row>
    <row r="94" spans="1:13" x14ac:dyDescent="0.25">
      <c r="A94">
        <v>1957</v>
      </c>
      <c r="B94">
        <v>87</v>
      </c>
      <c r="C94">
        <f t="shared" si="17"/>
        <v>87</v>
      </c>
      <c r="D94">
        <v>62.5</v>
      </c>
      <c r="E94">
        <f t="shared" si="10"/>
        <v>-10.495358038609696</v>
      </c>
      <c r="F94">
        <f t="shared" si="10"/>
        <v>-10.495358038435514</v>
      </c>
      <c r="G94">
        <f t="shared" si="11"/>
        <v>36.877283922954788</v>
      </c>
      <c r="H94">
        <f t="shared" si="12"/>
        <v>25.622716077045212</v>
      </c>
      <c r="I94">
        <f t="shared" si="13"/>
        <v>656.52357916487119</v>
      </c>
      <c r="J94">
        <f t="shared" si="14"/>
        <v>25.622716077045212</v>
      </c>
      <c r="K94">
        <f t="shared" si="15"/>
        <v>60.953573020288871</v>
      </c>
      <c r="L94">
        <f t="shared" si="9"/>
        <v>54.243525954054263</v>
      </c>
      <c r="M94">
        <f t="shared" si="16"/>
        <v>45.024731631083675</v>
      </c>
    </row>
    <row r="95" spans="1:13" x14ac:dyDescent="0.25">
      <c r="A95">
        <v>1957</v>
      </c>
      <c r="B95">
        <v>88</v>
      </c>
      <c r="C95">
        <f t="shared" si="17"/>
        <v>88</v>
      </c>
      <c r="D95">
        <v>68.3</v>
      </c>
      <c r="E95">
        <f t="shared" si="10"/>
        <v>-2.305117668482084</v>
      </c>
      <c r="F95">
        <f t="shared" si="10"/>
        <v>-2.3051176683307695</v>
      </c>
      <c r="G95">
        <f t="shared" si="11"/>
        <v>53.257764663187139</v>
      </c>
      <c r="H95">
        <f t="shared" si="12"/>
        <v>15.042235336812858</v>
      </c>
      <c r="I95">
        <f t="shared" si="13"/>
        <v>226.26884392806144</v>
      </c>
      <c r="J95">
        <f t="shared" si="14"/>
        <v>15.042235336812858</v>
      </c>
      <c r="K95">
        <f t="shared" si="15"/>
        <v>61.030894369274428</v>
      </c>
      <c r="L95">
        <f t="shared" si="9"/>
        <v>54.25454086438581</v>
      </c>
      <c r="M95">
        <f t="shared" si="16"/>
        <v>45.918966823216259</v>
      </c>
    </row>
    <row r="96" spans="1:13" x14ac:dyDescent="0.25">
      <c r="A96">
        <v>1957</v>
      </c>
      <c r="B96">
        <v>89</v>
      </c>
      <c r="C96">
        <f t="shared" si="17"/>
        <v>89</v>
      </c>
      <c r="D96">
        <v>67.5</v>
      </c>
      <c r="E96">
        <f t="shared" si="10"/>
        <v>6.5027771193741186</v>
      </c>
      <c r="F96">
        <f t="shared" si="10"/>
        <v>6.5027771194602018</v>
      </c>
      <c r="G96">
        <f t="shared" si="11"/>
        <v>70.873554238834316</v>
      </c>
      <c r="H96">
        <f t="shared" si="12"/>
        <v>-3.3735542388343163</v>
      </c>
      <c r="I96">
        <f t="shared" si="13"/>
        <v>11.380868202356982</v>
      </c>
      <c r="J96">
        <f t="shared" si="14"/>
        <v>-3.3735542388343163</v>
      </c>
      <c r="K96">
        <f t="shared" si="15"/>
        <v>61.394349650810703</v>
      </c>
      <c r="L96">
        <f t="shared" si="9"/>
        <v>54.265555774717363</v>
      </c>
      <c r="M96">
        <f t="shared" si="16"/>
        <v>50.819702127825906</v>
      </c>
    </row>
    <row r="97" spans="1:13" x14ac:dyDescent="0.25">
      <c r="A97">
        <v>1957</v>
      </c>
      <c r="B97">
        <v>90</v>
      </c>
      <c r="C97">
        <f t="shared" si="17"/>
        <v>90</v>
      </c>
      <c r="D97">
        <v>39.5</v>
      </c>
      <c r="E97">
        <f t="shared" si="10"/>
        <v>13.568258029534348</v>
      </c>
      <c r="F97">
        <f t="shared" si="10"/>
        <v>13.56825802953391</v>
      </c>
      <c r="G97">
        <f t="shared" si="11"/>
        <v>85.004516059068251</v>
      </c>
      <c r="H97">
        <f t="shared" si="12"/>
        <v>-45.504516059068251</v>
      </c>
      <c r="I97">
        <f t="shared" si="13"/>
        <v>2070.6609817700005</v>
      </c>
      <c r="J97">
        <f t="shared" si="14"/>
        <v>-45.504516059068251</v>
      </c>
      <c r="K97">
        <f t="shared" si="15"/>
        <v>61.699632168270163</v>
      </c>
      <c r="L97">
        <f t="shared" si="9"/>
        <v>54.27657068504891</v>
      </c>
      <c r="M97">
        <f t="shared" si="16"/>
        <v>55.101841783682922</v>
      </c>
    </row>
    <row r="98" spans="1:13" x14ac:dyDescent="0.25">
      <c r="A98">
        <v>1957</v>
      </c>
      <c r="B98">
        <v>91</v>
      </c>
      <c r="C98">
        <f t="shared" si="17"/>
        <v>91</v>
      </c>
      <c r="D98">
        <v>29.9</v>
      </c>
      <c r="E98">
        <f t="shared" si="10"/>
        <v>16.998135157983825</v>
      </c>
      <c r="F98">
        <f t="shared" si="10"/>
        <v>16.998135157896385</v>
      </c>
      <c r="G98">
        <f t="shared" si="11"/>
        <v>91.864270315880205</v>
      </c>
      <c r="H98">
        <f t="shared" si="12"/>
        <v>-61.964270315880206</v>
      </c>
      <c r="I98">
        <f t="shared" si="13"/>
        <v>3839.570795779473</v>
      </c>
      <c r="J98">
        <f t="shared" si="14"/>
        <v>-61.964270315880206</v>
      </c>
      <c r="K98">
        <f t="shared" si="15"/>
        <v>60.589650559856651</v>
      </c>
      <c r="L98">
        <f t="shared" si="9"/>
        <v>54.287585595380456</v>
      </c>
      <c r="M98">
        <f t="shared" si="16"/>
        <v>39.716022816478336</v>
      </c>
    </row>
    <row r="99" spans="1:13" x14ac:dyDescent="0.25">
      <c r="A99">
        <v>1957</v>
      </c>
      <c r="B99">
        <v>92</v>
      </c>
      <c r="C99">
        <f t="shared" si="17"/>
        <v>92</v>
      </c>
      <c r="D99">
        <v>65.2</v>
      </c>
      <c r="E99">
        <f t="shared" si="10"/>
        <v>15.873375698016416</v>
      </c>
      <c r="F99">
        <f t="shared" si="10"/>
        <v>15.87337569786553</v>
      </c>
      <c r="G99">
        <f t="shared" si="11"/>
        <v>89.614751395881939</v>
      </c>
      <c r="H99">
        <f t="shared" si="12"/>
        <v>-24.414751395881936</v>
      </c>
      <c r="I99">
        <f t="shared" si="13"/>
        <v>596.08008572271899</v>
      </c>
      <c r="J99">
        <f t="shared" si="14"/>
        <v>-24.414751395881936</v>
      </c>
      <c r="K99">
        <f t="shared" si="15"/>
        <v>59.055168031863815</v>
      </c>
      <c r="L99">
        <f t="shared" si="9"/>
        <v>54.29860050571201</v>
      </c>
      <c r="M99">
        <f t="shared" si="16"/>
        <v>22.624934630841903</v>
      </c>
    </row>
    <row r="100" spans="1:13" x14ac:dyDescent="0.25">
      <c r="A100">
        <v>1957</v>
      </c>
      <c r="B100">
        <v>93</v>
      </c>
      <c r="C100">
        <f t="shared" si="17"/>
        <v>93</v>
      </c>
      <c r="D100">
        <v>106</v>
      </c>
      <c r="E100">
        <f t="shared" si="10"/>
        <v>10.495358038609746</v>
      </c>
      <c r="F100">
        <f t="shared" si="10"/>
        <v>10.495358038435446</v>
      </c>
      <c r="G100">
        <f t="shared" si="11"/>
        <v>78.858716077045187</v>
      </c>
      <c r="H100">
        <f t="shared" si="12"/>
        <v>27.141283922954813</v>
      </c>
      <c r="I100">
        <f t="shared" si="13"/>
        <v>736.6492929864454</v>
      </c>
      <c r="J100">
        <f t="shared" si="14"/>
        <v>27.141283922954813</v>
      </c>
      <c r="K100">
        <f t="shared" si="15"/>
        <v>59.362409630270619</v>
      </c>
      <c r="L100">
        <f t="shared" si="9"/>
        <v>54.309615416043556</v>
      </c>
      <c r="M100">
        <f t="shared" si="16"/>
        <v>25.530729371326483</v>
      </c>
    </row>
    <row r="101" spans="1:13" x14ac:dyDescent="0.25">
      <c r="A101">
        <v>1957</v>
      </c>
      <c r="B101">
        <v>94</v>
      </c>
      <c r="C101">
        <f t="shared" si="17"/>
        <v>94</v>
      </c>
      <c r="D101">
        <v>64.5</v>
      </c>
      <c r="E101">
        <f t="shared" si="10"/>
        <v>2.3051176684820254</v>
      </c>
      <c r="F101">
        <f t="shared" si="10"/>
        <v>2.305117668330686</v>
      </c>
      <c r="G101">
        <f t="shared" si="11"/>
        <v>62.478235336812709</v>
      </c>
      <c r="H101">
        <f t="shared" si="12"/>
        <v>2.021764663187291</v>
      </c>
      <c r="I101">
        <f t="shared" si="13"/>
        <v>4.0875323533128203</v>
      </c>
      <c r="J101">
        <f t="shared" si="14"/>
        <v>2.021764663187291</v>
      </c>
      <c r="K101">
        <f t="shared" si="15"/>
        <v>61.694289148757093</v>
      </c>
      <c r="L101">
        <f t="shared" si="9"/>
        <v>54.32063032637511</v>
      </c>
      <c r="M101">
        <f t="shared" si="16"/>
        <v>54.370844428891665</v>
      </c>
    </row>
    <row r="102" spans="1:13" x14ac:dyDescent="0.25">
      <c r="A102">
        <v>1957</v>
      </c>
      <c r="B102">
        <v>95</v>
      </c>
      <c r="C102">
        <f t="shared" si="17"/>
        <v>95</v>
      </c>
      <c r="D102">
        <v>61.1</v>
      </c>
      <c r="E102">
        <f t="shared" si="10"/>
        <v>-6.5027771193740582</v>
      </c>
      <c r="F102">
        <f t="shared" si="10"/>
        <v>-6.5027771194602781</v>
      </c>
      <c r="G102">
        <f t="shared" si="11"/>
        <v>44.86244576116566</v>
      </c>
      <c r="H102">
        <f t="shared" si="12"/>
        <v>16.237554238834342</v>
      </c>
      <c r="I102">
        <f t="shared" si="13"/>
        <v>263.6581676590871</v>
      </c>
      <c r="J102">
        <f t="shared" si="14"/>
        <v>16.237554238834342</v>
      </c>
      <c r="K102">
        <f t="shared" si="15"/>
        <v>61.83457469131924</v>
      </c>
      <c r="L102">
        <f t="shared" si="9"/>
        <v>54.331645236706656</v>
      </c>
      <c r="M102">
        <f t="shared" si="16"/>
        <v>56.293950400893088</v>
      </c>
    </row>
    <row r="103" spans="1:13" x14ac:dyDescent="0.25">
      <c r="A103">
        <v>1957</v>
      </c>
      <c r="B103">
        <v>96</v>
      </c>
      <c r="C103">
        <f t="shared" si="17"/>
        <v>96</v>
      </c>
      <c r="D103">
        <v>33.799999999999997</v>
      </c>
      <c r="E103">
        <f t="shared" si="10"/>
        <v>-13.568258029534384</v>
      </c>
      <c r="F103">
        <f t="shared" si="10"/>
        <v>-13.568258029533961</v>
      </c>
      <c r="G103">
        <f t="shared" si="11"/>
        <v>30.73148394093165</v>
      </c>
      <c r="H103">
        <f t="shared" si="12"/>
        <v>3.0685160590683473</v>
      </c>
      <c r="I103">
        <f t="shared" si="13"/>
        <v>9.4157908047603414</v>
      </c>
      <c r="J103">
        <f t="shared" si="14"/>
        <v>3.0685160590683473</v>
      </c>
      <c r="K103">
        <f t="shared" si="15"/>
        <v>61.797845956753278</v>
      </c>
      <c r="L103">
        <f t="shared" si="9"/>
        <v>54.34266014703821</v>
      </c>
      <c r="M103">
        <f t="shared" si="16"/>
        <v>55.579795457376925</v>
      </c>
    </row>
    <row r="104" spans="1:13" x14ac:dyDescent="0.25">
      <c r="A104">
        <v>1958</v>
      </c>
      <c r="B104">
        <v>97</v>
      </c>
      <c r="C104">
        <f t="shared" si="17"/>
        <v>97</v>
      </c>
      <c r="D104">
        <v>2.6</v>
      </c>
      <c r="E104">
        <f t="shared" si="10"/>
        <v>-16.998135157983835</v>
      </c>
      <c r="F104">
        <f t="shared" si="10"/>
        <v>-16.998135157896396</v>
      </c>
      <c r="G104">
        <f t="shared" si="11"/>
        <v>23.871729684119764</v>
      </c>
      <c r="H104">
        <f t="shared" si="12"/>
        <v>-21.271729684119762</v>
      </c>
      <c r="I104">
        <f t="shared" si="13"/>
        <v>452.48648375426183</v>
      </c>
      <c r="J104">
        <f t="shared" si="14"/>
        <v>-21.271729684119762</v>
      </c>
      <c r="K104">
        <f t="shared" si="15"/>
        <v>60.397953658915611</v>
      </c>
      <c r="L104">
        <f t="shared" si="9"/>
        <v>54.353675057369756</v>
      </c>
      <c r="M104">
        <f t="shared" si="16"/>
        <v>36.533303813105121</v>
      </c>
    </row>
    <row r="105" spans="1:13" x14ac:dyDescent="0.25">
      <c r="A105">
        <v>1958</v>
      </c>
      <c r="B105">
        <v>98</v>
      </c>
      <c r="C105">
        <f t="shared" si="17"/>
        <v>98</v>
      </c>
      <c r="D105">
        <v>20.9</v>
      </c>
      <c r="E105">
        <f t="shared" si="10"/>
        <v>-15.873375698016439</v>
      </c>
      <c r="F105">
        <f t="shared" si="10"/>
        <v>-15.873375697865498</v>
      </c>
      <c r="G105">
        <f t="shared" si="11"/>
        <v>26.121248604118058</v>
      </c>
      <c r="H105">
        <f t="shared" si="12"/>
        <v>-5.2212486041180597</v>
      </c>
      <c r="I105">
        <f t="shared" si="13"/>
        <v>27.261436986004785</v>
      </c>
      <c r="J105">
        <f t="shared" si="14"/>
        <v>-5.2212486041180597</v>
      </c>
      <c r="K105">
        <f t="shared" si="15"/>
        <v>57.508055975969832</v>
      </c>
      <c r="L105">
        <f t="shared" si="9"/>
        <v>54.36468996770131</v>
      </c>
      <c r="M105">
        <f t="shared" si="16"/>
        <v>9.8807498619379839</v>
      </c>
    </row>
    <row r="106" spans="1:13" x14ac:dyDescent="0.25">
      <c r="A106">
        <v>1958</v>
      </c>
      <c r="B106">
        <v>99</v>
      </c>
      <c r="C106">
        <f t="shared" si="17"/>
        <v>99</v>
      </c>
      <c r="D106">
        <v>22.1</v>
      </c>
      <c r="E106">
        <f t="shared" si="10"/>
        <v>-10.4953580386097</v>
      </c>
      <c r="F106">
        <f t="shared" si="10"/>
        <v>-10.495358038435381</v>
      </c>
      <c r="G106">
        <f t="shared" si="11"/>
        <v>36.877283922954916</v>
      </c>
      <c r="H106">
        <f t="shared" si="12"/>
        <v>-14.777283922954915</v>
      </c>
      <c r="I106">
        <f t="shared" si="13"/>
        <v>218.36812013962179</v>
      </c>
      <c r="J106">
        <f t="shared" si="14"/>
        <v>-14.777283922954915</v>
      </c>
      <c r="K106">
        <f t="shared" si="15"/>
        <v>55.677653177171337</v>
      </c>
      <c r="L106">
        <f t="shared" si="9"/>
        <v>54.375704878032856</v>
      </c>
      <c r="M106">
        <f t="shared" si="16"/>
        <v>1.6950693736295823</v>
      </c>
    </row>
    <row r="107" spans="1:13" x14ac:dyDescent="0.25">
      <c r="A107">
        <v>1958</v>
      </c>
      <c r="B107">
        <v>100</v>
      </c>
      <c r="C107">
        <f t="shared" si="17"/>
        <v>100</v>
      </c>
      <c r="D107">
        <v>20.3</v>
      </c>
      <c r="E107">
        <f t="shared" si="10"/>
        <v>-2.3051176684820867</v>
      </c>
      <c r="F107">
        <f t="shared" si="10"/>
        <v>-2.3051176683306025</v>
      </c>
      <c r="G107">
        <f t="shared" si="11"/>
        <v>53.257764663187302</v>
      </c>
      <c r="H107">
        <f t="shared" si="12"/>
        <v>-32.957764663187305</v>
      </c>
      <c r="I107">
        <f t="shared" si="13"/>
        <v>1086.2142515940379</v>
      </c>
      <c r="J107">
        <f t="shared" si="14"/>
        <v>-32.957764663187305</v>
      </c>
      <c r="K107">
        <f t="shared" si="15"/>
        <v>53.998770518312767</v>
      </c>
      <c r="L107">
        <f t="shared" si="9"/>
        <v>54.386719788364402</v>
      </c>
      <c r="M107">
        <f t="shared" si="16"/>
        <v>0.15050463613359655</v>
      </c>
    </row>
    <row r="108" spans="1:13" x14ac:dyDescent="0.25">
      <c r="A108">
        <v>1958</v>
      </c>
      <c r="B108">
        <v>101</v>
      </c>
      <c r="C108">
        <f t="shared" si="17"/>
        <v>101</v>
      </c>
      <c r="D108">
        <v>123.6</v>
      </c>
      <c r="E108">
        <f t="shared" si="10"/>
        <v>6.5027771193741151</v>
      </c>
      <c r="F108">
        <f t="shared" si="10"/>
        <v>6.5027771194603563</v>
      </c>
      <c r="G108">
        <f t="shared" si="11"/>
        <v>70.873554238834458</v>
      </c>
      <c r="H108">
        <f t="shared" si="12"/>
        <v>52.726445761165536</v>
      </c>
      <c r="I108">
        <f t="shared" si="13"/>
        <v>2780.0780826051309</v>
      </c>
      <c r="J108">
        <f t="shared" si="14"/>
        <v>52.726445761165536</v>
      </c>
      <c r="K108">
        <f t="shared" si="15"/>
        <v>52.313831992397127</v>
      </c>
      <c r="L108">
        <f t="shared" si="9"/>
        <v>54.397734698695956</v>
      </c>
      <c r="M108">
        <f t="shared" si="16"/>
        <v>4.3426504893195848</v>
      </c>
    </row>
    <row r="109" spans="1:13" x14ac:dyDescent="0.25">
      <c r="A109">
        <v>1958</v>
      </c>
      <c r="B109">
        <v>102</v>
      </c>
      <c r="C109">
        <f t="shared" si="17"/>
        <v>102</v>
      </c>
      <c r="D109">
        <v>41.9</v>
      </c>
      <c r="E109">
        <f t="shared" si="10"/>
        <v>13.568258029534421</v>
      </c>
      <c r="F109">
        <f t="shared" si="10"/>
        <v>13.568258029534013</v>
      </c>
      <c r="G109">
        <f t="shared" si="11"/>
        <v>85.004516059068436</v>
      </c>
      <c r="H109">
        <f t="shared" si="12"/>
        <v>-43.104516059068438</v>
      </c>
      <c r="I109">
        <f t="shared" si="13"/>
        <v>1857.9993046864888</v>
      </c>
      <c r="J109">
        <f t="shared" si="14"/>
        <v>-43.104516059068438</v>
      </c>
      <c r="K109">
        <f t="shared" si="15"/>
        <v>55.878140392777269</v>
      </c>
      <c r="L109">
        <f t="shared" si="9"/>
        <v>54.408749609027502</v>
      </c>
      <c r="M109">
        <f t="shared" si="16"/>
        <v>2.1591092753687522</v>
      </c>
    </row>
    <row r="110" spans="1:13" x14ac:dyDescent="0.25">
      <c r="A110">
        <v>1958</v>
      </c>
      <c r="B110">
        <v>103</v>
      </c>
      <c r="C110">
        <f t="shared" si="17"/>
        <v>103</v>
      </c>
      <c r="D110">
        <v>145.4</v>
      </c>
      <c r="E110">
        <f t="shared" si="10"/>
        <v>16.998135157983828</v>
      </c>
      <c r="F110">
        <f t="shared" si="10"/>
        <v>16.998135157896407</v>
      </c>
      <c r="G110">
        <f t="shared" si="11"/>
        <v>91.864270315880233</v>
      </c>
      <c r="H110">
        <f t="shared" si="12"/>
        <v>53.535729684119772</v>
      </c>
      <c r="I110">
        <f t="shared" si="13"/>
        <v>2866.0743528111429</v>
      </c>
      <c r="J110">
        <f t="shared" si="14"/>
        <v>53.535729684119772</v>
      </c>
      <c r="K110">
        <f t="shared" si="15"/>
        <v>55.179233373138402</v>
      </c>
      <c r="L110">
        <f t="shared" si="9"/>
        <v>54.419764519359056</v>
      </c>
      <c r="M110">
        <f t="shared" si="16"/>
        <v>0.57679293986091351</v>
      </c>
    </row>
    <row r="111" spans="1:13" x14ac:dyDescent="0.25">
      <c r="A111">
        <v>1958</v>
      </c>
      <c r="B111">
        <v>104</v>
      </c>
      <c r="C111">
        <f t="shared" si="17"/>
        <v>104</v>
      </c>
      <c r="D111">
        <v>124.1</v>
      </c>
      <c r="E111">
        <f t="shared" si="10"/>
        <v>15.873375698016417</v>
      </c>
      <c r="F111">
        <f t="shared" si="10"/>
        <v>15.873375697865466</v>
      </c>
      <c r="G111">
        <f t="shared" si="11"/>
        <v>89.614751395881882</v>
      </c>
      <c r="H111">
        <f t="shared" si="12"/>
        <v>34.485248604118112</v>
      </c>
      <c r="I111">
        <f t="shared" si="13"/>
        <v>1189.2323712878301</v>
      </c>
      <c r="J111">
        <f t="shared" si="14"/>
        <v>34.485248604118112</v>
      </c>
      <c r="K111">
        <f t="shared" si="15"/>
        <v>59.690271704481482</v>
      </c>
      <c r="L111">
        <f t="shared" si="9"/>
        <v>54.430779429690602</v>
      </c>
      <c r="M111">
        <f t="shared" si="16"/>
        <v>27.662258988584941</v>
      </c>
    </row>
    <row r="112" spans="1:13" x14ac:dyDescent="0.25">
      <c r="A112">
        <v>1958</v>
      </c>
      <c r="B112">
        <v>105</v>
      </c>
      <c r="C112">
        <f t="shared" si="17"/>
        <v>105</v>
      </c>
      <c r="D112">
        <v>53.3</v>
      </c>
      <c r="E112">
        <f t="shared" si="10"/>
        <v>10.49535803860975</v>
      </c>
      <c r="F112">
        <f t="shared" si="10"/>
        <v>10.495358038435313</v>
      </c>
      <c r="G112">
        <f t="shared" si="11"/>
        <v>78.858716077045059</v>
      </c>
      <c r="H112">
        <f t="shared" si="12"/>
        <v>-25.558716077045062</v>
      </c>
      <c r="I112">
        <f t="shared" si="13"/>
        <v>653.2479675070017</v>
      </c>
      <c r="J112">
        <f t="shared" si="14"/>
        <v>-25.558716077045062</v>
      </c>
      <c r="K112">
        <f t="shared" si="15"/>
        <v>62.910758119257402</v>
      </c>
      <c r="L112">
        <f t="shared" si="9"/>
        <v>54.441794340022156</v>
      </c>
      <c r="M112">
        <f t="shared" si="16"/>
        <v>71.723347493998531</v>
      </c>
    </row>
    <row r="113" spans="1:13" x14ac:dyDescent="0.25">
      <c r="A113">
        <v>1958</v>
      </c>
      <c r="B113">
        <v>106</v>
      </c>
      <c r="C113">
        <f t="shared" si="17"/>
        <v>106</v>
      </c>
      <c r="D113">
        <v>85.7</v>
      </c>
      <c r="E113">
        <f t="shared" si="10"/>
        <v>2.3051176684820307</v>
      </c>
      <c r="F113">
        <f t="shared" si="10"/>
        <v>2.3051176683305208</v>
      </c>
      <c r="G113">
        <f t="shared" si="11"/>
        <v>62.478235336812546</v>
      </c>
      <c r="H113">
        <f t="shared" si="12"/>
        <v>23.221764663187457</v>
      </c>
      <c r="I113">
        <f t="shared" si="13"/>
        <v>539.25035407246173</v>
      </c>
      <c r="J113">
        <f t="shared" si="14"/>
        <v>23.221764663187457</v>
      </c>
      <c r="K113">
        <f t="shared" si="15"/>
        <v>62.430220213294525</v>
      </c>
      <c r="L113">
        <f t="shared" si="9"/>
        <v>54.452809250353702</v>
      </c>
      <c r="M113">
        <f t="shared" si="16"/>
        <v>63.639085671648431</v>
      </c>
    </row>
    <row r="114" spans="1:13" x14ac:dyDescent="0.25">
      <c r="A114">
        <v>1958</v>
      </c>
      <c r="B114">
        <v>107</v>
      </c>
      <c r="C114">
        <f t="shared" si="17"/>
        <v>107</v>
      </c>
      <c r="D114">
        <v>41.6</v>
      </c>
      <c r="E114">
        <f t="shared" si="10"/>
        <v>-6.5027771193741666</v>
      </c>
      <c r="F114">
        <f t="shared" si="10"/>
        <v>-6.5027771194604345</v>
      </c>
      <c r="G114">
        <f t="shared" si="11"/>
        <v>44.86244576116539</v>
      </c>
      <c r="H114">
        <f t="shared" si="12"/>
        <v>-3.2624457611653881</v>
      </c>
      <c r="I114">
        <f t="shared" si="13"/>
        <v>10.643552344546009</v>
      </c>
      <c r="J114">
        <f t="shared" si="14"/>
        <v>-3.2624457611653881</v>
      </c>
      <c r="K114">
        <f t="shared" si="15"/>
        <v>63.593709202629796</v>
      </c>
      <c r="L114">
        <f t="shared" si="9"/>
        <v>54.463824160685256</v>
      </c>
      <c r="M114">
        <f t="shared" si="16"/>
        <v>83.354800879122664</v>
      </c>
    </row>
    <row r="115" spans="1:13" x14ac:dyDescent="0.25">
      <c r="A115">
        <v>1958</v>
      </c>
      <c r="B115">
        <v>108</v>
      </c>
      <c r="C115">
        <f t="shared" si="17"/>
        <v>108</v>
      </c>
      <c r="D115">
        <v>14.6</v>
      </c>
      <c r="E115">
        <f t="shared" si="10"/>
        <v>-13.568258029534382</v>
      </c>
      <c r="F115">
        <f t="shared" si="10"/>
        <v>-13.568258029534062</v>
      </c>
      <c r="G115">
        <f t="shared" si="11"/>
        <v>30.73148394093155</v>
      </c>
      <c r="H115">
        <f t="shared" si="12"/>
        <v>-16.131483940931552</v>
      </c>
      <c r="I115">
        <f t="shared" si="13"/>
        <v>260.22477413653257</v>
      </c>
      <c r="J115">
        <f t="shared" si="14"/>
        <v>-16.131483940931552</v>
      </c>
      <c r="K115">
        <f t="shared" si="15"/>
        <v>62.4940237424983</v>
      </c>
      <c r="L115">
        <f t="shared" si="9"/>
        <v>54.474839071016802</v>
      </c>
      <c r="M115">
        <f t="shared" si="16"/>
        <v>64.307322795323813</v>
      </c>
    </row>
    <row r="116" spans="1:13" x14ac:dyDescent="0.25">
      <c r="A116">
        <v>1959</v>
      </c>
      <c r="B116">
        <v>109</v>
      </c>
      <c r="C116">
        <f t="shared" si="17"/>
        <v>109</v>
      </c>
      <c r="D116">
        <v>5.3</v>
      </c>
      <c r="E116">
        <f t="shared" si="10"/>
        <v>-16.998135157983835</v>
      </c>
      <c r="F116">
        <f t="shared" si="10"/>
        <v>-16.998135157896421</v>
      </c>
      <c r="G116">
        <f t="shared" si="11"/>
        <v>23.871729684119742</v>
      </c>
      <c r="H116">
        <f t="shared" si="12"/>
        <v>-18.571729684119742</v>
      </c>
      <c r="I116">
        <f t="shared" si="13"/>
        <v>344.90914346001438</v>
      </c>
      <c r="J116">
        <f t="shared" si="14"/>
        <v>-18.571729684119742</v>
      </c>
      <c r="K116">
        <f t="shared" si="15"/>
        <v>60.099322555373377</v>
      </c>
      <c r="L116">
        <f t="shared" si="9"/>
        <v>54.485853981348349</v>
      </c>
      <c r="M116">
        <f t="shared" si="16"/>
        <v>31.511029431566577</v>
      </c>
    </row>
    <row r="117" spans="1:13" x14ac:dyDescent="0.25">
      <c r="A117">
        <v>1959</v>
      </c>
      <c r="B117">
        <v>110</v>
      </c>
      <c r="C117">
        <f t="shared" si="17"/>
        <v>110</v>
      </c>
      <c r="D117">
        <v>42.3</v>
      </c>
      <c r="E117">
        <f t="shared" si="10"/>
        <v>-15.87337569801644</v>
      </c>
      <c r="F117">
        <f t="shared" si="10"/>
        <v>-15.873375697865434</v>
      </c>
      <c r="G117">
        <f t="shared" si="11"/>
        <v>26.121248604118122</v>
      </c>
      <c r="H117">
        <f t="shared" si="12"/>
        <v>16.178751395881875</v>
      </c>
      <c r="I117">
        <f t="shared" si="13"/>
        <v>261.75199672974969</v>
      </c>
      <c r="J117">
        <f t="shared" si="14"/>
        <v>16.178751395881875</v>
      </c>
      <c r="K117">
        <f t="shared" si="15"/>
        <v>57.359356427604709</v>
      </c>
      <c r="L117">
        <f t="shared" si="9"/>
        <v>54.496868891679902</v>
      </c>
      <c r="M117">
        <f t="shared" si="16"/>
        <v>8.1938348933248708</v>
      </c>
    </row>
    <row r="118" spans="1:13" x14ac:dyDescent="0.25">
      <c r="A118">
        <v>1959</v>
      </c>
      <c r="B118">
        <v>111</v>
      </c>
      <c r="C118">
        <f t="shared" si="17"/>
        <v>111</v>
      </c>
      <c r="D118">
        <v>55.8</v>
      </c>
      <c r="E118">
        <f t="shared" si="10"/>
        <v>-10.495358038609702</v>
      </c>
      <c r="F118">
        <f t="shared" si="10"/>
        <v>-10.495358038435247</v>
      </c>
      <c r="G118">
        <f t="shared" si="11"/>
        <v>36.877283922955044</v>
      </c>
      <c r="H118">
        <f t="shared" si="12"/>
        <v>18.922716077044953</v>
      </c>
      <c r="I118">
        <f t="shared" si="13"/>
        <v>358.06918373245554</v>
      </c>
      <c r="J118">
        <f t="shared" si="14"/>
        <v>18.922716077044953</v>
      </c>
      <c r="K118">
        <f t="shared" si="15"/>
        <v>56.606388606224471</v>
      </c>
      <c r="L118">
        <f t="shared" si="9"/>
        <v>54.507883802011449</v>
      </c>
      <c r="M118">
        <f t="shared" si="16"/>
        <v>4.4037224133051325</v>
      </c>
    </row>
    <row r="119" spans="1:13" x14ac:dyDescent="0.25">
      <c r="A119">
        <v>1959</v>
      </c>
      <c r="B119">
        <v>112</v>
      </c>
      <c r="C119">
        <f t="shared" si="17"/>
        <v>112</v>
      </c>
      <c r="D119">
        <v>15.7</v>
      </c>
      <c r="E119">
        <f t="shared" si="10"/>
        <v>-2.305117668482092</v>
      </c>
      <c r="F119">
        <f t="shared" si="10"/>
        <v>-2.3051176683304364</v>
      </c>
      <c r="G119">
        <f t="shared" si="11"/>
        <v>53.257764663187466</v>
      </c>
      <c r="H119">
        <f t="shared" si="12"/>
        <v>-37.55776466318747</v>
      </c>
      <c r="I119">
        <f t="shared" si="13"/>
        <v>1410.5856864953735</v>
      </c>
      <c r="J119">
        <f t="shared" si="14"/>
        <v>-37.55776466318747</v>
      </c>
      <c r="K119">
        <f t="shared" si="15"/>
        <v>56.566069175913242</v>
      </c>
      <c r="L119">
        <f t="shared" si="9"/>
        <v>54.518898712343002</v>
      </c>
      <c r="M119">
        <f t="shared" si="16"/>
        <v>4.1909069069143889</v>
      </c>
    </row>
    <row r="120" spans="1:13" x14ac:dyDescent="0.25">
      <c r="A120">
        <v>1959</v>
      </c>
      <c r="B120">
        <v>113</v>
      </c>
      <c r="C120">
        <f t="shared" si="17"/>
        <v>113</v>
      </c>
      <c r="D120">
        <v>15.4</v>
      </c>
      <c r="E120">
        <f t="shared" si="10"/>
        <v>6.5027771193741106</v>
      </c>
      <c r="F120">
        <f t="shared" si="10"/>
        <v>6.5027771194605108</v>
      </c>
      <c r="G120">
        <f t="shared" si="11"/>
        <v>70.873554238834615</v>
      </c>
      <c r="H120">
        <f t="shared" si="12"/>
        <v>-55.473554238834616</v>
      </c>
      <c r="I120">
        <f t="shared" si="13"/>
        <v>3077.3152198889261</v>
      </c>
      <c r="J120">
        <f t="shared" si="14"/>
        <v>-55.473554238834616</v>
      </c>
      <c r="K120">
        <f t="shared" si="15"/>
        <v>54.522765717117572</v>
      </c>
      <c r="L120">
        <f t="shared" si="9"/>
        <v>54.529913622674549</v>
      </c>
      <c r="M120">
        <f t="shared" si="16"/>
        <v>5.1092553851459139E-5</v>
      </c>
    </row>
    <row r="121" spans="1:13" x14ac:dyDescent="0.25">
      <c r="A121">
        <v>1959</v>
      </c>
      <c r="B121">
        <v>114</v>
      </c>
      <c r="C121">
        <f t="shared" si="17"/>
        <v>114</v>
      </c>
      <c r="D121">
        <v>44.2</v>
      </c>
      <c r="E121">
        <f t="shared" si="10"/>
        <v>13.568258029534418</v>
      </c>
      <c r="F121">
        <f t="shared" si="10"/>
        <v>13.568258029534114</v>
      </c>
      <c r="G121">
        <f t="shared" si="11"/>
        <v>85.004516059068521</v>
      </c>
      <c r="H121">
        <f t="shared" si="12"/>
        <v>-40.804516059068519</v>
      </c>
      <c r="I121">
        <f t="shared" si="13"/>
        <v>1665.0085308147807</v>
      </c>
      <c r="J121">
        <f t="shared" si="14"/>
        <v>-40.804516059068519</v>
      </c>
      <c r="K121">
        <f t="shared" si="15"/>
        <v>52.566627431261693</v>
      </c>
      <c r="L121">
        <f t="shared" si="9"/>
        <v>54.540928533006102</v>
      </c>
      <c r="M121">
        <f t="shared" si="16"/>
        <v>3.8978648403491873</v>
      </c>
    </row>
    <row r="122" spans="1:13" x14ac:dyDescent="0.25">
      <c r="A122">
        <v>1959</v>
      </c>
      <c r="B122">
        <v>115</v>
      </c>
      <c r="C122">
        <f t="shared" si="17"/>
        <v>115</v>
      </c>
      <c r="D122">
        <v>49.1</v>
      </c>
      <c r="E122">
        <f t="shared" si="10"/>
        <v>16.998135157983825</v>
      </c>
      <c r="F122">
        <f t="shared" si="10"/>
        <v>16.998135157896169</v>
      </c>
      <c r="G122">
        <f t="shared" si="11"/>
        <v>91.864270315879992</v>
      </c>
      <c r="H122">
        <f t="shared" si="12"/>
        <v>-42.76427031587999</v>
      </c>
      <c r="I122">
        <f t="shared" si="13"/>
        <v>1828.7828156496546</v>
      </c>
      <c r="J122">
        <f t="shared" si="14"/>
        <v>-42.76427031587999</v>
      </c>
      <c r="K122">
        <f t="shared" si="15"/>
        <v>52.148296059698609</v>
      </c>
      <c r="L122">
        <f t="shared" si="9"/>
        <v>54.551943443337649</v>
      </c>
      <c r="M122">
        <f t="shared" si="16"/>
        <v>5.7775207448748018</v>
      </c>
    </row>
    <row r="123" spans="1:13" x14ac:dyDescent="0.25">
      <c r="A123">
        <v>1959</v>
      </c>
      <c r="B123">
        <v>116</v>
      </c>
      <c r="C123">
        <f t="shared" si="17"/>
        <v>116</v>
      </c>
      <c r="D123">
        <v>91.5</v>
      </c>
      <c r="E123">
        <f t="shared" si="10"/>
        <v>15.873375698016417</v>
      </c>
      <c r="F123">
        <f t="shared" si="10"/>
        <v>15.873375697865402</v>
      </c>
      <c r="G123">
        <f t="shared" si="11"/>
        <v>89.614751395881811</v>
      </c>
      <c r="H123">
        <f t="shared" si="12"/>
        <v>1.8852486041181891</v>
      </c>
      <c r="I123">
        <f t="shared" si="13"/>
        <v>3.5541622993295805</v>
      </c>
      <c r="J123">
        <f t="shared" si="14"/>
        <v>1.8852486041181891</v>
      </c>
      <c r="K123">
        <f t="shared" si="15"/>
        <v>51.995881256713673</v>
      </c>
      <c r="L123">
        <f t="shared" si="9"/>
        <v>54.562958353669202</v>
      </c>
      <c r="M123">
        <f t="shared" si="16"/>
        <v>6.5898848217136274</v>
      </c>
    </row>
    <row r="124" spans="1:13" x14ac:dyDescent="0.25">
      <c r="A124">
        <v>1959</v>
      </c>
      <c r="B124">
        <v>117</v>
      </c>
      <c r="C124">
        <f t="shared" si="17"/>
        <v>117</v>
      </c>
      <c r="D124">
        <v>59.3</v>
      </c>
      <c r="E124">
        <f t="shared" si="10"/>
        <v>10.495358038609753</v>
      </c>
      <c r="F124">
        <f t="shared" si="10"/>
        <v>10.49535803843518</v>
      </c>
      <c r="G124">
        <f t="shared" si="11"/>
        <v>78.858716077044932</v>
      </c>
      <c r="H124">
        <f t="shared" si="12"/>
        <v>-19.558716077044934</v>
      </c>
      <c r="I124">
        <f t="shared" si="13"/>
        <v>382.54337458245601</v>
      </c>
      <c r="J124">
        <f t="shared" si="14"/>
        <v>-19.558716077044934</v>
      </c>
      <c r="K124">
        <f t="shared" si="15"/>
        <v>53.971087193877992</v>
      </c>
      <c r="L124">
        <f t="shared" si="9"/>
        <v>54.573973264000749</v>
      </c>
      <c r="M124">
        <f t="shared" si="16"/>
        <v>0.36347161354806212</v>
      </c>
    </row>
    <row r="125" spans="1:13" x14ac:dyDescent="0.25">
      <c r="A125">
        <v>1959</v>
      </c>
      <c r="B125">
        <v>118</v>
      </c>
      <c r="C125">
        <f t="shared" si="17"/>
        <v>118</v>
      </c>
      <c r="D125">
        <v>17.8</v>
      </c>
      <c r="E125">
        <f t="shared" si="10"/>
        <v>2.3051176684820334</v>
      </c>
      <c r="F125">
        <f t="shared" si="10"/>
        <v>2.3051176683322865</v>
      </c>
      <c r="G125">
        <f t="shared" si="11"/>
        <v>62.478235336814315</v>
      </c>
      <c r="H125">
        <f t="shared" si="12"/>
        <v>-44.678235336814311</v>
      </c>
      <c r="I125">
        <f t="shared" si="13"/>
        <v>1996.1447128117629</v>
      </c>
      <c r="J125">
        <f t="shared" si="14"/>
        <v>-44.678235336814311</v>
      </c>
      <c r="K125">
        <f t="shared" si="15"/>
        <v>54.237532834184094</v>
      </c>
      <c r="L125">
        <f t="shared" si="9"/>
        <v>54.584988174332295</v>
      </c>
      <c r="M125">
        <f t="shared" si="16"/>
        <v>0.12072521339750222</v>
      </c>
    </row>
    <row r="126" spans="1:13" x14ac:dyDescent="0.25">
      <c r="A126">
        <v>1959</v>
      </c>
      <c r="B126">
        <v>119</v>
      </c>
      <c r="C126">
        <f t="shared" si="17"/>
        <v>119</v>
      </c>
      <c r="D126">
        <v>24.3</v>
      </c>
      <c r="E126">
        <f t="shared" si="10"/>
        <v>-6.5027771193741657</v>
      </c>
      <c r="F126">
        <f t="shared" si="10"/>
        <v>-6.5027771194605899</v>
      </c>
      <c r="G126">
        <f t="shared" si="11"/>
        <v>44.86244576116524</v>
      </c>
      <c r="H126">
        <f t="shared" si="12"/>
        <v>-20.56244576116524</v>
      </c>
      <c r="I126">
        <f t="shared" si="13"/>
        <v>422.81417568086232</v>
      </c>
      <c r="J126">
        <f t="shared" si="14"/>
        <v>-20.56244576116524</v>
      </c>
      <c r="K126">
        <f t="shared" si="15"/>
        <v>52.415656192474884</v>
      </c>
      <c r="L126">
        <f t="shared" si="9"/>
        <v>54.596003084663849</v>
      </c>
      <c r="M126">
        <f t="shared" si="16"/>
        <v>4.753912570278076</v>
      </c>
    </row>
    <row r="127" spans="1:13" x14ac:dyDescent="0.25">
      <c r="A127">
        <v>1959</v>
      </c>
      <c r="B127">
        <v>120</v>
      </c>
      <c r="C127">
        <f t="shared" si="17"/>
        <v>120</v>
      </c>
      <c r="D127">
        <v>55.1</v>
      </c>
      <c r="E127">
        <f t="shared" si="10"/>
        <v>-13.56825802953438</v>
      </c>
      <c r="F127">
        <f t="shared" si="10"/>
        <v>-13.568258029534165</v>
      </c>
      <c r="G127">
        <f t="shared" si="11"/>
        <v>30.731483940931447</v>
      </c>
      <c r="H127">
        <f t="shared" si="12"/>
        <v>24.368516059068554</v>
      </c>
      <c r="I127">
        <f t="shared" si="13"/>
        <v>593.82457492108199</v>
      </c>
      <c r="J127">
        <f t="shared" si="14"/>
        <v>24.368516059068554</v>
      </c>
      <c r="K127">
        <f t="shared" si="15"/>
        <v>51.00987338285114</v>
      </c>
      <c r="L127">
        <f t="shared" si="9"/>
        <v>54.607017994995395</v>
      </c>
      <c r="M127">
        <f t="shared" si="16"/>
        <v>12.939449360678445</v>
      </c>
    </row>
    <row r="128" spans="1:13" x14ac:dyDescent="0.25">
      <c r="A128">
        <v>1960</v>
      </c>
      <c r="B128">
        <v>121</v>
      </c>
      <c r="C128">
        <f t="shared" si="17"/>
        <v>121</v>
      </c>
      <c r="D128">
        <v>49.6</v>
      </c>
      <c r="E128">
        <f t="shared" si="10"/>
        <v>-16.998135157983832</v>
      </c>
      <c r="F128">
        <f t="shared" si="10"/>
        <v>-16.998135157896179</v>
      </c>
      <c r="G128">
        <f t="shared" si="11"/>
        <v>23.871729684119984</v>
      </c>
      <c r="H128">
        <f t="shared" si="12"/>
        <v>25.728270315880017</v>
      </c>
      <c r="I128">
        <f t="shared" si="13"/>
        <v>661.94389344699289</v>
      </c>
      <c r="J128">
        <f t="shared" si="14"/>
        <v>25.728270315880017</v>
      </c>
      <c r="K128">
        <f t="shared" si="15"/>
        <v>51.214379713708581</v>
      </c>
      <c r="L128">
        <f t="shared" si="9"/>
        <v>54.618032905326949</v>
      </c>
      <c r="M128">
        <f t="shared" si="16"/>
        <v>11.5848550488139</v>
      </c>
    </row>
    <row r="129" spans="1:13" x14ac:dyDescent="0.25">
      <c r="A129">
        <v>1960</v>
      </c>
      <c r="B129">
        <v>122</v>
      </c>
      <c r="C129">
        <f t="shared" si="17"/>
        <v>122</v>
      </c>
      <c r="D129">
        <v>99.7</v>
      </c>
      <c r="E129">
        <f t="shared" si="10"/>
        <v>-15.873375698016442</v>
      </c>
      <c r="F129">
        <f t="shared" si="10"/>
        <v>-15.87337569786537</v>
      </c>
      <c r="G129">
        <f t="shared" si="11"/>
        <v>26.121248604118183</v>
      </c>
      <c r="H129">
        <f t="shared" si="12"/>
        <v>73.578751395881824</v>
      </c>
      <c r="I129">
        <f t="shared" si="13"/>
        <v>5413.8326569769815</v>
      </c>
      <c r="J129">
        <f t="shared" si="14"/>
        <v>73.578751395881824</v>
      </c>
      <c r="K129">
        <f t="shared" si="15"/>
        <v>51.133660728023145</v>
      </c>
      <c r="L129">
        <f t="shared" si="9"/>
        <v>54.629047815658495</v>
      </c>
      <c r="M129">
        <f t="shared" si="16"/>
        <v>12.217730892407937</v>
      </c>
    </row>
    <row r="130" spans="1:13" x14ac:dyDescent="0.25">
      <c r="A130">
        <v>1960</v>
      </c>
      <c r="B130">
        <v>123</v>
      </c>
      <c r="C130">
        <f t="shared" si="17"/>
        <v>123</v>
      </c>
      <c r="D130">
        <v>28.4</v>
      </c>
      <c r="E130">
        <f t="shared" si="10"/>
        <v>-10.495358038609705</v>
      </c>
      <c r="F130">
        <f t="shared" si="10"/>
        <v>-10.495358038435114</v>
      </c>
      <c r="G130">
        <f t="shared" si="11"/>
        <v>36.877283922955172</v>
      </c>
      <c r="H130">
        <f t="shared" si="12"/>
        <v>-8.4772839229551735</v>
      </c>
      <c r="I130">
        <f t="shared" si="13"/>
        <v>71.864342710394254</v>
      </c>
      <c r="J130">
        <f t="shared" si="14"/>
        <v>-8.4772839229551735</v>
      </c>
      <c r="K130">
        <f t="shared" si="15"/>
        <v>53.561977691621983</v>
      </c>
      <c r="L130">
        <f t="shared" si="9"/>
        <v>54.640062725990049</v>
      </c>
      <c r="M130">
        <f t="shared" si="16"/>
        <v>1.1622673413283928</v>
      </c>
    </row>
    <row r="131" spans="1:13" x14ac:dyDescent="0.25">
      <c r="A131">
        <v>1960</v>
      </c>
      <c r="B131">
        <v>124</v>
      </c>
      <c r="C131">
        <f t="shared" si="17"/>
        <v>124</v>
      </c>
      <c r="D131">
        <v>97.5</v>
      </c>
      <c r="E131">
        <f t="shared" si="10"/>
        <v>-2.3051176684819747</v>
      </c>
      <c r="F131">
        <f t="shared" si="10"/>
        <v>-2.3051176683322021</v>
      </c>
      <c r="G131">
        <f t="shared" si="11"/>
        <v>53.257764663185817</v>
      </c>
      <c r="H131">
        <f t="shared" si="12"/>
        <v>44.242235336814183</v>
      </c>
      <c r="I131">
        <f t="shared" si="13"/>
        <v>1957.3753875980497</v>
      </c>
      <c r="J131">
        <f t="shared" si="14"/>
        <v>44.242235336814183</v>
      </c>
      <c r="K131">
        <f t="shared" si="15"/>
        <v>52.303878807040881</v>
      </c>
      <c r="L131">
        <f t="shared" si="9"/>
        <v>54.651077636321595</v>
      </c>
      <c r="M131">
        <f t="shared" si="16"/>
        <v>5.5093423441767539</v>
      </c>
    </row>
    <row r="132" spans="1:13" x14ac:dyDescent="0.25">
      <c r="A132">
        <v>1960</v>
      </c>
      <c r="B132">
        <v>125</v>
      </c>
      <c r="C132">
        <f t="shared" si="17"/>
        <v>125</v>
      </c>
      <c r="D132">
        <v>121.9</v>
      </c>
      <c r="E132">
        <f t="shared" si="10"/>
        <v>6.502777119374219</v>
      </c>
      <c r="F132">
        <f t="shared" si="10"/>
        <v>6.5027771194606681</v>
      </c>
      <c r="G132">
        <f t="shared" si="11"/>
        <v>70.873554238834885</v>
      </c>
      <c r="H132">
        <f t="shared" si="12"/>
        <v>51.026445761165121</v>
      </c>
      <c r="I132">
        <f t="shared" si="13"/>
        <v>2603.6981670171258</v>
      </c>
      <c r="J132">
        <f t="shared" si="14"/>
        <v>51.026445761165121</v>
      </c>
      <c r="K132">
        <f t="shared" si="15"/>
        <v>54.563684866688838</v>
      </c>
      <c r="L132">
        <f t="shared" si="9"/>
        <v>54.662092546653149</v>
      </c>
      <c r="M132">
        <f t="shared" si="16"/>
        <v>9.6840714759581677E-3</v>
      </c>
    </row>
    <row r="133" spans="1:13" x14ac:dyDescent="0.25">
      <c r="A133">
        <v>1960</v>
      </c>
      <c r="B133">
        <v>126</v>
      </c>
      <c r="C133">
        <f t="shared" si="17"/>
        <v>126</v>
      </c>
      <c r="D133">
        <v>62.9</v>
      </c>
      <c r="E133">
        <f t="shared" si="10"/>
        <v>13.568258029534341</v>
      </c>
      <c r="F133">
        <f t="shared" si="10"/>
        <v>13.568258029534217</v>
      </c>
      <c r="G133">
        <f t="shared" si="11"/>
        <v>85.00451605906855</v>
      </c>
      <c r="H133">
        <f t="shared" si="12"/>
        <v>-22.104516059068551</v>
      </c>
      <c r="I133">
        <f t="shared" si="13"/>
        <v>488.60963020561945</v>
      </c>
      <c r="J133">
        <f t="shared" si="14"/>
        <v>-22.104516059068551</v>
      </c>
      <c r="K133">
        <f t="shared" si="15"/>
        <v>57.930500623354391</v>
      </c>
      <c r="L133">
        <f t="shared" si="9"/>
        <v>54.673107456984695</v>
      </c>
      <c r="M133">
        <f t="shared" si="16"/>
        <v>10.61061024031199</v>
      </c>
    </row>
    <row r="134" spans="1:13" x14ac:dyDescent="0.25">
      <c r="A134">
        <v>1960</v>
      </c>
      <c r="B134">
        <v>127</v>
      </c>
      <c r="C134">
        <f t="shared" si="17"/>
        <v>127</v>
      </c>
      <c r="D134">
        <v>111.9</v>
      </c>
      <c r="E134">
        <f t="shared" si="10"/>
        <v>16.998135157983825</v>
      </c>
      <c r="F134">
        <f t="shared" si="10"/>
        <v>16.99813515789619</v>
      </c>
      <c r="G134">
        <f t="shared" si="11"/>
        <v>91.864270315880006</v>
      </c>
      <c r="H134">
        <f t="shared" si="12"/>
        <v>20.03572968412</v>
      </c>
      <c r="I134">
        <f t="shared" si="13"/>
        <v>401.43046397512728</v>
      </c>
      <c r="J134">
        <f t="shared" si="14"/>
        <v>20.03572968412</v>
      </c>
      <c r="K134">
        <f t="shared" si="15"/>
        <v>58.178975592186674</v>
      </c>
      <c r="L134">
        <f t="shared" si="9"/>
        <v>54.684122367316242</v>
      </c>
      <c r="M134">
        <f t="shared" si="16"/>
        <v>12.213999063387261</v>
      </c>
    </row>
    <row r="135" spans="1:13" x14ac:dyDescent="0.25">
      <c r="A135">
        <v>1960</v>
      </c>
      <c r="B135">
        <v>128</v>
      </c>
      <c r="C135">
        <f t="shared" si="17"/>
        <v>128</v>
      </c>
      <c r="D135">
        <v>83.5</v>
      </c>
      <c r="E135">
        <f t="shared" si="10"/>
        <v>15.873375698016421</v>
      </c>
      <c r="F135">
        <f t="shared" si="10"/>
        <v>15.87337569786534</v>
      </c>
      <c r="G135">
        <f t="shared" si="11"/>
        <v>89.614751395881754</v>
      </c>
      <c r="H135">
        <f t="shared" si="12"/>
        <v>-6.1147513958817541</v>
      </c>
      <c r="I135">
        <f t="shared" si="13"/>
        <v>37.390184633437862</v>
      </c>
      <c r="J135">
        <f t="shared" si="14"/>
        <v>-6.1147513958817541</v>
      </c>
      <c r="K135">
        <f t="shared" si="15"/>
        <v>60.865026812577334</v>
      </c>
      <c r="L135">
        <f t="shared" si="9"/>
        <v>54.695137277647795</v>
      </c>
      <c r="M135">
        <f t="shared" si="16"/>
        <v>38.067536873233038</v>
      </c>
    </row>
    <row r="136" spans="1:13" x14ac:dyDescent="0.25">
      <c r="A136">
        <v>1960</v>
      </c>
      <c r="B136">
        <v>129</v>
      </c>
      <c r="C136">
        <f t="shared" si="17"/>
        <v>129</v>
      </c>
      <c r="D136">
        <v>89.9</v>
      </c>
      <c r="E136">
        <f t="shared" si="10"/>
        <v>10.495358038609659</v>
      </c>
      <c r="F136">
        <f t="shared" si="10"/>
        <v>10.495358038435048</v>
      </c>
      <c r="G136">
        <f t="shared" si="11"/>
        <v>78.858716077044704</v>
      </c>
      <c r="H136">
        <f t="shared" si="12"/>
        <v>11.041283922955301</v>
      </c>
      <c r="I136">
        <f t="shared" si="13"/>
        <v>121.90995066731121</v>
      </c>
      <c r="J136">
        <f t="shared" si="14"/>
        <v>11.041283922955301</v>
      </c>
      <c r="K136">
        <f t="shared" si="15"/>
        <v>61.99677547194846</v>
      </c>
      <c r="L136">
        <f t="shared" ref="L136:L199" si="18">$M$2*C136+$M$3</f>
        <v>54.706152187979342</v>
      </c>
      <c r="M136">
        <f t="shared" si="16"/>
        <v>53.153187868752653</v>
      </c>
    </row>
    <row r="137" spans="1:13" x14ac:dyDescent="0.25">
      <c r="A137">
        <v>1960</v>
      </c>
      <c r="B137">
        <v>130</v>
      </c>
      <c r="C137">
        <f t="shared" si="17"/>
        <v>130</v>
      </c>
      <c r="D137">
        <v>53.9</v>
      </c>
      <c r="E137">
        <f t="shared" ref="E137:F200" si="19">E$3*COS(E$2*$C137)+E$4*SIN(E$2*$C137)</f>
        <v>2.3051176684819179</v>
      </c>
      <c r="F137">
        <f t="shared" si="19"/>
        <v>2.3051176683321195</v>
      </c>
      <c r="G137">
        <f t="shared" ref="G137:G200" si="20">$B$3+SUM(E137:F137)</f>
        <v>62.478235336814031</v>
      </c>
      <c r="H137">
        <f t="shared" ref="H137:H200" si="21">(D137-G137)</f>
        <v>-8.5782353368140321</v>
      </c>
      <c r="I137">
        <f t="shared" ref="I137:I200" si="22">H137^2</f>
        <v>73.586121493764949</v>
      </c>
      <c r="J137">
        <f t="shared" ref="J137:J200" si="23">D137-G137</f>
        <v>-8.5782353368140321</v>
      </c>
      <c r="K137">
        <f t="shared" ref="K137:K200" si="24">$P$2*D136+(1-$P$2)*K136</f>
        <v>63.391936698351032</v>
      </c>
      <c r="L137">
        <f t="shared" si="18"/>
        <v>54.717167098310895</v>
      </c>
      <c r="M137">
        <f t="shared" ref="M137:M200" si="25">(K137-L137)^2</f>
        <v>75.251627613780499</v>
      </c>
    </row>
    <row r="138" spans="1:13" x14ac:dyDescent="0.25">
      <c r="A138">
        <v>1960</v>
      </c>
      <c r="B138">
        <v>131</v>
      </c>
      <c r="C138">
        <f t="shared" ref="C138:C201" si="26">C137+1</f>
        <v>131</v>
      </c>
      <c r="D138">
        <v>33.6</v>
      </c>
      <c r="E138">
        <f t="shared" si="19"/>
        <v>-6.5027771193740485</v>
      </c>
      <c r="F138">
        <f t="shared" si="19"/>
        <v>-6.5027771194607453</v>
      </c>
      <c r="G138">
        <f t="shared" si="20"/>
        <v>44.862445761165205</v>
      </c>
      <c r="H138">
        <f t="shared" si="21"/>
        <v>-11.262445761165203</v>
      </c>
      <c r="I138">
        <f t="shared" si="22"/>
        <v>126.84268452318805</v>
      </c>
      <c r="J138">
        <f t="shared" si="23"/>
        <v>-11.262445761165203</v>
      </c>
      <c r="K138">
        <f t="shared" si="24"/>
        <v>62.917339863433476</v>
      </c>
      <c r="L138">
        <f t="shared" si="18"/>
        <v>54.728182008642442</v>
      </c>
      <c r="M138">
        <f t="shared" si="25"/>
        <v>67.06230637068569</v>
      </c>
    </row>
    <row r="139" spans="1:13" x14ac:dyDescent="0.25">
      <c r="A139">
        <v>1960</v>
      </c>
      <c r="B139">
        <v>132</v>
      </c>
      <c r="C139">
        <f t="shared" si="26"/>
        <v>132</v>
      </c>
      <c r="D139">
        <v>13.4</v>
      </c>
      <c r="E139">
        <f t="shared" si="19"/>
        <v>-13.568258029534377</v>
      </c>
      <c r="F139">
        <f t="shared" si="19"/>
        <v>-13.568258029534269</v>
      </c>
      <c r="G139">
        <f t="shared" si="20"/>
        <v>30.731483940931348</v>
      </c>
      <c r="H139">
        <f t="shared" si="21"/>
        <v>-17.331483940931349</v>
      </c>
      <c r="I139">
        <f t="shared" si="22"/>
        <v>300.38033559476128</v>
      </c>
      <c r="J139">
        <f t="shared" si="23"/>
        <v>-17.331483940931349</v>
      </c>
      <c r="K139">
        <f t="shared" si="24"/>
        <v>61.451472870261796</v>
      </c>
      <c r="L139">
        <f t="shared" si="18"/>
        <v>54.739196918973995</v>
      </c>
      <c r="M139">
        <f t="shared" si="25"/>
        <v>45.054648446236548</v>
      </c>
    </row>
    <row r="140" spans="1:13" x14ac:dyDescent="0.25">
      <c r="A140">
        <v>1961</v>
      </c>
      <c r="B140">
        <v>133</v>
      </c>
      <c r="C140">
        <f t="shared" si="26"/>
        <v>133</v>
      </c>
      <c r="D140">
        <v>10.3</v>
      </c>
      <c r="E140">
        <f t="shared" si="19"/>
        <v>-16.998135157983832</v>
      </c>
      <c r="F140">
        <f t="shared" si="19"/>
        <v>-16.998135157896201</v>
      </c>
      <c r="G140">
        <f t="shared" si="20"/>
        <v>23.871729684119963</v>
      </c>
      <c r="H140">
        <f t="shared" si="21"/>
        <v>-13.571729684119962</v>
      </c>
      <c r="I140">
        <f t="shared" si="22"/>
        <v>184.19184661882292</v>
      </c>
      <c r="J140">
        <f t="shared" si="23"/>
        <v>-13.571729684119962</v>
      </c>
      <c r="K140">
        <f t="shared" si="24"/>
        <v>59.048899226748702</v>
      </c>
      <c r="L140">
        <f t="shared" si="18"/>
        <v>54.750211829305542</v>
      </c>
      <c r="M140">
        <f t="shared" si="25"/>
        <v>18.47871334093665</v>
      </c>
    </row>
    <row r="141" spans="1:13" x14ac:dyDescent="0.25">
      <c r="A141">
        <v>1961</v>
      </c>
      <c r="B141">
        <v>134</v>
      </c>
      <c r="C141">
        <f t="shared" si="26"/>
        <v>134</v>
      </c>
      <c r="D141">
        <v>4.7</v>
      </c>
      <c r="E141">
        <f t="shared" si="19"/>
        <v>-15.873375698016396</v>
      </c>
      <c r="F141">
        <f t="shared" si="19"/>
        <v>-15.873375697865308</v>
      </c>
      <c r="G141">
        <f t="shared" si="20"/>
        <v>26.121248604118293</v>
      </c>
      <c r="H141">
        <f t="shared" si="21"/>
        <v>-21.421248604118293</v>
      </c>
      <c r="I141">
        <f t="shared" si="22"/>
        <v>458.86989175943995</v>
      </c>
      <c r="J141">
        <f t="shared" si="23"/>
        <v>-21.421248604118293</v>
      </c>
      <c r="K141">
        <f t="shared" si="24"/>
        <v>56.611454265411268</v>
      </c>
      <c r="L141">
        <f t="shared" si="18"/>
        <v>54.761226739637095</v>
      </c>
      <c r="M141">
        <f t="shared" si="25"/>
        <v>3.4233418971324179</v>
      </c>
    </row>
    <row r="142" spans="1:13" x14ac:dyDescent="0.25">
      <c r="A142">
        <v>1961</v>
      </c>
      <c r="B142">
        <v>135</v>
      </c>
      <c r="C142">
        <f t="shared" si="26"/>
        <v>135</v>
      </c>
      <c r="D142">
        <v>6.8</v>
      </c>
      <c r="E142">
        <f t="shared" si="19"/>
        <v>-10.495358038609613</v>
      </c>
      <c r="F142">
        <f t="shared" si="19"/>
        <v>-10.495358038434981</v>
      </c>
      <c r="G142">
        <f t="shared" si="20"/>
        <v>36.877283922955399</v>
      </c>
      <c r="H142">
        <f t="shared" si="21"/>
        <v>-30.077283922955399</v>
      </c>
      <c r="I142">
        <f t="shared" si="22"/>
        <v>904.6430081820713</v>
      </c>
      <c r="J142">
        <f t="shared" si="23"/>
        <v>-30.077283922955399</v>
      </c>
      <c r="K142">
        <f t="shared" si="24"/>
        <v>54.015881552140705</v>
      </c>
      <c r="L142">
        <f t="shared" si="18"/>
        <v>54.772241649968642</v>
      </c>
      <c r="M142">
        <f t="shared" si="25"/>
        <v>0.57208059758628615</v>
      </c>
    </row>
    <row r="143" spans="1:13" x14ac:dyDescent="0.25">
      <c r="A143">
        <v>1961</v>
      </c>
      <c r="B143">
        <v>136</v>
      </c>
      <c r="C143">
        <f t="shared" si="26"/>
        <v>136</v>
      </c>
      <c r="D143">
        <v>84.5</v>
      </c>
      <c r="E143">
        <f t="shared" si="19"/>
        <v>-2.3051176684821018</v>
      </c>
      <c r="F143">
        <f t="shared" si="19"/>
        <v>-2.3051176683320351</v>
      </c>
      <c r="G143">
        <f t="shared" si="20"/>
        <v>53.25776466318586</v>
      </c>
      <c r="H143">
        <f t="shared" si="21"/>
        <v>31.24223533681414</v>
      </c>
      <c r="I143">
        <f t="shared" si="22"/>
        <v>976.07726884087811</v>
      </c>
      <c r="J143">
        <f t="shared" si="23"/>
        <v>31.24223533681414</v>
      </c>
      <c r="K143">
        <f t="shared" si="24"/>
        <v>51.655087474533673</v>
      </c>
      <c r="L143">
        <f t="shared" si="18"/>
        <v>54.783256560300188</v>
      </c>
      <c r="M143">
        <f t="shared" si="25"/>
        <v>9.7854418291453165</v>
      </c>
    </row>
    <row r="144" spans="1:13" x14ac:dyDescent="0.25">
      <c r="A144">
        <v>1961</v>
      </c>
      <c r="B144">
        <v>137</v>
      </c>
      <c r="C144">
        <f t="shared" si="26"/>
        <v>137</v>
      </c>
      <c r="D144">
        <v>42.1</v>
      </c>
      <c r="E144">
        <f t="shared" si="19"/>
        <v>6.5027771193741026</v>
      </c>
      <c r="F144">
        <f t="shared" si="19"/>
        <v>6.5027771194608235</v>
      </c>
      <c r="G144">
        <f t="shared" si="20"/>
        <v>70.873554238834913</v>
      </c>
      <c r="H144">
        <f t="shared" si="21"/>
        <v>-28.773554238834912</v>
      </c>
      <c r="I144">
        <f t="shared" si="22"/>
        <v>827.91742353517452</v>
      </c>
      <c r="J144">
        <f t="shared" si="23"/>
        <v>-28.773554238834912</v>
      </c>
      <c r="K144">
        <f t="shared" si="24"/>
        <v>53.297333100806988</v>
      </c>
      <c r="L144">
        <f t="shared" si="18"/>
        <v>54.794271470631742</v>
      </c>
      <c r="M144">
        <f t="shared" si="25"/>
        <v>2.2408244830535922</v>
      </c>
    </row>
    <row r="145" spans="1:13" x14ac:dyDescent="0.25">
      <c r="A145">
        <v>1961</v>
      </c>
      <c r="B145">
        <v>138</v>
      </c>
      <c r="C145">
        <f t="shared" si="26"/>
        <v>138</v>
      </c>
      <c r="D145">
        <v>67.7</v>
      </c>
      <c r="E145">
        <f t="shared" si="19"/>
        <v>13.568258029534412</v>
      </c>
      <c r="F145">
        <f t="shared" si="19"/>
        <v>13.56825802953432</v>
      </c>
      <c r="G145">
        <f t="shared" si="20"/>
        <v>85.00451605906872</v>
      </c>
      <c r="H145">
        <f t="shared" si="21"/>
        <v>-17.304516059068717</v>
      </c>
      <c r="I145">
        <f t="shared" si="22"/>
        <v>299.44627603856713</v>
      </c>
      <c r="J145">
        <f t="shared" si="23"/>
        <v>-17.304516059068717</v>
      </c>
      <c r="K145">
        <f t="shared" si="24"/>
        <v>52.737466445766636</v>
      </c>
      <c r="L145">
        <f t="shared" si="18"/>
        <v>54.805286380963288</v>
      </c>
      <c r="M145">
        <f t="shared" si="25"/>
        <v>4.2758792843966891</v>
      </c>
    </row>
    <row r="146" spans="1:13" x14ac:dyDescent="0.25">
      <c r="A146">
        <v>1961</v>
      </c>
      <c r="B146">
        <v>139</v>
      </c>
      <c r="C146">
        <f t="shared" si="26"/>
        <v>139</v>
      </c>
      <c r="D146">
        <v>84.1</v>
      </c>
      <c r="E146">
        <f t="shared" si="19"/>
        <v>16.998135157983842</v>
      </c>
      <c r="F146">
        <f t="shared" si="19"/>
        <v>16.998135157896215</v>
      </c>
      <c r="G146">
        <f t="shared" si="20"/>
        <v>91.864270315880049</v>
      </c>
      <c r="H146">
        <f t="shared" si="21"/>
        <v>-7.7642703158800543</v>
      </c>
      <c r="I146">
        <f t="shared" si="22"/>
        <v>60.283893538056162</v>
      </c>
      <c r="J146">
        <f t="shared" si="23"/>
        <v>-7.7642703158800543</v>
      </c>
      <c r="K146">
        <f t="shared" si="24"/>
        <v>53.485593123478303</v>
      </c>
      <c r="L146">
        <f t="shared" si="18"/>
        <v>54.816301291294842</v>
      </c>
      <c r="M146">
        <f t="shared" si="25"/>
        <v>1.7707842278936499</v>
      </c>
    </row>
    <row r="147" spans="1:13" x14ac:dyDescent="0.25">
      <c r="A147">
        <v>1961</v>
      </c>
      <c r="B147">
        <v>140</v>
      </c>
      <c r="C147">
        <f t="shared" si="26"/>
        <v>140</v>
      </c>
      <c r="D147">
        <v>38.4</v>
      </c>
      <c r="E147">
        <f t="shared" si="19"/>
        <v>15.873375698016375</v>
      </c>
      <c r="F147">
        <f t="shared" si="19"/>
        <v>15.873375697865276</v>
      </c>
      <c r="G147">
        <f t="shared" si="20"/>
        <v>89.614751395881655</v>
      </c>
      <c r="H147">
        <f t="shared" si="21"/>
        <v>-51.214751395881656</v>
      </c>
      <c r="I147">
        <f t="shared" si="22"/>
        <v>2622.9507605419622</v>
      </c>
      <c r="J147">
        <f t="shared" si="23"/>
        <v>-51.214751395881656</v>
      </c>
      <c r="K147">
        <f t="shared" si="24"/>
        <v>55.016313467304386</v>
      </c>
      <c r="L147">
        <f t="shared" si="18"/>
        <v>54.827316201626388</v>
      </c>
      <c r="M147">
        <f t="shared" si="25"/>
        <v>3.5719966433759555E-2</v>
      </c>
    </row>
    <row r="148" spans="1:13" x14ac:dyDescent="0.25">
      <c r="A148">
        <v>1961</v>
      </c>
      <c r="B148">
        <v>141</v>
      </c>
      <c r="C148">
        <f t="shared" si="26"/>
        <v>141</v>
      </c>
      <c r="D148">
        <v>52.3</v>
      </c>
      <c r="E148">
        <f t="shared" si="19"/>
        <v>10.495358038609758</v>
      </c>
      <c r="F148">
        <f t="shared" si="19"/>
        <v>10.495358038434915</v>
      </c>
      <c r="G148">
        <f t="shared" si="20"/>
        <v>78.858716077044676</v>
      </c>
      <c r="H148">
        <f t="shared" si="21"/>
        <v>-26.558716077044679</v>
      </c>
      <c r="I148">
        <f t="shared" si="22"/>
        <v>705.36539966107148</v>
      </c>
      <c r="J148">
        <f t="shared" si="23"/>
        <v>-26.558716077044679</v>
      </c>
      <c r="K148">
        <f t="shared" si="24"/>
        <v>54.185497793939163</v>
      </c>
      <c r="L148">
        <f t="shared" si="18"/>
        <v>54.838331111957942</v>
      </c>
      <c r="M148">
        <f t="shared" si="25"/>
        <v>0.4261913411154078</v>
      </c>
    </row>
    <row r="149" spans="1:13" x14ac:dyDescent="0.25">
      <c r="A149">
        <v>1961</v>
      </c>
      <c r="B149">
        <v>142</v>
      </c>
      <c r="C149">
        <f t="shared" si="26"/>
        <v>142</v>
      </c>
      <c r="D149">
        <v>36.4</v>
      </c>
      <c r="E149">
        <f t="shared" si="19"/>
        <v>2.3051176684820431</v>
      </c>
      <c r="F149">
        <f t="shared" si="19"/>
        <v>2.3051176683319516</v>
      </c>
      <c r="G149">
        <f t="shared" si="20"/>
        <v>62.478235336813988</v>
      </c>
      <c r="H149">
        <f t="shared" si="21"/>
        <v>-26.078235336813989</v>
      </c>
      <c r="I149">
        <f t="shared" si="22"/>
        <v>680.0743582822538</v>
      </c>
      <c r="J149">
        <f t="shared" si="23"/>
        <v>-26.078235336813989</v>
      </c>
      <c r="K149">
        <f t="shared" si="24"/>
        <v>54.091222904242201</v>
      </c>
      <c r="L149">
        <f t="shared" si="18"/>
        <v>54.849346022289488</v>
      </c>
      <c r="M149">
        <f t="shared" si="25"/>
        <v>0.57475066211774062</v>
      </c>
    </row>
    <row r="150" spans="1:13" x14ac:dyDescent="0.25">
      <c r="A150">
        <v>1961</v>
      </c>
      <c r="B150">
        <v>143</v>
      </c>
      <c r="C150">
        <f t="shared" si="26"/>
        <v>143</v>
      </c>
      <c r="D150">
        <v>31.2</v>
      </c>
      <c r="E150">
        <f t="shared" si="19"/>
        <v>-6.5027771193741568</v>
      </c>
      <c r="F150">
        <f t="shared" si="19"/>
        <v>-6.5027771194609008</v>
      </c>
      <c r="G150">
        <f t="shared" si="20"/>
        <v>44.862445761164935</v>
      </c>
      <c r="H150">
        <f t="shared" si="21"/>
        <v>-13.662445761164935</v>
      </c>
      <c r="I150">
        <f t="shared" si="22"/>
        <v>186.66242417677373</v>
      </c>
      <c r="J150">
        <f t="shared" si="23"/>
        <v>-13.662445761164935</v>
      </c>
      <c r="K150">
        <f t="shared" si="24"/>
        <v>53.206661759030091</v>
      </c>
      <c r="L150">
        <f t="shared" si="18"/>
        <v>54.860360932621042</v>
      </c>
      <c r="M150">
        <f t="shared" si="25"/>
        <v>2.7347209567353943</v>
      </c>
    </row>
    <row r="151" spans="1:13" x14ac:dyDescent="0.25">
      <c r="A151">
        <v>1961</v>
      </c>
      <c r="B151">
        <v>144</v>
      </c>
      <c r="C151">
        <f t="shared" si="26"/>
        <v>144</v>
      </c>
      <c r="D151">
        <v>29</v>
      </c>
      <c r="E151">
        <f t="shared" si="19"/>
        <v>-13.56825802953445</v>
      </c>
      <c r="F151">
        <f t="shared" si="19"/>
        <v>-13.568258029533178</v>
      </c>
      <c r="G151">
        <f t="shared" si="20"/>
        <v>30.731483940932367</v>
      </c>
      <c r="H151">
        <f t="shared" si="21"/>
        <v>-1.7314839409323675</v>
      </c>
      <c r="I151">
        <f t="shared" si="22"/>
        <v>2.9980366377066821</v>
      </c>
      <c r="J151">
        <f t="shared" si="23"/>
        <v>-1.7314839409323675</v>
      </c>
      <c r="K151">
        <f t="shared" si="24"/>
        <v>52.106328671078586</v>
      </c>
      <c r="L151">
        <f t="shared" si="18"/>
        <v>54.871375842952588</v>
      </c>
      <c r="M151">
        <f t="shared" si="25"/>
        <v>7.6454858626884175</v>
      </c>
    </row>
    <row r="152" spans="1:13" x14ac:dyDescent="0.25">
      <c r="A152">
        <v>1962</v>
      </c>
      <c r="B152">
        <v>145</v>
      </c>
      <c r="C152">
        <f t="shared" si="26"/>
        <v>145</v>
      </c>
      <c r="D152">
        <v>11.3</v>
      </c>
      <c r="E152">
        <f t="shared" si="19"/>
        <v>-16.99813515798385</v>
      </c>
      <c r="F152">
        <f t="shared" si="19"/>
        <v>-16.998135157896222</v>
      </c>
      <c r="G152">
        <f t="shared" si="20"/>
        <v>23.871729684119927</v>
      </c>
      <c r="H152">
        <f t="shared" si="21"/>
        <v>-12.571729684119926</v>
      </c>
      <c r="I152">
        <f t="shared" si="22"/>
        <v>158.0483872505821</v>
      </c>
      <c r="J152">
        <f t="shared" si="23"/>
        <v>-12.571729684119926</v>
      </c>
      <c r="K152">
        <f t="shared" si="24"/>
        <v>50.951012237524658</v>
      </c>
      <c r="L152">
        <f t="shared" si="18"/>
        <v>54.882390753284135</v>
      </c>
      <c r="M152">
        <f t="shared" si="25"/>
        <v>15.455737034175185</v>
      </c>
    </row>
    <row r="153" spans="1:13" x14ac:dyDescent="0.25">
      <c r="A153">
        <v>1962</v>
      </c>
      <c r="B153">
        <v>146</v>
      </c>
      <c r="C153">
        <f t="shared" si="26"/>
        <v>146</v>
      </c>
      <c r="D153">
        <v>35.700000000000003</v>
      </c>
      <c r="E153">
        <f t="shared" si="19"/>
        <v>-15.873375698016446</v>
      </c>
      <c r="F153">
        <f t="shared" si="19"/>
        <v>-15.873375697865242</v>
      </c>
      <c r="G153">
        <f t="shared" si="20"/>
        <v>26.121248604118307</v>
      </c>
      <c r="H153">
        <f t="shared" si="21"/>
        <v>9.5787513958816959</v>
      </c>
      <c r="I153">
        <f t="shared" si="22"/>
        <v>91.752478304105537</v>
      </c>
      <c r="J153">
        <f t="shared" si="23"/>
        <v>9.5787513958816959</v>
      </c>
      <c r="K153">
        <f t="shared" si="24"/>
        <v>48.968461625648423</v>
      </c>
      <c r="L153">
        <f t="shared" si="18"/>
        <v>54.893405663615688</v>
      </c>
      <c r="M153">
        <f t="shared" si="25"/>
        <v>35.104961853043839</v>
      </c>
    </row>
    <row r="154" spans="1:13" x14ac:dyDescent="0.25">
      <c r="A154">
        <v>1962</v>
      </c>
      <c r="B154">
        <v>147</v>
      </c>
      <c r="C154">
        <f t="shared" si="26"/>
        <v>147</v>
      </c>
      <c r="D154">
        <v>26.5</v>
      </c>
      <c r="E154">
        <f t="shared" si="19"/>
        <v>-10.495358038609712</v>
      </c>
      <c r="F154">
        <f t="shared" si="19"/>
        <v>-10.495358038436391</v>
      </c>
      <c r="G154">
        <f t="shared" si="20"/>
        <v>36.877283922953893</v>
      </c>
      <c r="H154">
        <f t="shared" si="21"/>
        <v>-10.377283922953893</v>
      </c>
      <c r="I154">
        <f t="shared" si="22"/>
        <v>107.68802161759734</v>
      </c>
      <c r="J154">
        <f t="shared" si="23"/>
        <v>-10.377283922953893</v>
      </c>
      <c r="K154">
        <f t="shared" si="24"/>
        <v>48.305038544365999</v>
      </c>
      <c r="L154">
        <f t="shared" si="18"/>
        <v>54.904420573947235</v>
      </c>
      <c r="M154">
        <f t="shared" si="25"/>
        <v>43.551843172359746</v>
      </c>
    </row>
    <row r="155" spans="1:13" x14ac:dyDescent="0.25">
      <c r="A155">
        <v>1962</v>
      </c>
      <c r="B155">
        <v>148</v>
      </c>
      <c r="C155">
        <f t="shared" si="26"/>
        <v>148</v>
      </c>
      <c r="D155">
        <v>18.600000000000001</v>
      </c>
      <c r="E155">
        <f t="shared" si="19"/>
        <v>-2.3051176684819845</v>
      </c>
      <c r="F155">
        <f t="shared" si="19"/>
        <v>-2.3051176683318682</v>
      </c>
      <c r="G155">
        <f t="shared" si="20"/>
        <v>53.257764663186144</v>
      </c>
      <c r="H155">
        <f t="shared" si="21"/>
        <v>-34.657764663186143</v>
      </c>
      <c r="I155">
        <f t="shared" si="22"/>
        <v>1201.1606514487942</v>
      </c>
      <c r="J155">
        <f t="shared" si="23"/>
        <v>-34.657764663186143</v>
      </c>
      <c r="K155">
        <f t="shared" si="24"/>
        <v>47.214786617147702</v>
      </c>
      <c r="L155">
        <f t="shared" si="18"/>
        <v>54.915435484278788</v>
      </c>
      <c r="M155">
        <f t="shared" si="25"/>
        <v>59.299992974847278</v>
      </c>
    </row>
    <row r="156" spans="1:13" x14ac:dyDescent="0.25">
      <c r="A156">
        <v>1962</v>
      </c>
      <c r="B156">
        <v>149</v>
      </c>
      <c r="C156">
        <f t="shared" si="26"/>
        <v>149</v>
      </c>
      <c r="D156">
        <v>106.8</v>
      </c>
      <c r="E156">
        <f t="shared" si="19"/>
        <v>6.502777119374211</v>
      </c>
      <c r="F156">
        <f t="shared" si="19"/>
        <v>6.5027771194609789</v>
      </c>
      <c r="G156">
        <f t="shared" si="20"/>
        <v>70.873554238835183</v>
      </c>
      <c r="H156">
        <f t="shared" si="21"/>
        <v>35.926445761164814</v>
      </c>
      <c r="I156">
        <f t="shared" si="22"/>
        <v>1290.7095050299172</v>
      </c>
      <c r="J156">
        <f t="shared" si="23"/>
        <v>35.926445761164814</v>
      </c>
      <c r="K156">
        <f t="shared" si="24"/>
        <v>45.784047286290317</v>
      </c>
      <c r="L156">
        <f t="shared" si="18"/>
        <v>54.926450394610335</v>
      </c>
      <c r="M156">
        <f t="shared" si="25"/>
        <v>83.583534595019515</v>
      </c>
    </row>
    <row r="157" spans="1:13" x14ac:dyDescent="0.25">
      <c r="A157">
        <v>1962</v>
      </c>
      <c r="B157">
        <v>150</v>
      </c>
      <c r="C157">
        <f t="shared" si="26"/>
        <v>150</v>
      </c>
      <c r="D157">
        <v>148.6</v>
      </c>
      <c r="E157">
        <f t="shared" si="19"/>
        <v>13.568258029534485</v>
      </c>
      <c r="F157">
        <f t="shared" si="19"/>
        <v>13.568258029533229</v>
      </c>
      <c r="G157">
        <f t="shared" si="20"/>
        <v>85.004516059067711</v>
      </c>
      <c r="H157">
        <f t="shared" si="21"/>
        <v>63.595483940932283</v>
      </c>
      <c r="I157">
        <f t="shared" si="22"/>
        <v>4044.3855776813757</v>
      </c>
      <c r="J157">
        <f t="shared" si="23"/>
        <v>63.595483940932283</v>
      </c>
      <c r="K157">
        <f t="shared" si="24"/>
        <v>48.834844921975801</v>
      </c>
      <c r="L157">
        <f t="shared" si="18"/>
        <v>54.937465304941888</v>
      </c>
      <c r="M157">
        <f t="shared" si="25"/>
        <v>37.241975538593152</v>
      </c>
    </row>
    <row r="158" spans="1:13" x14ac:dyDescent="0.25">
      <c r="A158">
        <v>1962</v>
      </c>
      <c r="B158">
        <v>151</v>
      </c>
      <c r="C158">
        <f t="shared" si="26"/>
        <v>151</v>
      </c>
      <c r="D158">
        <v>46.2</v>
      </c>
      <c r="E158">
        <f t="shared" si="19"/>
        <v>16.998135157983825</v>
      </c>
      <c r="F158">
        <f t="shared" si="19"/>
        <v>16.998135157896236</v>
      </c>
      <c r="G158">
        <f t="shared" si="20"/>
        <v>91.864270315880049</v>
      </c>
      <c r="H158">
        <f t="shared" si="21"/>
        <v>-45.664270315880046</v>
      </c>
      <c r="I158">
        <f t="shared" si="22"/>
        <v>2085.2255834817634</v>
      </c>
      <c r="J158">
        <f t="shared" si="23"/>
        <v>-45.664270315880046</v>
      </c>
      <c r="K158">
        <f t="shared" si="24"/>
        <v>53.82310267587701</v>
      </c>
      <c r="L158">
        <f t="shared" si="18"/>
        <v>54.948480215273435</v>
      </c>
      <c r="M158">
        <f t="shared" si="25"/>
        <v>1.2664746061779515</v>
      </c>
    </row>
    <row r="159" spans="1:13" x14ac:dyDescent="0.25">
      <c r="A159">
        <v>1962</v>
      </c>
      <c r="B159">
        <v>152</v>
      </c>
      <c r="C159">
        <f t="shared" si="26"/>
        <v>152</v>
      </c>
      <c r="D159">
        <v>70.400000000000006</v>
      </c>
      <c r="E159">
        <f t="shared" si="19"/>
        <v>15.873375698016423</v>
      </c>
      <c r="F159">
        <f t="shared" si="19"/>
        <v>15.873375697865214</v>
      </c>
      <c r="G159">
        <f t="shared" si="20"/>
        <v>89.614751395881626</v>
      </c>
      <c r="H159">
        <f t="shared" si="21"/>
        <v>-19.214751395881621</v>
      </c>
      <c r="I159">
        <f t="shared" si="22"/>
        <v>369.20667120553469</v>
      </c>
      <c r="J159">
        <f t="shared" si="23"/>
        <v>-19.214751395881621</v>
      </c>
      <c r="K159">
        <f t="shared" si="24"/>
        <v>53.441947542083156</v>
      </c>
      <c r="L159">
        <f t="shared" si="18"/>
        <v>54.959495125604988</v>
      </c>
      <c r="M159">
        <f t="shared" si="25"/>
        <v>2.3029506682529521</v>
      </c>
    </row>
    <row r="160" spans="1:13" x14ac:dyDescent="0.25">
      <c r="A160">
        <v>1962</v>
      </c>
      <c r="B160">
        <v>153</v>
      </c>
      <c r="C160">
        <f t="shared" si="26"/>
        <v>153</v>
      </c>
      <c r="D160">
        <v>61.7</v>
      </c>
      <c r="E160">
        <f t="shared" si="19"/>
        <v>10.495358038609666</v>
      </c>
      <c r="F160">
        <f t="shared" si="19"/>
        <v>10.495358038436324</v>
      </c>
      <c r="G160">
        <f t="shared" si="20"/>
        <v>78.858716077045983</v>
      </c>
      <c r="H160">
        <f t="shared" si="21"/>
        <v>-17.15871607704598</v>
      </c>
      <c r="I160">
        <f t="shared" si="22"/>
        <v>294.42153741267617</v>
      </c>
      <c r="J160">
        <f t="shared" si="23"/>
        <v>-17.15871607704598</v>
      </c>
      <c r="K160">
        <f t="shared" si="24"/>
        <v>54.289850164979001</v>
      </c>
      <c r="L160">
        <f t="shared" si="18"/>
        <v>54.970510035936535</v>
      </c>
      <c r="M160">
        <f t="shared" si="25"/>
        <v>0.46329785993192685</v>
      </c>
    </row>
    <row r="161" spans="1:13" x14ac:dyDescent="0.25">
      <c r="A161">
        <v>1962</v>
      </c>
      <c r="B161">
        <v>154</v>
      </c>
      <c r="C161">
        <f t="shared" si="26"/>
        <v>154</v>
      </c>
      <c r="D161">
        <v>100.6</v>
      </c>
      <c r="E161">
        <f t="shared" si="19"/>
        <v>2.3051176684819241</v>
      </c>
      <c r="F161">
        <f t="shared" si="19"/>
        <v>2.3051176683317864</v>
      </c>
      <c r="G161">
        <f t="shared" si="20"/>
        <v>62.478235336813704</v>
      </c>
      <c r="H161">
        <f t="shared" si="21"/>
        <v>38.121764663186291</v>
      </c>
      <c r="I161">
        <f t="shared" si="22"/>
        <v>1453.2689410353589</v>
      </c>
      <c r="J161">
        <f t="shared" si="23"/>
        <v>38.121764663186291</v>
      </c>
      <c r="K161">
        <f t="shared" si="24"/>
        <v>54.660357656730049</v>
      </c>
      <c r="L161">
        <f t="shared" si="18"/>
        <v>54.981524946268081</v>
      </c>
      <c r="M161">
        <f t="shared" si="25"/>
        <v>0.10314842786920592</v>
      </c>
    </row>
    <row r="162" spans="1:13" x14ac:dyDescent="0.25">
      <c r="A162">
        <v>1962</v>
      </c>
      <c r="B162">
        <v>155</v>
      </c>
      <c r="C162">
        <f t="shared" si="26"/>
        <v>155</v>
      </c>
      <c r="D162">
        <v>29.2</v>
      </c>
      <c r="E162">
        <f t="shared" si="19"/>
        <v>-6.5027771193742652</v>
      </c>
      <c r="F162">
        <f t="shared" si="19"/>
        <v>-6.5027771194610571</v>
      </c>
      <c r="G162">
        <f t="shared" si="20"/>
        <v>44.862445761164672</v>
      </c>
      <c r="H162">
        <f t="shared" si="21"/>
        <v>-15.662445761164673</v>
      </c>
      <c r="I162">
        <f t="shared" si="22"/>
        <v>245.31220722142521</v>
      </c>
      <c r="J162">
        <f t="shared" si="23"/>
        <v>-15.662445761164673</v>
      </c>
      <c r="K162">
        <f t="shared" si="24"/>
        <v>56.957339773893544</v>
      </c>
      <c r="L162">
        <f t="shared" si="18"/>
        <v>54.992539856599635</v>
      </c>
      <c r="M162">
        <f t="shared" si="25"/>
        <v>3.8604387149981534</v>
      </c>
    </row>
    <row r="163" spans="1:13" x14ac:dyDescent="0.25">
      <c r="A163">
        <v>1962</v>
      </c>
      <c r="B163">
        <v>156</v>
      </c>
      <c r="C163">
        <f t="shared" si="26"/>
        <v>156</v>
      </c>
      <c r="D163">
        <v>30.1</v>
      </c>
      <c r="E163">
        <f t="shared" si="19"/>
        <v>-13.568258029534372</v>
      </c>
      <c r="F163">
        <f t="shared" si="19"/>
        <v>-13.568258029533281</v>
      </c>
      <c r="G163">
        <f t="shared" si="20"/>
        <v>30.731483940932343</v>
      </c>
      <c r="H163">
        <f t="shared" si="21"/>
        <v>-0.63148394093234117</v>
      </c>
      <c r="I163">
        <f t="shared" si="22"/>
        <v>0.39877196765544054</v>
      </c>
      <c r="J163">
        <f t="shared" si="23"/>
        <v>-0.63148394093234117</v>
      </c>
      <c r="K163">
        <f t="shared" si="24"/>
        <v>55.569472785198862</v>
      </c>
      <c r="L163">
        <f t="shared" si="18"/>
        <v>55.003554766931181</v>
      </c>
      <c r="M163">
        <f t="shared" si="25"/>
        <v>0.3202632034000189</v>
      </c>
    </row>
    <row r="164" spans="1:13" x14ac:dyDescent="0.25">
      <c r="A164">
        <v>1963</v>
      </c>
      <c r="B164">
        <v>157</v>
      </c>
      <c r="C164">
        <f t="shared" si="26"/>
        <v>157</v>
      </c>
      <c r="D164">
        <v>126.2</v>
      </c>
      <c r="E164">
        <f t="shared" si="19"/>
        <v>-16.998135157983832</v>
      </c>
      <c r="F164">
        <f t="shared" si="19"/>
        <v>-16.998135157896247</v>
      </c>
      <c r="G164">
        <f t="shared" si="20"/>
        <v>23.871729684119913</v>
      </c>
      <c r="H164">
        <f t="shared" si="21"/>
        <v>102.32827031588009</v>
      </c>
      <c r="I164">
        <f t="shared" si="22"/>
        <v>10471.074905839827</v>
      </c>
      <c r="J164">
        <f t="shared" si="23"/>
        <v>102.32827031588009</v>
      </c>
      <c r="K164">
        <f t="shared" si="24"/>
        <v>54.295999145938922</v>
      </c>
      <c r="L164">
        <f t="shared" si="18"/>
        <v>55.014569677262735</v>
      </c>
      <c r="M164">
        <f t="shared" si="25"/>
        <v>0.51634360848698702</v>
      </c>
    </row>
    <row r="165" spans="1:13" x14ac:dyDescent="0.25">
      <c r="A165">
        <v>1963</v>
      </c>
      <c r="B165">
        <v>158</v>
      </c>
      <c r="C165">
        <f t="shared" si="26"/>
        <v>158</v>
      </c>
      <c r="D165">
        <v>3.9</v>
      </c>
      <c r="E165">
        <f t="shared" si="19"/>
        <v>-15.873375698016401</v>
      </c>
      <c r="F165">
        <f t="shared" si="19"/>
        <v>-15.873375697865182</v>
      </c>
      <c r="G165">
        <f t="shared" si="20"/>
        <v>26.121248604118414</v>
      </c>
      <c r="H165">
        <f t="shared" si="21"/>
        <v>-22.221248604118415</v>
      </c>
      <c r="I165">
        <f t="shared" si="22"/>
        <v>493.78388952603461</v>
      </c>
      <c r="J165">
        <f t="shared" si="23"/>
        <v>-22.221248604118415</v>
      </c>
      <c r="K165">
        <f t="shared" si="24"/>
        <v>57.891199188641977</v>
      </c>
      <c r="L165">
        <f t="shared" si="18"/>
        <v>55.025584587594281</v>
      </c>
      <c r="M165">
        <f t="shared" si="25"/>
        <v>8.2117470417377447</v>
      </c>
    </row>
    <row r="166" spans="1:13" x14ac:dyDescent="0.25">
      <c r="A166">
        <v>1963</v>
      </c>
      <c r="B166">
        <v>159</v>
      </c>
      <c r="C166">
        <f t="shared" si="26"/>
        <v>159</v>
      </c>
      <c r="D166">
        <v>14.4</v>
      </c>
      <c r="E166">
        <f t="shared" si="19"/>
        <v>-10.49535803860962</v>
      </c>
      <c r="F166">
        <f t="shared" si="19"/>
        <v>-10.495358038436258</v>
      </c>
      <c r="G166">
        <f t="shared" si="20"/>
        <v>36.87728392295412</v>
      </c>
      <c r="H166">
        <f t="shared" si="21"/>
        <v>-22.477283922954122</v>
      </c>
      <c r="I166">
        <f t="shared" si="22"/>
        <v>505.22829255309182</v>
      </c>
      <c r="J166">
        <f t="shared" si="23"/>
        <v>-22.477283922954122</v>
      </c>
      <c r="K166">
        <f t="shared" si="24"/>
        <v>55.191639229209876</v>
      </c>
      <c r="L166">
        <f t="shared" si="18"/>
        <v>55.036599497925835</v>
      </c>
      <c r="M166">
        <f t="shared" si="25"/>
        <v>2.4037318276627858E-2</v>
      </c>
    </row>
    <row r="167" spans="1:13" x14ac:dyDescent="0.25">
      <c r="A167">
        <v>1963</v>
      </c>
      <c r="B167">
        <v>160</v>
      </c>
      <c r="C167">
        <f t="shared" si="26"/>
        <v>160</v>
      </c>
      <c r="D167">
        <v>6.2</v>
      </c>
      <c r="E167">
        <f t="shared" si="19"/>
        <v>-2.3051176684818673</v>
      </c>
      <c r="F167">
        <f t="shared" si="19"/>
        <v>-2.3051176683317021</v>
      </c>
      <c r="G167">
        <f t="shared" si="20"/>
        <v>53.257764663186428</v>
      </c>
      <c r="H167">
        <f t="shared" si="21"/>
        <v>-47.057764663186425</v>
      </c>
      <c r="I167">
        <f t="shared" si="22"/>
        <v>2214.4332150958371</v>
      </c>
      <c r="J167">
        <f t="shared" si="23"/>
        <v>-47.057764663186425</v>
      </c>
      <c r="K167">
        <f t="shared" si="24"/>
        <v>53.152057267749377</v>
      </c>
      <c r="L167">
        <f t="shared" si="18"/>
        <v>55.047614408257381</v>
      </c>
      <c r="M167">
        <f t="shared" si="25"/>
        <v>3.5931368729308795</v>
      </c>
    </row>
    <row r="168" spans="1:13" x14ac:dyDescent="0.25">
      <c r="A168">
        <v>1963</v>
      </c>
      <c r="B168">
        <v>161</v>
      </c>
      <c r="C168">
        <f t="shared" si="26"/>
        <v>161</v>
      </c>
      <c r="D168">
        <v>51.4</v>
      </c>
      <c r="E168">
        <f t="shared" si="19"/>
        <v>6.5027771193740946</v>
      </c>
      <c r="F168">
        <f t="shared" si="19"/>
        <v>6.5027771194611335</v>
      </c>
      <c r="G168">
        <f t="shared" si="20"/>
        <v>70.873554238835226</v>
      </c>
      <c r="H168">
        <f t="shared" si="21"/>
        <v>-19.473554238835227</v>
      </c>
      <c r="I168">
        <f t="shared" si="22"/>
        <v>379.21931469285744</v>
      </c>
      <c r="J168">
        <f t="shared" si="23"/>
        <v>-19.473554238835227</v>
      </c>
      <c r="K168">
        <f t="shared" si="24"/>
        <v>50.804454404361906</v>
      </c>
      <c r="L168">
        <f t="shared" si="18"/>
        <v>55.058629318588935</v>
      </c>
      <c r="M168">
        <f t="shared" si="25"/>
        <v>18.098004200838549</v>
      </c>
    </row>
    <row r="169" spans="1:13" x14ac:dyDescent="0.25">
      <c r="A169">
        <v>1963</v>
      </c>
      <c r="B169">
        <v>162</v>
      </c>
      <c r="C169">
        <f t="shared" si="26"/>
        <v>162</v>
      </c>
      <c r="D169">
        <v>71.400000000000006</v>
      </c>
      <c r="E169">
        <f t="shared" si="19"/>
        <v>13.568258029534407</v>
      </c>
      <c r="F169">
        <f t="shared" si="19"/>
        <v>13.568258029533332</v>
      </c>
      <c r="G169">
        <f t="shared" si="20"/>
        <v>85.004516059067726</v>
      </c>
      <c r="H169">
        <f t="shared" si="21"/>
        <v>-13.60451605906772</v>
      </c>
      <c r="I169">
        <f t="shared" si="22"/>
        <v>185.08285720143149</v>
      </c>
      <c r="J169">
        <f t="shared" si="23"/>
        <v>-13.60451605906772</v>
      </c>
      <c r="K169">
        <f t="shared" si="24"/>
        <v>50.834231684143809</v>
      </c>
      <c r="L169">
        <f t="shared" si="18"/>
        <v>55.069644228920481</v>
      </c>
      <c r="M169">
        <f t="shared" si="25"/>
        <v>17.938719424451605</v>
      </c>
    </row>
    <row r="170" spans="1:13" x14ac:dyDescent="0.25">
      <c r="A170">
        <v>1963</v>
      </c>
      <c r="B170">
        <v>163</v>
      </c>
      <c r="C170">
        <f t="shared" si="26"/>
        <v>163</v>
      </c>
      <c r="D170">
        <v>120.8</v>
      </c>
      <c r="E170">
        <f t="shared" si="19"/>
        <v>16.998135157983839</v>
      </c>
      <c r="F170">
        <f t="shared" si="19"/>
        <v>16.998135157896257</v>
      </c>
      <c r="G170">
        <f t="shared" si="20"/>
        <v>91.864270315880091</v>
      </c>
      <c r="H170">
        <f t="shared" si="21"/>
        <v>28.935729684119906</v>
      </c>
      <c r="I170">
        <f t="shared" si="22"/>
        <v>837.27645235245791</v>
      </c>
      <c r="J170">
        <f t="shared" si="23"/>
        <v>28.935729684119906</v>
      </c>
      <c r="K170">
        <f t="shared" si="24"/>
        <v>51.862520099936617</v>
      </c>
      <c r="L170">
        <f t="shared" si="18"/>
        <v>55.080659139252028</v>
      </c>
      <c r="M170">
        <f t="shared" si="25"/>
        <v>10.356418876365913</v>
      </c>
    </row>
    <row r="171" spans="1:13" x14ac:dyDescent="0.25">
      <c r="A171">
        <v>1963</v>
      </c>
      <c r="B171">
        <v>164</v>
      </c>
      <c r="C171">
        <f t="shared" si="26"/>
        <v>164</v>
      </c>
      <c r="D171">
        <v>85.8</v>
      </c>
      <c r="E171">
        <f t="shared" si="19"/>
        <v>15.873375698016378</v>
      </c>
      <c r="F171">
        <f t="shared" si="19"/>
        <v>15.873375697865148</v>
      </c>
      <c r="G171">
        <f t="shared" si="20"/>
        <v>89.614751395881513</v>
      </c>
      <c r="H171">
        <f t="shared" si="21"/>
        <v>-3.8147513958815154</v>
      </c>
      <c r="I171">
        <f t="shared" si="22"/>
        <v>14.552328212379971</v>
      </c>
      <c r="J171">
        <f t="shared" si="23"/>
        <v>-3.8147513958815154</v>
      </c>
      <c r="K171">
        <f t="shared" si="24"/>
        <v>55.309394094939783</v>
      </c>
      <c r="L171">
        <f t="shared" si="18"/>
        <v>55.091674049583581</v>
      </c>
      <c r="M171">
        <f t="shared" si="25"/>
        <v>4.7402018149906772E-2</v>
      </c>
    </row>
    <row r="172" spans="1:13" x14ac:dyDescent="0.25">
      <c r="A172">
        <v>1963</v>
      </c>
      <c r="B172">
        <v>165</v>
      </c>
      <c r="C172">
        <f t="shared" si="26"/>
        <v>165</v>
      </c>
      <c r="D172">
        <v>94.1</v>
      </c>
      <c r="E172">
        <f t="shared" si="19"/>
        <v>10.495358038609766</v>
      </c>
      <c r="F172">
        <f t="shared" si="19"/>
        <v>10.495358038436191</v>
      </c>
      <c r="G172">
        <f t="shared" si="20"/>
        <v>78.858716077045955</v>
      </c>
      <c r="H172">
        <f t="shared" si="21"/>
        <v>15.24128392295404</v>
      </c>
      <c r="I172">
        <f t="shared" si="22"/>
        <v>232.29673562009728</v>
      </c>
      <c r="J172">
        <f t="shared" si="23"/>
        <v>15.24128392295404</v>
      </c>
      <c r="K172">
        <f t="shared" si="24"/>
        <v>56.833924390192792</v>
      </c>
      <c r="L172">
        <f t="shared" si="18"/>
        <v>55.102688959915127</v>
      </c>
      <c r="M172">
        <f t="shared" si="25"/>
        <v>2.9971761150486884</v>
      </c>
    </row>
    <row r="173" spans="1:13" x14ac:dyDescent="0.25">
      <c r="A173">
        <v>1963</v>
      </c>
      <c r="B173">
        <v>166</v>
      </c>
      <c r="C173">
        <f t="shared" si="26"/>
        <v>166</v>
      </c>
      <c r="D173">
        <v>18.5</v>
      </c>
      <c r="E173">
        <f t="shared" si="19"/>
        <v>2.3051176684820511</v>
      </c>
      <c r="F173">
        <f t="shared" si="19"/>
        <v>2.3051176683316195</v>
      </c>
      <c r="G173">
        <f t="shared" si="20"/>
        <v>62.478235336813668</v>
      </c>
      <c r="H173">
        <f t="shared" si="21"/>
        <v>-43.978235336813668</v>
      </c>
      <c r="I173">
        <f t="shared" si="22"/>
        <v>1934.0851833401664</v>
      </c>
      <c r="J173">
        <f t="shared" si="23"/>
        <v>-43.978235336813668</v>
      </c>
      <c r="K173">
        <f t="shared" si="24"/>
        <v>58.697228170683147</v>
      </c>
      <c r="L173">
        <f t="shared" si="18"/>
        <v>55.113703870246681</v>
      </c>
      <c r="M173">
        <f t="shared" si="25"/>
        <v>12.84164641181866</v>
      </c>
    </row>
    <row r="174" spans="1:13" x14ac:dyDescent="0.25">
      <c r="A174">
        <v>1963</v>
      </c>
      <c r="B174">
        <v>167</v>
      </c>
      <c r="C174">
        <f t="shared" si="26"/>
        <v>167</v>
      </c>
      <c r="D174">
        <v>12.7</v>
      </c>
      <c r="E174">
        <f t="shared" si="19"/>
        <v>-6.5027771193741488</v>
      </c>
      <c r="F174">
        <f t="shared" si="19"/>
        <v>-6.5027771194612125</v>
      </c>
      <c r="G174">
        <f t="shared" si="20"/>
        <v>44.862445761164636</v>
      </c>
      <c r="H174">
        <f t="shared" si="21"/>
        <v>-32.162445761164633</v>
      </c>
      <c r="I174">
        <f t="shared" si="22"/>
        <v>1034.4229173398569</v>
      </c>
      <c r="J174">
        <f t="shared" si="23"/>
        <v>-32.162445761164633</v>
      </c>
      <c r="K174">
        <f t="shared" si="24"/>
        <v>56.687366762148983</v>
      </c>
      <c r="L174">
        <f t="shared" si="18"/>
        <v>55.124718780578227</v>
      </c>
      <c r="M174">
        <f t="shared" si="25"/>
        <v>2.441868714307156</v>
      </c>
    </row>
    <row r="175" spans="1:13" x14ac:dyDescent="0.25">
      <c r="A175">
        <v>1963</v>
      </c>
      <c r="B175">
        <v>168</v>
      </c>
      <c r="C175">
        <f t="shared" si="26"/>
        <v>168</v>
      </c>
      <c r="D175">
        <v>5.8</v>
      </c>
      <c r="E175">
        <f t="shared" si="19"/>
        <v>-13.568258029534444</v>
      </c>
      <c r="F175">
        <f t="shared" si="19"/>
        <v>-13.568258029533384</v>
      </c>
      <c r="G175">
        <f t="shared" si="20"/>
        <v>30.731483940932165</v>
      </c>
      <c r="H175">
        <f t="shared" si="21"/>
        <v>-24.931483940932164</v>
      </c>
      <c r="I175">
        <f t="shared" si="22"/>
        <v>621.57889149695836</v>
      </c>
      <c r="J175">
        <f t="shared" si="23"/>
        <v>-24.931483940932164</v>
      </c>
      <c r="K175">
        <f t="shared" si="24"/>
        <v>54.487998424041528</v>
      </c>
      <c r="L175">
        <f t="shared" si="18"/>
        <v>55.135733690909781</v>
      </c>
      <c r="M175">
        <f t="shared" si="25"/>
        <v>0.41956097594488667</v>
      </c>
    </row>
    <row r="176" spans="1:13" x14ac:dyDescent="0.25">
      <c r="A176">
        <v>1964</v>
      </c>
      <c r="B176">
        <v>169</v>
      </c>
      <c r="C176">
        <f t="shared" si="26"/>
        <v>169</v>
      </c>
      <c r="D176">
        <v>19.8</v>
      </c>
      <c r="E176">
        <f t="shared" si="19"/>
        <v>-16.99813515798385</v>
      </c>
      <c r="F176">
        <f t="shared" si="19"/>
        <v>-16.998135157896268</v>
      </c>
      <c r="G176">
        <f t="shared" si="20"/>
        <v>23.871729684119877</v>
      </c>
      <c r="H176">
        <f t="shared" si="21"/>
        <v>-4.0717296841198767</v>
      </c>
      <c r="I176">
        <f t="shared" si="22"/>
        <v>16.578982620542952</v>
      </c>
      <c r="J176">
        <f t="shared" si="23"/>
        <v>-4.0717296841198767</v>
      </c>
      <c r="K176">
        <f t="shared" si="24"/>
        <v>52.053598502839449</v>
      </c>
      <c r="L176">
        <f t="shared" si="18"/>
        <v>55.146748601241327</v>
      </c>
      <c r="M176">
        <f t="shared" si="25"/>
        <v>9.5675775312435487</v>
      </c>
    </row>
    <row r="177" spans="1:13" x14ac:dyDescent="0.25">
      <c r="A177">
        <v>1964</v>
      </c>
      <c r="B177">
        <v>170</v>
      </c>
      <c r="C177">
        <f t="shared" si="26"/>
        <v>170</v>
      </c>
      <c r="D177">
        <v>31.3</v>
      </c>
      <c r="E177">
        <f t="shared" si="19"/>
        <v>-15.873375698016449</v>
      </c>
      <c r="F177">
        <f t="shared" si="19"/>
        <v>-15.873375697865116</v>
      </c>
      <c r="G177">
        <f t="shared" si="20"/>
        <v>26.121248604118428</v>
      </c>
      <c r="H177">
        <f t="shared" si="21"/>
        <v>5.178751395881573</v>
      </c>
      <c r="I177">
        <f t="shared" si="22"/>
        <v>26.819466020345342</v>
      </c>
      <c r="J177">
        <f t="shared" si="23"/>
        <v>5.178751395881573</v>
      </c>
      <c r="K177">
        <f t="shared" si="24"/>
        <v>50.440918577697474</v>
      </c>
      <c r="L177">
        <f t="shared" si="18"/>
        <v>55.157763511572881</v>
      </c>
      <c r="M177">
        <f t="shared" si="25"/>
        <v>22.248626130226096</v>
      </c>
    </row>
    <row r="178" spans="1:13" x14ac:dyDescent="0.25">
      <c r="A178">
        <v>1964</v>
      </c>
      <c r="B178">
        <v>171</v>
      </c>
      <c r="C178">
        <f t="shared" si="26"/>
        <v>171</v>
      </c>
      <c r="D178">
        <v>41.5</v>
      </c>
      <c r="E178">
        <f t="shared" si="19"/>
        <v>-10.495358038609719</v>
      </c>
      <c r="F178">
        <f t="shared" si="19"/>
        <v>-10.495358038436125</v>
      </c>
      <c r="G178">
        <f t="shared" si="20"/>
        <v>36.877283922954149</v>
      </c>
      <c r="H178">
        <f t="shared" si="21"/>
        <v>4.6227160770458511</v>
      </c>
      <c r="I178">
        <f t="shared" si="22"/>
        <v>21.369503928978183</v>
      </c>
      <c r="J178">
        <f t="shared" si="23"/>
        <v>4.6227160770458511</v>
      </c>
      <c r="K178">
        <f t="shared" si="24"/>
        <v>49.483872648812593</v>
      </c>
      <c r="L178">
        <f t="shared" si="18"/>
        <v>55.168778421904427</v>
      </c>
      <c r="M178">
        <f t="shared" si="25"/>
        <v>32.318153648932871</v>
      </c>
    </row>
    <row r="179" spans="1:13" x14ac:dyDescent="0.25">
      <c r="A179">
        <v>1964</v>
      </c>
      <c r="B179">
        <v>172</v>
      </c>
      <c r="C179">
        <f t="shared" si="26"/>
        <v>172</v>
      </c>
      <c r="D179">
        <v>39.200000000000003</v>
      </c>
      <c r="E179">
        <f t="shared" si="19"/>
        <v>-2.3051176684819925</v>
      </c>
      <c r="F179">
        <f t="shared" si="19"/>
        <v>-2.3051176683315351</v>
      </c>
      <c r="G179">
        <f t="shared" si="20"/>
        <v>53.257764663186464</v>
      </c>
      <c r="H179">
        <f t="shared" si="21"/>
        <v>-14.057764663186461</v>
      </c>
      <c r="I179">
        <f t="shared" si="22"/>
        <v>197.62074732553396</v>
      </c>
      <c r="J179">
        <f t="shared" si="23"/>
        <v>-14.057764663186461</v>
      </c>
      <c r="K179">
        <f t="shared" si="24"/>
        <v>49.084679016371965</v>
      </c>
      <c r="L179">
        <f t="shared" si="18"/>
        <v>55.179793332235974</v>
      </c>
      <c r="M179">
        <f t="shared" si="25"/>
        <v>37.150418523450391</v>
      </c>
    </row>
    <row r="180" spans="1:13" x14ac:dyDescent="0.25">
      <c r="A180">
        <v>1964</v>
      </c>
      <c r="B180">
        <v>173</v>
      </c>
      <c r="C180">
        <f t="shared" si="26"/>
        <v>173</v>
      </c>
      <c r="D180">
        <v>69.900000000000006</v>
      </c>
      <c r="E180">
        <f t="shared" si="19"/>
        <v>6.502777119374203</v>
      </c>
      <c r="F180">
        <f t="shared" si="19"/>
        <v>6.5027771194612907</v>
      </c>
      <c r="G180">
        <f t="shared" si="20"/>
        <v>70.873554238835482</v>
      </c>
      <c r="H180">
        <f t="shared" si="21"/>
        <v>-0.97355423883547587</v>
      </c>
      <c r="I180">
        <f t="shared" si="22"/>
        <v>0.94780785595452277</v>
      </c>
      <c r="J180">
        <f t="shared" si="23"/>
        <v>-0.97355423883547587</v>
      </c>
      <c r="K180">
        <f t="shared" si="24"/>
        <v>48.590445065553368</v>
      </c>
      <c r="L180">
        <f t="shared" si="18"/>
        <v>55.190808242567527</v>
      </c>
      <c r="M180">
        <f t="shared" si="25"/>
        <v>43.564794068484453</v>
      </c>
    </row>
    <row r="181" spans="1:13" x14ac:dyDescent="0.25">
      <c r="A181">
        <v>1964</v>
      </c>
      <c r="B181">
        <v>174</v>
      </c>
      <c r="C181">
        <f t="shared" si="26"/>
        <v>174</v>
      </c>
      <c r="D181">
        <v>154.1</v>
      </c>
      <c r="E181">
        <f t="shared" si="19"/>
        <v>13.56825802953448</v>
      </c>
      <c r="F181">
        <f t="shared" si="19"/>
        <v>13.568258029533435</v>
      </c>
      <c r="G181">
        <f t="shared" si="20"/>
        <v>85.00451605906791</v>
      </c>
      <c r="H181">
        <f t="shared" si="21"/>
        <v>69.095483940932084</v>
      </c>
      <c r="I181">
        <f t="shared" si="22"/>
        <v>4774.1859010316039</v>
      </c>
      <c r="J181">
        <f t="shared" si="23"/>
        <v>69.095483940932084</v>
      </c>
      <c r="K181">
        <f t="shared" si="24"/>
        <v>49.655922812275698</v>
      </c>
      <c r="L181">
        <f t="shared" si="18"/>
        <v>55.201823152899074</v>
      </c>
      <c r="M181">
        <f t="shared" si="25"/>
        <v>30.75701058812648</v>
      </c>
    </row>
    <row r="182" spans="1:13" x14ac:dyDescent="0.25">
      <c r="A182">
        <v>1964</v>
      </c>
      <c r="B182">
        <v>175</v>
      </c>
      <c r="C182">
        <f t="shared" si="26"/>
        <v>175</v>
      </c>
      <c r="D182">
        <v>189.5</v>
      </c>
      <c r="E182">
        <f t="shared" si="19"/>
        <v>16.998135157983825</v>
      </c>
      <c r="F182">
        <f t="shared" si="19"/>
        <v>16.998135157896282</v>
      </c>
      <c r="G182">
        <f t="shared" si="20"/>
        <v>91.864270315880105</v>
      </c>
      <c r="H182">
        <f t="shared" si="21"/>
        <v>97.635729684119895</v>
      </c>
      <c r="I182">
        <f t="shared" si="22"/>
        <v>9532.7357109505301</v>
      </c>
      <c r="J182">
        <f t="shared" si="23"/>
        <v>97.635729684119895</v>
      </c>
      <c r="K182">
        <f t="shared" si="24"/>
        <v>54.87812667166191</v>
      </c>
      <c r="L182">
        <f t="shared" si="18"/>
        <v>55.212838063230627</v>
      </c>
      <c r="M182">
        <f t="shared" si="25"/>
        <v>0.11203171564586728</v>
      </c>
    </row>
    <row r="183" spans="1:13" x14ac:dyDescent="0.25">
      <c r="A183">
        <v>1964</v>
      </c>
      <c r="B183">
        <v>176</v>
      </c>
      <c r="C183">
        <f t="shared" si="26"/>
        <v>176</v>
      </c>
      <c r="D183">
        <v>86.6</v>
      </c>
      <c r="E183">
        <f t="shared" si="19"/>
        <v>15.873375698016426</v>
      </c>
      <c r="F183">
        <f t="shared" si="19"/>
        <v>15.873375697865082</v>
      </c>
      <c r="G183">
        <f t="shared" si="20"/>
        <v>89.614751395881513</v>
      </c>
      <c r="H183">
        <f t="shared" si="21"/>
        <v>-3.0147513958815182</v>
      </c>
      <c r="I183">
        <f t="shared" si="22"/>
        <v>9.0887259789695616</v>
      </c>
      <c r="J183">
        <f t="shared" si="23"/>
        <v>-3.0147513958815182</v>
      </c>
      <c r="K183">
        <f t="shared" si="24"/>
        <v>61.609220338078813</v>
      </c>
      <c r="L183">
        <f t="shared" si="18"/>
        <v>55.223852973562174</v>
      </c>
      <c r="M183">
        <f t="shared" si="25"/>
        <v>40.772916379834179</v>
      </c>
    </row>
    <row r="184" spans="1:13" x14ac:dyDescent="0.25">
      <c r="A184">
        <v>1964</v>
      </c>
      <c r="B184">
        <v>177</v>
      </c>
      <c r="C184">
        <f t="shared" si="26"/>
        <v>177</v>
      </c>
      <c r="D184">
        <v>86.6</v>
      </c>
      <c r="E184">
        <f t="shared" si="19"/>
        <v>10.495358038609673</v>
      </c>
      <c r="F184">
        <f t="shared" si="19"/>
        <v>10.495358038436059</v>
      </c>
      <c r="G184">
        <f t="shared" si="20"/>
        <v>78.858716077045727</v>
      </c>
      <c r="H184">
        <f t="shared" si="21"/>
        <v>7.7412839229542669</v>
      </c>
      <c r="I184">
        <f t="shared" si="22"/>
        <v>59.927476775790204</v>
      </c>
      <c r="J184">
        <f t="shared" si="23"/>
        <v>7.7412839229542669</v>
      </c>
      <c r="K184">
        <f t="shared" si="24"/>
        <v>62.858759321174865</v>
      </c>
      <c r="L184">
        <f t="shared" si="18"/>
        <v>55.234867883893727</v>
      </c>
      <c r="M184">
        <f t="shared" si="25"/>
        <v>58.123720647448657</v>
      </c>
    </row>
    <row r="185" spans="1:13" x14ac:dyDescent="0.25">
      <c r="A185">
        <v>1964</v>
      </c>
      <c r="B185">
        <v>178</v>
      </c>
      <c r="C185">
        <f t="shared" si="26"/>
        <v>178</v>
      </c>
      <c r="D185">
        <v>61.8</v>
      </c>
      <c r="E185">
        <f t="shared" si="19"/>
        <v>2.3051176684819339</v>
      </c>
      <c r="F185">
        <f t="shared" si="19"/>
        <v>2.305117668333386</v>
      </c>
      <c r="G185">
        <f t="shared" si="20"/>
        <v>62.478235336815317</v>
      </c>
      <c r="H185">
        <f t="shared" si="21"/>
        <v>-0.67823533681531956</v>
      </c>
      <c r="I185">
        <f t="shared" si="22"/>
        <v>0.46000317210498998</v>
      </c>
      <c r="J185">
        <f t="shared" si="23"/>
        <v>-0.67823533681531956</v>
      </c>
      <c r="K185">
        <f t="shared" si="24"/>
        <v>64.045821355116118</v>
      </c>
      <c r="L185">
        <f t="shared" si="18"/>
        <v>55.245882794225274</v>
      </c>
      <c r="M185">
        <f t="shared" si="25"/>
        <v>77.438918675453621</v>
      </c>
    </row>
    <row r="186" spans="1:13" x14ac:dyDescent="0.25">
      <c r="A186">
        <v>1964</v>
      </c>
      <c r="B186">
        <v>179</v>
      </c>
      <c r="C186">
        <f t="shared" si="26"/>
        <v>179</v>
      </c>
      <c r="D186">
        <v>54.3</v>
      </c>
      <c r="E186">
        <f t="shared" si="19"/>
        <v>-6.5027771193742572</v>
      </c>
      <c r="F186">
        <f t="shared" si="19"/>
        <v>-6.5027771194613671</v>
      </c>
      <c r="G186">
        <f t="shared" si="20"/>
        <v>44.862445761164366</v>
      </c>
      <c r="H186">
        <f t="shared" si="21"/>
        <v>9.4375542388356308</v>
      </c>
      <c r="I186">
        <f t="shared" si="22"/>
        <v>89.067430010964387</v>
      </c>
      <c r="J186">
        <f t="shared" si="23"/>
        <v>9.4375542388356308</v>
      </c>
      <c r="K186">
        <f t="shared" si="24"/>
        <v>63.933530287360313</v>
      </c>
      <c r="L186">
        <f t="shared" si="18"/>
        <v>55.256897704556827</v>
      </c>
      <c r="M186">
        <f t="shared" si="25"/>
        <v>75.283952976967072</v>
      </c>
    </row>
    <row r="187" spans="1:13" x14ac:dyDescent="0.25">
      <c r="A187">
        <v>1964</v>
      </c>
      <c r="B187">
        <v>180</v>
      </c>
      <c r="C187">
        <f t="shared" si="26"/>
        <v>180</v>
      </c>
      <c r="D187">
        <v>63.8</v>
      </c>
      <c r="E187">
        <f t="shared" si="19"/>
        <v>-13.568258029534366</v>
      </c>
      <c r="F187">
        <f t="shared" si="19"/>
        <v>-13.568258029533487</v>
      </c>
      <c r="G187">
        <f t="shared" si="20"/>
        <v>30.731483940932144</v>
      </c>
      <c r="H187">
        <f t="shared" si="21"/>
        <v>33.068516059067854</v>
      </c>
      <c r="I187">
        <f t="shared" si="22"/>
        <v>1093.5267543488285</v>
      </c>
      <c r="J187">
        <f t="shared" si="23"/>
        <v>33.068516059067854</v>
      </c>
      <c r="K187">
        <f t="shared" si="24"/>
        <v>63.451853772992294</v>
      </c>
      <c r="L187">
        <f t="shared" si="18"/>
        <v>55.267912614888374</v>
      </c>
      <c r="M187">
        <f t="shared" si="25"/>
        <v>66.976892879307329</v>
      </c>
    </row>
    <row r="188" spans="1:13" x14ac:dyDescent="0.25">
      <c r="A188">
        <v>1965</v>
      </c>
      <c r="B188">
        <v>181</v>
      </c>
      <c r="C188">
        <f t="shared" si="26"/>
        <v>181</v>
      </c>
      <c r="D188">
        <v>5.9</v>
      </c>
      <c r="E188">
        <f t="shared" si="19"/>
        <v>-16.998135157983832</v>
      </c>
      <c r="F188">
        <f t="shared" si="19"/>
        <v>-16.99813515789603</v>
      </c>
      <c r="G188">
        <f t="shared" si="20"/>
        <v>23.871729684120133</v>
      </c>
      <c r="H188">
        <f t="shared" si="21"/>
        <v>-17.971729684120135</v>
      </c>
      <c r="I188">
        <f t="shared" si="22"/>
        <v>322.98306783908481</v>
      </c>
      <c r="J188">
        <f t="shared" si="23"/>
        <v>-17.971729684120135</v>
      </c>
      <c r="K188">
        <f t="shared" si="24"/>
        <v>63.469261084342676</v>
      </c>
      <c r="L188">
        <f t="shared" si="18"/>
        <v>55.27892752521992</v>
      </c>
      <c r="M188">
        <f t="shared" si="25"/>
        <v>67.081563809692426</v>
      </c>
    </row>
    <row r="189" spans="1:13" x14ac:dyDescent="0.25">
      <c r="A189">
        <v>1965</v>
      </c>
      <c r="B189">
        <v>182</v>
      </c>
      <c r="C189">
        <f t="shared" si="26"/>
        <v>182</v>
      </c>
      <c r="D189">
        <v>3.4</v>
      </c>
      <c r="E189">
        <f t="shared" si="19"/>
        <v>-15.873375698016403</v>
      </c>
      <c r="F189">
        <f t="shared" si="19"/>
        <v>-15.873375697865054</v>
      </c>
      <c r="G189">
        <f t="shared" si="20"/>
        <v>26.121248604118538</v>
      </c>
      <c r="H189">
        <f t="shared" si="21"/>
        <v>-22.721248604118539</v>
      </c>
      <c r="I189">
        <f t="shared" si="22"/>
        <v>516.25513813015868</v>
      </c>
      <c r="J189">
        <f t="shared" si="23"/>
        <v>-22.721248604118539</v>
      </c>
      <c r="K189">
        <f t="shared" si="24"/>
        <v>60.590798030125541</v>
      </c>
      <c r="L189">
        <f t="shared" si="18"/>
        <v>55.289942435551474</v>
      </c>
      <c r="M189">
        <f t="shared" si="25"/>
        <v>28.099070034527184</v>
      </c>
    </row>
    <row r="190" spans="1:13" x14ac:dyDescent="0.25">
      <c r="A190">
        <v>1965</v>
      </c>
      <c r="B190">
        <v>183</v>
      </c>
      <c r="C190">
        <f t="shared" si="26"/>
        <v>183</v>
      </c>
      <c r="D190">
        <v>36.1</v>
      </c>
      <c r="E190">
        <f t="shared" si="19"/>
        <v>-10.495358038609625</v>
      </c>
      <c r="F190">
        <f t="shared" si="19"/>
        <v>-10.495358038435992</v>
      </c>
      <c r="G190">
        <f t="shared" si="20"/>
        <v>36.877283922954376</v>
      </c>
      <c r="H190">
        <f t="shared" si="21"/>
        <v>-0.77728392295437487</v>
      </c>
      <c r="I190">
        <f t="shared" si="22"/>
        <v>0.60417029688334256</v>
      </c>
      <c r="J190">
        <f t="shared" si="23"/>
        <v>-0.77728392295437487</v>
      </c>
      <c r="K190">
        <f t="shared" si="24"/>
        <v>57.73125812861926</v>
      </c>
      <c r="L190">
        <f t="shared" si="18"/>
        <v>55.30095734588302</v>
      </c>
      <c r="M190">
        <f t="shared" si="25"/>
        <v>5.9063618945683771</v>
      </c>
    </row>
    <row r="191" spans="1:13" x14ac:dyDescent="0.25">
      <c r="A191">
        <v>1965</v>
      </c>
      <c r="B191">
        <v>184</v>
      </c>
      <c r="C191">
        <f t="shared" si="26"/>
        <v>184</v>
      </c>
      <c r="D191">
        <v>70.900000000000006</v>
      </c>
      <c r="E191">
        <f t="shared" si="19"/>
        <v>-2.305117668481877</v>
      </c>
      <c r="F191">
        <f t="shared" si="19"/>
        <v>-2.3051176683333017</v>
      </c>
      <c r="G191">
        <f t="shared" si="20"/>
        <v>53.257764663184815</v>
      </c>
      <c r="H191">
        <f t="shared" si="21"/>
        <v>17.64223533681519</v>
      </c>
      <c r="I191">
        <f t="shared" si="22"/>
        <v>311.24846767957058</v>
      </c>
      <c r="J191">
        <f t="shared" si="23"/>
        <v>17.64223533681519</v>
      </c>
      <c r="K191">
        <f t="shared" si="24"/>
        <v>56.649695222188292</v>
      </c>
      <c r="L191">
        <f t="shared" si="18"/>
        <v>55.311972256214574</v>
      </c>
      <c r="M191">
        <f t="shared" si="25"/>
        <v>1.7895027336935216</v>
      </c>
    </row>
    <row r="192" spans="1:13" x14ac:dyDescent="0.25">
      <c r="A192">
        <v>1965</v>
      </c>
      <c r="B192">
        <v>185</v>
      </c>
      <c r="C192">
        <f t="shared" si="26"/>
        <v>185</v>
      </c>
      <c r="D192">
        <v>100.6</v>
      </c>
      <c r="E192">
        <f t="shared" si="19"/>
        <v>6.5027771193740866</v>
      </c>
      <c r="F192">
        <f t="shared" si="19"/>
        <v>6.5027771194614452</v>
      </c>
      <c r="G192">
        <f t="shared" si="20"/>
        <v>70.873554238835524</v>
      </c>
      <c r="H192">
        <f t="shared" si="21"/>
        <v>29.72644576116447</v>
      </c>
      <c r="I192">
        <f t="shared" si="22"/>
        <v>883.66157759145312</v>
      </c>
      <c r="J192">
        <f t="shared" si="23"/>
        <v>29.72644576116447</v>
      </c>
      <c r="K192">
        <f t="shared" si="24"/>
        <v>57.362210461078874</v>
      </c>
      <c r="L192">
        <f t="shared" si="18"/>
        <v>55.32298716654612</v>
      </c>
      <c r="M192">
        <f t="shared" si="25"/>
        <v>4.1584316449650176</v>
      </c>
    </row>
    <row r="193" spans="1:13" x14ac:dyDescent="0.25">
      <c r="A193">
        <v>1965</v>
      </c>
      <c r="B193">
        <v>186</v>
      </c>
      <c r="C193">
        <f t="shared" si="26"/>
        <v>186</v>
      </c>
      <c r="D193">
        <v>60.6</v>
      </c>
      <c r="E193">
        <f t="shared" si="19"/>
        <v>13.568258029534404</v>
      </c>
      <c r="F193">
        <f t="shared" si="19"/>
        <v>13.568258029533538</v>
      </c>
      <c r="G193">
        <f t="shared" si="20"/>
        <v>85.004516059067939</v>
      </c>
      <c r="H193">
        <f t="shared" si="21"/>
        <v>-24.404516059067937</v>
      </c>
      <c r="I193">
        <f t="shared" si="22"/>
        <v>595.58040407730482</v>
      </c>
      <c r="J193">
        <f t="shared" si="23"/>
        <v>-24.404516059067937</v>
      </c>
      <c r="K193">
        <f t="shared" si="24"/>
        <v>59.524099938024932</v>
      </c>
      <c r="L193">
        <f t="shared" si="18"/>
        <v>55.334002076877674</v>
      </c>
      <c r="M193">
        <f t="shared" si="25"/>
        <v>17.556920085990829</v>
      </c>
    </row>
    <row r="194" spans="1:13" x14ac:dyDescent="0.25">
      <c r="A194">
        <v>1965</v>
      </c>
      <c r="B194">
        <v>187</v>
      </c>
      <c r="C194">
        <f t="shared" si="26"/>
        <v>187</v>
      </c>
      <c r="D194">
        <v>96.1</v>
      </c>
      <c r="E194">
        <f t="shared" si="19"/>
        <v>16.998135157983839</v>
      </c>
      <c r="F194">
        <f t="shared" si="19"/>
        <v>16.998135157896041</v>
      </c>
      <c r="G194">
        <f t="shared" si="20"/>
        <v>91.864270315879878</v>
      </c>
      <c r="H194">
        <f t="shared" si="21"/>
        <v>4.2357296841201162</v>
      </c>
      <c r="I194">
        <f t="shared" si="22"/>
        <v>17.9414059569363</v>
      </c>
      <c r="J194">
        <f t="shared" si="23"/>
        <v>4.2357296841201162</v>
      </c>
      <c r="K194">
        <f t="shared" si="24"/>
        <v>59.577894941123681</v>
      </c>
      <c r="L194">
        <f t="shared" si="18"/>
        <v>55.34501698720922</v>
      </c>
      <c r="M194">
        <f t="shared" si="25"/>
        <v>17.917255772735071</v>
      </c>
    </row>
    <row r="195" spans="1:13" x14ac:dyDescent="0.25">
      <c r="A195">
        <v>1965</v>
      </c>
      <c r="B195">
        <v>188</v>
      </c>
      <c r="C195">
        <f t="shared" si="26"/>
        <v>188</v>
      </c>
      <c r="D195">
        <v>74.2</v>
      </c>
      <c r="E195">
        <f t="shared" si="19"/>
        <v>15.873375698016382</v>
      </c>
      <c r="F195">
        <f t="shared" si="19"/>
        <v>15.87337569786502</v>
      </c>
      <c r="G195">
        <f t="shared" si="20"/>
        <v>89.614751395881399</v>
      </c>
      <c r="H195">
        <f t="shared" si="21"/>
        <v>-15.414751395881396</v>
      </c>
      <c r="I195">
        <f t="shared" si="22"/>
        <v>237.61456059682746</v>
      </c>
      <c r="J195">
        <f t="shared" si="23"/>
        <v>-15.414751395881396</v>
      </c>
      <c r="K195">
        <f t="shared" si="24"/>
        <v>61.404000194067493</v>
      </c>
      <c r="L195">
        <f t="shared" si="18"/>
        <v>55.356031897540774</v>
      </c>
      <c r="M195">
        <f t="shared" si="25"/>
        <v>36.5779205157923</v>
      </c>
    </row>
    <row r="196" spans="1:13" x14ac:dyDescent="0.25">
      <c r="A196">
        <v>1965</v>
      </c>
      <c r="B196">
        <v>189</v>
      </c>
      <c r="C196">
        <f t="shared" si="26"/>
        <v>189</v>
      </c>
      <c r="D196">
        <v>52.9</v>
      </c>
      <c r="E196">
        <f t="shared" si="19"/>
        <v>10.495358038609579</v>
      </c>
      <c r="F196">
        <f t="shared" si="19"/>
        <v>10.495358038435926</v>
      </c>
      <c r="G196">
        <f t="shared" si="20"/>
        <v>78.8587160770455</v>
      </c>
      <c r="H196">
        <f t="shared" si="21"/>
        <v>-25.958716077045501</v>
      </c>
      <c r="I196">
        <f t="shared" si="22"/>
        <v>673.85494036866055</v>
      </c>
      <c r="J196">
        <f t="shared" si="23"/>
        <v>-25.958716077045501</v>
      </c>
      <c r="K196">
        <f t="shared" si="24"/>
        <v>62.043800184364116</v>
      </c>
      <c r="L196">
        <f t="shared" si="18"/>
        <v>55.36704680787232</v>
      </c>
      <c r="M196">
        <f t="shared" si="25"/>
        <v>44.579035650494596</v>
      </c>
    </row>
    <row r="197" spans="1:13" x14ac:dyDescent="0.25">
      <c r="A197">
        <v>1965</v>
      </c>
      <c r="B197">
        <v>190</v>
      </c>
      <c r="C197">
        <f t="shared" si="26"/>
        <v>190</v>
      </c>
      <c r="D197">
        <v>29.8</v>
      </c>
      <c r="E197">
        <f t="shared" si="19"/>
        <v>2.30511766848206</v>
      </c>
      <c r="F197">
        <f t="shared" si="19"/>
        <v>2.3051176683332191</v>
      </c>
      <c r="G197">
        <f t="shared" si="20"/>
        <v>62.478235336815274</v>
      </c>
      <c r="H197">
        <f t="shared" si="21"/>
        <v>-32.678235336815277</v>
      </c>
      <c r="I197">
        <f t="shared" si="22"/>
        <v>1067.8670647282827</v>
      </c>
      <c r="J197">
        <f t="shared" si="23"/>
        <v>-32.678235336815277</v>
      </c>
      <c r="K197">
        <f t="shared" si="24"/>
        <v>61.586610175145914</v>
      </c>
      <c r="L197">
        <f t="shared" si="18"/>
        <v>55.378061718203867</v>
      </c>
      <c r="M197">
        <f t="shared" si="25"/>
        <v>38.546073942197474</v>
      </c>
    </row>
    <row r="198" spans="1:13" x14ac:dyDescent="0.25">
      <c r="A198">
        <v>1965</v>
      </c>
      <c r="B198">
        <v>191</v>
      </c>
      <c r="C198">
        <f t="shared" si="26"/>
        <v>191</v>
      </c>
      <c r="D198">
        <v>69.599999999999994</v>
      </c>
      <c r="E198">
        <f t="shared" si="19"/>
        <v>-6.5027771193741408</v>
      </c>
      <c r="F198">
        <f t="shared" si="19"/>
        <v>-6.5027771194615234</v>
      </c>
      <c r="G198">
        <f t="shared" si="20"/>
        <v>44.862445761164331</v>
      </c>
      <c r="H198">
        <f t="shared" si="21"/>
        <v>24.737554238835664</v>
      </c>
      <c r="I198">
        <f t="shared" si="22"/>
        <v>611.94658971933632</v>
      </c>
      <c r="J198">
        <f t="shared" si="23"/>
        <v>24.737554238835664</v>
      </c>
      <c r="K198">
        <f t="shared" si="24"/>
        <v>59.997279666388614</v>
      </c>
      <c r="L198">
        <f t="shared" si="18"/>
        <v>55.38907662853542</v>
      </c>
      <c r="M198">
        <f t="shared" si="25"/>
        <v>21.235535238079404</v>
      </c>
    </row>
    <row r="199" spans="1:13" x14ac:dyDescent="0.25">
      <c r="A199">
        <v>1965</v>
      </c>
      <c r="B199">
        <v>192</v>
      </c>
      <c r="C199">
        <f t="shared" si="26"/>
        <v>192</v>
      </c>
      <c r="D199">
        <v>34</v>
      </c>
      <c r="E199">
        <f t="shared" si="19"/>
        <v>-13.568258029534439</v>
      </c>
      <c r="F199">
        <f t="shared" si="19"/>
        <v>-13.56825802953359</v>
      </c>
      <c r="G199">
        <f t="shared" si="20"/>
        <v>30.731483940931966</v>
      </c>
      <c r="H199">
        <f t="shared" si="21"/>
        <v>3.268516059068034</v>
      </c>
      <c r="I199">
        <f t="shared" si="22"/>
        <v>10.683197228385632</v>
      </c>
      <c r="J199">
        <f t="shared" si="23"/>
        <v>3.268516059068034</v>
      </c>
      <c r="K199">
        <f t="shared" si="24"/>
        <v>60.477415683069175</v>
      </c>
      <c r="L199">
        <f t="shared" si="18"/>
        <v>55.400091538866967</v>
      </c>
      <c r="M199">
        <f t="shared" si="25"/>
        <v>25.779220465298689</v>
      </c>
    </row>
    <row r="200" spans="1:13" x14ac:dyDescent="0.25">
      <c r="A200">
        <v>1966</v>
      </c>
      <c r="B200">
        <v>193</v>
      </c>
      <c r="C200">
        <f t="shared" si="26"/>
        <v>193</v>
      </c>
      <c r="D200">
        <v>16.399999999999999</v>
      </c>
      <c r="E200">
        <f t="shared" si="19"/>
        <v>-16.998135157983846</v>
      </c>
      <c r="F200">
        <f t="shared" si="19"/>
        <v>-16.998135157896051</v>
      </c>
      <c r="G200">
        <f t="shared" si="20"/>
        <v>23.871729684120098</v>
      </c>
      <c r="H200">
        <f t="shared" si="21"/>
        <v>-7.4717296841200991</v>
      </c>
      <c r="I200">
        <f t="shared" si="22"/>
        <v>55.826744472561437</v>
      </c>
      <c r="J200">
        <f t="shared" si="23"/>
        <v>-7.4717296841200991</v>
      </c>
      <c r="K200">
        <f t="shared" si="24"/>
        <v>59.153544898915719</v>
      </c>
      <c r="L200">
        <f t="shared" ref="L200:L263" si="27">$M$2*C200+$M$3</f>
        <v>55.41110644919852</v>
      </c>
      <c r="M200">
        <f t="shared" si="25"/>
        <v>14.005845549921668</v>
      </c>
    </row>
    <row r="201" spans="1:13" x14ac:dyDescent="0.25">
      <c r="A201">
        <v>1966</v>
      </c>
      <c r="B201">
        <v>194</v>
      </c>
      <c r="C201">
        <f t="shared" si="26"/>
        <v>194</v>
      </c>
      <c r="D201">
        <v>12.1</v>
      </c>
      <c r="E201">
        <f t="shared" ref="E201:F264" si="28">E$3*COS(E$2*$C201)+E$4*SIN(E$2*$C201)</f>
        <v>-15.873375698016359</v>
      </c>
      <c r="F201">
        <f t="shared" si="28"/>
        <v>-15.87337569786499</v>
      </c>
      <c r="G201">
        <f t="shared" ref="G201:G264" si="29">$B$3+SUM(E201:F201)</f>
        <v>26.121248604118648</v>
      </c>
      <c r="H201">
        <f t="shared" ref="H201:H264" si="30">(D201-G201)</f>
        <v>-14.021248604118648</v>
      </c>
      <c r="I201">
        <f t="shared" ref="I201:I264" si="31">H201^2</f>
        <v>196.59541241849914</v>
      </c>
      <c r="J201">
        <f t="shared" ref="J201:J264" si="32">D201-G201</f>
        <v>-14.021248604118648</v>
      </c>
      <c r="K201">
        <f t="shared" ref="K201:K264" si="33">$P$2*D200+(1-$P$2)*K200</f>
        <v>57.015867653969927</v>
      </c>
      <c r="L201">
        <f t="shared" si="27"/>
        <v>55.422121359530067</v>
      </c>
      <c r="M201">
        <f t="shared" ref="M201:M264" si="34">(K201-L201)^2</f>
        <v>2.5400272510407862</v>
      </c>
    </row>
    <row r="202" spans="1:13" x14ac:dyDescent="0.25">
      <c r="A202">
        <v>1966</v>
      </c>
      <c r="B202">
        <v>195</v>
      </c>
      <c r="C202">
        <f t="shared" ref="C202:C265" si="35">C201+1</f>
        <v>195</v>
      </c>
      <c r="D202">
        <v>30.8</v>
      </c>
      <c r="E202">
        <f t="shared" si="28"/>
        <v>-10.495358038609726</v>
      </c>
      <c r="F202">
        <f t="shared" si="28"/>
        <v>-10.495358038435858</v>
      </c>
      <c r="G202">
        <f t="shared" si="29"/>
        <v>36.877283922954412</v>
      </c>
      <c r="H202">
        <f t="shared" si="30"/>
        <v>-6.0772839229544111</v>
      </c>
      <c r="I202">
        <f t="shared" si="31"/>
        <v>36.933379880200157</v>
      </c>
      <c r="J202">
        <f t="shared" si="32"/>
        <v>-6.0772839229544111</v>
      </c>
      <c r="K202">
        <f t="shared" si="33"/>
        <v>54.770074271271426</v>
      </c>
      <c r="L202">
        <f t="shared" si="27"/>
        <v>55.43313626986162</v>
      </c>
      <c r="M202">
        <f t="shared" si="34"/>
        <v>0.43965121397442303</v>
      </c>
    </row>
    <row r="203" spans="1:13" x14ac:dyDescent="0.25">
      <c r="A203">
        <v>1966</v>
      </c>
      <c r="B203">
        <v>196</v>
      </c>
      <c r="C203">
        <f t="shared" si="35"/>
        <v>196</v>
      </c>
      <c r="D203">
        <v>43</v>
      </c>
      <c r="E203">
        <f t="shared" si="28"/>
        <v>-2.3051176684820005</v>
      </c>
      <c r="F203">
        <f t="shared" si="28"/>
        <v>-2.3051176683331347</v>
      </c>
      <c r="G203">
        <f t="shared" si="29"/>
        <v>53.257764663184858</v>
      </c>
      <c r="H203">
        <f t="shared" si="30"/>
        <v>-10.257764663184858</v>
      </c>
      <c r="I203">
        <f t="shared" si="31"/>
        <v>105.22173588528396</v>
      </c>
      <c r="J203">
        <f t="shared" si="32"/>
        <v>-10.257764663184858</v>
      </c>
      <c r="K203">
        <f t="shared" si="33"/>
        <v>53.571570557707851</v>
      </c>
      <c r="L203">
        <f t="shared" si="27"/>
        <v>55.444151180193167</v>
      </c>
      <c r="M203">
        <f t="shared" si="34"/>
        <v>3.5065581877074932</v>
      </c>
    </row>
    <row r="204" spans="1:13" x14ac:dyDescent="0.25">
      <c r="A204">
        <v>1966</v>
      </c>
      <c r="B204">
        <v>197</v>
      </c>
      <c r="C204">
        <f t="shared" si="35"/>
        <v>197</v>
      </c>
      <c r="D204">
        <v>42.8</v>
      </c>
      <c r="E204">
        <f t="shared" si="28"/>
        <v>6.502777119374195</v>
      </c>
      <c r="F204">
        <f t="shared" si="28"/>
        <v>6.5027771194615998</v>
      </c>
      <c r="G204">
        <f t="shared" si="29"/>
        <v>70.873554238835794</v>
      </c>
      <c r="H204">
        <f t="shared" si="30"/>
        <v>-28.073554238835797</v>
      </c>
      <c r="I204">
        <f t="shared" si="31"/>
        <v>788.12444760085532</v>
      </c>
      <c r="J204">
        <f t="shared" si="32"/>
        <v>-28.073554238835797</v>
      </c>
      <c r="K204">
        <f t="shared" si="33"/>
        <v>53.042992029822457</v>
      </c>
      <c r="L204">
        <f t="shared" si="27"/>
        <v>55.45516609052472</v>
      </c>
      <c r="M204">
        <f t="shared" si="34"/>
        <v>5.8185836991248445</v>
      </c>
    </row>
    <row r="205" spans="1:13" x14ac:dyDescent="0.25">
      <c r="A205">
        <v>1966</v>
      </c>
      <c r="B205">
        <v>198</v>
      </c>
      <c r="C205">
        <f t="shared" si="35"/>
        <v>198</v>
      </c>
      <c r="D205">
        <v>58.5</v>
      </c>
      <c r="E205">
        <f t="shared" si="28"/>
        <v>13.568258029534475</v>
      </c>
      <c r="F205">
        <f t="shared" si="28"/>
        <v>13.568258029533641</v>
      </c>
      <c r="G205">
        <f t="shared" si="29"/>
        <v>85.004516059068109</v>
      </c>
      <c r="H205">
        <f t="shared" si="30"/>
        <v>-26.504516059068109</v>
      </c>
      <c r="I205">
        <f t="shared" si="31"/>
        <v>702.48937152539929</v>
      </c>
      <c r="J205">
        <f t="shared" si="32"/>
        <v>-26.504516059068109</v>
      </c>
      <c r="K205">
        <f t="shared" si="33"/>
        <v>52.530842428331333</v>
      </c>
      <c r="L205">
        <f t="shared" si="27"/>
        <v>55.466181000856267</v>
      </c>
      <c r="M205">
        <f t="shared" si="34"/>
        <v>8.6162125353527159</v>
      </c>
    </row>
    <row r="206" spans="1:13" x14ac:dyDescent="0.25">
      <c r="A206">
        <v>1966</v>
      </c>
      <c r="B206">
        <v>199</v>
      </c>
      <c r="C206">
        <f t="shared" si="35"/>
        <v>199</v>
      </c>
      <c r="D206">
        <v>163.1</v>
      </c>
      <c r="E206">
        <f t="shared" si="28"/>
        <v>16.998135157983853</v>
      </c>
      <c r="F206">
        <f t="shared" si="28"/>
        <v>16.998135157896066</v>
      </c>
      <c r="G206">
        <f t="shared" si="29"/>
        <v>91.864270315879907</v>
      </c>
      <c r="H206">
        <f t="shared" si="30"/>
        <v>71.235729684120088</v>
      </c>
      <c r="I206">
        <f t="shared" si="31"/>
        <v>5074.529183629028</v>
      </c>
      <c r="J206">
        <f t="shared" si="32"/>
        <v>71.235729684120088</v>
      </c>
      <c r="K206">
        <f t="shared" si="33"/>
        <v>52.82930030691476</v>
      </c>
      <c r="L206">
        <f t="shared" si="27"/>
        <v>55.47719591118782</v>
      </c>
      <c r="M206">
        <f t="shared" si="34"/>
        <v>7.0113511311285945</v>
      </c>
    </row>
    <row r="207" spans="1:13" x14ac:dyDescent="0.25">
      <c r="A207">
        <v>1966</v>
      </c>
      <c r="B207">
        <v>200</v>
      </c>
      <c r="C207">
        <f t="shared" si="35"/>
        <v>200</v>
      </c>
      <c r="D207">
        <v>79.599999999999994</v>
      </c>
      <c r="E207">
        <f t="shared" si="28"/>
        <v>15.873375698016432</v>
      </c>
      <c r="F207">
        <f t="shared" si="28"/>
        <v>15.873375697864956</v>
      </c>
      <c r="G207">
        <f t="shared" si="29"/>
        <v>89.614751395881385</v>
      </c>
      <c r="H207">
        <f t="shared" si="30"/>
        <v>-10.01475139588139</v>
      </c>
      <c r="I207">
        <f t="shared" si="31"/>
        <v>100.29524552130826</v>
      </c>
      <c r="J207">
        <f t="shared" si="32"/>
        <v>-10.01475139588139</v>
      </c>
      <c r="K207">
        <f t="shared" si="33"/>
        <v>58.342835291569024</v>
      </c>
      <c r="L207">
        <f t="shared" si="27"/>
        <v>55.488210821519367</v>
      </c>
      <c r="M207">
        <f t="shared" si="34"/>
        <v>8.1488808650062872</v>
      </c>
    </row>
    <row r="208" spans="1:13" x14ac:dyDescent="0.25">
      <c r="A208">
        <v>1966</v>
      </c>
      <c r="B208">
        <v>201</v>
      </c>
      <c r="C208">
        <f t="shared" si="35"/>
        <v>201</v>
      </c>
      <c r="D208">
        <v>89.9</v>
      </c>
      <c r="E208">
        <f t="shared" si="28"/>
        <v>10.495358038609679</v>
      </c>
      <c r="F208">
        <f t="shared" si="28"/>
        <v>10.495358038435793</v>
      </c>
      <c r="G208">
        <f t="shared" si="29"/>
        <v>78.858716077045472</v>
      </c>
      <c r="H208">
        <f t="shared" si="30"/>
        <v>11.041283922954534</v>
      </c>
      <c r="I208">
        <f t="shared" si="31"/>
        <v>121.90995066729427</v>
      </c>
      <c r="J208">
        <f t="shared" si="32"/>
        <v>11.041283922954534</v>
      </c>
      <c r="K208">
        <f t="shared" si="33"/>
        <v>59.405693526990568</v>
      </c>
      <c r="L208">
        <f t="shared" si="27"/>
        <v>55.499225731850913</v>
      </c>
      <c r="M208">
        <f t="shared" si="34"/>
        <v>15.260490634463276</v>
      </c>
    </row>
    <row r="209" spans="1:13" x14ac:dyDescent="0.25">
      <c r="A209">
        <v>1966</v>
      </c>
      <c r="B209">
        <v>202</v>
      </c>
      <c r="C209">
        <f t="shared" si="35"/>
        <v>202</v>
      </c>
      <c r="D209">
        <v>64</v>
      </c>
      <c r="E209">
        <f t="shared" si="28"/>
        <v>2.3051176684819437</v>
      </c>
      <c r="F209">
        <f t="shared" si="28"/>
        <v>2.3051176683330521</v>
      </c>
      <c r="G209">
        <f t="shared" si="29"/>
        <v>62.47823533681499</v>
      </c>
      <c r="H209">
        <f t="shared" si="30"/>
        <v>1.5217646631850101</v>
      </c>
      <c r="I209">
        <f t="shared" si="31"/>
        <v>2.3157676901185873</v>
      </c>
      <c r="J209">
        <f t="shared" si="32"/>
        <v>1.5217646631850101</v>
      </c>
      <c r="K209">
        <f t="shared" si="33"/>
        <v>60.930408850641037</v>
      </c>
      <c r="L209">
        <f t="shared" si="27"/>
        <v>55.510240642182467</v>
      </c>
      <c r="M209">
        <f t="shared" si="34"/>
        <v>29.378223407984983</v>
      </c>
    </row>
    <row r="210" spans="1:13" x14ac:dyDescent="0.25">
      <c r="A210">
        <v>1966</v>
      </c>
      <c r="B210">
        <v>203</v>
      </c>
      <c r="C210">
        <f t="shared" si="35"/>
        <v>203</v>
      </c>
      <c r="D210">
        <v>51.2</v>
      </c>
      <c r="E210">
        <f t="shared" si="28"/>
        <v>-6.5027771193742501</v>
      </c>
      <c r="F210">
        <f t="shared" si="28"/>
        <v>-6.5027771194616788</v>
      </c>
      <c r="G210">
        <f t="shared" si="29"/>
        <v>44.862445761164068</v>
      </c>
      <c r="H210">
        <f t="shared" si="30"/>
        <v>6.3375542388359349</v>
      </c>
      <c r="I210">
        <f t="shared" si="31"/>
        <v>40.164593730187327</v>
      </c>
      <c r="J210">
        <f t="shared" si="32"/>
        <v>6.3375542388359349</v>
      </c>
      <c r="K210">
        <f t="shared" si="33"/>
        <v>61.083888408108983</v>
      </c>
      <c r="L210">
        <f t="shared" si="27"/>
        <v>55.521255552514013</v>
      </c>
      <c r="M210">
        <f t="shared" si="34"/>
        <v>30.942884286144647</v>
      </c>
    </row>
    <row r="211" spans="1:13" x14ac:dyDescent="0.25">
      <c r="A211">
        <v>1966</v>
      </c>
      <c r="B211">
        <v>204</v>
      </c>
      <c r="C211">
        <f t="shared" si="35"/>
        <v>204</v>
      </c>
      <c r="D211">
        <v>47.9</v>
      </c>
      <c r="E211">
        <f t="shared" si="28"/>
        <v>-13.56825802953451</v>
      </c>
      <c r="F211">
        <f t="shared" si="28"/>
        <v>-13.568258029533693</v>
      </c>
      <c r="G211">
        <f t="shared" si="29"/>
        <v>30.731483940931792</v>
      </c>
      <c r="H211">
        <f t="shared" si="30"/>
        <v>17.168516059068207</v>
      </c>
      <c r="I211">
        <f t="shared" si="31"/>
        <v>294.75794367048292</v>
      </c>
      <c r="J211">
        <f t="shared" si="32"/>
        <v>17.168516059068207</v>
      </c>
      <c r="K211">
        <f t="shared" si="33"/>
        <v>60.589693987703534</v>
      </c>
      <c r="L211">
        <f t="shared" si="27"/>
        <v>55.532270462845567</v>
      </c>
      <c r="M211">
        <f t="shared" si="34"/>
        <v>25.577532709786784</v>
      </c>
    </row>
    <row r="212" spans="1:13" x14ac:dyDescent="0.25">
      <c r="A212">
        <v>1967</v>
      </c>
      <c r="B212">
        <v>205</v>
      </c>
      <c r="C212">
        <f t="shared" si="35"/>
        <v>205</v>
      </c>
      <c r="D212">
        <v>12.9</v>
      </c>
      <c r="E212">
        <f t="shared" si="28"/>
        <v>-16.998135157983832</v>
      </c>
      <c r="F212">
        <f t="shared" si="28"/>
        <v>-16.998135157896076</v>
      </c>
      <c r="G212">
        <f t="shared" si="29"/>
        <v>23.871729684120083</v>
      </c>
      <c r="H212">
        <f t="shared" si="30"/>
        <v>-10.971729684120083</v>
      </c>
      <c r="I212">
        <f t="shared" si="31"/>
        <v>120.37885226140178</v>
      </c>
      <c r="J212">
        <f t="shared" si="32"/>
        <v>-10.971729684120083</v>
      </c>
      <c r="K212">
        <f t="shared" si="33"/>
        <v>59.955209288318358</v>
      </c>
      <c r="L212">
        <f t="shared" si="27"/>
        <v>55.543285373177113</v>
      </c>
      <c r="M212">
        <f t="shared" si="34"/>
        <v>19.465072632995245</v>
      </c>
    </row>
    <row r="213" spans="1:13" x14ac:dyDescent="0.25">
      <c r="A213">
        <v>1967</v>
      </c>
      <c r="B213">
        <v>206</v>
      </c>
      <c r="C213">
        <f t="shared" si="35"/>
        <v>206</v>
      </c>
      <c r="D213">
        <v>27.5</v>
      </c>
      <c r="E213">
        <f t="shared" si="28"/>
        <v>-15.873375698016407</v>
      </c>
      <c r="F213">
        <f t="shared" si="28"/>
        <v>-15.873375697864924</v>
      </c>
      <c r="G213">
        <f t="shared" si="29"/>
        <v>26.121248604118662</v>
      </c>
      <c r="H213">
        <f t="shared" si="30"/>
        <v>1.3787513958813378</v>
      </c>
      <c r="I213">
        <f t="shared" si="31"/>
        <v>1.9009554116447374</v>
      </c>
      <c r="J213">
        <f t="shared" si="32"/>
        <v>1.3787513958813378</v>
      </c>
      <c r="K213">
        <f t="shared" si="33"/>
        <v>57.602448823902442</v>
      </c>
      <c r="L213">
        <f t="shared" si="27"/>
        <v>55.554300283508667</v>
      </c>
      <c r="M213">
        <f t="shared" si="34"/>
        <v>4.1949124435171523</v>
      </c>
    </row>
    <row r="214" spans="1:13" x14ac:dyDescent="0.25">
      <c r="A214">
        <v>1967</v>
      </c>
      <c r="B214">
        <v>207</v>
      </c>
      <c r="C214">
        <f t="shared" si="35"/>
        <v>207</v>
      </c>
      <c r="D214">
        <v>15.3</v>
      </c>
      <c r="E214">
        <f t="shared" si="28"/>
        <v>-10.495358038609632</v>
      </c>
      <c r="F214">
        <f t="shared" si="28"/>
        <v>-10.495358038435725</v>
      </c>
      <c r="G214">
        <f t="shared" si="29"/>
        <v>36.877283922954639</v>
      </c>
      <c r="H214">
        <f t="shared" si="30"/>
        <v>-21.577283922954638</v>
      </c>
      <c r="I214">
        <f t="shared" si="31"/>
        <v>465.5791814917967</v>
      </c>
      <c r="J214">
        <f t="shared" si="32"/>
        <v>-21.577283922954638</v>
      </c>
      <c r="K214">
        <f t="shared" si="33"/>
        <v>56.097326382707315</v>
      </c>
      <c r="L214">
        <f t="shared" si="27"/>
        <v>55.565315193840213</v>
      </c>
      <c r="M214">
        <f t="shared" si="34"/>
        <v>0.28303590507978749</v>
      </c>
    </row>
    <row r="215" spans="1:13" x14ac:dyDescent="0.25">
      <c r="A215">
        <v>1967</v>
      </c>
      <c r="B215">
        <v>208</v>
      </c>
      <c r="C215">
        <f t="shared" si="35"/>
        <v>208</v>
      </c>
      <c r="D215">
        <v>10.8</v>
      </c>
      <c r="E215">
        <f t="shared" si="28"/>
        <v>-2.3051176684818833</v>
      </c>
      <c r="F215">
        <f t="shared" si="28"/>
        <v>-2.3051176683329677</v>
      </c>
      <c r="G215">
        <f t="shared" si="29"/>
        <v>53.257764663185142</v>
      </c>
      <c r="H215">
        <f t="shared" si="30"/>
        <v>-42.457764663185145</v>
      </c>
      <c r="I215">
        <f t="shared" si="31"/>
        <v>1802.6617801944133</v>
      </c>
      <c r="J215">
        <f t="shared" si="32"/>
        <v>-42.457764663185145</v>
      </c>
      <c r="K215">
        <f t="shared" si="33"/>
        <v>54.057460063571945</v>
      </c>
      <c r="L215">
        <f t="shared" si="27"/>
        <v>55.57633010417176</v>
      </c>
      <c r="M215">
        <f t="shared" si="34"/>
        <v>2.3069662002316829</v>
      </c>
    </row>
    <row r="216" spans="1:13" x14ac:dyDescent="0.25">
      <c r="A216">
        <v>1967</v>
      </c>
      <c r="B216">
        <v>209</v>
      </c>
      <c r="C216">
        <f t="shared" si="35"/>
        <v>209</v>
      </c>
      <c r="D216">
        <v>26</v>
      </c>
      <c r="E216">
        <f t="shared" si="28"/>
        <v>6.5027771193743034</v>
      </c>
      <c r="F216">
        <f t="shared" si="28"/>
        <v>6.5027771194617561</v>
      </c>
      <c r="G216">
        <f t="shared" si="29"/>
        <v>70.87355423883605</v>
      </c>
      <c r="H216">
        <f t="shared" si="30"/>
        <v>-44.87355423883605</v>
      </c>
      <c r="I216">
        <f t="shared" si="31"/>
        <v>2013.6358700257608</v>
      </c>
      <c r="J216">
        <f t="shared" si="32"/>
        <v>-44.87355423883605</v>
      </c>
      <c r="K216">
        <f t="shared" si="33"/>
        <v>51.894587060393341</v>
      </c>
      <c r="L216">
        <f t="shared" si="27"/>
        <v>55.587345014503313</v>
      </c>
      <c r="M216">
        <f t="shared" si="34"/>
        <v>13.636461307642465</v>
      </c>
    </row>
    <row r="217" spans="1:13" x14ac:dyDescent="0.25">
      <c r="A217">
        <v>1967</v>
      </c>
      <c r="B217">
        <v>210</v>
      </c>
      <c r="C217">
        <f t="shared" si="35"/>
        <v>210</v>
      </c>
      <c r="D217">
        <v>16.899999999999999</v>
      </c>
      <c r="E217">
        <f t="shared" si="28"/>
        <v>13.568258029534398</v>
      </c>
      <c r="F217">
        <f t="shared" si="28"/>
        <v>13.568258029533744</v>
      </c>
      <c r="G217">
        <f t="shared" si="29"/>
        <v>85.004516059068138</v>
      </c>
      <c r="H217">
        <f t="shared" si="30"/>
        <v>-68.104516059068146</v>
      </c>
      <c r="I217">
        <f t="shared" si="31"/>
        <v>4638.2251076398707</v>
      </c>
      <c r="J217">
        <f t="shared" si="32"/>
        <v>-68.104516059068146</v>
      </c>
      <c r="K217">
        <f t="shared" si="33"/>
        <v>50.599857707373673</v>
      </c>
      <c r="L217">
        <f t="shared" si="27"/>
        <v>55.59835992483486</v>
      </c>
      <c r="M217">
        <f t="shared" si="34"/>
        <v>24.985024417964404</v>
      </c>
    </row>
    <row r="218" spans="1:13" x14ac:dyDescent="0.25">
      <c r="A218">
        <v>1967</v>
      </c>
      <c r="B218">
        <v>211</v>
      </c>
      <c r="C218">
        <f t="shared" si="35"/>
        <v>211</v>
      </c>
      <c r="D218">
        <v>102.1</v>
      </c>
      <c r="E218">
        <f t="shared" si="28"/>
        <v>16.998135157983839</v>
      </c>
      <c r="F218">
        <f t="shared" si="28"/>
        <v>16.998135157896087</v>
      </c>
      <c r="G218">
        <f t="shared" si="29"/>
        <v>91.864270315879921</v>
      </c>
      <c r="H218">
        <f t="shared" si="30"/>
        <v>10.235729684120074</v>
      </c>
      <c r="I218">
        <f t="shared" si="31"/>
        <v>104.77016216637682</v>
      </c>
      <c r="J218">
        <f t="shared" si="32"/>
        <v>10.235729684120074</v>
      </c>
      <c r="K218">
        <f t="shared" si="33"/>
        <v>48.914864822004986</v>
      </c>
      <c r="L218">
        <f t="shared" si="27"/>
        <v>55.609374835166413</v>
      </c>
      <c r="M218">
        <f t="shared" si="34"/>
        <v>44.816464316318608</v>
      </c>
    </row>
    <row r="219" spans="1:13" x14ac:dyDescent="0.25">
      <c r="A219">
        <v>1967</v>
      </c>
      <c r="B219">
        <v>212</v>
      </c>
      <c r="C219">
        <f t="shared" si="35"/>
        <v>212</v>
      </c>
      <c r="D219">
        <v>57.5</v>
      </c>
      <c r="E219">
        <f t="shared" si="28"/>
        <v>15.873375698016385</v>
      </c>
      <c r="F219">
        <f t="shared" si="28"/>
        <v>15.873375697864894</v>
      </c>
      <c r="G219">
        <f t="shared" si="29"/>
        <v>89.614751395881271</v>
      </c>
      <c r="H219">
        <f t="shared" si="30"/>
        <v>-32.114751395881271</v>
      </c>
      <c r="I219">
        <f t="shared" si="31"/>
        <v>1031.3572572192581</v>
      </c>
      <c r="J219">
        <f t="shared" si="32"/>
        <v>-32.114751395881271</v>
      </c>
      <c r="K219">
        <f t="shared" si="33"/>
        <v>51.57412158090473</v>
      </c>
      <c r="L219">
        <f t="shared" si="27"/>
        <v>55.62038974549796</v>
      </c>
      <c r="M219">
        <f t="shared" si="34"/>
        <v>16.372286059800661</v>
      </c>
    </row>
    <row r="220" spans="1:13" x14ac:dyDescent="0.25">
      <c r="A220">
        <v>1967</v>
      </c>
      <c r="B220">
        <v>213</v>
      </c>
      <c r="C220">
        <f t="shared" si="35"/>
        <v>213</v>
      </c>
      <c r="D220">
        <v>26.7</v>
      </c>
      <c r="E220">
        <f t="shared" si="28"/>
        <v>10.495358038609586</v>
      </c>
      <c r="F220">
        <f t="shared" si="28"/>
        <v>10.49535803843566</v>
      </c>
      <c r="G220">
        <f t="shared" si="29"/>
        <v>78.858716077045244</v>
      </c>
      <c r="H220">
        <f t="shared" si="30"/>
        <v>-52.158716077045241</v>
      </c>
      <c r="I220">
        <f t="shared" si="31"/>
        <v>2720.5316628058176</v>
      </c>
      <c r="J220">
        <f t="shared" si="32"/>
        <v>-52.158716077045241</v>
      </c>
      <c r="K220">
        <f t="shared" si="33"/>
        <v>51.87041550185949</v>
      </c>
      <c r="L220">
        <f t="shared" si="27"/>
        <v>55.631404655829513</v>
      </c>
      <c r="M220">
        <f t="shared" si="34"/>
        <v>14.145039416280149</v>
      </c>
    </row>
    <row r="221" spans="1:13" x14ac:dyDescent="0.25">
      <c r="A221">
        <v>1967</v>
      </c>
      <c r="B221">
        <v>214</v>
      </c>
      <c r="C221">
        <f t="shared" si="35"/>
        <v>214</v>
      </c>
      <c r="D221">
        <v>15.8</v>
      </c>
      <c r="E221">
        <f t="shared" si="28"/>
        <v>2.3051176684818264</v>
      </c>
      <c r="F221">
        <f t="shared" si="28"/>
        <v>2.305117668332886</v>
      </c>
      <c r="G221">
        <f t="shared" si="29"/>
        <v>62.478235336814706</v>
      </c>
      <c r="H221">
        <f t="shared" si="30"/>
        <v>-46.678235336814708</v>
      </c>
      <c r="I221">
        <f t="shared" si="31"/>
        <v>2178.8576541590573</v>
      </c>
      <c r="J221">
        <f t="shared" si="32"/>
        <v>-46.678235336814708</v>
      </c>
      <c r="K221">
        <f t="shared" si="33"/>
        <v>50.611894726766515</v>
      </c>
      <c r="L221">
        <f t="shared" si="27"/>
        <v>55.64241956616106</v>
      </c>
      <c r="M221">
        <f t="shared" si="34"/>
        <v>25.30618015976551</v>
      </c>
    </row>
    <row r="222" spans="1:13" x14ac:dyDescent="0.25">
      <c r="A222">
        <v>1967</v>
      </c>
      <c r="B222">
        <v>215</v>
      </c>
      <c r="C222">
        <f t="shared" si="35"/>
        <v>215</v>
      </c>
      <c r="D222">
        <v>14.4</v>
      </c>
      <c r="E222">
        <f t="shared" si="28"/>
        <v>-6.5027771193741328</v>
      </c>
      <c r="F222">
        <f t="shared" si="28"/>
        <v>-6.5027771194618351</v>
      </c>
      <c r="G222">
        <f t="shared" si="29"/>
        <v>44.862445761164025</v>
      </c>
      <c r="H222">
        <f t="shared" si="30"/>
        <v>-30.462445761164027</v>
      </c>
      <c r="I222">
        <f t="shared" si="31"/>
        <v>927.96060175186017</v>
      </c>
      <c r="J222">
        <f t="shared" si="32"/>
        <v>-30.462445761164027</v>
      </c>
      <c r="K222">
        <f t="shared" si="33"/>
        <v>48.871299990428184</v>
      </c>
      <c r="L222">
        <f t="shared" si="27"/>
        <v>55.653434476492613</v>
      </c>
      <c r="M222">
        <f t="shared" si="34"/>
        <v>45.997348187064411</v>
      </c>
    </row>
    <row r="223" spans="1:13" x14ac:dyDescent="0.25">
      <c r="A223">
        <v>1967</v>
      </c>
      <c r="B223">
        <v>216</v>
      </c>
      <c r="C223">
        <f t="shared" si="35"/>
        <v>216</v>
      </c>
      <c r="D223">
        <v>39.299999999999997</v>
      </c>
      <c r="E223">
        <f t="shared" si="28"/>
        <v>-13.568258029534434</v>
      </c>
      <c r="F223">
        <f t="shared" si="28"/>
        <v>-13.568258029533796</v>
      </c>
      <c r="G223">
        <f t="shared" si="29"/>
        <v>30.731483940931767</v>
      </c>
      <c r="H223">
        <f t="shared" si="30"/>
        <v>8.5685160590682301</v>
      </c>
      <c r="I223">
        <f t="shared" si="31"/>
        <v>73.419467454510155</v>
      </c>
      <c r="J223">
        <f t="shared" si="32"/>
        <v>8.5685160590682301</v>
      </c>
      <c r="K223">
        <f t="shared" si="33"/>
        <v>47.14773499090677</v>
      </c>
      <c r="L223">
        <f t="shared" si="27"/>
        <v>55.66444938682416</v>
      </c>
      <c r="M223">
        <f t="shared" si="34"/>
        <v>72.534424101626513</v>
      </c>
    </row>
    <row r="224" spans="1:13" x14ac:dyDescent="0.25">
      <c r="A224">
        <v>1968</v>
      </c>
      <c r="B224">
        <v>217</v>
      </c>
      <c r="C224">
        <f t="shared" si="35"/>
        <v>217</v>
      </c>
      <c r="D224">
        <v>6.5</v>
      </c>
      <c r="E224">
        <f t="shared" si="28"/>
        <v>-16.998135157983846</v>
      </c>
      <c r="F224">
        <f t="shared" si="28"/>
        <v>-16.998135157896098</v>
      </c>
      <c r="G224">
        <f t="shared" si="29"/>
        <v>23.871729684120055</v>
      </c>
      <c r="H224">
        <f t="shared" si="30"/>
        <v>-17.371729684120055</v>
      </c>
      <c r="I224">
        <f t="shared" si="31"/>
        <v>301.77699221813788</v>
      </c>
      <c r="J224">
        <f t="shared" si="32"/>
        <v>-17.371729684120055</v>
      </c>
      <c r="K224">
        <f t="shared" si="33"/>
        <v>46.755348241361432</v>
      </c>
      <c r="L224">
        <f t="shared" si="27"/>
        <v>55.675464297155713</v>
      </c>
      <c r="M224">
        <f t="shared" si="34"/>
        <v>79.568470448838923</v>
      </c>
    </row>
    <row r="225" spans="1:13" x14ac:dyDescent="0.25">
      <c r="A225">
        <v>1968</v>
      </c>
      <c r="B225">
        <v>218</v>
      </c>
      <c r="C225">
        <f t="shared" si="35"/>
        <v>218</v>
      </c>
      <c r="D225">
        <v>17.399999999999999</v>
      </c>
      <c r="E225">
        <f t="shared" si="28"/>
        <v>-15.873375698016362</v>
      </c>
      <c r="F225">
        <f t="shared" si="28"/>
        <v>-15.873375697864862</v>
      </c>
      <c r="G225">
        <f t="shared" si="29"/>
        <v>26.121248604118769</v>
      </c>
      <c r="H225">
        <f t="shared" si="30"/>
        <v>-8.7212486041187702</v>
      </c>
      <c r="I225">
        <f t="shared" si="31"/>
        <v>76.060177214843591</v>
      </c>
      <c r="J225">
        <f t="shared" si="32"/>
        <v>-8.7212486041187702</v>
      </c>
      <c r="K225">
        <f t="shared" si="33"/>
        <v>44.74258082929336</v>
      </c>
      <c r="L225">
        <f t="shared" si="27"/>
        <v>55.68647920748726</v>
      </c>
      <c r="M225">
        <f t="shared" si="34"/>
        <v>119.76891171223508</v>
      </c>
    </row>
    <row r="226" spans="1:13" x14ac:dyDescent="0.25">
      <c r="A226">
        <v>1968</v>
      </c>
      <c r="B226">
        <v>219</v>
      </c>
      <c r="C226">
        <f t="shared" si="35"/>
        <v>219</v>
      </c>
      <c r="D226">
        <v>52.4</v>
      </c>
      <c r="E226">
        <f t="shared" si="28"/>
        <v>-10.49535803860954</v>
      </c>
      <c r="F226">
        <f t="shared" si="28"/>
        <v>-10.495358038435594</v>
      </c>
      <c r="G226">
        <f t="shared" si="29"/>
        <v>36.877283922954859</v>
      </c>
      <c r="H226">
        <f t="shared" si="30"/>
        <v>15.522716077045139</v>
      </c>
      <c r="I226">
        <f t="shared" si="31"/>
        <v>240.95471440855565</v>
      </c>
      <c r="J226">
        <f t="shared" si="32"/>
        <v>15.522716077045139</v>
      </c>
      <c r="K226">
        <f t="shared" si="33"/>
        <v>43.375451787828688</v>
      </c>
      <c r="L226">
        <f t="shared" si="27"/>
        <v>55.697494117818806</v>
      </c>
      <c r="M226">
        <f t="shared" si="34"/>
        <v>151.83272718206831</v>
      </c>
    </row>
    <row r="227" spans="1:13" x14ac:dyDescent="0.25">
      <c r="A227">
        <v>1968</v>
      </c>
      <c r="B227">
        <v>220</v>
      </c>
      <c r="C227">
        <f t="shared" si="35"/>
        <v>220</v>
      </c>
      <c r="D227">
        <v>104.8</v>
      </c>
      <c r="E227">
        <f t="shared" si="28"/>
        <v>-2.3051176684820094</v>
      </c>
      <c r="F227">
        <f t="shared" si="28"/>
        <v>-2.3051176683328025</v>
      </c>
      <c r="G227">
        <f t="shared" si="29"/>
        <v>53.257764663185185</v>
      </c>
      <c r="H227">
        <f t="shared" si="30"/>
        <v>51.542235336814812</v>
      </c>
      <c r="I227">
        <f t="shared" si="31"/>
        <v>2656.6020235156016</v>
      </c>
      <c r="J227">
        <f t="shared" si="32"/>
        <v>51.542235336814812</v>
      </c>
      <c r="K227">
        <f t="shared" si="33"/>
        <v>43.826679198437247</v>
      </c>
      <c r="L227">
        <f t="shared" si="27"/>
        <v>55.70850902815036</v>
      </c>
      <c r="M227">
        <f t="shared" si="34"/>
        <v>141.17788010226033</v>
      </c>
    </row>
    <row r="228" spans="1:13" x14ac:dyDescent="0.25">
      <c r="A228">
        <v>1968</v>
      </c>
      <c r="B228">
        <v>221</v>
      </c>
      <c r="C228">
        <f t="shared" si="35"/>
        <v>221</v>
      </c>
      <c r="D228">
        <v>135.69999999999999</v>
      </c>
      <c r="E228">
        <f t="shared" si="28"/>
        <v>6.5027771193741879</v>
      </c>
      <c r="F228">
        <f t="shared" si="28"/>
        <v>6.5027771194619133</v>
      </c>
      <c r="G228">
        <f t="shared" si="29"/>
        <v>70.873554238836093</v>
      </c>
      <c r="H228">
        <f t="shared" si="30"/>
        <v>64.826445761163896</v>
      </c>
      <c r="I228">
        <f t="shared" si="31"/>
        <v>4202.4680700251247</v>
      </c>
      <c r="J228">
        <f t="shared" si="32"/>
        <v>64.826445761163896</v>
      </c>
      <c r="K228">
        <f t="shared" si="33"/>
        <v>46.875345238515386</v>
      </c>
      <c r="L228">
        <f t="shared" si="27"/>
        <v>55.719523938481906</v>
      </c>
      <c r="M228">
        <f t="shared" si="34"/>
        <v>78.219496876941477</v>
      </c>
    </row>
    <row r="229" spans="1:13" x14ac:dyDescent="0.25">
      <c r="A229">
        <v>1968</v>
      </c>
      <c r="B229">
        <v>222</v>
      </c>
      <c r="C229">
        <f t="shared" si="35"/>
        <v>222</v>
      </c>
      <c r="D229">
        <v>90.1</v>
      </c>
      <c r="E229">
        <f t="shared" si="28"/>
        <v>13.568258029534469</v>
      </c>
      <c r="F229">
        <f t="shared" si="28"/>
        <v>13.568258029533848</v>
      </c>
      <c r="G229">
        <f t="shared" si="29"/>
        <v>85.004516059068308</v>
      </c>
      <c r="H229">
        <f t="shared" si="30"/>
        <v>5.0954839409316861</v>
      </c>
      <c r="I229">
        <f t="shared" si="31"/>
        <v>25.963956592292707</v>
      </c>
      <c r="J229">
        <f t="shared" si="32"/>
        <v>5.0954839409316861</v>
      </c>
      <c r="K229">
        <f t="shared" si="33"/>
        <v>51.316577976589613</v>
      </c>
      <c r="L229">
        <f t="shared" si="27"/>
        <v>55.73053884881346</v>
      </c>
      <c r="M229">
        <f t="shared" si="34"/>
        <v>19.483050581523099</v>
      </c>
    </row>
    <row r="230" spans="1:13" x14ac:dyDescent="0.25">
      <c r="A230">
        <v>1968</v>
      </c>
      <c r="B230">
        <v>223</v>
      </c>
      <c r="C230">
        <f t="shared" si="35"/>
        <v>223</v>
      </c>
      <c r="D230">
        <v>112.5</v>
      </c>
      <c r="E230">
        <f t="shared" si="28"/>
        <v>16.998135157983853</v>
      </c>
      <c r="F230">
        <f t="shared" si="28"/>
        <v>16.998135157896112</v>
      </c>
      <c r="G230">
        <f t="shared" si="29"/>
        <v>91.864270315879963</v>
      </c>
      <c r="H230">
        <f t="shared" si="30"/>
        <v>20.635729684120037</v>
      </c>
      <c r="I230">
        <f t="shared" si="31"/>
        <v>425.83333959607285</v>
      </c>
      <c r="J230">
        <f t="shared" si="32"/>
        <v>20.635729684120037</v>
      </c>
      <c r="K230">
        <f t="shared" si="33"/>
        <v>53.255749077760136</v>
      </c>
      <c r="L230">
        <f t="shared" si="27"/>
        <v>55.741553759145006</v>
      </c>
      <c r="M230">
        <f t="shared" si="34"/>
        <v>6.1792249139949362</v>
      </c>
    </row>
    <row r="231" spans="1:13" x14ac:dyDescent="0.25">
      <c r="A231">
        <v>1968</v>
      </c>
      <c r="B231">
        <v>224</v>
      </c>
      <c r="C231">
        <f t="shared" si="35"/>
        <v>224</v>
      </c>
      <c r="D231">
        <v>115.6</v>
      </c>
      <c r="E231">
        <f t="shared" si="28"/>
        <v>15.873375698016433</v>
      </c>
      <c r="F231">
        <f t="shared" si="28"/>
        <v>15.87337569786483</v>
      </c>
      <c r="G231">
        <f t="shared" si="29"/>
        <v>89.614751395881257</v>
      </c>
      <c r="H231">
        <f t="shared" si="30"/>
        <v>25.985248604118738</v>
      </c>
      <c r="I231">
        <f t="shared" si="31"/>
        <v>675.23314501785478</v>
      </c>
      <c r="J231">
        <f t="shared" si="32"/>
        <v>25.985248604118738</v>
      </c>
      <c r="K231">
        <f t="shared" si="33"/>
        <v>56.217961623872128</v>
      </c>
      <c r="L231">
        <f t="shared" si="27"/>
        <v>55.75256866947656</v>
      </c>
      <c r="M231">
        <f t="shared" si="34"/>
        <v>0.21659060200103558</v>
      </c>
    </row>
    <row r="232" spans="1:13" x14ac:dyDescent="0.25">
      <c r="A232">
        <v>1968</v>
      </c>
      <c r="B232">
        <v>225</v>
      </c>
      <c r="C232">
        <f t="shared" si="35"/>
        <v>225</v>
      </c>
      <c r="D232">
        <v>51.6</v>
      </c>
      <c r="E232">
        <f t="shared" si="28"/>
        <v>10.495358038609686</v>
      </c>
      <c r="F232">
        <f t="shared" si="28"/>
        <v>10.495358038435526</v>
      </c>
      <c r="G232">
        <f t="shared" si="29"/>
        <v>78.858716077045216</v>
      </c>
      <c r="H232">
        <f t="shared" si="30"/>
        <v>-27.258716077045214</v>
      </c>
      <c r="I232">
        <f t="shared" si="31"/>
        <v>743.03760216896319</v>
      </c>
      <c r="J232">
        <f t="shared" si="32"/>
        <v>-27.258716077045214</v>
      </c>
      <c r="K232">
        <f t="shared" si="33"/>
        <v>59.187063542678523</v>
      </c>
      <c r="L232">
        <f t="shared" si="27"/>
        <v>55.763583579808106</v>
      </c>
      <c r="M232">
        <f t="shared" si="34"/>
        <v>11.720215056175229</v>
      </c>
    </row>
    <row r="233" spans="1:13" x14ac:dyDescent="0.25">
      <c r="A233">
        <v>1968</v>
      </c>
      <c r="B233">
        <v>226</v>
      </c>
      <c r="C233">
        <f t="shared" si="35"/>
        <v>226</v>
      </c>
      <c r="D233">
        <v>100.2</v>
      </c>
      <c r="E233">
        <f t="shared" si="28"/>
        <v>2.3051176684819517</v>
      </c>
      <c r="F233">
        <f t="shared" si="28"/>
        <v>2.305117668332719</v>
      </c>
      <c r="G233">
        <f t="shared" si="29"/>
        <v>62.478235336814663</v>
      </c>
      <c r="H233">
        <f t="shared" si="30"/>
        <v>37.72176466318534</v>
      </c>
      <c r="I233">
        <f t="shared" si="31"/>
        <v>1422.9315293047382</v>
      </c>
      <c r="J233">
        <f t="shared" si="32"/>
        <v>37.72176466318534</v>
      </c>
      <c r="K233">
        <f t="shared" si="33"/>
        <v>58.807710365544594</v>
      </c>
      <c r="L233">
        <f t="shared" si="27"/>
        <v>55.774598490139653</v>
      </c>
      <c r="M233">
        <f t="shared" si="34"/>
        <v>9.1997676487224798</v>
      </c>
    </row>
    <row r="234" spans="1:13" x14ac:dyDescent="0.25">
      <c r="A234">
        <v>1968</v>
      </c>
      <c r="B234">
        <v>227</v>
      </c>
      <c r="C234">
        <f t="shared" si="35"/>
        <v>227</v>
      </c>
      <c r="D234">
        <v>90.8</v>
      </c>
      <c r="E234">
        <f t="shared" si="28"/>
        <v>-6.5027771193742412</v>
      </c>
      <c r="F234">
        <f t="shared" si="28"/>
        <v>-6.502777119458381</v>
      </c>
      <c r="G234">
        <f t="shared" si="29"/>
        <v>44.862445761167372</v>
      </c>
      <c r="H234">
        <f t="shared" si="30"/>
        <v>45.937554238832625</v>
      </c>
      <c r="I234">
        <f t="shared" si="31"/>
        <v>2110.2588894456894</v>
      </c>
      <c r="J234">
        <f t="shared" si="32"/>
        <v>45.937554238832625</v>
      </c>
      <c r="K234">
        <f t="shared" si="33"/>
        <v>60.87732484726736</v>
      </c>
      <c r="L234">
        <f t="shared" si="27"/>
        <v>55.785613400471206</v>
      </c>
      <c r="M234">
        <f t="shared" si="34"/>
        <v>25.925525457434983</v>
      </c>
    </row>
    <row r="235" spans="1:13" x14ac:dyDescent="0.25">
      <c r="A235">
        <v>1968</v>
      </c>
      <c r="B235">
        <v>228</v>
      </c>
      <c r="C235">
        <f t="shared" si="35"/>
        <v>228</v>
      </c>
      <c r="D235">
        <v>31.6</v>
      </c>
      <c r="E235">
        <f t="shared" si="28"/>
        <v>-13.568258029534505</v>
      </c>
      <c r="F235">
        <f t="shared" si="28"/>
        <v>-13.568258029533899</v>
      </c>
      <c r="G235">
        <f t="shared" si="29"/>
        <v>30.731483940931589</v>
      </c>
      <c r="H235">
        <f t="shared" si="30"/>
        <v>0.86851605906841201</v>
      </c>
      <c r="I235">
        <f t="shared" si="31"/>
        <v>0.75432014485972532</v>
      </c>
      <c r="J235">
        <f t="shared" si="32"/>
        <v>0.86851605906841201</v>
      </c>
      <c r="K235">
        <f t="shared" si="33"/>
        <v>62.373458604903988</v>
      </c>
      <c r="L235">
        <f t="shared" si="27"/>
        <v>55.796628310802753</v>
      </c>
      <c r="M235">
        <f t="shared" si="34"/>
        <v>43.254696717407739</v>
      </c>
    </row>
    <row r="236" spans="1:13" x14ac:dyDescent="0.25">
      <c r="A236">
        <v>1969</v>
      </c>
      <c r="B236">
        <v>229</v>
      </c>
      <c r="C236">
        <f t="shared" si="35"/>
        <v>229</v>
      </c>
      <c r="D236">
        <v>14.9</v>
      </c>
      <c r="E236">
        <f t="shared" si="28"/>
        <v>-16.998135157983828</v>
      </c>
      <c r="F236">
        <f t="shared" si="28"/>
        <v>-16.998135157896119</v>
      </c>
      <c r="G236">
        <f t="shared" si="29"/>
        <v>23.871729684120048</v>
      </c>
      <c r="H236">
        <f t="shared" si="30"/>
        <v>-8.9717296841200476</v>
      </c>
      <c r="I236">
        <f t="shared" si="31"/>
        <v>80.49193352492081</v>
      </c>
      <c r="J236">
        <f t="shared" si="32"/>
        <v>-8.9717296841200476</v>
      </c>
      <c r="K236">
        <f t="shared" si="33"/>
        <v>60.834785674658782</v>
      </c>
      <c r="L236">
        <f t="shared" si="27"/>
        <v>55.807643221134306</v>
      </c>
      <c r="M236">
        <f t="shared" si="34"/>
        <v>25.272161248028091</v>
      </c>
    </row>
    <row r="237" spans="1:13" x14ac:dyDescent="0.25">
      <c r="A237">
        <v>1969</v>
      </c>
      <c r="B237">
        <v>230</v>
      </c>
      <c r="C237">
        <f t="shared" si="35"/>
        <v>230</v>
      </c>
      <c r="D237">
        <v>85.5</v>
      </c>
      <c r="E237">
        <f t="shared" si="28"/>
        <v>-15.87337569801641</v>
      </c>
      <c r="F237">
        <f t="shared" si="28"/>
        <v>-15.873375697866276</v>
      </c>
      <c r="G237">
        <f t="shared" si="29"/>
        <v>26.121248604117309</v>
      </c>
      <c r="H237">
        <f t="shared" si="30"/>
        <v>59.378751395882688</v>
      </c>
      <c r="I237">
        <f t="shared" si="31"/>
        <v>3525.8361173340404</v>
      </c>
      <c r="J237">
        <f t="shared" si="32"/>
        <v>59.378751395882688</v>
      </c>
      <c r="K237">
        <f t="shared" si="33"/>
        <v>58.538046390925835</v>
      </c>
      <c r="L237">
        <f t="shared" si="27"/>
        <v>55.818658131465853</v>
      </c>
      <c r="M237">
        <f t="shared" si="34"/>
        <v>7.3950725056887947</v>
      </c>
    </row>
    <row r="238" spans="1:13" x14ac:dyDescent="0.25">
      <c r="A238">
        <v>1969</v>
      </c>
      <c r="B238">
        <v>231</v>
      </c>
      <c r="C238">
        <f t="shared" si="35"/>
        <v>231</v>
      </c>
      <c r="D238">
        <v>24.8</v>
      </c>
      <c r="E238">
        <f t="shared" si="28"/>
        <v>-10.495358038609639</v>
      </c>
      <c r="F238">
        <f t="shared" si="28"/>
        <v>-10.495358038435461</v>
      </c>
      <c r="G238">
        <f t="shared" si="29"/>
        <v>36.877283922954895</v>
      </c>
      <c r="H238">
        <f t="shared" si="30"/>
        <v>-12.077283922954894</v>
      </c>
      <c r="I238">
        <f t="shared" si="31"/>
        <v>145.86078695566476</v>
      </c>
      <c r="J238">
        <f t="shared" si="32"/>
        <v>-12.077283922954894</v>
      </c>
      <c r="K238">
        <f t="shared" si="33"/>
        <v>59.88614407137954</v>
      </c>
      <c r="L238">
        <f t="shared" si="27"/>
        <v>55.829673041797406</v>
      </c>
      <c r="M238">
        <f t="shared" si="34"/>
        <v>16.45495721383914</v>
      </c>
    </row>
    <row r="239" spans="1:13" x14ac:dyDescent="0.25">
      <c r="A239">
        <v>1969</v>
      </c>
      <c r="B239">
        <v>232</v>
      </c>
      <c r="C239">
        <f t="shared" si="35"/>
        <v>232</v>
      </c>
      <c r="D239">
        <v>43</v>
      </c>
      <c r="E239">
        <f t="shared" si="28"/>
        <v>-2.3051176684818913</v>
      </c>
      <c r="F239">
        <f t="shared" si="28"/>
        <v>-2.3051176683326347</v>
      </c>
      <c r="G239">
        <f t="shared" si="29"/>
        <v>53.257764663185469</v>
      </c>
      <c r="H239">
        <f t="shared" si="30"/>
        <v>-10.257764663185469</v>
      </c>
      <c r="I239">
        <f t="shared" si="31"/>
        <v>105.2217358852965</v>
      </c>
      <c r="J239">
        <f t="shared" si="32"/>
        <v>-10.257764663185469</v>
      </c>
      <c r="K239">
        <f t="shared" si="33"/>
        <v>58.131836867810563</v>
      </c>
      <c r="L239">
        <f t="shared" si="27"/>
        <v>55.840687952128953</v>
      </c>
      <c r="M239">
        <f t="shared" si="34"/>
        <v>5.2493633538290183</v>
      </c>
    </row>
    <row r="240" spans="1:13" x14ac:dyDescent="0.25">
      <c r="A240">
        <v>1969</v>
      </c>
      <c r="B240">
        <v>233</v>
      </c>
      <c r="C240">
        <f t="shared" si="35"/>
        <v>233</v>
      </c>
      <c r="D240">
        <v>58.4</v>
      </c>
      <c r="E240">
        <f t="shared" si="28"/>
        <v>6.502777119374298</v>
      </c>
      <c r="F240">
        <f t="shared" si="28"/>
        <v>6.5027771194584592</v>
      </c>
      <c r="G240">
        <f t="shared" si="29"/>
        <v>70.873554238832753</v>
      </c>
      <c r="H240">
        <f t="shared" si="30"/>
        <v>-12.473554238832754</v>
      </c>
      <c r="I240">
        <f t="shared" si="31"/>
        <v>155.58955534910257</v>
      </c>
      <c r="J240">
        <f t="shared" si="32"/>
        <v>-12.473554238832754</v>
      </c>
      <c r="K240">
        <f t="shared" si="33"/>
        <v>57.375245024420032</v>
      </c>
      <c r="L240">
        <f t="shared" si="27"/>
        <v>55.851702862460506</v>
      </c>
      <c r="M240">
        <f t="shared" si="34"/>
        <v>2.3211807192683058</v>
      </c>
    </row>
    <row r="241" spans="1:13" x14ac:dyDescent="0.25">
      <c r="A241">
        <v>1969</v>
      </c>
      <c r="B241">
        <v>234</v>
      </c>
      <c r="C241">
        <f t="shared" si="35"/>
        <v>234</v>
      </c>
      <c r="D241">
        <v>19.100000000000001</v>
      </c>
      <c r="E241">
        <f t="shared" si="28"/>
        <v>13.568258029534393</v>
      </c>
      <c r="F241">
        <f t="shared" si="28"/>
        <v>13.568258029533951</v>
      </c>
      <c r="G241">
        <f t="shared" si="29"/>
        <v>85.004516059068337</v>
      </c>
      <c r="H241">
        <f t="shared" si="30"/>
        <v>-65.904516059068328</v>
      </c>
      <c r="I241">
        <f t="shared" si="31"/>
        <v>4343.4052369799956</v>
      </c>
      <c r="J241">
        <f t="shared" si="32"/>
        <v>-65.904516059068328</v>
      </c>
      <c r="K241">
        <f t="shared" si="33"/>
        <v>57.426482773199027</v>
      </c>
      <c r="L241">
        <f t="shared" si="27"/>
        <v>55.862717772792053</v>
      </c>
      <c r="M241">
        <f t="shared" si="34"/>
        <v>2.4453609764978235</v>
      </c>
    </row>
    <row r="242" spans="1:13" x14ac:dyDescent="0.25">
      <c r="A242">
        <v>1969</v>
      </c>
      <c r="B242">
        <v>235</v>
      </c>
      <c r="C242">
        <f t="shared" si="35"/>
        <v>235</v>
      </c>
      <c r="D242">
        <v>79.900000000000006</v>
      </c>
      <c r="E242">
        <f t="shared" si="28"/>
        <v>16.998135157983839</v>
      </c>
      <c r="F242">
        <f t="shared" si="28"/>
        <v>16.998135157896129</v>
      </c>
      <c r="G242">
        <f t="shared" si="29"/>
        <v>91.864270315879963</v>
      </c>
      <c r="H242">
        <f t="shared" si="30"/>
        <v>-11.964270315879958</v>
      </c>
      <c r="I242">
        <f t="shared" si="31"/>
        <v>143.14376419144631</v>
      </c>
      <c r="J242">
        <f t="shared" si="32"/>
        <v>-11.964270315879958</v>
      </c>
      <c r="K242">
        <f t="shared" si="33"/>
        <v>55.510158634539074</v>
      </c>
      <c r="L242">
        <f t="shared" si="27"/>
        <v>55.873732683123606</v>
      </c>
      <c r="M242">
        <f t="shared" si="34"/>
        <v>0.13218608880414748</v>
      </c>
    </row>
    <row r="243" spans="1:13" x14ac:dyDescent="0.25">
      <c r="A243">
        <v>1969</v>
      </c>
      <c r="B243">
        <v>236</v>
      </c>
      <c r="C243">
        <f t="shared" si="35"/>
        <v>236</v>
      </c>
      <c r="D243">
        <v>46.5</v>
      </c>
      <c r="E243">
        <f t="shared" si="28"/>
        <v>15.873375698016389</v>
      </c>
      <c r="F243">
        <f t="shared" si="28"/>
        <v>15.873375697866246</v>
      </c>
      <c r="G243">
        <f t="shared" si="29"/>
        <v>89.614751395882621</v>
      </c>
      <c r="H243">
        <f t="shared" si="30"/>
        <v>-43.114751395882621</v>
      </c>
      <c r="I243">
        <f t="shared" si="31"/>
        <v>1858.8817879287624</v>
      </c>
      <c r="J243">
        <f t="shared" si="32"/>
        <v>-43.114751395882621</v>
      </c>
      <c r="K243">
        <f t="shared" si="33"/>
        <v>56.729650702812116</v>
      </c>
      <c r="L243">
        <f t="shared" si="27"/>
        <v>55.884747593455153</v>
      </c>
      <c r="M243">
        <f t="shared" si="34"/>
        <v>0.71386126420106422</v>
      </c>
    </row>
    <row r="244" spans="1:13" x14ac:dyDescent="0.25">
      <c r="A244">
        <v>1969</v>
      </c>
      <c r="B244">
        <v>237</v>
      </c>
      <c r="C244">
        <f t="shared" si="35"/>
        <v>237</v>
      </c>
      <c r="D244">
        <v>70.2</v>
      </c>
      <c r="E244">
        <f t="shared" si="28"/>
        <v>10.495358038609593</v>
      </c>
      <c r="F244">
        <f t="shared" si="28"/>
        <v>10.495358038435393</v>
      </c>
      <c r="G244">
        <f t="shared" si="29"/>
        <v>78.858716077044988</v>
      </c>
      <c r="H244">
        <f t="shared" si="30"/>
        <v>-8.6587160770449856</v>
      </c>
      <c r="I244">
        <f t="shared" si="31"/>
        <v>74.973364102877298</v>
      </c>
      <c r="J244">
        <f t="shared" si="32"/>
        <v>-8.6587160770449856</v>
      </c>
      <c r="K244">
        <f t="shared" si="33"/>
        <v>56.218168167671507</v>
      </c>
      <c r="L244">
        <f t="shared" si="27"/>
        <v>55.895762503786699</v>
      </c>
      <c r="M244">
        <f t="shared" si="34"/>
        <v>0.10394541210500398</v>
      </c>
    </row>
    <row r="245" spans="1:13" x14ac:dyDescent="0.25">
      <c r="A245">
        <v>1969</v>
      </c>
      <c r="B245">
        <v>238</v>
      </c>
      <c r="C245">
        <f t="shared" si="35"/>
        <v>238</v>
      </c>
      <c r="D245">
        <v>12.2</v>
      </c>
      <c r="E245">
        <f t="shared" si="28"/>
        <v>2.3051176684818344</v>
      </c>
      <c r="F245">
        <f t="shared" si="28"/>
        <v>2.3051176683325521</v>
      </c>
      <c r="G245">
        <f t="shared" si="29"/>
        <v>62.478235336814379</v>
      </c>
      <c r="H245">
        <f t="shared" si="30"/>
        <v>-50.278235336814376</v>
      </c>
      <c r="I245">
        <f t="shared" si="31"/>
        <v>2527.9009485840897</v>
      </c>
      <c r="J245">
        <f t="shared" si="32"/>
        <v>-50.278235336814376</v>
      </c>
      <c r="K245">
        <f t="shared" si="33"/>
        <v>56.91725975928793</v>
      </c>
      <c r="L245">
        <f t="shared" si="27"/>
        <v>55.906777414118253</v>
      </c>
      <c r="M245">
        <f t="shared" si="34"/>
        <v>1.0210745698996111</v>
      </c>
    </row>
    <row r="246" spans="1:13" x14ac:dyDescent="0.25">
      <c r="A246">
        <v>1969</v>
      </c>
      <c r="B246">
        <v>239</v>
      </c>
      <c r="C246">
        <f t="shared" si="35"/>
        <v>239</v>
      </c>
      <c r="D246">
        <v>25.3</v>
      </c>
      <c r="E246">
        <f t="shared" si="28"/>
        <v>-6.5027771193741248</v>
      </c>
      <c r="F246">
        <f t="shared" si="28"/>
        <v>-6.5027771194585364</v>
      </c>
      <c r="G246">
        <f t="shared" si="29"/>
        <v>44.862445761167336</v>
      </c>
      <c r="H246">
        <f t="shared" si="30"/>
        <v>-19.562445761167336</v>
      </c>
      <c r="I246">
        <f t="shared" si="31"/>
        <v>382.68928415861387</v>
      </c>
      <c r="J246">
        <f t="shared" si="32"/>
        <v>-19.562445761167336</v>
      </c>
      <c r="K246">
        <f t="shared" si="33"/>
        <v>54.681396771323527</v>
      </c>
      <c r="L246">
        <f t="shared" si="27"/>
        <v>55.917792324449799</v>
      </c>
      <c r="M246">
        <f t="shared" si="34"/>
        <v>1.5286739637904196</v>
      </c>
    </row>
    <row r="247" spans="1:13" x14ac:dyDescent="0.25">
      <c r="A247">
        <v>1969</v>
      </c>
      <c r="B247">
        <v>240</v>
      </c>
      <c r="C247">
        <f t="shared" si="35"/>
        <v>240</v>
      </c>
      <c r="D247">
        <v>52</v>
      </c>
      <c r="E247">
        <f t="shared" si="28"/>
        <v>-13.568258029534428</v>
      </c>
      <c r="F247">
        <f t="shared" si="28"/>
        <v>-13.568258029534002</v>
      </c>
      <c r="G247">
        <f t="shared" si="29"/>
        <v>30.731483940931565</v>
      </c>
      <c r="H247">
        <f t="shared" si="30"/>
        <v>21.268516059068435</v>
      </c>
      <c r="I247">
        <f t="shared" si="31"/>
        <v>452.34977535485194</v>
      </c>
      <c r="J247">
        <f t="shared" si="32"/>
        <v>21.268516059068435</v>
      </c>
      <c r="K247">
        <f t="shared" si="33"/>
        <v>53.21232693275735</v>
      </c>
      <c r="L247">
        <f t="shared" si="27"/>
        <v>55.928807234781353</v>
      </c>
      <c r="M247">
        <f t="shared" si="34"/>
        <v>7.3792652312844185</v>
      </c>
    </row>
    <row r="248" spans="1:13" x14ac:dyDescent="0.25">
      <c r="A248">
        <v>1970</v>
      </c>
      <c r="B248">
        <v>241</v>
      </c>
      <c r="C248">
        <f t="shared" si="35"/>
        <v>241</v>
      </c>
      <c r="D248">
        <v>47.2</v>
      </c>
      <c r="E248">
        <f t="shared" si="28"/>
        <v>-16.998135157983846</v>
      </c>
      <c r="F248">
        <f t="shared" si="28"/>
        <v>-16.998135157896144</v>
      </c>
      <c r="G248">
        <f t="shared" si="29"/>
        <v>23.871729684120005</v>
      </c>
      <c r="H248">
        <f t="shared" si="30"/>
        <v>23.328270315879998</v>
      </c>
      <c r="I248">
        <f t="shared" si="31"/>
        <v>544.20819593076783</v>
      </c>
      <c r="J248">
        <f t="shared" si="32"/>
        <v>23.328270315879998</v>
      </c>
      <c r="K248">
        <f t="shared" si="33"/>
        <v>53.151710586119478</v>
      </c>
      <c r="L248">
        <f t="shared" si="27"/>
        <v>55.939822145112899</v>
      </c>
      <c r="M248">
        <f t="shared" si="34"/>
        <v>7.7735660653927248</v>
      </c>
    </row>
    <row r="249" spans="1:13" x14ac:dyDescent="0.25">
      <c r="A249">
        <v>1970</v>
      </c>
      <c r="B249">
        <v>242</v>
      </c>
      <c r="C249">
        <f t="shared" si="35"/>
        <v>242</v>
      </c>
      <c r="D249">
        <v>8.4</v>
      </c>
      <c r="E249">
        <f t="shared" si="28"/>
        <v>-15.873375698016368</v>
      </c>
      <c r="F249">
        <f t="shared" si="28"/>
        <v>-15.873375697866212</v>
      </c>
      <c r="G249">
        <f t="shared" si="29"/>
        <v>26.121248604117415</v>
      </c>
      <c r="H249">
        <f t="shared" si="30"/>
        <v>-17.721248604117413</v>
      </c>
      <c r="I249">
        <f t="shared" si="31"/>
        <v>314.04265208893338</v>
      </c>
      <c r="J249">
        <f t="shared" si="32"/>
        <v>-17.721248604117413</v>
      </c>
      <c r="K249">
        <f t="shared" si="33"/>
        <v>52.854125056813501</v>
      </c>
      <c r="L249">
        <f t="shared" si="27"/>
        <v>55.950837055444453</v>
      </c>
      <c r="M249">
        <f t="shared" si="34"/>
        <v>9.5896252024648998</v>
      </c>
    </row>
    <row r="250" spans="1:13" x14ac:dyDescent="0.25">
      <c r="A250">
        <v>1970</v>
      </c>
      <c r="B250">
        <v>243</v>
      </c>
      <c r="C250">
        <f t="shared" si="35"/>
        <v>243</v>
      </c>
      <c r="D250">
        <v>39.4</v>
      </c>
      <c r="E250">
        <f t="shared" si="28"/>
        <v>-10.495358038609547</v>
      </c>
      <c r="F250">
        <f t="shared" si="28"/>
        <v>-10.495358038435327</v>
      </c>
      <c r="G250">
        <f t="shared" si="29"/>
        <v>36.877283922955122</v>
      </c>
      <c r="H250">
        <f t="shared" si="30"/>
        <v>2.5227160770448762</v>
      </c>
      <c r="I250">
        <f t="shared" si="31"/>
        <v>6.3640964053806899</v>
      </c>
      <c r="J250">
        <f t="shared" si="32"/>
        <v>2.5227160770448762</v>
      </c>
      <c r="K250">
        <f t="shared" si="33"/>
        <v>50.631418803972828</v>
      </c>
      <c r="L250">
        <f t="shared" si="27"/>
        <v>55.961851965775999</v>
      </c>
      <c r="M250">
        <f t="shared" si="34"/>
        <v>28.413517692450952</v>
      </c>
    </row>
    <row r="251" spans="1:13" x14ac:dyDescent="0.25">
      <c r="A251">
        <v>1970</v>
      </c>
      <c r="B251">
        <v>244</v>
      </c>
      <c r="C251">
        <f t="shared" si="35"/>
        <v>244</v>
      </c>
      <c r="D251">
        <v>56.6</v>
      </c>
      <c r="E251">
        <f t="shared" si="28"/>
        <v>-2.3051176684820174</v>
      </c>
      <c r="F251">
        <f t="shared" si="28"/>
        <v>-2.3051176683324686</v>
      </c>
      <c r="G251">
        <f t="shared" si="29"/>
        <v>53.257764663185512</v>
      </c>
      <c r="H251">
        <f t="shared" si="30"/>
        <v>3.3422353368144897</v>
      </c>
      <c r="I251">
        <f t="shared" si="31"/>
        <v>11.170537046651466</v>
      </c>
      <c r="J251">
        <f t="shared" si="32"/>
        <v>3.3422353368144897</v>
      </c>
      <c r="K251">
        <f t="shared" si="33"/>
        <v>50.069847863774186</v>
      </c>
      <c r="L251">
        <f t="shared" si="27"/>
        <v>55.972866876107545</v>
      </c>
      <c r="M251">
        <f t="shared" si="34"/>
        <v>34.845633459969115</v>
      </c>
    </row>
    <row r="252" spans="1:13" x14ac:dyDescent="0.25">
      <c r="A252">
        <v>1970</v>
      </c>
      <c r="B252">
        <v>245</v>
      </c>
      <c r="C252">
        <f t="shared" si="35"/>
        <v>245</v>
      </c>
      <c r="D252">
        <v>54.7</v>
      </c>
      <c r="E252">
        <f t="shared" si="28"/>
        <v>6.5027771193744064</v>
      </c>
      <c r="F252">
        <f t="shared" si="28"/>
        <v>6.5027771194586146</v>
      </c>
      <c r="G252">
        <f t="shared" si="29"/>
        <v>70.873554238833009</v>
      </c>
      <c r="H252">
        <f t="shared" si="30"/>
        <v>-16.173554238833006</v>
      </c>
      <c r="I252">
        <f t="shared" si="31"/>
        <v>261.58385671647312</v>
      </c>
      <c r="J252">
        <f t="shared" si="32"/>
        <v>-16.173554238833006</v>
      </c>
      <c r="K252">
        <f t="shared" si="33"/>
        <v>50.396355470585469</v>
      </c>
      <c r="L252">
        <f t="shared" si="27"/>
        <v>55.983881786439099</v>
      </c>
      <c r="M252">
        <f t="shared" si="34"/>
        <v>31.22045033035684</v>
      </c>
    </row>
    <row r="253" spans="1:13" x14ac:dyDescent="0.25">
      <c r="A253">
        <v>1970</v>
      </c>
      <c r="B253">
        <v>246</v>
      </c>
      <c r="C253">
        <f t="shared" si="35"/>
        <v>246</v>
      </c>
      <c r="D253">
        <v>87</v>
      </c>
      <c r="E253">
        <f t="shared" si="28"/>
        <v>13.568258029534464</v>
      </c>
      <c r="F253">
        <f t="shared" si="28"/>
        <v>13.568258029534054</v>
      </c>
      <c r="G253">
        <f t="shared" si="29"/>
        <v>85.004516059068521</v>
      </c>
      <c r="H253">
        <f t="shared" si="30"/>
        <v>1.9954839409314786</v>
      </c>
      <c r="I253">
        <f t="shared" si="31"/>
        <v>3.9819561585154251</v>
      </c>
      <c r="J253">
        <f t="shared" si="32"/>
        <v>1.9954839409314786</v>
      </c>
      <c r="K253">
        <f t="shared" si="33"/>
        <v>50.611537697056193</v>
      </c>
      <c r="L253">
        <f t="shared" si="27"/>
        <v>55.994896696770645</v>
      </c>
      <c r="M253">
        <f t="shared" si="34"/>
        <v>28.980554119806595</v>
      </c>
    </row>
    <row r="254" spans="1:13" x14ac:dyDescent="0.25">
      <c r="A254">
        <v>1970</v>
      </c>
      <c r="B254">
        <v>247</v>
      </c>
      <c r="C254">
        <f t="shared" si="35"/>
        <v>247</v>
      </c>
      <c r="D254">
        <v>120.8</v>
      </c>
      <c r="E254">
        <f t="shared" si="28"/>
        <v>16.998135157983821</v>
      </c>
      <c r="F254">
        <f t="shared" si="28"/>
        <v>16.998135157896154</v>
      </c>
      <c r="G254">
        <f t="shared" si="29"/>
        <v>91.864270315879963</v>
      </c>
      <c r="H254">
        <f t="shared" si="30"/>
        <v>28.935729684120034</v>
      </c>
      <c r="I254">
        <f t="shared" si="31"/>
        <v>837.2764523524653</v>
      </c>
      <c r="J254">
        <f t="shared" si="32"/>
        <v>28.935729684120034</v>
      </c>
      <c r="K254">
        <f t="shared" si="33"/>
        <v>52.430960812203381</v>
      </c>
      <c r="L254">
        <f t="shared" si="27"/>
        <v>56.005911607102199</v>
      </c>
      <c r="M254">
        <f t="shared" si="34"/>
        <v>12.780273185947692</v>
      </c>
    </row>
    <row r="255" spans="1:13" x14ac:dyDescent="0.25">
      <c r="A255">
        <v>1970</v>
      </c>
      <c r="B255">
        <v>248</v>
      </c>
      <c r="C255">
        <f t="shared" si="35"/>
        <v>248</v>
      </c>
      <c r="D255">
        <v>159.30000000000001</v>
      </c>
      <c r="E255">
        <f t="shared" si="28"/>
        <v>15.873375698016343</v>
      </c>
      <c r="F255">
        <f t="shared" si="28"/>
        <v>15.87337569786618</v>
      </c>
      <c r="G255">
        <f t="shared" si="29"/>
        <v>89.614751395882521</v>
      </c>
      <c r="H255">
        <f t="shared" si="30"/>
        <v>69.68524860411749</v>
      </c>
      <c r="I255">
        <f t="shared" si="31"/>
        <v>4856.0338730176582</v>
      </c>
      <c r="J255">
        <f t="shared" si="32"/>
        <v>69.68524860411749</v>
      </c>
      <c r="K255">
        <f t="shared" si="33"/>
        <v>55.849412771593208</v>
      </c>
      <c r="L255">
        <f t="shared" si="27"/>
        <v>56.016926517433745</v>
      </c>
      <c r="M255">
        <f t="shared" si="34"/>
        <v>2.8060855045528146E-2</v>
      </c>
    </row>
    <row r="256" spans="1:13" x14ac:dyDescent="0.25">
      <c r="A256">
        <v>1970</v>
      </c>
      <c r="B256">
        <v>249</v>
      </c>
      <c r="C256">
        <f t="shared" si="35"/>
        <v>249</v>
      </c>
      <c r="D256">
        <v>51.8</v>
      </c>
      <c r="E256">
        <f t="shared" si="28"/>
        <v>10.495358038609693</v>
      </c>
      <c r="F256">
        <f t="shared" si="28"/>
        <v>10.49535803843526</v>
      </c>
      <c r="G256">
        <f t="shared" si="29"/>
        <v>78.858716077044946</v>
      </c>
      <c r="H256">
        <f t="shared" si="30"/>
        <v>-27.058716077044949</v>
      </c>
      <c r="I256">
        <f t="shared" si="31"/>
        <v>732.17411573813081</v>
      </c>
      <c r="J256">
        <f t="shared" si="32"/>
        <v>-27.058716077044949</v>
      </c>
      <c r="K256">
        <f t="shared" si="33"/>
        <v>61.021942133013546</v>
      </c>
      <c r="L256">
        <f t="shared" si="27"/>
        <v>56.027941427765299</v>
      </c>
      <c r="M256">
        <f t="shared" si="34"/>
        <v>24.940043044019991</v>
      </c>
    </row>
    <row r="257" spans="1:13" x14ac:dyDescent="0.25">
      <c r="A257">
        <v>1970</v>
      </c>
      <c r="B257">
        <v>250</v>
      </c>
      <c r="C257">
        <f t="shared" si="35"/>
        <v>250</v>
      </c>
      <c r="D257">
        <v>27</v>
      </c>
      <c r="E257">
        <f t="shared" si="28"/>
        <v>2.3051176684817172</v>
      </c>
      <c r="F257">
        <f t="shared" si="28"/>
        <v>2.3051176683323851</v>
      </c>
      <c r="G257">
        <f t="shared" si="29"/>
        <v>62.478235336814095</v>
      </c>
      <c r="H257">
        <f t="shared" si="30"/>
        <v>-35.478235336814095</v>
      </c>
      <c r="I257">
        <f t="shared" si="31"/>
        <v>1258.7051826143643</v>
      </c>
      <c r="J257">
        <f t="shared" si="32"/>
        <v>-35.478235336814095</v>
      </c>
      <c r="K257">
        <f t="shared" si="33"/>
        <v>60.56084502636287</v>
      </c>
      <c r="L257">
        <f t="shared" si="27"/>
        <v>56.038956338096845</v>
      </c>
      <c r="M257">
        <f t="shared" si="34"/>
        <v>20.447477309068226</v>
      </c>
    </row>
    <row r="258" spans="1:13" x14ac:dyDescent="0.25">
      <c r="A258">
        <v>1970</v>
      </c>
      <c r="B258">
        <v>251</v>
      </c>
      <c r="C258">
        <f t="shared" si="35"/>
        <v>251</v>
      </c>
      <c r="D258">
        <v>52.5</v>
      </c>
      <c r="E258">
        <f t="shared" si="28"/>
        <v>-6.502777119374235</v>
      </c>
      <c r="F258">
        <f t="shared" si="28"/>
        <v>-6.5027771194586927</v>
      </c>
      <c r="G258">
        <f t="shared" si="29"/>
        <v>44.862445761167066</v>
      </c>
      <c r="H258">
        <f t="shared" si="30"/>
        <v>7.6375542388329336</v>
      </c>
      <c r="I258">
        <f t="shared" si="31"/>
        <v>58.33223475111491</v>
      </c>
      <c r="J258">
        <f t="shared" si="32"/>
        <v>7.6375542388329336</v>
      </c>
      <c r="K258">
        <f t="shared" si="33"/>
        <v>58.882802775044723</v>
      </c>
      <c r="L258">
        <f t="shared" si="27"/>
        <v>56.049971248428399</v>
      </c>
      <c r="M258">
        <f t="shared" si="34"/>
        <v>8.0249344581913746</v>
      </c>
    </row>
    <row r="259" spans="1:13" x14ac:dyDescent="0.25">
      <c r="A259">
        <v>1970</v>
      </c>
      <c r="B259">
        <v>252</v>
      </c>
      <c r="C259">
        <f t="shared" si="35"/>
        <v>252</v>
      </c>
      <c r="D259">
        <v>60.9</v>
      </c>
      <c r="E259">
        <f t="shared" si="28"/>
        <v>-13.568258029534352</v>
      </c>
      <c r="F259">
        <f t="shared" si="28"/>
        <v>-13.568258029534105</v>
      </c>
      <c r="G259">
        <f t="shared" si="29"/>
        <v>30.73148394093154</v>
      </c>
      <c r="H259">
        <f t="shared" si="30"/>
        <v>30.168516059068459</v>
      </c>
      <c r="I259">
        <f t="shared" si="31"/>
        <v>910.13936120627147</v>
      </c>
      <c r="J259">
        <f t="shared" si="32"/>
        <v>30.168516059068459</v>
      </c>
      <c r="K259">
        <f t="shared" si="33"/>
        <v>58.563662636292484</v>
      </c>
      <c r="L259">
        <f t="shared" si="27"/>
        <v>56.060986158759945</v>
      </c>
      <c r="M259">
        <f t="shared" si="34"/>
        <v>6.2633895511946767</v>
      </c>
    </row>
    <row r="260" spans="1:13" x14ac:dyDescent="0.25">
      <c r="A260">
        <v>1971</v>
      </c>
      <c r="B260">
        <v>253</v>
      </c>
      <c r="C260">
        <f t="shared" si="35"/>
        <v>253</v>
      </c>
      <c r="D260">
        <v>13.8</v>
      </c>
      <c r="E260">
        <f t="shared" si="28"/>
        <v>-16.99813515798386</v>
      </c>
      <c r="F260">
        <f t="shared" si="28"/>
        <v>-16.998135157896165</v>
      </c>
      <c r="G260">
        <f t="shared" si="29"/>
        <v>23.87172968411997</v>
      </c>
      <c r="H260">
        <f t="shared" si="30"/>
        <v>-10.071729684119969</v>
      </c>
      <c r="I260">
        <f t="shared" si="31"/>
        <v>101.43973882998333</v>
      </c>
      <c r="J260">
        <f t="shared" si="32"/>
        <v>-10.071729684119969</v>
      </c>
      <c r="K260">
        <f t="shared" si="33"/>
        <v>58.680479504477859</v>
      </c>
      <c r="L260">
        <f t="shared" si="27"/>
        <v>56.072001069091499</v>
      </c>
      <c r="M260">
        <f t="shared" si="34"/>
        <v>6.804159747875671</v>
      </c>
    </row>
    <row r="261" spans="1:13" x14ac:dyDescent="0.25">
      <c r="A261">
        <v>1971</v>
      </c>
      <c r="B261">
        <v>254</v>
      </c>
      <c r="C261">
        <f t="shared" si="35"/>
        <v>254</v>
      </c>
      <c r="D261">
        <v>7.2</v>
      </c>
      <c r="E261">
        <f t="shared" si="28"/>
        <v>-15.873375698016414</v>
      </c>
      <c r="F261">
        <f t="shared" si="28"/>
        <v>-15.873375697866148</v>
      </c>
      <c r="G261">
        <f t="shared" si="29"/>
        <v>26.121248604117433</v>
      </c>
      <c r="H261">
        <f t="shared" si="30"/>
        <v>-18.921248604117434</v>
      </c>
      <c r="I261">
        <f t="shared" si="31"/>
        <v>358.01364873881596</v>
      </c>
      <c r="J261">
        <f t="shared" si="32"/>
        <v>-18.921248604117434</v>
      </c>
      <c r="K261">
        <f t="shared" si="33"/>
        <v>56.436455529253962</v>
      </c>
      <c r="L261">
        <f t="shared" si="27"/>
        <v>56.083015979423045</v>
      </c>
      <c r="M261">
        <f t="shared" si="34"/>
        <v>0.124919515384681</v>
      </c>
    </row>
    <row r="262" spans="1:13" x14ac:dyDescent="0.25">
      <c r="A262">
        <v>1971</v>
      </c>
      <c r="B262">
        <v>255</v>
      </c>
      <c r="C262">
        <f t="shared" si="35"/>
        <v>255</v>
      </c>
      <c r="D262">
        <v>29.6</v>
      </c>
      <c r="E262">
        <f t="shared" si="28"/>
        <v>-10.495358038609453</v>
      </c>
      <c r="F262">
        <f t="shared" si="28"/>
        <v>-10.495358038435194</v>
      </c>
      <c r="G262">
        <f t="shared" si="29"/>
        <v>36.87728392295535</v>
      </c>
      <c r="H262">
        <f t="shared" si="30"/>
        <v>-7.2772839229553483</v>
      </c>
      <c r="I262">
        <f t="shared" si="31"/>
        <v>52.958861295304381</v>
      </c>
      <c r="J262">
        <f t="shared" si="32"/>
        <v>-7.2772839229553483</v>
      </c>
      <c r="K262">
        <f t="shared" si="33"/>
        <v>53.974632752791258</v>
      </c>
      <c r="L262">
        <f t="shared" si="27"/>
        <v>56.094030889754592</v>
      </c>
      <c r="M262">
        <f t="shared" si="34"/>
        <v>4.4918484629636488</v>
      </c>
    </row>
    <row r="263" spans="1:13" x14ac:dyDescent="0.25">
      <c r="A263">
        <v>1971</v>
      </c>
      <c r="B263">
        <v>256</v>
      </c>
      <c r="C263">
        <f t="shared" si="35"/>
        <v>256</v>
      </c>
      <c r="D263">
        <v>117.9</v>
      </c>
      <c r="E263">
        <f t="shared" si="28"/>
        <v>-2.305117668481901</v>
      </c>
      <c r="F263">
        <f t="shared" si="28"/>
        <v>-2.3051176683323016</v>
      </c>
      <c r="G263">
        <f t="shared" si="29"/>
        <v>53.257764663185796</v>
      </c>
      <c r="H263">
        <f t="shared" si="30"/>
        <v>64.64223533681421</v>
      </c>
      <c r="I263">
        <f t="shared" si="31"/>
        <v>4178.6185893400716</v>
      </c>
      <c r="J263">
        <f t="shared" si="32"/>
        <v>64.64223533681421</v>
      </c>
      <c r="K263">
        <f t="shared" si="33"/>
        <v>52.755901115151687</v>
      </c>
      <c r="L263">
        <f t="shared" si="27"/>
        <v>56.105045800086145</v>
      </c>
      <c r="M263">
        <f t="shared" si="34"/>
        <v>11.216770120624732</v>
      </c>
    </row>
    <row r="264" spans="1:13" x14ac:dyDescent="0.25">
      <c r="A264">
        <v>1971</v>
      </c>
      <c r="B264">
        <v>257</v>
      </c>
      <c r="C264">
        <f t="shared" si="35"/>
        <v>257</v>
      </c>
      <c r="D264">
        <v>75.900000000000006</v>
      </c>
      <c r="E264">
        <f t="shared" si="28"/>
        <v>6.5027771193740627</v>
      </c>
      <c r="F264">
        <f t="shared" si="28"/>
        <v>6.5027771194587691</v>
      </c>
      <c r="G264">
        <f t="shared" si="29"/>
        <v>70.873554238832824</v>
      </c>
      <c r="H264">
        <f t="shared" si="30"/>
        <v>5.0264457611671816</v>
      </c>
      <c r="I264">
        <f t="shared" si="31"/>
        <v>25.265156989955528</v>
      </c>
      <c r="J264">
        <f t="shared" si="32"/>
        <v>5.0264457611671816</v>
      </c>
      <c r="K264">
        <f t="shared" si="33"/>
        <v>56.013106059394104</v>
      </c>
      <c r="L264">
        <f t="shared" ref="L264:L327" si="36">$M$2*C264+$M$3</f>
        <v>56.116060710417692</v>
      </c>
      <c r="M264">
        <f t="shared" si="34"/>
        <v>1.0599660167388681E-2</v>
      </c>
    </row>
    <row r="265" spans="1:13" x14ac:dyDescent="0.25">
      <c r="A265">
        <v>1971</v>
      </c>
      <c r="B265">
        <v>258</v>
      </c>
      <c r="C265">
        <f t="shared" si="35"/>
        <v>258</v>
      </c>
      <c r="D265">
        <v>101</v>
      </c>
      <c r="E265">
        <f t="shared" ref="E265:F328" si="37">E$3*COS(E$2*$C265)+E$4*SIN(E$2*$C265)</f>
        <v>13.568258029534537</v>
      </c>
      <c r="F265">
        <f t="shared" si="37"/>
        <v>13.568258029534157</v>
      </c>
      <c r="G265">
        <f t="shared" ref="G265:G328" si="38">$B$3+SUM(E265:F265)</f>
        <v>85.004516059068692</v>
      </c>
      <c r="H265">
        <f t="shared" ref="H265:H328" si="39">(D265-G265)</f>
        <v>15.995483940931308</v>
      </c>
      <c r="I265">
        <f t="shared" ref="I265:I328" si="40">H265^2</f>
        <v>255.85550650459138</v>
      </c>
      <c r="J265">
        <f t="shared" ref="J265:J328" si="41">D265-G265</f>
        <v>15.995483940931308</v>
      </c>
      <c r="K265">
        <f t="shared" ref="K265:K328" si="42">$P$2*D264+(1-$P$2)*K264</f>
        <v>57.007450756424397</v>
      </c>
      <c r="L265">
        <f t="shared" si="36"/>
        <v>56.127075620749245</v>
      </c>
      <c r="M265">
        <f t="shared" ref="M265:M328" si="43">(K265-L265)^2</f>
        <v>0.77506037951504214</v>
      </c>
    </row>
    <row r="266" spans="1:13" x14ac:dyDescent="0.25">
      <c r="A266">
        <v>1971</v>
      </c>
      <c r="B266">
        <v>259</v>
      </c>
      <c r="C266">
        <f t="shared" ref="C266:C329" si="44">C265+1</f>
        <v>259</v>
      </c>
      <c r="D266">
        <v>47.7</v>
      </c>
      <c r="E266">
        <f t="shared" si="37"/>
        <v>16.998135157983835</v>
      </c>
      <c r="F266">
        <f t="shared" si="37"/>
        <v>16.998135157896176</v>
      </c>
      <c r="G266">
        <f t="shared" si="38"/>
        <v>91.864270315880006</v>
      </c>
      <c r="H266">
        <f t="shared" si="39"/>
        <v>-44.164270315880003</v>
      </c>
      <c r="I266">
        <f t="shared" si="40"/>
        <v>1950.4827725341197</v>
      </c>
      <c r="J266">
        <f t="shared" si="41"/>
        <v>-44.164270315880003</v>
      </c>
      <c r="K266">
        <f t="shared" si="42"/>
        <v>59.207078218603172</v>
      </c>
      <c r="L266">
        <f t="shared" si="36"/>
        <v>56.138090531080792</v>
      </c>
      <c r="M266">
        <f t="shared" si="43"/>
        <v>9.4186854261639681</v>
      </c>
    </row>
    <row r="267" spans="1:13" x14ac:dyDescent="0.25">
      <c r="A267">
        <v>1971</v>
      </c>
      <c r="B267">
        <v>260</v>
      </c>
      <c r="C267">
        <f t="shared" si="44"/>
        <v>260</v>
      </c>
      <c r="D267">
        <v>121.2</v>
      </c>
      <c r="E267">
        <f t="shared" si="37"/>
        <v>15.873375698016298</v>
      </c>
      <c r="F267">
        <f t="shared" si="37"/>
        <v>15.873375697866116</v>
      </c>
      <c r="G267">
        <f t="shared" si="38"/>
        <v>89.614751395882408</v>
      </c>
      <c r="H267">
        <f t="shared" si="39"/>
        <v>31.585248604117595</v>
      </c>
      <c r="I267">
        <f t="shared" si="40"/>
        <v>997.62792938391249</v>
      </c>
      <c r="J267">
        <f t="shared" si="41"/>
        <v>31.585248604117595</v>
      </c>
      <c r="K267">
        <f t="shared" si="42"/>
        <v>58.631724307673011</v>
      </c>
      <c r="L267">
        <f t="shared" si="36"/>
        <v>56.149105441412345</v>
      </c>
      <c r="M267">
        <f t="shared" si="43"/>
        <v>6.1633964351133921</v>
      </c>
    </row>
    <row r="268" spans="1:13" x14ac:dyDescent="0.25">
      <c r="A268">
        <v>1971</v>
      </c>
      <c r="B268">
        <v>261</v>
      </c>
      <c r="C268">
        <f t="shared" si="44"/>
        <v>261</v>
      </c>
      <c r="D268">
        <v>100.8</v>
      </c>
      <c r="E268">
        <f t="shared" si="37"/>
        <v>10.495358038609599</v>
      </c>
      <c r="F268">
        <f t="shared" si="37"/>
        <v>10.495358038435128</v>
      </c>
      <c r="G268">
        <f t="shared" si="38"/>
        <v>78.858716077044718</v>
      </c>
      <c r="H268">
        <f t="shared" si="39"/>
        <v>21.941283922955279</v>
      </c>
      <c r="I268">
        <f t="shared" si="40"/>
        <v>481.41994018773579</v>
      </c>
      <c r="J268">
        <f t="shared" si="41"/>
        <v>21.941283922955279</v>
      </c>
      <c r="K268">
        <f t="shared" si="42"/>
        <v>61.76013809228936</v>
      </c>
      <c r="L268">
        <f t="shared" si="36"/>
        <v>56.160120351743892</v>
      </c>
      <c r="M268">
        <f t="shared" si="43"/>
        <v>31.360198694423968</v>
      </c>
    </row>
    <row r="269" spans="1:13" x14ac:dyDescent="0.25">
      <c r="A269">
        <v>1971</v>
      </c>
      <c r="B269">
        <v>262</v>
      </c>
      <c r="C269">
        <f t="shared" si="44"/>
        <v>262</v>
      </c>
      <c r="D269">
        <v>82.7</v>
      </c>
      <c r="E269">
        <f t="shared" si="37"/>
        <v>2.305117668482084</v>
      </c>
      <c r="F269">
        <f t="shared" si="37"/>
        <v>2.305117668332219</v>
      </c>
      <c r="G269">
        <f t="shared" si="38"/>
        <v>62.478235336814301</v>
      </c>
      <c r="H269">
        <f t="shared" si="39"/>
        <v>20.221764663185702</v>
      </c>
      <c r="I269">
        <f t="shared" si="40"/>
        <v>408.91976609326593</v>
      </c>
      <c r="J269">
        <f t="shared" si="41"/>
        <v>20.221764663185702</v>
      </c>
      <c r="K269">
        <f t="shared" si="42"/>
        <v>63.712131187674885</v>
      </c>
      <c r="L269">
        <f t="shared" si="36"/>
        <v>56.171135262075438</v>
      </c>
      <c r="M269">
        <f t="shared" si="43"/>
        <v>56.866619549907455</v>
      </c>
    </row>
    <row r="270" spans="1:13" x14ac:dyDescent="0.25">
      <c r="A270">
        <v>1971</v>
      </c>
      <c r="B270">
        <v>263</v>
      </c>
      <c r="C270">
        <f t="shared" si="44"/>
        <v>263</v>
      </c>
      <c r="D270">
        <v>78.3</v>
      </c>
      <c r="E270">
        <f t="shared" si="37"/>
        <v>-6.5027771193743433</v>
      </c>
      <c r="F270">
        <f t="shared" si="37"/>
        <v>-6.5027771194588482</v>
      </c>
      <c r="G270">
        <f t="shared" si="38"/>
        <v>44.862445761166803</v>
      </c>
      <c r="H270">
        <f t="shared" si="39"/>
        <v>33.437554238833194</v>
      </c>
      <c r="I270">
        <f t="shared" si="40"/>
        <v>1118.0700334749117</v>
      </c>
      <c r="J270">
        <f t="shared" si="41"/>
        <v>33.437554238833194</v>
      </c>
      <c r="K270">
        <f t="shared" si="42"/>
        <v>64.661524628291133</v>
      </c>
      <c r="L270">
        <f t="shared" si="36"/>
        <v>56.182150172406992</v>
      </c>
      <c r="M270">
        <f t="shared" si="43"/>
        <v>71.899791163100474</v>
      </c>
    </row>
    <row r="271" spans="1:13" x14ac:dyDescent="0.25">
      <c r="A271">
        <v>1971</v>
      </c>
      <c r="B271">
        <v>264</v>
      </c>
      <c r="C271">
        <f t="shared" si="44"/>
        <v>264</v>
      </c>
      <c r="D271">
        <v>61.9</v>
      </c>
      <c r="E271">
        <f t="shared" si="37"/>
        <v>-13.568258029534423</v>
      </c>
      <c r="F271">
        <f t="shared" si="37"/>
        <v>-13.568258029534208</v>
      </c>
      <c r="G271">
        <f t="shared" si="38"/>
        <v>30.731483940931362</v>
      </c>
      <c r="H271">
        <f t="shared" si="39"/>
        <v>31.168516059068637</v>
      </c>
      <c r="I271">
        <f t="shared" si="40"/>
        <v>971.47639332441952</v>
      </c>
      <c r="J271">
        <f t="shared" si="41"/>
        <v>31.168516059068637</v>
      </c>
      <c r="K271">
        <f t="shared" si="42"/>
        <v>65.343448396876582</v>
      </c>
      <c r="L271">
        <f t="shared" si="36"/>
        <v>56.193165082738538</v>
      </c>
      <c r="M271">
        <f t="shared" si="43"/>
        <v>83.727684728993097</v>
      </c>
    </row>
    <row r="272" spans="1:13" x14ac:dyDescent="0.25">
      <c r="A272">
        <v>1972</v>
      </c>
      <c r="B272">
        <v>265</v>
      </c>
      <c r="C272">
        <f t="shared" si="44"/>
        <v>265</v>
      </c>
      <c r="D272">
        <v>49.2</v>
      </c>
      <c r="E272">
        <f t="shared" si="37"/>
        <v>-16.998135157983874</v>
      </c>
      <c r="F272">
        <f t="shared" si="37"/>
        <v>-16.998135157896186</v>
      </c>
      <c r="G272">
        <f t="shared" si="38"/>
        <v>23.871729684119934</v>
      </c>
      <c r="H272">
        <f t="shared" si="39"/>
        <v>25.328270315880069</v>
      </c>
      <c r="I272">
        <f t="shared" si="40"/>
        <v>641.52127719429143</v>
      </c>
      <c r="J272">
        <f t="shared" si="41"/>
        <v>25.328270315880069</v>
      </c>
      <c r="K272">
        <f t="shared" si="42"/>
        <v>65.171275977032749</v>
      </c>
      <c r="L272">
        <f t="shared" si="36"/>
        <v>56.204179993070092</v>
      </c>
      <c r="M272">
        <f t="shared" si="43"/>
        <v>80.408810385599224</v>
      </c>
    </row>
    <row r="273" spans="1:13" x14ac:dyDescent="0.25">
      <c r="A273">
        <v>1972</v>
      </c>
      <c r="B273">
        <v>266</v>
      </c>
      <c r="C273">
        <f t="shared" si="44"/>
        <v>266</v>
      </c>
      <c r="D273">
        <v>25.6</v>
      </c>
      <c r="E273">
        <f t="shared" si="37"/>
        <v>-15.873375698016369</v>
      </c>
      <c r="F273">
        <f t="shared" si="37"/>
        <v>-15.873375697866084</v>
      </c>
      <c r="G273">
        <f t="shared" si="38"/>
        <v>26.12124860411754</v>
      </c>
      <c r="H273">
        <f t="shared" si="39"/>
        <v>-0.52124860411753815</v>
      </c>
      <c r="I273">
        <f t="shared" si="40"/>
        <v>0.27170010729448202</v>
      </c>
      <c r="J273">
        <f t="shared" si="41"/>
        <v>-0.52124860411753815</v>
      </c>
      <c r="K273">
        <f t="shared" si="42"/>
        <v>64.372712178181104</v>
      </c>
      <c r="L273">
        <f t="shared" si="36"/>
        <v>56.215194903401638</v>
      </c>
      <c r="M273">
        <f t="shared" si="43"/>
        <v>66.5450880883254</v>
      </c>
    </row>
    <row r="274" spans="1:13" x14ac:dyDescent="0.25">
      <c r="A274">
        <v>1972</v>
      </c>
      <c r="B274">
        <v>267</v>
      </c>
      <c r="C274">
        <f t="shared" si="44"/>
        <v>267</v>
      </c>
      <c r="D274">
        <v>6.6</v>
      </c>
      <c r="E274">
        <f t="shared" si="37"/>
        <v>-10.495358038609746</v>
      </c>
      <c r="F274">
        <f t="shared" si="37"/>
        <v>-10.495358038435061</v>
      </c>
      <c r="G274">
        <f t="shared" si="38"/>
        <v>36.877283922955186</v>
      </c>
      <c r="H274">
        <f t="shared" si="39"/>
        <v>-30.277283922955185</v>
      </c>
      <c r="I274">
        <f t="shared" si="40"/>
        <v>916.71392175124049</v>
      </c>
      <c r="J274">
        <f t="shared" si="41"/>
        <v>-30.277283922955185</v>
      </c>
      <c r="K274">
        <f t="shared" si="42"/>
        <v>62.434076569272044</v>
      </c>
      <c r="L274">
        <f t="shared" si="36"/>
        <v>56.226209813733192</v>
      </c>
      <c r="M274">
        <f t="shared" si="43"/>
        <v>38.537609654524474</v>
      </c>
    </row>
    <row r="275" spans="1:13" x14ac:dyDescent="0.25">
      <c r="A275">
        <v>1972</v>
      </c>
      <c r="B275">
        <v>268</v>
      </c>
      <c r="C275">
        <f t="shared" si="44"/>
        <v>268</v>
      </c>
      <c r="D275">
        <v>78.8</v>
      </c>
      <c r="E275">
        <f t="shared" si="37"/>
        <v>-2.3051176684817838</v>
      </c>
      <c r="F275">
        <f t="shared" si="37"/>
        <v>-2.3051176683321364</v>
      </c>
      <c r="G275">
        <f t="shared" si="38"/>
        <v>53.257764663186073</v>
      </c>
      <c r="H275">
        <f t="shared" si="39"/>
        <v>25.542235336813924</v>
      </c>
      <c r="I275">
        <f t="shared" si="40"/>
        <v>652.4057860011859</v>
      </c>
      <c r="J275">
        <f t="shared" si="41"/>
        <v>25.542235336813924</v>
      </c>
      <c r="K275">
        <f t="shared" si="42"/>
        <v>59.64237274080844</v>
      </c>
      <c r="L275">
        <f t="shared" si="36"/>
        <v>56.237224724064738</v>
      </c>
      <c r="M275">
        <f t="shared" si="43"/>
        <v>11.595033015933568</v>
      </c>
    </row>
    <row r="276" spans="1:13" x14ac:dyDescent="0.25">
      <c r="A276">
        <v>1972</v>
      </c>
      <c r="B276">
        <v>269</v>
      </c>
      <c r="C276">
        <f t="shared" si="44"/>
        <v>269</v>
      </c>
      <c r="D276">
        <v>19.600000000000001</v>
      </c>
      <c r="E276">
        <f t="shared" si="37"/>
        <v>6.502777119374171</v>
      </c>
      <c r="F276">
        <f t="shared" si="37"/>
        <v>6.5027771194589263</v>
      </c>
      <c r="G276">
        <f t="shared" si="38"/>
        <v>70.873554238833094</v>
      </c>
      <c r="H276">
        <f t="shared" si="39"/>
        <v>-51.273554238833093</v>
      </c>
      <c r="I276">
        <f t="shared" si="40"/>
        <v>2628.9773642825589</v>
      </c>
      <c r="J276">
        <f t="shared" si="41"/>
        <v>-51.273554238833093</v>
      </c>
      <c r="K276">
        <f t="shared" si="42"/>
        <v>60.600254103768016</v>
      </c>
      <c r="L276">
        <f t="shared" si="36"/>
        <v>56.248239634396292</v>
      </c>
      <c r="M276">
        <f t="shared" si="43"/>
        <v>18.94002994162085</v>
      </c>
    </row>
    <row r="277" spans="1:13" x14ac:dyDescent="0.25">
      <c r="A277">
        <v>1972</v>
      </c>
      <c r="B277">
        <v>270</v>
      </c>
      <c r="C277">
        <f t="shared" si="44"/>
        <v>270</v>
      </c>
      <c r="D277">
        <v>46.5</v>
      </c>
      <c r="E277">
        <f t="shared" si="37"/>
        <v>13.568258029534608</v>
      </c>
      <c r="F277">
        <f t="shared" si="37"/>
        <v>13.568258029534258</v>
      </c>
      <c r="G277">
        <f t="shared" si="38"/>
        <v>85.004516059068862</v>
      </c>
      <c r="H277">
        <f t="shared" si="39"/>
        <v>-38.504516059068862</v>
      </c>
      <c r="I277">
        <f t="shared" si="40"/>
        <v>1482.597756943092</v>
      </c>
      <c r="J277">
        <f t="shared" si="41"/>
        <v>-38.504516059068862</v>
      </c>
      <c r="K277">
        <f t="shared" si="42"/>
        <v>58.550241398579608</v>
      </c>
      <c r="L277">
        <f t="shared" si="36"/>
        <v>56.259254544727838</v>
      </c>
      <c r="M277">
        <f t="shared" si="43"/>
        <v>5.2486207645216307</v>
      </c>
    </row>
    <row r="278" spans="1:13" x14ac:dyDescent="0.25">
      <c r="A278">
        <v>1972</v>
      </c>
      <c r="B278">
        <v>271</v>
      </c>
      <c r="C278">
        <f t="shared" si="44"/>
        <v>271</v>
      </c>
      <c r="D278">
        <v>100.8</v>
      </c>
      <c r="E278">
        <f t="shared" si="37"/>
        <v>16.998135157983853</v>
      </c>
      <c r="F278">
        <f t="shared" si="37"/>
        <v>16.998135157896201</v>
      </c>
      <c r="G278">
        <f t="shared" si="38"/>
        <v>91.864270315880049</v>
      </c>
      <c r="H278">
        <f t="shared" si="39"/>
        <v>8.9357296841199485</v>
      </c>
      <c r="I278">
        <f t="shared" si="40"/>
        <v>79.847264987662399</v>
      </c>
      <c r="J278">
        <f t="shared" si="41"/>
        <v>8.9357296841199485</v>
      </c>
      <c r="K278">
        <f t="shared" si="42"/>
        <v>57.947729328650631</v>
      </c>
      <c r="L278">
        <f t="shared" si="36"/>
        <v>56.270269455059392</v>
      </c>
      <c r="M278">
        <f t="shared" si="43"/>
        <v>2.8138716275087359</v>
      </c>
    </row>
    <row r="279" spans="1:13" x14ac:dyDescent="0.25">
      <c r="A279">
        <v>1972</v>
      </c>
      <c r="B279">
        <v>272</v>
      </c>
      <c r="C279">
        <f t="shared" si="44"/>
        <v>272</v>
      </c>
      <c r="D279">
        <v>94.4</v>
      </c>
      <c r="E279">
        <f t="shared" si="37"/>
        <v>15.873375698016439</v>
      </c>
      <c r="F279">
        <f t="shared" si="37"/>
        <v>15.873375697866052</v>
      </c>
      <c r="G279">
        <f t="shared" si="38"/>
        <v>89.614751395882479</v>
      </c>
      <c r="H279">
        <f t="shared" si="39"/>
        <v>4.7852486041175268</v>
      </c>
      <c r="I279">
        <f t="shared" si="40"/>
        <v>22.898604203208738</v>
      </c>
      <c r="J279">
        <f t="shared" si="41"/>
        <v>4.7852486041175268</v>
      </c>
      <c r="K279">
        <f t="shared" si="42"/>
        <v>60.090342862218094</v>
      </c>
      <c r="L279">
        <f t="shared" si="36"/>
        <v>56.281284365390938</v>
      </c>
      <c r="M279">
        <f t="shared" si="43"/>
        <v>14.508926632251152</v>
      </c>
    </row>
    <row r="280" spans="1:13" x14ac:dyDescent="0.25">
      <c r="A280">
        <v>1972</v>
      </c>
      <c r="B280">
        <v>273</v>
      </c>
      <c r="C280">
        <f t="shared" si="44"/>
        <v>273</v>
      </c>
      <c r="D280">
        <v>37.4</v>
      </c>
      <c r="E280">
        <f t="shared" si="37"/>
        <v>10.495358038609506</v>
      </c>
      <c r="F280">
        <f t="shared" si="37"/>
        <v>10.495358038434995</v>
      </c>
      <c r="G280">
        <f t="shared" si="38"/>
        <v>78.858716077044505</v>
      </c>
      <c r="H280">
        <f t="shared" si="39"/>
        <v>-41.458716077044507</v>
      </c>
      <c r="I280">
        <f t="shared" si="40"/>
        <v>1718.8251387569887</v>
      </c>
      <c r="J280">
        <f t="shared" si="41"/>
        <v>-41.458716077044507</v>
      </c>
      <c r="K280">
        <f t="shared" si="42"/>
        <v>61.805825719107183</v>
      </c>
      <c r="L280">
        <f t="shared" si="36"/>
        <v>56.292299275722485</v>
      </c>
      <c r="M280">
        <f t="shared" si="43"/>
        <v>30.398973841902322</v>
      </c>
    </row>
    <row r="281" spans="1:13" x14ac:dyDescent="0.25">
      <c r="A281">
        <v>1972</v>
      </c>
      <c r="B281">
        <v>274</v>
      </c>
      <c r="C281">
        <f t="shared" si="44"/>
        <v>274</v>
      </c>
      <c r="D281">
        <v>33</v>
      </c>
      <c r="E281">
        <f t="shared" si="37"/>
        <v>2.3051176684819668</v>
      </c>
      <c r="F281">
        <f t="shared" si="37"/>
        <v>2.305117668332052</v>
      </c>
      <c r="G281">
        <f t="shared" si="38"/>
        <v>62.478235336814016</v>
      </c>
      <c r="H281">
        <f t="shared" si="39"/>
        <v>-29.478235336814016</v>
      </c>
      <c r="I281">
        <f t="shared" si="40"/>
        <v>868.96635857259059</v>
      </c>
      <c r="J281">
        <f t="shared" si="41"/>
        <v>-29.478235336814016</v>
      </c>
      <c r="K281">
        <f t="shared" si="42"/>
        <v>60.585534433151821</v>
      </c>
      <c r="L281">
        <f t="shared" si="36"/>
        <v>56.303314186054038</v>
      </c>
      <c r="M281">
        <f t="shared" si="43"/>
        <v>18.337410244654198</v>
      </c>
    </row>
    <row r="282" spans="1:13" x14ac:dyDescent="0.25">
      <c r="A282">
        <v>1972</v>
      </c>
      <c r="B282">
        <v>275</v>
      </c>
      <c r="C282">
        <f t="shared" si="44"/>
        <v>275</v>
      </c>
      <c r="D282">
        <v>33</v>
      </c>
      <c r="E282">
        <f t="shared" si="37"/>
        <v>-6.5027771193744526</v>
      </c>
      <c r="F282">
        <f t="shared" si="37"/>
        <v>-6.5027771194590018</v>
      </c>
      <c r="G282">
        <f t="shared" si="38"/>
        <v>44.862445761166541</v>
      </c>
      <c r="H282">
        <f t="shared" si="39"/>
        <v>-11.862445761166541</v>
      </c>
      <c r="I282">
        <f t="shared" si="40"/>
        <v>140.71761943661804</v>
      </c>
      <c r="J282">
        <f t="shared" si="41"/>
        <v>-11.862445761166541</v>
      </c>
      <c r="K282">
        <f t="shared" si="42"/>
        <v>59.206257711494224</v>
      </c>
      <c r="L282">
        <f t="shared" si="36"/>
        <v>56.314329096385585</v>
      </c>
      <c r="M282">
        <f t="shared" si="43"/>
        <v>8.3632511148841751</v>
      </c>
    </row>
    <row r="283" spans="1:13" x14ac:dyDescent="0.25">
      <c r="A283">
        <v>1972</v>
      </c>
      <c r="B283">
        <v>276</v>
      </c>
      <c r="C283">
        <f t="shared" si="44"/>
        <v>276</v>
      </c>
      <c r="D283">
        <v>7</v>
      </c>
      <c r="E283">
        <f t="shared" si="37"/>
        <v>-13.568258029534496</v>
      </c>
      <c r="F283">
        <f t="shared" si="37"/>
        <v>-13.568258029534309</v>
      </c>
      <c r="G283">
        <f t="shared" si="38"/>
        <v>30.731483940931192</v>
      </c>
      <c r="H283">
        <f t="shared" si="39"/>
        <v>-23.731483940931192</v>
      </c>
      <c r="I283">
        <f t="shared" si="40"/>
        <v>563.18333003867508</v>
      </c>
      <c r="J283">
        <f t="shared" si="41"/>
        <v>-23.731483940931192</v>
      </c>
      <c r="K283">
        <f t="shared" si="42"/>
        <v>57.895944825919507</v>
      </c>
      <c r="L283">
        <f t="shared" si="36"/>
        <v>56.325344006717138</v>
      </c>
      <c r="M283">
        <f t="shared" si="43"/>
        <v>2.4667869332791521</v>
      </c>
    </row>
    <row r="284" spans="1:13" x14ac:dyDescent="0.25">
      <c r="A284">
        <v>1973</v>
      </c>
      <c r="B284">
        <v>277</v>
      </c>
      <c r="C284">
        <f t="shared" si="44"/>
        <v>277</v>
      </c>
      <c r="D284">
        <v>27</v>
      </c>
      <c r="E284">
        <f t="shared" si="37"/>
        <v>-16.998135157983828</v>
      </c>
      <c r="F284">
        <f t="shared" si="37"/>
        <v>-16.998135157896211</v>
      </c>
      <c r="G284">
        <f t="shared" si="38"/>
        <v>23.871729684119956</v>
      </c>
      <c r="H284">
        <f t="shared" si="39"/>
        <v>3.1282703158800444</v>
      </c>
      <c r="I284">
        <f t="shared" si="40"/>
        <v>9.7860751692162324</v>
      </c>
      <c r="J284">
        <f t="shared" si="41"/>
        <v>3.1282703158800444</v>
      </c>
      <c r="K284">
        <f t="shared" si="42"/>
        <v>55.351147584623533</v>
      </c>
      <c r="L284">
        <f t="shared" si="36"/>
        <v>56.336358917048685</v>
      </c>
      <c r="M284">
        <f t="shared" si="43"/>
        <v>0.9706413695389432</v>
      </c>
    </row>
    <row r="285" spans="1:13" x14ac:dyDescent="0.25">
      <c r="A285">
        <v>1973</v>
      </c>
      <c r="B285">
        <v>278</v>
      </c>
      <c r="C285">
        <f t="shared" si="44"/>
        <v>278</v>
      </c>
      <c r="D285">
        <v>59.2</v>
      </c>
      <c r="E285">
        <f t="shared" si="37"/>
        <v>-15.873375698016325</v>
      </c>
      <c r="F285">
        <f t="shared" si="37"/>
        <v>-15.873375697866022</v>
      </c>
      <c r="G285">
        <f t="shared" si="38"/>
        <v>26.121248604117646</v>
      </c>
      <c r="H285">
        <f t="shared" si="39"/>
        <v>33.078751395882357</v>
      </c>
      <c r="I285">
        <f t="shared" si="40"/>
        <v>1094.203793910589</v>
      </c>
      <c r="J285">
        <f t="shared" si="41"/>
        <v>33.078751395882357</v>
      </c>
      <c r="K285">
        <f t="shared" si="42"/>
        <v>53.933590205392356</v>
      </c>
      <c r="L285">
        <f t="shared" si="36"/>
        <v>56.347373827380238</v>
      </c>
      <c r="M285">
        <f t="shared" si="43"/>
        <v>5.826351373776939</v>
      </c>
    </row>
    <row r="286" spans="1:13" x14ac:dyDescent="0.25">
      <c r="A286">
        <v>1973</v>
      </c>
      <c r="B286">
        <v>279</v>
      </c>
      <c r="C286">
        <f t="shared" si="44"/>
        <v>279</v>
      </c>
      <c r="D286">
        <v>56.6</v>
      </c>
      <c r="E286">
        <f t="shared" si="37"/>
        <v>-10.495358038609652</v>
      </c>
      <c r="F286">
        <f t="shared" si="37"/>
        <v>-10.495358038434928</v>
      </c>
      <c r="G286">
        <f t="shared" si="38"/>
        <v>36.877283922955414</v>
      </c>
      <c r="H286">
        <f t="shared" si="39"/>
        <v>19.722716077044588</v>
      </c>
      <c r="I286">
        <f t="shared" si="40"/>
        <v>388.98552945571305</v>
      </c>
      <c r="J286">
        <f t="shared" si="41"/>
        <v>19.722716077044588</v>
      </c>
      <c r="K286">
        <f t="shared" si="42"/>
        <v>54.196910695122739</v>
      </c>
      <c r="L286">
        <f t="shared" si="36"/>
        <v>56.358388737711785</v>
      </c>
      <c r="M286">
        <f t="shared" si="43"/>
        <v>4.6719873285945734</v>
      </c>
    </row>
    <row r="287" spans="1:13" x14ac:dyDescent="0.25">
      <c r="A287">
        <v>1973</v>
      </c>
      <c r="B287">
        <v>280</v>
      </c>
      <c r="C287">
        <f t="shared" si="44"/>
        <v>280</v>
      </c>
      <c r="D287">
        <v>72.599999999999994</v>
      </c>
      <c r="E287">
        <f t="shared" si="37"/>
        <v>-2.3051176684816683</v>
      </c>
      <c r="F287">
        <f t="shared" si="37"/>
        <v>-2.3051176683319694</v>
      </c>
      <c r="G287">
        <f t="shared" si="38"/>
        <v>53.257764663186357</v>
      </c>
      <c r="H287">
        <f t="shared" si="39"/>
        <v>19.342235336813637</v>
      </c>
      <c r="I287">
        <f t="shared" si="40"/>
        <v>374.12206782468218</v>
      </c>
      <c r="J287">
        <f t="shared" si="41"/>
        <v>19.342235336813637</v>
      </c>
      <c r="K287">
        <f t="shared" si="42"/>
        <v>54.317065160366596</v>
      </c>
      <c r="L287">
        <f t="shared" si="36"/>
        <v>56.369403648043331</v>
      </c>
      <c r="M287">
        <f t="shared" si="43"/>
        <v>4.2120932679992285</v>
      </c>
    </row>
    <row r="288" spans="1:13" x14ac:dyDescent="0.25">
      <c r="A288">
        <v>1973</v>
      </c>
      <c r="B288">
        <v>281</v>
      </c>
      <c r="C288">
        <f t="shared" si="44"/>
        <v>281</v>
      </c>
      <c r="D288">
        <v>78.900000000000006</v>
      </c>
      <c r="E288">
        <f t="shared" si="37"/>
        <v>6.5027771193742812</v>
      </c>
      <c r="F288">
        <f t="shared" si="37"/>
        <v>6.50277711945908</v>
      </c>
      <c r="G288">
        <f t="shared" si="38"/>
        <v>70.87355423883335</v>
      </c>
      <c r="H288">
        <f t="shared" si="39"/>
        <v>8.0264457611666558</v>
      </c>
      <c r="I288">
        <f t="shared" si="40"/>
        <v>64.423831556950176</v>
      </c>
      <c r="J288">
        <f t="shared" si="41"/>
        <v>8.0264457611666558</v>
      </c>
      <c r="K288">
        <f t="shared" si="42"/>
        <v>55.231211902348264</v>
      </c>
      <c r="L288">
        <f t="shared" si="36"/>
        <v>56.380418558374885</v>
      </c>
      <c r="M288">
        <f t="shared" si="43"/>
        <v>1.3206759382558884</v>
      </c>
    </row>
    <row r="289" spans="1:13" x14ac:dyDescent="0.25">
      <c r="A289">
        <v>1973</v>
      </c>
      <c r="B289">
        <v>282</v>
      </c>
      <c r="C289">
        <f t="shared" si="44"/>
        <v>282</v>
      </c>
      <c r="D289">
        <v>91.1</v>
      </c>
      <c r="E289">
        <f t="shared" si="37"/>
        <v>13.568258029534382</v>
      </c>
      <c r="F289">
        <f t="shared" si="37"/>
        <v>13.568258029534361</v>
      </c>
      <c r="G289">
        <f t="shared" si="38"/>
        <v>85.004516059068735</v>
      </c>
      <c r="H289">
        <f t="shared" si="39"/>
        <v>6.0954839409312598</v>
      </c>
      <c r="I289">
        <f t="shared" si="40"/>
        <v>37.154924474150882</v>
      </c>
      <c r="J289">
        <f t="shared" si="41"/>
        <v>6.0954839409312598</v>
      </c>
      <c r="K289">
        <f t="shared" si="42"/>
        <v>56.414651307230848</v>
      </c>
      <c r="L289">
        <f t="shared" si="36"/>
        <v>56.391433468706431</v>
      </c>
      <c r="M289">
        <f t="shared" si="43"/>
        <v>5.3906802574589443E-4</v>
      </c>
    </row>
    <row r="290" spans="1:13" x14ac:dyDescent="0.25">
      <c r="A290">
        <v>1973</v>
      </c>
      <c r="B290">
        <v>283</v>
      </c>
      <c r="C290">
        <f t="shared" si="44"/>
        <v>283</v>
      </c>
      <c r="D290">
        <v>57.7</v>
      </c>
      <c r="E290">
        <f t="shared" si="37"/>
        <v>16.998135157983867</v>
      </c>
      <c r="F290">
        <f t="shared" si="37"/>
        <v>16.998135157896222</v>
      </c>
      <c r="G290">
        <f t="shared" si="38"/>
        <v>91.864270315880077</v>
      </c>
      <c r="H290">
        <f t="shared" si="39"/>
        <v>-34.164270315880074</v>
      </c>
      <c r="I290">
        <f t="shared" si="40"/>
        <v>1167.1973662165244</v>
      </c>
      <c r="J290">
        <f t="shared" si="41"/>
        <v>-34.164270315880074</v>
      </c>
      <c r="K290">
        <f t="shared" si="42"/>
        <v>58.148918741869302</v>
      </c>
      <c r="L290">
        <f t="shared" si="36"/>
        <v>56.402448379037985</v>
      </c>
      <c r="M290">
        <f t="shared" si="43"/>
        <v>3.0501587282481535</v>
      </c>
    </row>
    <row r="291" spans="1:13" x14ac:dyDescent="0.25">
      <c r="A291">
        <v>1973</v>
      </c>
      <c r="B291">
        <v>284</v>
      </c>
      <c r="C291">
        <f t="shared" si="44"/>
        <v>284</v>
      </c>
      <c r="D291">
        <v>100.7</v>
      </c>
      <c r="E291">
        <f t="shared" si="37"/>
        <v>15.873375698016394</v>
      </c>
      <c r="F291">
        <f t="shared" si="37"/>
        <v>15.873375697865988</v>
      </c>
      <c r="G291">
        <f t="shared" si="38"/>
        <v>89.614751395882379</v>
      </c>
      <c r="H291">
        <f t="shared" si="39"/>
        <v>11.085248604117623</v>
      </c>
      <c r="I291">
        <f t="shared" si="40"/>
        <v>122.88273661509172</v>
      </c>
      <c r="J291">
        <f t="shared" si="41"/>
        <v>11.085248604117623</v>
      </c>
      <c r="K291">
        <f t="shared" si="42"/>
        <v>58.12647280477583</v>
      </c>
      <c r="L291">
        <f t="shared" si="36"/>
        <v>56.413463289369531</v>
      </c>
      <c r="M291">
        <f t="shared" si="43"/>
        <v>2.9344015998725217</v>
      </c>
    </row>
    <row r="292" spans="1:13" x14ac:dyDescent="0.25">
      <c r="A292">
        <v>1973</v>
      </c>
      <c r="B292">
        <v>285</v>
      </c>
      <c r="C292">
        <f t="shared" si="44"/>
        <v>285</v>
      </c>
      <c r="D292">
        <v>105.4</v>
      </c>
      <c r="E292">
        <f t="shared" si="37"/>
        <v>10.495358038609414</v>
      </c>
      <c r="F292">
        <f t="shared" si="37"/>
        <v>10.495358038434862</v>
      </c>
      <c r="G292">
        <f t="shared" si="38"/>
        <v>78.858716077044278</v>
      </c>
      <c r="H292">
        <f t="shared" si="39"/>
        <v>26.541283922955728</v>
      </c>
      <c r="I292">
        <f t="shared" si="40"/>
        <v>704.43975227894816</v>
      </c>
      <c r="J292">
        <f t="shared" si="41"/>
        <v>26.541283922955728</v>
      </c>
      <c r="K292">
        <f t="shared" si="42"/>
        <v>60.255149164537031</v>
      </c>
      <c r="L292">
        <f t="shared" si="36"/>
        <v>56.424478199701085</v>
      </c>
      <c r="M292">
        <f t="shared" si="43"/>
        <v>14.674040040837156</v>
      </c>
    </row>
    <row r="293" spans="1:13" x14ac:dyDescent="0.25">
      <c r="A293">
        <v>1973</v>
      </c>
      <c r="B293">
        <v>286</v>
      </c>
      <c r="C293">
        <f t="shared" si="44"/>
        <v>286</v>
      </c>
      <c r="D293">
        <v>112.1</v>
      </c>
      <c r="E293">
        <f t="shared" si="37"/>
        <v>2.3051176684818504</v>
      </c>
      <c r="F293">
        <f t="shared" si="37"/>
        <v>2.3051176683318859</v>
      </c>
      <c r="G293">
        <f t="shared" si="38"/>
        <v>62.478235336813732</v>
      </c>
      <c r="H293">
        <f t="shared" si="39"/>
        <v>49.621764663186262</v>
      </c>
      <c r="I293">
        <f t="shared" si="40"/>
        <v>2462.3195282886409</v>
      </c>
      <c r="J293">
        <f t="shared" si="41"/>
        <v>49.621764663186262</v>
      </c>
      <c r="K293">
        <f t="shared" si="42"/>
        <v>62.512391706310183</v>
      </c>
      <c r="L293">
        <f t="shared" si="36"/>
        <v>56.435493110032631</v>
      </c>
      <c r="M293">
        <f t="shared" si="43"/>
        <v>36.928696549440076</v>
      </c>
    </row>
    <row r="294" spans="1:13" x14ac:dyDescent="0.25">
      <c r="A294">
        <v>1973</v>
      </c>
      <c r="B294">
        <v>287</v>
      </c>
      <c r="C294">
        <f t="shared" si="44"/>
        <v>287</v>
      </c>
      <c r="D294">
        <v>28.9</v>
      </c>
      <c r="E294">
        <f t="shared" si="37"/>
        <v>-6.5027771193741106</v>
      </c>
      <c r="F294">
        <f t="shared" si="37"/>
        <v>-6.5027771194591582</v>
      </c>
      <c r="G294">
        <f t="shared" si="38"/>
        <v>44.862445761166725</v>
      </c>
      <c r="H294">
        <f t="shared" si="39"/>
        <v>-15.962445761166727</v>
      </c>
      <c r="I294">
        <f t="shared" si="40"/>
        <v>254.7996746781896</v>
      </c>
      <c r="J294">
        <f t="shared" si="41"/>
        <v>-15.962445761166727</v>
      </c>
      <c r="K294">
        <f t="shared" si="42"/>
        <v>64.991772120994668</v>
      </c>
      <c r="L294">
        <f t="shared" si="36"/>
        <v>56.446508020364185</v>
      </c>
      <c r="M294">
        <f t="shared" si="43"/>
        <v>73.021538549524095</v>
      </c>
    </row>
    <row r="295" spans="1:13" x14ac:dyDescent="0.25">
      <c r="A295">
        <v>1973</v>
      </c>
      <c r="B295">
        <v>288</v>
      </c>
      <c r="C295">
        <f t="shared" si="44"/>
        <v>288</v>
      </c>
      <c r="D295">
        <v>58.6</v>
      </c>
      <c r="E295">
        <f t="shared" si="37"/>
        <v>-13.568258029534567</v>
      </c>
      <c r="F295">
        <f t="shared" si="37"/>
        <v>-13.568258029532027</v>
      </c>
      <c r="G295">
        <f t="shared" si="38"/>
        <v>30.731483940933401</v>
      </c>
      <c r="H295">
        <f t="shared" si="39"/>
        <v>27.8685160590666</v>
      </c>
      <c r="I295">
        <f t="shared" si="40"/>
        <v>776.65418733445301</v>
      </c>
      <c r="J295">
        <f t="shared" si="41"/>
        <v>27.8685160590666</v>
      </c>
      <c r="K295">
        <f t="shared" si="42"/>
        <v>63.187183514944934</v>
      </c>
      <c r="L295">
        <f t="shared" si="36"/>
        <v>56.457522930695731</v>
      </c>
      <c r="M295">
        <f t="shared" si="43"/>
        <v>45.288331579197319</v>
      </c>
    </row>
    <row r="296" spans="1:13" x14ac:dyDescent="0.25">
      <c r="A296">
        <v>1974</v>
      </c>
      <c r="B296">
        <v>289</v>
      </c>
      <c r="C296">
        <f t="shared" si="44"/>
        <v>289</v>
      </c>
      <c r="D296">
        <v>10</v>
      </c>
      <c r="E296">
        <f t="shared" si="37"/>
        <v>-16.998135157983842</v>
      </c>
      <c r="F296">
        <f t="shared" si="37"/>
        <v>-16.998135157896236</v>
      </c>
      <c r="G296">
        <f t="shared" si="38"/>
        <v>23.871729684119913</v>
      </c>
      <c r="H296">
        <f t="shared" si="39"/>
        <v>-13.871729684119913</v>
      </c>
      <c r="I296">
        <f t="shared" si="40"/>
        <v>192.42488442929354</v>
      </c>
      <c r="J296">
        <f t="shared" si="41"/>
        <v>-13.871729684119913</v>
      </c>
      <c r="K296">
        <f t="shared" si="42"/>
        <v>62.957824339197686</v>
      </c>
      <c r="L296">
        <f t="shared" si="36"/>
        <v>56.468537841027285</v>
      </c>
      <c r="M296">
        <f t="shared" si="43"/>
        <v>42.110839255336664</v>
      </c>
    </row>
    <row r="297" spans="1:13" x14ac:dyDescent="0.25">
      <c r="A297">
        <v>1974</v>
      </c>
      <c r="B297">
        <v>290</v>
      </c>
      <c r="C297">
        <f t="shared" si="44"/>
        <v>290</v>
      </c>
      <c r="D297">
        <v>52.8</v>
      </c>
      <c r="E297">
        <f t="shared" si="37"/>
        <v>-15.873375698016279</v>
      </c>
      <c r="F297">
        <f t="shared" si="37"/>
        <v>-15.873375697865956</v>
      </c>
      <c r="G297">
        <f t="shared" si="38"/>
        <v>26.12124860411776</v>
      </c>
      <c r="H297">
        <f t="shared" si="39"/>
        <v>26.678751395882237</v>
      </c>
      <c r="I297">
        <f t="shared" si="40"/>
        <v>711.75577604328839</v>
      </c>
      <c r="J297">
        <f t="shared" si="41"/>
        <v>26.678751395882237</v>
      </c>
      <c r="K297">
        <f t="shared" si="42"/>
        <v>60.309933122237801</v>
      </c>
      <c r="L297">
        <f t="shared" si="36"/>
        <v>56.479552751358831</v>
      </c>
      <c r="M297">
        <f t="shared" si="43"/>
        <v>14.671813785614917</v>
      </c>
    </row>
    <row r="298" spans="1:13" x14ac:dyDescent="0.25">
      <c r="A298">
        <v>1974</v>
      </c>
      <c r="B298">
        <v>291</v>
      </c>
      <c r="C298">
        <f t="shared" si="44"/>
        <v>291</v>
      </c>
      <c r="D298">
        <v>22.4</v>
      </c>
      <c r="E298">
        <f t="shared" si="37"/>
        <v>-10.49535803860956</v>
      </c>
      <c r="F298">
        <f t="shared" si="37"/>
        <v>-10.49535803843788</v>
      </c>
      <c r="G298">
        <f t="shared" si="38"/>
        <v>36.877283922952557</v>
      </c>
      <c r="H298">
        <f t="shared" si="39"/>
        <v>-14.477283922952559</v>
      </c>
      <c r="I298">
        <f t="shared" si="40"/>
        <v>209.59174978578062</v>
      </c>
      <c r="J298">
        <f t="shared" si="41"/>
        <v>-14.477283922952559</v>
      </c>
      <c r="K298">
        <f t="shared" si="42"/>
        <v>59.934436466125909</v>
      </c>
      <c r="L298">
        <f t="shared" si="36"/>
        <v>56.490567661690378</v>
      </c>
      <c r="M298">
        <f t="shared" si="43"/>
        <v>11.860232342164219</v>
      </c>
    </row>
    <row r="299" spans="1:13" x14ac:dyDescent="0.25">
      <c r="A299">
        <v>1974</v>
      </c>
      <c r="B299">
        <v>292</v>
      </c>
      <c r="C299">
        <f t="shared" si="44"/>
        <v>292</v>
      </c>
      <c r="D299">
        <v>77.400000000000006</v>
      </c>
      <c r="E299">
        <f t="shared" si="37"/>
        <v>-2.3051176684820334</v>
      </c>
      <c r="F299">
        <f t="shared" si="37"/>
        <v>-2.3051176683318033</v>
      </c>
      <c r="G299">
        <f t="shared" si="38"/>
        <v>53.257764663186158</v>
      </c>
      <c r="H299">
        <f t="shared" si="39"/>
        <v>24.142235336813847</v>
      </c>
      <c r="I299">
        <f t="shared" si="40"/>
        <v>582.8475270581032</v>
      </c>
      <c r="J299">
        <f t="shared" si="41"/>
        <v>24.142235336813847</v>
      </c>
      <c r="K299">
        <f t="shared" si="42"/>
        <v>58.057714642819612</v>
      </c>
      <c r="L299">
        <f t="shared" si="36"/>
        <v>56.501582572021931</v>
      </c>
      <c r="M299">
        <f t="shared" si="43"/>
        <v>2.4215470217650772</v>
      </c>
    </row>
    <row r="300" spans="1:13" x14ac:dyDescent="0.25">
      <c r="A300">
        <v>1974</v>
      </c>
      <c r="B300">
        <v>293</v>
      </c>
      <c r="C300">
        <f t="shared" si="44"/>
        <v>293</v>
      </c>
      <c r="D300">
        <v>37</v>
      </c>
      <c r="E300">
        <f t="shared" si="37"/>
        <v>6.5027771193743895</v>
      </c>
      <c r="F300">
        <f t="shared" si="37"/>
        <v>6.5027771194592372</v>
      </c>
      <c r="G300">
        <f t="shared" si="38"/>
        <v>70.87355423883362</v>
      </c>
      <c r="H300">
        <f t="shared" si="39"/>
        <v>-33.87355423883362</v>
      </c>
      <c r="I300">
        <f t="shared" si="40"/>
        <v>1147.4176767712031</v>
      </c>
      <c r="J300">
        <f t="shared" si="41"/>
        <v>-33.87355423883362</v>
      </c>
      <c r="K300">
        <f t="shared" si="42"/>
        <v>59.024828910678629</v>
      </c>
      <c r="L300">
        <f t="shared" si="36"/>
        <v>56.512597482353478</v>
      </c>
      <c r="M300">
        <f t="shared" si="43"/>
        <v>6.3113067494646291</v>
      </c>
    </row>
    <row r="301" spans="1:13" x14ac:dyDescent="0.25">
      <c r="A301">
        <v>1974</v>
      </c>
      <c r="B301">
        <v>294</v>
      </c>
      <c r="C301">
        <f t="shared" si="44"/>
        <v>294</v>
      </c>
      <c r="D301">
        <v>53.8</v>
      </c>
      <c r="E301">
        <f t="shared" si="37"/>
        <v>13.568258029534453</v>
      </c>
      <c r="F301">
        <f t="shared" si="37"/>
        <v>13.568258029532078</v>
      </c>
      <c r="G301">
        <f t="shared" si="38"/>
        <v>85.004516059066532</v>
      </c>
      <c r="H301">
        <f t="shared" si="39"/>
        <v>-31.204516059066535</v>
      </c>
      <c r="I301">
        <f t="shared" si="40"/>
        <v>973.72182248054128</v>
      </c>
      <c r="J301">
        <f t="shared" si="41"/>
        <v>-31.204516059066535</v>
      </c>
      <c r="K301">
        <f t="shared" si="42"/>
        <v>57.923587465144699</v>
      </c>
      <c r="L301">
        <f t="shared" si="36"/>
        <v>56.523612392685031</v>
      </c>
      <c r="M301">
        <f t="shared" si="43"/>
        <v>1.9599302035084527</v>
      </c>
    </row>
    <row r="302" spans="1:13" x14ac:dyDescent="0.25">
      <c r="A302">
        <v>1974</v>
      </c>
      <c r="B302">
        <v>295</v>
      </c>
      <c r="C302">
        <f t="shared" si="44"/>
        <v>295</v>
      </c>
      <c r="D302">
        <v>152</v>
      </c>
      <c r="E302">
        <f t="shared" si="37"/>
        <v>16.998135157983882</v>
      </c>
      <c r="F302">
        <f t="shared" si="37"/>
        <v>16.998135157896243</v>
      </c>
      <c r="G302">
        <f t="shared" si="38"/>
        <v>91.86427031588012</v>
      </c>
      <c r="H302">
        <f t="shared" si="39"/>
        <v>60.13572968411988</v>
      </c>
      <c r="I302">
        <f t="shared" si="40"/>
        <v>3616.3059846415367</v>
      </c>
      <c r="J302">
        <f t="shared" si="41"/>
        <v>60.13572968411988</v>
      </c>
      <c r="K302">
        <f t="shared" si="42"/>
        <v>57.717408091887457</v>
      </c>
      <c r="L302">
        <f t="shared" si="36"/>
        <v>56.534627303016578</v>
      </c>
      <c r="M302">
        <f t="shared" si="43"/>
        <v>1.3989703945220189</v>
      </c>
    </row>
    <row r="303" spans="1:13" x14ac:dyDescent="0.25">
      <c r="A303">
        <v>1974</v>
      </c>
      <c r="B303">
        <v>296</v>
      </c>
      <c r="C303">
        <f t="shared" si="44"/>
        <v>296</v>
      </c>
      <c r="D303">
        <v>80</v>
      </c>
      <c r="E303">
        <f t="shared" si="37"/>
        <v>15.87337569801635</v>
      </c>
      <c r="F303">
        <f t="shared" si="37"/>
        <v>15.873375697865928</v>
      </c>
      <c r="G303">
        <f t="shared" si="38"/>
        <v>89.61475139588228</v>
      </c>
      <c r="H303">
        <f t="shared" si="39"/>
        <v>-9.6147513958822799</v>
      </c>
      <c r="I303">
        <f t="shared" si="40"/>
        <v>92.443444404620251</v>
      </c>
      <c r="J303">
        <f t="shared" si="41"/>
        <v>-9.6147513958822799</v>
      </c>
      <c r="K303">
        <f t="shared" si="42"/>
        <v>62.43153768729308</v>
      </c>
      <c r="L303">
        <f t="shared" si="36"/>
        <v>56.545642213348131</v>
      </c>
      <c r="M303">
        <f t="shared" si="43"/>
        <v>34.643765530205634</v>
      </c>
    </row>
    <row r="304" spans="1:13" x14ac:dyDescent="0.25">
      <c r="A304">
        <v>1974</v>
      </c>
      <c r="B304">
        <v>297</v>
      </c>
      <c r="C304">
        <f t="shared" si="44"/>
        <v>297</v>
      </c>
      <c r="D304">
        <v>91.8</v>
      </c>
      <c r="E304">
        <f t="shared" si="37"/>
        <v>10.495358038609705</v>
      </c>
      <c r="F304">
        <f t="shared" si="37"/>
        <v>10.495358038437814</v>
      </c>
      <c r="G304">
        <f t="shared" si="38"/>
        <v>78.858716077047518</v>
      </c>
      <c r="H304">
        <f t="shared" si="39"/>
        <v>12.941283922952479</v>
      </c>
      <c r="I304">
        <f t="shared" si="40"/>
        <v>167.4768295744683</v>
      </c>
      <c r="J304">
        <f t="shared" si="41"/>
        <v>12.941283922952479</v>
      </c>
      <c r="K304">
        <f t="shared" si="42"/>
        <v>63.309960802928423</v>
      </c>
      <c r="L304">
        <f t="shared" si="36"/>
        <v>56.556657123679678</v>
      </c>
      <c r="M304">
        <f t="shared" si="43"/>
        <v>45.60711058415464</v>
      </c>
    </row>
    <row r="305" spans="1:13" x14ac:dyDescent="0.25">
      <c r="A305">
        <v>1974</v>
      </c>
      <c r="B305">
        <v>298</v>
      </c>
      <c r="C305">
        <f t="shared" si="44"/>
        <v>298</v>
      </c>
      <c r="D305">
        <v>64.599999999999994</v>
      </c>
      <c r="E305">
        <f t="shared" si="37"/>
        <v>2.3051176684817349</v>
      </c>
      <c r="F305">
        <f t="shared" si="37"/>
        <v>2.3051176683317189</v>
      </c>
      <c r="G305">
        <f t="shared" si="38"/>
        <v>62.478235336813448</v>
      </c>
      <c r="H305">
        <f t="shared" si="39"/>
        <v>2.1217646631865463</v>
      </c>
      <c r="I305">
        <f t="shared" si="40"/>
        <v>4.5018852859471181</v>
      </c>
      <c r="J305">
        <f t="shared" si="41"/>
        <v>2.1217646631865463</v>
      </c>
      <c r="K305">
        <f t="shared" si="42"/>
        <v>64.734462762782002</v>
      </c>
      <c r="L305">
        <f t="shared" si="36"/>
        <v>56.567672034011224</v>
      </c>
      <c r="M305">
        <f t="shared" si="43"/>
        <v>66.696470807536329</v>
      </c>
    </row>
    <row r="306" spans="1:13" x14ac:dyDescent="0.25">
      <c r="A306">
        <v>1974</v>
      </c>
      <c r="B306">
        <v>299</v>
      </c>
      <c r="C306">
        <f t="shared" si="44"/>
        <v>299</v>
      </c>
      <c r="D306">
        <v>47</v>
      </c>
      <c r="E306">
        <f t="shared" si="37"/>
        <v>-6.502777119374219</v>
      </c>
      <c r="F306">
        <f t="shared" si="37"/>
        <v>-6.5027771194593154</v>
      </c>
      <c r="G306">
        <f t="shared" si="38"/>
        <v>44.862445761166462</v>
      </c>
      <c r="H306">
        <f t="shared" si="39"/>
        <v>2.1375542388335376</v>
      </c>
      <c r="I306">
        <f t="shared" si="40"/>
        <v>4.5691381239552245</v>
      </c>
      <c r="J306">
        <f t="shared" si="41"/>
        <v>2.1375542388335376</v>
      </c>
      <c r="K306">
        <f t="shared" si="42"/>
        <v>64.727739624642894</v>
      </c>
      <c r="L306">
        <f t="shared" si="36"/>
        <v>56.578686944342778</v>
      </c>
      <c r="M306">
        <f t="shared" si="43"/>
        <v>66.407059586306502</v>
      </c>
    </row>
    <row r="307" spans="1:13" x14ac:dyDescent="0.25">
      <c r="A307">
        <v>1974</v>
      </c>
      <c r="B307">
        <v>300</v>
      </c>
      <c r="C307">
        <f t="shared" si="44"/>
        <v>300</v>
      </c>
      <c r="D307">
        <v>40.799999999999997</v>
      </c>
      <c r="E307">
        <f t="shared" si="37"/>
        <v>-13.56825802953464</v>
      </c>
      <c r="F307">
        <f t="shared" si="37"/>
        <v>-13.56825802953213</v>
      </c>
      <c r="G307">
        <f t="shared" si="38"/>
        <v>30.731483940933224</v>
      </c>
      <c r="H307">
        <f t="shared" si="39"/>
        <v>10.068516059066773</v>
      </c>
      <c r="I307">
        <f t="shared" si="40"/>
        <v>101.37501563168551</v>
      </c>
      <c r="J307">
        <f t="shared" si="41"/>
        <v>10.068516059066773</v>
      </c>
      <c r="K307">
        <f t="shared" si="42"/>
        <v>63.841352643410744</v>
      </c>
      <c r="L307">
        <f t="shared" si="36"/>
        <v>56.589701854674324</v>
      </c>
      <c r="M307">
        <f t="shared" si="43"/>
        <v>52.586439161781541</v>
      </c>
    </row>
    <row r="308" spans="1:13" x14ac:dyDescent="0.25">
      <c r="A308">
        <v>1975</v>
      </c>
      <c r="B308">
        <v>301</v>
      </c>
      <c r="C308">
        <f t="shared" si="44"/>
        <v>301</v>
      </c>
      <c r="D308">
        <v>11.8</v>
      </c>
      <c r="E308">
        <f t="shared" si="37"/>
        <v>-16.99813515798386</v>
      </c>
      <c r="F308">
        <f t="shared" si="37"/>
        <v>-16.998135157896257</v>
      </c>
      <c r="G308">
        <f t="shared" si="38"/>
        <v>23.871729684119877</v>
      </c>
      <c r="H308">
        <f t="shared" si="39"/>
        <v>-12.071729684119877</v>
      </c>
      <c r="I308">
        <f t="shared" si="40"/>
        <v>145.72665756646097</v>
      </c>
      <c r="J308">
        <f t="shared" si="41"/>
        <v>-12.071729684119877</v>
      </c>
      <c r="K308">
        <f t="shared" si="42"/>
        <v>62.689285011240202</v>
      </c>
      <c r="L308">
        <f t="shared" si="36"/>
        <v>56.600716765005878</v>
      </c>
      <c r="M308">
        <f t="shared" si="43"/>
        <v>37.070663289052909</v>
      </c>
    </row>
    <row r="309" spans="1:13" x14ac:dyDescent="0.25">
      <c r="A309">
        <v>1975</v>
      </c>
      <c r="B309">
        <v>302</v>
      </c>
      <c r="C309">
        <f t="shared" si="44"/>
        <v>302</v>
      </c>
      <c r="D309">
        <v>12</v>
      </c>
      <c r="E309">
        <f t="shared" si="37"/>
        <v>-15.873375698016421</v>
      </c>
      <c r="F309">
        <f t="shared" si="37"/>
        <v>-15.873375697865894</v>
      </c>
      <c r="G309">
        <f t="shared" si="38"/>
        <v>26.121248604117682</v>
      </c>
      <c r="H309">
        <f t="shared" si="39"/>
        <v>-14.121248604117682</v>
      </c>
      <c r="I309">
        <f t="shared" si="40"/>
        <v>199.40966213929556</v>
      </c>
      <c r="J309">
        <f t="shared" si="41"/>
        <v>-14.121248604117682</v>
      </c>
      <c r="K309">
        <f t="shared" si="42"/>
        <v>60.144820760678193</v>
      </c>
      <c r="L309">
        <f t="shared" si="36"/>
        <v>56.611731675337424</v>
      </c>
      <c r="M309">
        <f t="shared" si="43"/>
        <v>12.482718484954075</v>
      </c>
    </row>
    <row r="310" spans="1:13" x14ac:dyDescent="0.25">
      <c r="A310">
        <v>1975</v>
      </c>
      <c r="B310">
        <v>303</v>
      </c>
      <c r="C310">
        <f t="shared" si="44"/>
        <v>303</v>
      </c>
      <c r="D310">
        <v>71.8</v>
      </c>
      <c r="E310">
        <f t="shared" si="37"/>
        <v>-10.495358038609467</v>
      </c>
      <c r="F310">
        <f t="shared" si="37"/>
        <v>-10.495358038437747</v>
      </c>
      <c r="G310">
        <f t="shared" si="38"/>
        <v>36.877283922952785</v>
      </c>
      <c r="H310">
        <f t="shared" si="39"/>
        <v>34.922716077047212</v>
      </c>
      <c r="I310">
        <f t="shared" si="40"/>
        <v>1219.5960981980518</v>
      </c>
      <c r="J310">
        <f t="shared" si="41"/>
        <v>34.922716077047212</v>
      </c>
      <c r="K310">
        <f t="shared" si="42"/>
        <v>57.737579722644284</v>
      </c>
      <c r="L310">
        <f t="shared" si="36"/>
        <v>56.622746585668978</v>
      </c>
      <c r="M310">
        <f t="shared" si="43"/>
        <v>1.2428529232982028</v>
      </c>
    </row>
    <row r="311" spans="1:13" x14ac:dyDescent="0.25">
      <c r="A311">
        <v>1975</v>
      </c>
      <c r="B311">
        <v>304</v>
      </c>
      <c r="C311">
        <f t="shared" si="44"/>
        <v>304</v>
      </c>
      <c r="D311">
        <v>31.2</v>
      </c>
      <c r="E311">
        <f t="shared" si="37"/>
        <v>-2.3051176684819179</v>
      </c>
      <c r="F311">
        <f t="shared" si="37"/>
        <v>-2.3051176683316363</v>
      </c>
      <c r="G311">
        <f t="shared" si="38"/>
        <v>53.257764663186443</v>
      </c>
      <c r="H311">
        <f t="shared" si="39"/>
        <v>-22.057764663186443</v>
      </c>
      <c r="I311">
        <f t="shared" si="40"/>
        <v>486.54498193651654</v>
      </c>
      <c r="J311">
        <f t="shared" si="41"/>
        <v>-22.057764663186443</v>
      </c>
      <c r="K311">
        <f t="shared" si="42"/>
        <v>58.440700736512071</v>
      </c>
      <c r="L311">
        <f t="shared" si="36"/>
        <v>56.633761496000524</v>
      </c>
      <c r="M311">
        <f t="shared" si="43"/>
        <v>3.2650294189004447</v>
      </c>
    </row>
    <row r="312" spans="1:13" x14ac:dyDescent="0.25">
      <c r="A312">
        <v>1975</v>
      </c>
      <c r="B312">
        <v>305</v>
      </c>
      <c r="C312">
        <f t="shared" si="44"/>
        <v>305</v>
      </c>
      <c r="D312">
        <v>109.8</v>
      </c>
      <c r="E312">
        <f t="shared" si="37"/>
        <v>6.5027771193744988</v>
      </c>
      <c r="F312">
        <f t="shared" si="37"/>
        <v>6.5027771194593917</v>
      </c>
      <c r="G312">
        <f t="shared" si="38"/>
        <v>70.87355423883389</v>
      </c>
      <c r="H312">
        <f t="shared" si="39"/>
        <v>38.926445761166107</v>
      </c>
      <c r="I312">
        <f t="shared" si="40"/>
        <v>1515.2681795970068</v>
      </c>
      <c r="J312">
        <f t="shared" si="41"/>
        <v>38.926445761166107</v>
      </c>
      <c r="K312">
        <f t="shared" si="42"/>
        <v>57.078665699686468</v>
      </c>
      <c r="L312">
        <f t="shared" si="36"/>
        <v>56.644776406332078</v>
      </c>
      <c r="M312">
        <f t="shared" si="43"/>
        <v>0.18825991888757215</v>
      </c>
    </row>
    <row r="313" spans="1:13" x14ac:dyDescent="0.25">
      <c r="A313">
        <v>1975</v>
      </c>
      <c r="B313">
        <v>306</v>
      </c>
      <c r="C313">
        <f t="shared" si="44"/>
        <v>306</v>
      </c>
      <c r="D313">
        <v>64.8</v>
      </c>
      <c r="E313">
        <f t="shared" si="37"/>
        <v>13.568258029534526</v>
      </c>
      <c r="F313">
        <f t="shared" si="37"/>
        <v>13.568258029532181</v>
      </c>
      <c r="G313">
        <f t="shared" si="38"/>
        <v>85.004516059066702</v>
      </c>
      <c r="H313">
        <f t="shared" si="39"/>
        <v>-20.204516059066705</v>
      </c>
      <c r="I313">
        <f t="shared" si="40"/>
        <v>408.22246918108436</v>
      </c>
      <c r="J313">
        <f t="shared" si="41"/>
        <v>-20.204516059066705</v>
      </c>
      <c r="K313">
        <f t="shared" si="42"/>
        <v>59.714732414702141</v>
      </c>
      <c r="L313">
        <f t="shared" si="36"/>
        <v>56.655791316663624</v>
      </c>
      <c r="M313">
        <f t="shared" si="43"/>
        <v>9.3571206412690859</v>
      </c>
    </row>
    <row r="314" spans="1:13" x14ac:dyDescent="0.25">
      <c r="A314">
        <v>1975</v>
      </c>
      <c r="B314">
        <v>307</v>
      </c>
      <c r="C314">
        <f t="shared" si="44"/>
        <v>307</v>
      </c>
      <c r="D314">
        <v>137.80000000000001</v>
      </c>
      <c r="E314">
        <f t="shared" si="37"/>
        <v>16.998135157983832</v>
      </c>
      <c r="F314">
        <f t="shared" si="37"/>
        <v>16.998135157896268</v>
      </c>
      <c r="G314">
        <f t="shared" si="38"/>
        <v>91.864270315880091</v>
      </c>
      <c r="H314">
        <f t="shared" si="39"/>
        <v>45.93572968411992</v>
      </c>
      <c r="I314">
        <f t="shared" si="40"/>
        <v>2110.0912616125361</v>
      </c>
      <c r="J314">
        <f t="shared" si="41"/>
        <v>45.93572968411992</v>
      </c>
      <c r="K314">
        <f t="shared" si="42"/>
        <v>59.968995793967032</v>
      </c>
      <c r="L314">
        <f t="shared" si="36"/>
        <v>56.666806226995178</v>
      </c>
      <c r="M314">
        <f t="shared" si="43"/>
        <v>10.904455936217765</v>
      </c>
    </row>
    <row r="315" spans="1:13" x14ac:dyDescent="0.25">
      <c r="A315">
        <v>1975</v>
      </c>
      <c r="B315">
        <v>308</v>
      </c>
      <c r="C315">
        <f t="shared" si="44"/>
        <v>308</v>
      </c>
      <c r="D315">
        <v>66.400000000000006</v>
      </c>
      <c r="E315">
        <f t="shared" si="37"/>
        <v>15.873375698016305</v>
      </c>
      <c r="F315">
        <f t="shared" si="37"/>
        <v>15.873375697865862</v>
      </c>
      <c r="G315">
        <f t="shared" si="38"/>
        <v>89.614751395882166</v>
      </c>
      <c r="H315">
        <f t="shared" si="39"/>
        <v>-23.214751395882161</v>
      </c>
      <c r="I315">
        <f t="shared" si="40"/>
        <v>538.92468237261266</v>
      </c>
      <c r="J315">
        <f t="shared" si="41"/>
        <v>-23.214751395882161</v>
      </c>
      <c r="K315">
        <f t="shared" si="42"/>
        <v>63.860546004268677</v>
      </c>
      <c r="L315">
        <f t="shared" si="36"/>
        <v>56.677821137326724</v>
      </c>
      <c r="M315">
        <f t="shared" si="43"/>
        <v>51.591536514186302</v>
      </c>
    </row>
    <row r="316" spans="1:13" x14ac:dyDescent="0.25">
      <c r="A316">
        <v>1975</v>
      </c>
      <c r="B316">
        <v>309</v>
      </c>
      <c r="C316">
        <f t="shared" si="44"/>
        <v>309</v>
      </c>
      <c r="D316">
        <v>87.6</v>
      </c>
      <c r="E316">
        <f t="shared" si="37"/>
        <v>10.495358038609613</v>
      </c>
      <c r="F316">
        <f t="shared" si="37"/>
        <v>10.495358038437681</v>
      </c>
      <c r="G316">
        <f t="shared" si="38"/>
        <v>78.858716077047291</v>
      </c>
      <c r="H316">
        <f t="shared" si="39"/>
        <v>8.7412839229527037</v>
      </c>
      <c r="I316">
        <f t="shared" si="40"/>
        <v>76.410044621671403</v>
      </c>
      <c r="J316">
        <f t="shared" si="41"/>
        <v>8.7412839229527037</v>
      </c>
      <c r="K316">
        <f t="shared" si="42"/>
        <v>63.98751870405524</v>
      </c>
      <c r="L316">
        <f t="shared" si="36"/>
        <v>56.68883604765827</v>
      </c>
      <c r="M316">
        <f t="shared" si="43"/>
        <v>53.270768518789929</v>
      </c>
    </row>
    <row r="317" spans="1:13" x14ac:dyDescent="0.25">
      <c r="A317">
        <v>1975</v>
      </c>
      <c r="B317">
        <v>310</v>
      </c>
      <c r="C317">
        <f t="shared" si="44"/>
        <v>310</v>
      </c>
      <c r="D317">
        <v>140.19999999999999</v>
      </c>
      <c r="E317">
        <f t="shared" si="37"/>
        <v>2.3051176684816177</v>
      </c>
      <c r="F317">
        <f t="shared" si="37"/>
        <v>2.3051176683315537</v>
      </c>
      <c r="G317">
        <f t="shared" si="38"/>
        <v>62.478235336813164</v>
      </c>
      <c r="H317">
        <f t="shared" si="39"/>
        <v>77.721764663186832</v>
      </c>
      <c r="I317">
        <f t="shared" si="40"/>
        <v>6040.6727023597978</v>
      </c>
      <c r="J317">
        <f t="shared" si="41"/>
        <v>77.721764663186832</v>
      </c>
      <c r="K317">
        <f t="shared" si="42"/>
        <v>65.168142768852476</v>
      </c>
      <c r="L317">
        <f t="shared" si="36"/>
        <v>56.699850957989824</v>
      </c>
      <c r="M317">
        <f t="shared" si="43"/>
        <v>71.711966193923459</v>
      </c>
    </row>
    <row r="318" spans="1:13" x14ac:dyDescent="0.25">
      <c r="A318">
        <v>1975</v>
      </c>
      <c r="B318">
        <v>311</v>
      </c>
      <c r="C318">
        <f t="shared" si="44"/>
        <v>311</v>
      </c>
      <c r="D318">
        <v>56</v>
      </c>
      <c r="E318">
        <f t="shared" si="37"/>
        <v>-6.5027771193743273</v>
      </c>
      <c r="F318">
        <f t="shared" si="37"/>
        <v>-6.5027771194594699</v>
      </c>
      <c r="G318">
        <f t="shared" si="38"/>
        <v>44.8624457611662</v>
      </c>
      <c r="H318">
        <f t="shared" si="39"/>
        <v>11.1375542388338</v>
      </c>
      <c r="I318">
        <f t="shared" si="40"/>
        <v>124.04511442296476</v>
      </c>
      <c r="J318">
        <f t="shared" si="41"/>
        <v>11.1375542388338</v>
      </c>
      <c r="K318">
        <f t="shared" si="42"/>
        <v>68.919735630409846</v>
      </c>
      <c r="L318">
        <f t="shared" si="36"/>
        <v>56.71086586832137</v>
      </c>
      <c r="M318">
        <f t="shared" si="43"/>
        <v>149.05650086763831</v>
      </c>
    </row>
    <row r="319" spans="1:13" x14ac:dyDescent="0.25">
      <c r="A319">
        <v>1975</v>
      </c>
      <c r="B319">
        <v>312</v>
      </c>
      <c r="C319">
        <f t="shared" si="44"/>
        <v>312</v>
      </c>
      <c r="D319">
        <v>34.4</v>
      </c>
      <c r="E319">
        <f t="shared" si="37"/>
        <v>-13.568258029534412</v>
      </c>
      <c r="F319">
        <f t="shared" si="37"/>
        <v>-13.568258029532233</v>
      </c>
      <c r="G319">
        <f t="shared" si="38"/>
        <v>30.731483940933352</v>
      </c>
      <c r="H319">
        <f t="shared" si="39"/>
        <v>3.668516059066647</v>
      </c>
      <c r="I319">
        <f t="shared" si="40"/>
        <v>13.458010075629883</v>
      </c>
      <c r="J319">
        <f t="shared" si="41"/>
        <v>3.668516059066647</v>
      </c>
      <c r="K319">
        <f t="shared" si="42"/>
        <v>68.273748848889355</v>
      </c>
      <c r="L319">
        <f t="shared" si="36"/>
        <v>56.721880778652924</v>
      </c>
      <c r="M319">
        <f t="shared" si="43"/>
        <v>133.44565591214797</v>
      </c>
    </row>
    <row r="320" spans="1:13" x14ac:dyDescent="0.25">
      <c r="A320">
        <v>1976</v>
      </c>
      <c r="B320">
        <v>313</v>
      </c>
      <c r="C320">
        <f t="shared" si="44"/>
        <v>313</v>
      </c>
      <c r="D320">
        <v>9</v>
      </c>
      <c r="E320">
        <f t="shared" si="37"/>
        <v>-16.998135157983874</v>
      </c>
      <c r="F320">
        <f t="shared" si="37"/>
        <v>-16.998135157896279</v>
      </c>
      <c r="G320">
        <f t="shared" si="38"/>
        <v>23.871729684119842</v>
      </c>
      <c r="H320">
        <f t="shared" si="39"/>
        <v>-14.871729684119842</v>
      </c>
      <c r="I320">
        <f t="shared" si="40"/>
        <v>221.16834379753126</v>
      </c>
      <c r="J320">
        <f t="shared" si="41"/>
        <v>-14.871729684119842</v>
      </c>
      <c r="K320">
        <f t="shared" si="42"/>
        <v>66.580061406444884</v>
      </c>
      <c r="L320">
        <f t="shared" si="36"/>
        <v>56.73289568898447</v>
      </c>
      <c r="M320">
        <f t="shared" si="43"/>
        <v>96.966672667127654</v>
      </c>
    </row>
    <row r="321" spans="1:13" x14ac:dyDescent="0.25">
      <c r="A321">
        <v>1976</v>
      </c>
      <c r="B321">
        <v>314</v>
      </c>
      <c r="C321">
        <f t="shared" si="44"/>
        <v>314</v>
      </c>
      <c r="D321">
        <v>42</v>
      </c>
      <c r="E321">
        <f t="shared" si="37"/>
        <v>-15.873375698016375</v>
      </c>
      <c r="F321">
        <f t="shared" si="37"/>
        <v>-15.873375697865832</v>
      </c>
      <c r="G321">
        <f t="shared" si="38"/>
        <v>26.121248604117788</v>
      </c>
      <c r="H321">
        <f t="shared" si="39"/>
        <v>15.878751395882212</v>
      </c>
      <c r="I321">
        <f t="shared" si="40"/>
        <v>252.13474589223128</v>
      </c>
      <c r="J321">
        <f t="shared" si="41"/>
        <v>15.878751395882212</v>
      </c>
      <c r="K321">
        <f t="shared" si="42"/>
        <v>63.701058336122642</v>
      </c>
      <c r="L321">
        <f t="shared" si="36"/>
        <v>56.743910599316024</v>
      </c>
      <c r="M321">
        <f t="shared" si="43"/>
        <v>48.401904631753453</v>
      </c>
    </row>
    <row r="322" spans="1:13" x14ac:dyDescent="0.25">
      <c r="A322">
        <v>1976</v>
      </c>
      <c r="B322">
        <v>315</v>
      </c>
      <c r="C322">
        <f t="shared" si="44"/>
        <v>315</v>
      </c>
      <c r="D322">
        <v>13.2</v>
      </c>
      <c r="E322">
        <f t="shared" si="37"/>
        <v>-10.495358038609373</v>
      </c>
      <c r="F322">
        <f t="shared" si="37"/>
        <v>-10.495358038437614</v>
      </c>
      <c r="G322">
        <f t="shared" si="38"/>
        <v>36.877283922953012</v>
      </c>
      <c r="H322">
        <f t="shared" si="39"/>
        <v>-23.677283922953013</v>
      </c>
      <c r="I322">
        <f t="shared" si="40"/>
        <v>560.61377396812918</v>
      </c>
      <c r="J322">
        <f t="shared" si="41"/>
        <v>-23.677283922953013</v>
      </c>
      <c r="K322">
        <f t="shared" si="42"/>
        <v>62.616005419316508</v>
      </c>
      <c r="L322">
        <f t="shared" si="36"/>
        <v>56.75492550964757</v>
      </c>
      <c r="M322">
        <f t="shared" si="43"/>
        <v>34.352257707524842</v>
      </c>
    </row>
    <row r="323" spans="1:13" x14ac:dyDescent="0.25">
      <c r="A323">
        <v>1976</v>
      </c>
      <c r="B323">
        <v>316</v>
      </c>
      <c r="C323">
        <f t="shared" si="44"/>
        <v>316</v>
      </c>
      <c r="D323">
        <v>53.2</v>
      </c>
      <c r="E323">
        <f t="shared" si="37"/>
        <v>-2.3051176684818016</v>
      </c>
      <c r="F323">
        <f t="shared" si="37"/>
        <v>-2.3051176683314676</v>
      </c>
      <c r="G323">
        <f t="shared" si="38"/>
        <v>53.257764663186727</v>
      </c>
      <c r="H323">
        <f t="shared" si="39"/>
        <v>-5.7764663186723908E-2</v>
      </c>
      <c r="I323">
        <f t="shared" si="40"/>
        <v>3.3367563130756563E-3</v>
      </c>
      <c r="J323">
        <f t="shared" si="41"/>
        <v>-5.7764663186723908E-2</v>
      </c>
      <c r="K323">
        <f t="shared" si="42"/>
        <v>60.145205148350676</v>
      </c>
      <c r="L323">
        <f t="shared" si="36"/>
        <v>56.765940419979117</v>
      </c>
      <c r="M323">
        <f t="shared" si="43"/>
        <v>11.41943010441611</v>
      </c>
    </row>
    <row r="324" spans="1:13" x14ac:dyDescent="0.25">
      <c r="A324">
        <v>1976</v>
      </c>
      <c r="B324">
        <v>317</v>
      </c>
      <c r="C324">
        <f t="shared" si="44"/>
        <v>317</v>
      </c>
      <c r="D324">
        <v>43</v>
      </c>
      <c r="E324">
        <f t="shared" si="37"/>
        <v>6.5027771193741568</v>
      </c>
      <c r="F324">
        <f t="shared" si="37"/>
        <v>6.5027771194595489</v>
      </c>
      <c r="G324">
        <f t="shared" si="38"/>
        <v>70.873554238833705</v>
      </c>
      <c r="H324">
        <f t="shared" si="39"/>
        <v>-27.873554238833705</v>
      </c>
      <c r="I324">
        <f t="shared" si="40"/>
        <v>776.93502590520438</v>
      </c>
      <c r="J324">
        <f t="shared" si="41"/>
        <v>-27.873554238833705</v>
      </c>
      <c r="K324">
        <f t="shared" si="42"/>
        <v>59.797944890933138</v>
      </c>
      <c r="L324">
        <f t="shared" si="36"/>
        <v>56.77695533031067</v>
      </c>
      <c r="M324">
        <f t="shared" si="43"/>
        <v>9.1263779253899298</v>
      </c>
    </row>
    <row r="325" spans="1:13" x14ac:dyDescent="0.25">
      <c r="A325">
        <v>1976</v>
      </c>
      <c r="B325">
        <v>318</v>
      </c>
      <c r="C325">
        <f t="shared" si="44"/>
        <v>318</v>
      </c>
      <c r="D325">
        <v>82.6</v>
      </c>
      <c r="E325">
        <f t="shared" si="37"/>
        <v>13.568258029534599</v>
      </c>
      <c r="F325">
        <f t="shared" si="37"/>
        <v>13.568258029532284</v>
      </c>
      <c r="G325">
        <f t="shared" si="38"/>
        <v>85.004516059066873</v>
      </c>
      <c r="H325">
        <f t="shared" si="39"/>
        <v>-2.4045160590668786</v>
      </c>
      <c r="I325">
        <f t="shared" si="40"/>
        <v>5.7816974783105124</v>
      </c>
      <c r="J325">
        <f t="shared" si="41"/>
        <v>-2.4045160590668786</v>
      </c>
      <c r="K325">
        <f t="shared" si="42"/>
        <v>58.958047646386476</v>
      </c>
      <c r="L325">
        <f t="shared" si="36"/>
        <v>56.787970240642217</v>
      </c>
      <c r="M325">
        <f t="shared" si="43"/>
        <v>4.7092359469217318</v>
      </c>
    </row>
    <row r="326" spans="1:13" x14ac:dyDescent="0.25">
      <c r="A326">
        <v>1976</v>
      </c>
      <c r="B326">
        <v>319</v>
      </c>
      <c r="C326">
        <f t="shared" si="44"/>
        <v>319</v>
      </c>
      <c r="D326">
        <v>48</v>
      </c>
      <c r="E326">
        <f t="shared" si="37"/>
        <v>16.99813515798385</v>
      </c>
      <c r="F326">
        <f t="shared" si="37"/>
        <v>16.998135157896289</v>
      </c>
      <c r="G326">
        <f t="shared" si="38"/>
        <v>91.864270315880134</v>
      </c>
      <c r="H326">
        <f t="shared" si="39"/>
        <v>-43.864270315880134</v>
      </c>
      <c r="I326">
        <f t="shared" si="40"/>
        <v>1924.074210344603</v>
      </c>
      <c r="J326">
        <f t="shared" si="41"/>
        <v>-43.864270315880134</v>
      </c>
      <c r="K326">
        <f t="shared" si="42"/>
        <v>60.140145264067151</v>
      </c>
      <c r="L326">
        <f t="shared" si="36"/>
        <v>56.79898515097377</v>
      </c>
      <c r="M326">
        <f t="shared" si="43"/>
        <v>11.16335090132617</v>
      </c>
    </row>
    <row r="327" spans="1:13" x14ac:dyDescent="0.25">
      <c r="A327">
        <v>1976</v>
      </c>
      <c r="B327">
        <v>320</v>
      </c>
      <c r="C327">
        <f t="shared" si="44"/>
        <v>320</v>
      </c>
      <c r="D327">
        <v>84.8</v>
      </c>
      <c r="E327">
        <f t="shared" si="37"/>
        <v>15.873375698016261</v>
      </c>
      <c r="F327">
        <f t="shared" si="37"/>
        <v>15.873375697865796</v>
      </c>
      <c r="G327">
        <f t="shared" si="38"/>
        <v>89.614751395882053</v>
      </c>
      <c r="H327">
        <f t="shared" si="39"/>
        <v>-4.8147513958820554</v>
      </c>
      <c r="I327">
        <f t="shared" si="40"/>
        <v>23.181831004148201</v>
      </c>
      <c r="J327">
        <f t="shared" si="41"/>
        <v>-4.8147513958820554</v>
      </c>
      <c r="K327">
        <f t="shared" si="42"/>
        <v>59.533138000863786</v>
      </c>
      <c r="L327">
        <f t="shared" si="36"/>
        <v>56.810000061305317</v>
      </c>
      <c r="M327">
        <f t="shared" si="43"/>
        <v>7.4154802378627469</v>
      </c>
    </row>
    <row r="328" spans="1:13" x14ac:dyDescent="0.25">
      <c r="A328">
        <v>1976</v>
      </c>
      <c r="B328">
        <v>321</v>
      </c>
      <c r="C328">
        <f t="shared" si="44"/>
        <v>321</v>
      </c>
      <c r="D328">
        <v>91</v>
      </c>
      <c r="E328">
        <f t="shared" si="37"/>
        <v>10.49535803860952</v>
      </c>
      <c r="F328">
        <f t="shared" si="37"/>
        <v>10.495358038437548</v>
      </c>
      <c r="G328">
        <f t="shared" si="38"/>
        <v>78.858716077047063</v>
      </c>
      <c r="H328">
        <f t="shared" si="39"/>
        <v>12.141283922952937</v>
      </c>
      <c r="I328">
        <f t="shared" si="40"/>
        <v>147.41077529775546</v>
      </c>
      <c r="J328">
        <f t="shared" si="41"/>
        <v>12.141283922952937</v>
      </c>
      <c r="K328">
        <f t="shared" si="42"/>
        <v>60.7964811008206</v>
      </c>
      <c r="L328">
        <f t="shared" ref="L328:L391" si="45">$M$2*C328+$M$3</f>
        <v>56.82101497163687</v>
      </c>
      <c r="M328">
        <f t="shared" si="43"/>
        <v>15.804330944287065</v>
      </c>
    </row>
    <row r="329" spans="1:13" x14ac:dyDescent="0.25">
      <c r="A329">
        <v>1976</v>
      </c>
      <c r="B329">
        <v>322</v>
      </c>
      <c r="C329">
        <f t="shared" si="44"/>
        <v>322</v>
      </c>
      <c r="D329">
        <v>79.2</v>
      </c>
      <c r="E329">
        <f t="shared" ref="E329:F392" si="46">E$3*COS(E$2*$C329)+E$4*SIN(E$2*$C329)</f>
        <v>2.3051176684819845</v>
      </c>
      <c r="F329">
        <f t="shared" si="46"/>
        <v>2.3051176683313859</v>
      </c>
      <c r="G329">
        <f t="shared" ref="G329:G392" si="47">$B$3+SUM(E329:F329)</f>
        <v>62.478235336813363</v>
      </c>
      <c r="H329">
        <f t="shared" ref="H329:H392" si="48">(D329-G329)</f>
        <v>16.72176466318664</v>
      </c>
      <c r="I329">
        <f t="shared" ref="I329:I392" si="49">H329^2</f>
        <v>279.61741345099739</v>
      </c>
      <c r="J329">
        <f t="shared" ref="J329:J392" si="50">D329-G329</f>
        <v>16.72176466318664</v>
      </c>
      <c r="K329">
        <f t="shared" ref="K329:K392" si="51">$P$2*D328+(1-$P$2)*K328</f>
        <v>62.306657045779566</v>
      </c>
      <c r="L329">
        <f t="shared" si="45"/>
        <v>56.832029881968417</v>
      </c>
      <c r="M329">
        <f t="shared" ref="M329:M392" si="52">(K329-L329)^2</f>
        <v>29.971542582738909</v>
      </c>
    </row>
    <row r="330" spans="1:13" x14ac:dyDescent="0.25">
      <c r="A330">
        <v>1976</v>
      </c>
      <c r="B330">
        <v>323</v>
      </c>
      <c r="C330">
        <f t="shared" ref="C330:C393" si="53">C329+1</f>
        <v>323</v>
      </c>
      <c r="D330">
        <v>55.4</v>
      </c>
      <c r="E330">
        <f t="shared" si="46"/>
        <v>-6.5027771193744366</v>
      </c>
      <c r="F330">
        <f t="shared" si="46"/>
        <v>-6.5027771194596253</v>
      </c>
      <c r="G330">
        <f t="shared" si="47"/>
        <v>44.86244576116593</v>
      </c>
      <c r="H330">
        <f t="shared" si="48"/>
        <v>10.537554238834069</v>
      </c>
      <c r="I330">
        <f t="shared" si="49"/>
        <v>111.04004933636986</v>
      </c>
      <c r="J330">
        <f t="shared" si="50"/>
        <v>10.537554238834069</v>
      </c>
      <c r="K330">
        <f t="shared" si="51"/>
        <v>63.151324193490588</v>
      </c>
      <c r="L330">
        <f t="shared" si="45"/>
        <v>56.84304479229997</v>
      </c>
      <c r="M330">
        <f t="shared" si="52"/>
        <v>39.794389003485854</v>
      </c>
    </row>
    <row r="331" spans="1:13" x14ac:dyDescent="0.25">
      <c r="A331">
        <v>1976</v>
      </c>
      <c r="B331">
        <v>324</v>
      </c>
      <c r="C331">
        <f t="shared" si="53"/>
        <v>324</v>
      </c>
      <c r="D331">
        <v>76.599999999999994</v>
      </c>
      <c r="E331">
        <f t="shared" si="46"/>
        <v>-13.568258029534485</v>
      </c>
      <c r="F331">
        <f t="shared" si="46"/>
        <v>-13.568258029532336</v>
      </c>
      <c r="G331">
        <f t="shared" si="47"/>
        <v>30.731483940933174</v>
      </c>
      <c r="H331">
        <f t="shared" si="48"/>
        <v>45.86851605906682</v>
      </c>
      <c r="I331">
        <f t="shared" si="49"/>
        <v>2103.9207654608708</v>
      </c>
      <c r="J331">
        <f t="shared" si="50"/>
        <v>45.86851605906682</v>
      </c>
      <c r="K331">
        <f t="shared" si="51"/>
        <v>62.763757983816056</v>
      </c>
      <c r="L331">
        <f t="shared" si="45"/>
        <v>56.854059702631517</v>
      </c>
      <c r="M331">
        <f t="shared" si="52"/>
        <v>34.924533774635499</v>
      </c>
    </row>
    <row r="332" spans="1:13" x14ac:dyDescent="0.25">
      <c r="A332">
        <v>1977</v>
      </c>
      <c r="B332">
        <v>325</v>
      </c>
      <c r="C332">
        <f t="shared" si="53"/>
        <v>325</v>
      </c>
      <c r="D332">
        <v>35.6</v>
      </c>
      <c r="E332">
        <f t="shared" si="46"/>
        <v>-16.998135157983825</v>
      </c>
      <c r="F332">
        <f t="shared" si="46"/>
        <v>-16.9981351578963</v>
      </c>
      <c r="G332">
        <f t="shared" si="47"/>
        <v>23.87172968411987</v>
      </c>
      <c r="H332">
        <f t="shared" si="48"/>
        <v>11.728270315880131</v>
      </c>
      <c r="I332">
        <f t="shared" si="49"/>
        <v>137.55232460235504</v>
      </c>
      <c r="J332">
        <f t="shared" si="50"/>
        <v>11.728270315880131</v>
      </c>
      <c r="K332">
        <f t="shared" si="51"/>
        <v>63.455570084625251</v>
      </c>
      <c r="L332">
        <f t="shared" si="45"/>
        <v>56.86507461296307</v>
      </c>
      <c r="M332">
        <f t="shared" si="52"/>
        <v>43.434630561999704</v>
      </c>
    </row>
    <row r="333" spans="1:13" x14ac:dyDescent="0.25">
      <c r="A333">
        <v>1977</v>
      </c>
      <c r="B333">
        <v>326</v>
      </c>
      <c r="C333">
        <f t="shared" si="53"/>
        <v>326</v>
      </c>
      <c r="D333">
        <v>10.4</v>
      </c>
      <c r="E333">
        <f t="shared" si="46"/>
        <v>-15.87337569801633</v>
      </c>
      <c r="F333">
        <f t="shared" si="46"/>
        <v>-15.873375697865768</v>
      </c>
      <c r="G333">
        <f t="shared" si="47"/>
        <v>26.121248604117895</v>
      </c>
      <c r="H333">
        <f t="shared" si="48"/>
        <v>-15.721248604117894</v>
      </c>
      <c r="I333">
        <f t="shared" si="49"/>
        <v>247.15765767247885</v>
      </c>
      <c r="J333">
        <f t="shared" si="50"/>
        <v>-15.721248604117894</v>
      </c>
      <c r="K333">
        <f t="shared" si="51"/>
        <v>62.062791580393984</v>
      </c>
      <c r="L333">
        <f t="shared" si="45"/>
        <v>56.876089523294617</v>
      </c>
      <c r="M333">
        <f t="shared" si="52"/>
        <v>26.901878229118811</v>
      </c>
    </row>
    <row r="334" spans="1:13" x14ac:dyDescent="0.25">
      <c r="A334">
        <v>1977</v>
      </c>
      <c r="B334">
        <v>327</v>
      </c>
      <c r="C334">
        <f t="shared" si="53"/>
        <v>327</v>
      </c>
      <c r="D334">
        <v>46.4</v>
      </c>
      <c r="E334">
        <f t="shared" si="46"/>
        <v>-10.495358038609666</v>
      </c>
      <c r="F334">
        <f t="shared" si="46"/>
        <v>-10.495358038437482</v>
      </c>
      <c r="G334">
        <f t="shared" si="47"/>
        <v>36.877283922952849</v>
      </c>
      <c r="H334">
        <f t="shared" si="48"/>
        <v>9.52271607704715</v>
      </c>
      <c r="I334">
        <f t="shared" si="49"/>
        <v>90.68212148405226</v>
      </c>
      <c r="J334">
        <f t="shared" si="50"/>
        <v>9.52271607704715</v>
      </c>
      <c r="K334">
        <f t="shared" si="51"/>
        <v>59.479652001374284</v>
      </c>
      <c r="L334">
        <f t="shared" si="45"/>
        <v>56.887104433626163</v>
      </c>
      <c r="M334">
        <f t="shared" si="52"/>
        <v>6.7213028910366939</v>
      </c>
    </row>
    <row r="335" spans="1:13" x14ac:dyDescent="0.25">
      <c r="A335">
        <v>1977</v>
      </c>
      <c r="B335">
        <v>328</v>
      </c>
      <c r="C335">
        <f t="shared" si="53"/>
        <v>328</v>
      </c>
      <c r="D335">
        <v>32.799999999999997</v>
      </c>
      <c r="E335">
        <f t="shared" si="46"/>
        <v>-2.3051176684816843</v>
      </c>
      <c r="F335">
        <f t="shared" si="46"/>
        <v>-2.3051176683313024</v>
      </c>
      <c r="G335">
        <f t="shared" si="47"/>
        <v>53.257764663187011</v>
      </c>
      <c r="H335">
        <f t="shared" si="48"/>
        <v>-20.457764663187014</v>
      </c>
      <c r="I335">
        <f t="shared" si="49"/>
        <v>418.52013501434328</v>
      </c>
      <c r="J335">
        <f t="shared" si="50"/>
        <v>-20.457764663187014</v>
      </c>
      <c r="K335">
        <f t="shared" si="51"/>
        <v>58.825669401305568</v>
      </c>
      <c r="L335">
        <f t="shared" si="45"/>
        <v>56.898119343957717</v>
      </c>
      <c r="M335">
        <f t="shared" si="52"/>
        <v>3.7154492235817038</v>
      </c>
    </row>
    <row r="336" spans="1:13" x14ac:dyDescent="0.25">
      <c r="A336">
        <v>1977</v>
      </c>
      <c r="B336">
        <v>329</v>
      </c>
      <c r="C336">
        <f t="shared" si="53"/>
        <v>329</v>
      </c>
      <c r="D336">
        <v>94.8</v>
      </c>
      <c r="E336">
        <f t="shared" si="46"/>
        <v>6.5027771193742652</v>
      </c>
      <c r="F336">
        <f t="shared" si="46"/>
        <v>6.5027771194597035</v>
      </c>
      <c r="G336">
        <f t="shared" si="47"/>
        <v>70.873554238833961</v>
      </c>
      <c r="H336">
        <f t="shared" si="48"/>
        <v>23.926445761166036</v>
      </c>
      <c r="I336">
        <f t="shared" si="49"/>
        <v>572.47480676202019</v>
      </c>
      <c r="J336">
        <f t="shared" si="50"/>
        <v>23.926445761166036</v>
      </c>
      <c r="K336">
        <f t="shared" si="51"/>
        <v>57.524385931240289</v>
      </c>
      <c r="L336">
        <f t="shared" si="45"/>
        <v>56.909134254289263</v>
      </c>
      <c r="M336">
        <f t="shared" si="52"/>
        <v>0.37853462599104926</v>
      </c>
    </row>
    <row r="337" spans="1:13" x14ac:dyDescent="0.25">
      <c r="A337">
        <v>1977</v>
      </c>
      <c r="B337">
        <v>330</v>
      </c>
      <c r="C337">
        <f t="shared" si="53"/>
        <v>330</v>
      </c>
      <c r="D337">
        <v>92.4</v>
      </c>
      <c r="E337">
        <f t="shared" si="46"/>
        <v>13.568258029534372</v>
      </c>
      <c r="F337">
        <f t="shared" si="46"/>
        <v>13.568258029532387</v>
      </c>
      <c r="G337">
        <f t="shared" si="47"/>
        <v>85.004516059066759</v>
      </c>
      <c r="H337">
        <f t="shared" si="48"/>
        <v>7.3954839409332465</v>
      </c>
      <c r="I337">
        <f t="shared" si="49"/>
        <v>54.693182720601541</v>
      </c>
      <c r="J337">
        <f t="shared" si="50"/>
        <v>7.3954839409332465</v>
      </c>
      <c r="K337">
        <f t="shared" si="51"/>
        <v>59.388166634678271</v>
      </c>
      <c r="L337">
        <f t="shared" si="45"/>
        <v>56.920149164620817</v>
      </c>
      <c r="M337">
        <f t="shared" si="52"/>
        <v>6.0911102325087958</v>
      </c>
    </row>
    <row r="338" spans="1:13" x14ac:dyDescent="0.25">
      <c r="A338">
        <v>1977</v>
      </c>
      <c r="B338">
        <v>331</v>
      </c>
      <c r="C338">
        <f t="shared" si="53"/>
        <v>331</v>
      </c>
      <c r="D338">
        <v>73.599999999999994</v>
      </c>
      <c r="E338">
        <f t="shared" si="46"/>
        <v>16.998135157983867</v>
      </c>
      <c r="F338">
        <f t="shared" si="46"/>
        <v>16.998135157896311</v>
      </c>
      <c r="G338">
        <f t="shared" si="47"/>
        <v>91.864270315880177</v>
      </c>
      <c r="H338">
        <f t="shared" si="48"/>
        <v>-18.264270315880182</v>
      </c>
      <c r="I338">
        <f t="shared" si="49"/>
        <v>333.58357017154196</v>
      </c>
      <c r="J338">
        <f t="shared" si="50"/>
        <v>-18.264270315880182</v>
      </c>
      <c r="K338">
        <f t="shared" si="51"/>
        <v>61.038758302944352</v>
      </c>
      <c r="L338">
        <f t="shared" si="45"/>
        <v>56.931164074952363</v>
      </c>
      <c r="M338">
        <f t="shared" si="52"/>
        <v>16.872330341833102</v>
      </c>
    </row>
    <row r="339" spans="1:13" x14ac:dyDescent="0.25">
      <c r="A339">
        <v>1977</v>
      </c>
      <c r="B339">
        <v>332</v>
      </c>
      <c r="C339">
        <f t="shared" si="53"/>
        <v>332</v>
      </c>
      <c r="D339">
        <v>43.6</v>
      </c>
      <c r="E339">
        <f t="shared" si="46"/>
        <v>15.873375698016401</v>
      </c>
      <c r="F339">
        <f t="shared" si="46"/>
        <v>15.873375697865734</v>
      </c>
      <c r="G339">
        <f t="shared" si="47"/>
        <v>89.614751395882138</v>
      </c>
      <c r="H339">
        <f t="shared" si="48"/>
        <v>-46.014751395882136</v>
      </c>
      <c r="I339">
        <f t="shared" si="49"/>
        <v>2117.3573460248372</v>
      </c>
      <c r="J339">
        <f t="shared" si="50"/>
        <v>-46.014751395882136</v>
      </c>
      <c r="K339">
        <f t="shared" si="51"/>
        <v>61.666820387797131</v>
      </c>
      <c r="L339">
        <f t="shared" si="45"/>
        <v>56.942178985283917</v>
      </c>
      <c r="M339">
        <f t="shared" si="52"/>
        <v>22.32223638234203</v>
      </c>
    </row>
    <row r="340" spans="1:13" x14ac:dyDescent="0.25">
      <c r="A340">
        <v>1977</v>
      </c>
      <c r="B340">
        <v>333</v>
      </c>
      <c r="C340">
        <f t="shared" si="53"/>
        <v>333</v>
      </c>
      <c r="D340">
        <v>33.799999999999997</v>
      </c>
      <c r="E340">
        <f t="shared" si="46"/>
        <v>10.495358038609426</v>
      </c>
      <c r="F340">
        <f t="shared" si="46"/>
        <v>10.495358038437415</v>
      </c>
      <c r="G340">
        <f t="shared" si="47"/>
        <v>78.858716077046836</v>
      </c>
      <c r="H340">
        <f t="shared" si="48"/>
        <v>-45.058716077046839</v>
      </c>
      <c r="I340">
        <f t="shared" si="49"/>
        <v>2030.2878945119191</v>
      </c>
      <c r="J340">
        <f t="shared" si="50"/>
        <v>-45.058716077046839</v>
      </c>
      <c r="K340">
        <f t="shared" si="51"/>
        <v>60.763479368407275</v>
      </c>
      <c r="L340">
        <f t="shared" si="45"/>
        <v>56.953193895615463</v>
      </c>
      <c r="M340">
        <f t="shared" si="52"/>
        <v>14.518275384168318</v>
      </c>
    </row>
    <row r="341" spans="1:13" x14ac:dyDescent="0.25">
      <c r="A341">
        <v>1977</v>
      </c>
      <c r="B341">
        <v>334</v>
      </c>
      <c r="C341">
        <f t="shared" si="53"/>
        <v>334</v>
      </c>
      <c r="D341">
        <v>37.200000000000003</v>
      </c>
      <c r="E341">
        <f t="shared" si="46"/>
        <v>2.3051176684818673</v>
      </c>
      <c r="F341">
        <f t="shared" si="46"/>
        <v>2.3051176683312189</v>
      </c>
      <c r="G341">
        <f t="shared" si="47"/>
        <v>62.478235336813079</v>
      </c>
      <c r="H341">
        <f t="shared" si="48"/>
        <v>-25.278235336813076</v>
      </c>
      <c r="I341">
        <f t="shared" si="49"/>
        <v>638.98918174330527</v>
      </c>
      <c r="J341">
        <f t="shared" si="50"/>
        <v>-25.278235336813076</v>
      </c>
      <c r="K341">
        <f t="shared" si="51"/>
        <v>59.415305399986906</v>
      </c>
      <c r="L341">
        <f t="shared" si="45"/>
        <v>56.96420880594701</v>
      </c>
      <c r="M341">
        <f t="shared" si="52"/>
        <v>6.007874513313979</v>
      </c>
    </row>
    <row r="342" spans="1:13" x14ac:dyDescent="0.25">
      <c r="A342">
        <v>1977</v>
      </c>
      <c r="B342">
        <v>335</v>
      </c>
      <c r="C342">
        <f t="shared" si="53"/>
        <v>335</v>
      </c>
      <c r="D342">
        <v>101.4</v>
      </c>
      <c r="E342">
        <f t="shared" si="46"/>
        <v>-6.5027771193740946</v>
      </c>
      <c r="F342">
        <f t="shared" si="46"/>
        <v>-6.5027771194597817</v>
      </c>
      <c r="G342">
        <f t="shared" si="47"/>
        <v>44.862445761166114</v>
      </c>
      <c r="H342">
        <f t="shared" si="48"/>
        <v>56.537554238833891</v>
      </c>
      <c r="I342">
        <f t="shared" si="49"/>
        <v>3196.4950393090839</v>
      </c>
      <c r="J342">
        <f t="shared" si="50"/>
        <v>56.537554238833891</v>
      </c>
      <c r="K342">
        <f t="shared" si="51"/>
        <v>58.304540129987558</v>
      </c>
      <c r="L342">
        <f t="shared" si="45"/>
        <v>56.975223716278563</v>
      </c>
      <c r="M342">
        <f t="shared" si="52"/>
        <v>1.7670821277561428</v>
      </c>
    </row>
    <row r="343" spans="1:13" x14ac:dyDescent="0.25">
      <c r="A343">
        <v>1977</v>
      </c>
      <c r="B343">
        <v>336</v>
      </c>
      <c r="C343">
        <f t="shared" si="53"/>
        <v>336</v>
      </c>
      <c r="D343">
        <v>17.600000000000001</v>
      </c>
      <c r="E343">
        <f t="shared" si="46"/>
        <v>-13.568258029534556</v>
      </c>
      <c r="F343">
        <f t="shared" si="46"/>
        <v>-13.568258029532439</v>
      </c>
      <c r="G343">
        <f t="shared" si="47"/>
        <v>30.731483940933</v>
      </c>
      <c r="H343">
        <f t="shared" si="48"/>
        <v>-13.131483940932998</v>
      </c>
      <c r="I343">
        <f t="shared" si="49"/>
        <v>172.43587049098124</v>
      </c>
      <c r="J343">
        <f t="shared" si="50"/>
        <v>-13.131483940932998</v>
      </c>
      <c r="K343">
        <f t="shared" si="51"/>
        <v>60.45931312348818</v>
      </c>
      <c r="L343">
        <f t="shared" si="45"/>
        <v>56.98623862661011</v>
      </c>
      <c r="M343">
        <f t="shared" si="52"/>
        <v>12.062246460864857</v>
      </c>
    </row>
    <row r="344" spans="1:13" x14ac:dyDescent="0.25">
      <c r="A344">
        <v>1978</v>
      </c>
      <c r="B344">
        <v>337</v>
      </c>
      <c r="C344">
        <f t="shared" si="53"/>
        <v>337</v>
      </c>
      <c r="D344">
        <v>23.2</v>
      </c>
      <c r="E344">
        <f t="shared" si="46"/>
        <v>-16.998135157983839</v>
      </c>
      <c r="F344">
        <f t="shared" si="46"/>
        <v>-16.998135157896321</v>
      </c>
      <c r="G344">
        <f t="shared" si="47"/>
        <v>23.871729684119835</v>
      </c>
      <c r="H344">
        <f t="shared" si="48"/>
        <v>-0.67172968411983547</v>
      </c>
      <c r="I344">
        <f t="shared" si="49"/>
        <v>0.45122076852773396</v>
      </c>
      <c r="J344">
        <f t="shared" si="50"/>
        <v>-0.67172968411983547</v>
      </c>
      <c r="K344">
        <f t="shared" si="51"/>
        <v>58.316347467313769</v>
      </c>
      <c r="L344">
        <f t="shared" si="45"/>
        <v>56.997253536941663</v>
      </c>
      <c r="M344">
        <f t="shared" si="52"/>
        <v>1.7400087971445284</v>
      </c>
    </row>
    <row r="345" spans="1:13" x14ac:dyDescent="0.25">
      <c r="A345">
        <v>1978</v>
      </c>
      <c r="B345">
        <v>338</v>
      </c>
      <c r="C345">
        <f t="shared" si="53"/>
        <v>338</v>
      </c>
      <c r="D345">
        <v>21.8</v>
      </c>
      <c r="E345">
        <f t="shared" si="46"/>
        <v>-15.873375698016286</v>
      </c>
      <c r="F345">
        <f t="shared" si="46"/>
        <v>-15.873375697865704</v>
      </c>
      <c r="G345">
        <f t="shared" si="47"/>
        <v>26.121248604118005</v>
      </c>
      <c r="H345">
        <f t="shared" si="48"/>
        <v>-4.3212486041180043</v>
      </c>
      <c r="I345">
        <f t="shared" si="49"/>
        <v>18.6731894985918</v>
      </c>
      <c r="J345">
        <f t="shared" si="50"/>
        <v>-4.3212486041180043</v>
      </c>
      <c r="K345">
        <f t="shared" si="51"/>
        <v>56.560530093948074</v>
      </c>
      <c r="L345">
        <f t="shared" si="45"/>
        <v>57.00826844727321</v>
      </c>
      <c r="M345">
        <f t="shared" si="52"/>
        <v>0.20046963303830392</v>
      </c>
    </row>
    <row r="346" spans="1:13" x14ac:dyDescent="0.25">
      <c r="A346">
        <v>1978</v>
      </c>
      <c r="B346">
        <v>339</v>
      </c>
      <c r="C346">
        <f t="shared" si="53"/>
        <v>339</v>
      </c>
      <c r="D346">
        <v>24.2</v>
      </c>
      <c r="E346">
        <f t="shared" si="46"/>
        <v>-10.495358038609572</v>
      </c>
      <c r="F346">
        <f t="shared" si="46"/>
        <v>-10.495358038437349</v>
      </c>
      <c r="G346">
        <f t="shared" si="47"/>
        <v>36.877283922953076</v>
      </c>
      <c r="H346">
        <f t="shared" si="48"/>
        <v>-12.677283922953077</v>
      </c>
      <c r="I346">
        <f t="shared" si="49"/>
        <v>160.71352766316454</v>
      </c>
      <c r="J346">
        <f t="shared" si="50"/>
        <v>-12.677283922953077</v>
      </c>
      <c r="K346">
        <f t="shared" si="51"/>
        <v>54.822503589250672</v>
      </c>
      <c r="L346">
        <f t="shared" si="45"/>
        <v>57.019283357604763</v>
      </c>
      <c r="M346">
        <f t="shared" si="52"/>
        <v>4.8258413506498528</v>
      </c>
    </row>
    <row r="347" spans="1:13" x14ac:dyDescent="0.25">
      <c r="A347">
        <v>1978</v>
      </c>
      <c r="B347">
        <v>340</v>
      </c>
      <c r="C347">
        <f t="shared" si="53"/>
        <v>340</v>
      </c>
      <c r="D347">
        <v>45.4</v>
      </c>
      <c r="E347">
        <f t="shared" si="46"/>
        <v>-2.3051176684820511</v>
      </c>
      <c r="F347">
        <f t="shared" si="46"/>
        <v>-2.3051176683311363</v>
      </c>
      <c r="G347">
        <f t="shared" si="47"/>
        <v>53.257764663186805</v>
      </c>
      <c r="H347">
        <f t="shared" si="48"/>
        <v>-7.8577646631868063</v>
      </c>
      <c r="I347">
        <f t="shared" si="49"/>
        <v>61.744465502027261</v>
      </c>
      <c r="J347">
        <f t="shared" si="50"/>
        <v>-7.8577646631868063</v>
      </c>
      <c r="K347">
        <f t="shared" si="51"/>
        <v>53.291378409788138</v>
      </c>
      <c r="L347">
        <f t="shared" si="45"/>
        <v>57.03029826793631</v>
      </c>
      <c r="M347">
        <f t="shared" si="52"/>
        <v>13.979521705654747</v>
      </c>
    </row>
    <row r="348" spans="1:13" x14ac:dyDescent="0.25">
      <c r="A348">
        <v>1978</v>
      </c>
      <c r="B348">
        <v>341</v>
      </c>
      <c r="C348">
        <f t="shared" si="53"/>
        <v>341</v>
      </c>
      <c r="D348">
        <v>50.6</v>
      </c>
      <c r="E348">
        <f t="shared" si="46"/>
        <v>6.5027771193743744</v>
      </c>
      <c r="F348">
        <f t="shared" si="46"/>
        <v>6.5027771194598571</v>
      </c>
      <c r="G348">
        <f t="shared" si="47"/>
        <v>70.873554238834231</v>
      </c>
      <c r="H348">
        <f t="shared" si="48"/>
        <v>-20.27355423883423</v>
      </c>
      <c r="I348">
        <f t="shared" si="49"/>
        <v>411.01700147495336</v>
      </c>
      <c r="J348">
        <f t="shared" si="50"/>
        <v>-20.27355423883423</v>
      </c>
      <c r="K348">
        <f t="shared" si="51"/>
        <v>52.896809489298732</v>
      </c>
      <c r="L348">
        <f t="shared" si="45"/>
        <v>57.041313178267863</v>
      </c>
      <c r="M348">
        <f t="shared" si="52"/>
        <v>17.176910827878736</v>
      </c>
    </row>
    <row r="349" spans="1:13" x14ac:dyDescent="0.25">
      <c r="A349">
        <v>1978</v>
      </c>
      <c r="B349">
        <v>342</v>
      </c>
      <c r="C349">
        <f t="shared" si="53"/>
        <v>342</v>
      </c>
      <c r="D349">
        <v>65</v>
      </c>
      <c r="E349">
        <f t="shared" si="46"/>
        <v>13.568258029534444</v>
      </c>
      <c r="F349">
        <f t="shared" si="46"/>
        <v>13.56825802953249</v>
      </c>
      <c r="G349">
        <f t="shared" si="47"/>
        <v>85.00451605906693</v>
      </c>
      <c r="H349">
        <f t="shared" si="48"/>
        <v>-20.00451605906693</v>
      </c>
      <c r="I349">
        <f t="shared" si="49"/>
        <v>400.18066275746668</v>
      </c>
      <c r="J349">
        <f t="shared" si="50"/>
        <v>-20.00451605906693</v>
      </c>
      <c r="K349">
        <f t="shared" si="51"/>
        <v>52.781969014833791</v>
      </c>
      <c r="L349">
        <f t="shared" si="45"/>
        <v>57.05232808859941</v>
      </c>
      <c r="M349">
        <f t="shared" si="52"/>
        <v>18.235966618892352</v>
      </c>
    </row>
    <row r="350" spans="1:13" x14ac:dyDescent="0.25">
      <c r="A350">
        <v>1978</v>
      </c>
      <c r="B350">
        <v>343</v>
      </c>
      <c r="C350">
        <f t="shared" si="53"/>
        <v>343</v>
      </c>
      <c r="D350">
        <v>124</v>
      </c>
      <c r="E350">
        <f t="shared" si="46"/>
        <v>16.998135157983882</v>
      </c>
      <c r="F350">
        <f t="shared" si="46"/>
        <v>16.998135157896336</v>
      </c>
      <c r="G350">
        <f t="shared" si="47"/>
        <v>91.864270315880219</v>
      </c>
      <c r="H350">
        <f t="shared" si="48"/>
        <v>32.135729684119781</v>
      </c>
      <c r="I350">
        <f t="shared" si="49"/>
        <v>1032.7051223308172</v>
      </c>
      <c r="J350">
        <f t="shared" si="50"/>
        <v>32.135729684119781</v>
      </c>
      <c r="K350">
        <f t="shared" si="51"/>
        <v>53.3928705640921</v>
      </c>
      <c r="L350">
        <f t="shared" si="45"/>
        <v>57.063342998930963</v>
      </c>
      <c r="M350">
        <f t="shared" si="52"/>
        <v>13.472367894911937</v>
      </c>
    </row>
    <row r="351" spans="1:13" x14ac:dyDescent="0.25">
      <c r="A351">
        <v>1978</v>
      </c>
      <c r="B351">
        <v>344</v>
      </c>
      <c r="C351">
        <f t="shared" si="53"/>
        <v>344</v>
      </c>
      <c r="D351">
        <v>90.6</v>
      </c>
      <c r="E351">
        <f t="shared" si="46"/>
        <v>15.873375698016357</v>
      </c>
      <c r="F351">
        <f t="shared" si="46"/>
        <v>15.87337569786567</v>
      </c>
      <c r="G351">
        <f t="shared" si="47"/>
        <v>89.614751395882024</v>
      </c>
      <c r="H351">
        <f t="shared" si="48"/>
        <v>0.98524860411797022</v>
      </c>
      <c r="I351">
        <f t="shared" si="49"/>
        <v>0.97071481191640885</v>
      </c>
      <c r="J351">
        <f t="shared" si="50"/>
        <v>0.98524860411797022</v>
      </c>
      <c r="K351">
        <f t="shared" si="51"/>
        <v>56.923227035887493</v>
      </c>
      <c r="L351">
        <f t="shared" si="45"/>
        <v>57.07435790926251</v>
      </c>
      <c r="M351">
        <f t="shared" si="52"/>
        <v>2.284054088709541E-2</v>
      </c>
    </row>
    <row r="352" spans="1:13" x14ac:dyDescent="0.25">
      <c r="A352">
        <v>1978</v>
      </c>
      <c r="B352">
        <v>345</v>
      </c>
      <c r="C352">
        <f t="shared" si="53"/>
        <v>345</v>
      </c>
      <c r="D352">
        <v>73.2</v>
      </c>
      <c r="E352">
        <f t="shared" si="46"/>
        <v>10.495358038609719</v>
      </c>
      <c r="F352">
        <f t="shared" si="46"/>
        <v>10.495358038437281</v>
      </c>
      <c r="G352">
        <f t="shared" si="47"/>
        <v>78.858716077046992</v>
      </c>
      <c r="H352">
        <f t="shared" si="48"/>
        <v>-5.6587160770469893</v>
      </c>
      <c r="I352">
        <f t="shared" si="49"/>
        <v>32.021067640630065</v>
      </c>
      <c r="J352">
        <f t="shared" si="50"/>
        <v>-5.6587160770469893</v>
      </c>
      <c r="K352">
        <f t="shared" si="51"/>
        <v>58.607065684093115</v>
      </c>
      <c r="L352">
        <f t="shared" si="45"/>
        <v>57.085372819594056</v>
      </c>
      <c r="M352">
        <f t="shared" si="52"/>
        <v>2.315549173867351</v>
      </c>
    </row>
    <row r="353" spans="1:13" x14ac:dyDescent="0.25">
      <c r="A353">
        <v>1978</v>
      </c>
      <c r="B353">
        <v>346</v>
      </c>
      <c r="C353">
        <f t="shared" si="53"/>
        <v>346</v>
      </c>
      <c r="D353">
        <v>34.6</v>
      </c>
      <c r="E353">
        <f t="shared" si="46"/>
        <v>2.30511766848175</v>
      </c>
      <c r="F353">
        <f t="shared" si="46"/>
        <v>2.3051176683310519</v>
      </c>
      <c r="G353">
        <f t="shared" si="47"/>
        <v>62.478235336812794</v>
      </c>
      <c r="H353">
        <f t="shared" si="48"/>
        <v>-27.878235336812793</v>
      </c>
      <c r="I353">
        <f t="shared" si="49"/>
        <v>777.1960054947175</v>
      </c>
      <c r="J353">
        <f t="shared" si="50"/>
        <v>-27.878235336812793</v>
      </c>
      <c r="K353">
        <f t="shared" si="51"/>
        <v>59.336712399888455</v>
      </c>
      <c r="L353">
        <f t="shared" si="45"/>
        <v>57.09638772992561</v>
      </c>
      <c r="M353">
        <f t="shared" si="52"/>
        <v>5.0190546268441318</v>
      </c>
    </row>
    <row r="354" spans="1:13" x14ac:dyDescent="0.25">
      <c r="A354">
        <v>1978</v>
      </c>
      <c r="B354">
        <v>347</v>
      </c>
      <c r="C354">
        <f t="shared" si="53"/>
        <v>347</v>
      </c>
      <c r="D354">
        <v>49.4</v>
      </c>
      <c r="E354">
        <f t="shared" si="46"/>
        <v>-6.502777119374203</v>
      </c>
      <c r="F354">
        <f t="shared" si="46"/>
        <v>-6.5027771194599371</v>
      </c>
      <c r="G354">
        <f t="shared" si="47"/>
        <v>44.862445761165858</v>
      </c>
      <c r="H354">
        <f t="shared" si="48"/>
        <v>4.5375542388341401</v>
      </c>
      <c r="I354">
        <f t="shared" si="49"/>
        <v>20.589398470361672</v>
      </c>
      <c r="J354">
        <f t="shared" si="50"/>
        <v>4.5375542388341401</v>
      </c>
      <c r="K354">
        <f t="shared" si="51"/>
        <v>58.099876779894025</v>
      </c>
      <c r="L354">
        <f t="shared" si="45"/>
        <v>57.107402640257156</v>
      </c>
      <c r="M354">
        <f t="shared" si="52"/>
        <v>0.98500491784794297</v>
      </c>
    </row>
    <row r="355" spans="1:13" x14ac:dyDescent="0.25">
      <c r="A355">
        <v>1978</v>
      </c>
      <c r="B355">
        <v>348</v>
      </c>
      <c r="C355">
        <f t="shared" si="53"/>
        <v>348</v>
      </c>
      <c r="D355">
        <v>31.8</v>
      </c>
      <c r="E355">
        <f t="shared" si="46"/>
        <v>-13.568258029534629</v>
      </c>
      <c r="F355">
        <f t="shared" si="46"/>
        <v>-13.56825802953254</v>
      </c>
      <c r="G355">
        <f t="shared" si="47"/>
        <v>30.731483940932826</v>
      </c>
      <c r="H355">
        <f t="shared" si="48"/>
        <v>1.068516059067175</v>
      </c>
      <c r="I355">
        <f t="shared" si="49"/>
        <v>1.1417265684844464</v>
      </c>
      <c r="J355">
        <f t="shared" si="50"/>
        <v>1.068516059067175</v>
      </c>
      <c r="K355">
        <f t="shared" si="51"/>
        <v>57.664882940899318</v>
      </c>
      <c r="L355">
        <f t="shared" si="45"/>
        <v>57.11841755058871</v>
      </c>
      <c r="M355">
        <f t="shared" si="52"/>
        <v>0.29862442280732543</v>
      </c>
    </row>
    <row r="356" spans="1:13" x14ac:dyDescent="0.25">
      <c r="A356">
        <v>1979</v>
      </c>
      <c r="B356">
        <v>349</v>
      </c>
      <c r="C356">
        <f t="shared" si="53"/>
        <v>349</v>
      </c>
      <c r="D356">
        <v>12.6</v>
      </c>
      <c r="E356">
        <f t="shared" si="46"/>
        <v>-16.998135157983857</v>
      </c>
      <c r="F356">
        <f t="shared" si="46"/>
        <v>-16.998135157896346</v>
      </c>
      <c r="G356">
        <f t="shared" si="47"/>
        <v>23.871729684119792</v>
      </c>
      <c r="H356">
        <f t="shared" si="48"/>
        <v>-11.271729684119792</v>
      </c>
      <c r="I356">
        <f t="shared" si="49"/>
        <v>127.05189007186728</v>
      </c>
      <c r="J356">
        <f t="shared" si="50"/>
        <v>-11.271729684119792</v>
      </c>
      <c r="K356">
        <f t="shared" si="51"/>
        <v>56.371638793854352</v>
      </c>
      <c r="L356">
        <f t="shared" si="45"/>
        <v>57.129432460920256</v>
      </c>
      <c r="M356">
        <f t="shared" si="52"/>
        <v>0.5742512418451905</v>
      </c>
    </row>
    <row r="357" spans="1:13" x14ac:dyDescent="0.25">
      <c r="A357">
        <v>1979</v>
      </c>
      <c r="B357">
        <v>350</v>
      </c>
      <c r="C357">
        <f t="shared" si="53"/>
        <v>350</v>
      </c>
      <c r="D357">
        <v>22.4</v>
      </c>
      <c r="E357">
        <f t="shared" si="46"/>
        <v>-15.873375698016426</v>
      </c>
      <c r="F357">
        <f t="shared" si="46"/>
        <v>-15.873375697865637</v>
      </c>
      <c r="G357">
        <f t="shared" si="47"/>
        <v>26.12124860411793</v>
      </c>
      <c r="H357">
        <f t="shared" si="48"/>
        <v>-3.7212486041179318</v>
      </c>
      <c r="I357">
        <f t="shared" si="49"/>
        <v>13.847691173649656</v>
      </c>
      <c r="J357">
        <f t="shared" si="50"/>
        <v>-3.7212486041179318</v>
      </c>
      <c r="K357">
        <f t="shared" si="51"/>
        <v>54.183056854161634</v>
      </c>
      <c r="L357">
        <f t="shared" si="45"/>
        <v>57.14044737125181</v>
      </c>
      <c r="M357">
        <f t="shared" si="52"/>
        <v>8.7461586705748946</v>
      </c>
    </row>
    <row r="358" spans="1:13" x14ac:dyDescent="0.25">
      <c r="A358">
        <v>1979</v>
      </c>
      <c r="B358">
        <v>351</v>
      </c>
      <c r="C358">
        <f t="shared" si="53"/>
        <v>351</v>
      </c>
      <c r="D358">
        <v>8.8000000000000007</v>
      </c>
      <c r="E358">
        <f t="shared" si="46"/>
        <v>-10.49535803860948</v>
      </c>
      <c r="F358">
        <f t="shared" si="46"/>
        <v>-10.495358038437216</v>
      </c>
      <c r="G358">
        <f t="shared" si="47"/>
        <v>36.877283922953296</v>
      </c>
      <c r="H358">
        <f t="shared" si="48"/>
        <v>-28.077283922953296</v>
      </c>
      <c r="I358">
        <f t="shared" si="49"/>
        <v>788.33387249013163</v>
      </c>
      <c r="J358">
        <f t="shared" si="50"/>
        <v>-28.077283922953296</v>
      </c>
      <c r="K358">
        <f t="shared" si="51"/>
        <v>52.593904011453546</v>
      </c>
      <c r="L358">
        <f t="shared" si="45"/>
        <v>57.151462281583356</v>
      </c>
      <c r="M358">
        <f t="shared" si="52"/>
        <v>20.77133738562863</v>
      </c>
    </row>
    <row r="359" spans="1:13" x14ac:dyDescent="0.25">
      <c r="A359">
        <v>1979</v>
      </c>
      <c r="B359">
        <v>352</v>
      </c>
      <c r="C359">
        <f t="shared" si="53"/>
        <v>352</v>
      </c>
      <c r="D359">
        <v>40.6</v>
      </c>
      <c r="E359">
        <f t="shared" si="46"/>
        <v>-2.3051176684819339</v>
      </c>
      <c r="F359">
        <f t="shared" si="46"/>
        <v>-2.3051176683309702</v>
      </c>
      <c r="G359">
        <f t="shared" si="47"/>
        <v>53.257764663187089</v>
      </c>
      <c r="H359">
        <f t="shared" si="48"/>
        <v>-12.657764663187088</v>
      </c>
      <c r="I359">
        <f t="shared" si="49"/>
        <v>160.21900626862774</v>
      </c>
      <c r="J359">
        <f t="shared" si="50"/>
        <v>-12.657764663187088</v>
      </c>
      <c r="K359">
        <f t="shared" si="51"/>
        <v>50.404208810880867</v>
      </c>
      <c r="L359">
        <f t="shared" si="45"/>
        <v>57.162477191914903</v>
      </c>
      <c r="M359">
        <f t="shared" si="52"/>
        <v>45.674191510084405</v>
      </c>
    </row>
    <row r="360" spans="1:13" x14ac:dyDescent="0.25">
      <c r="A360">
        <v>1979</v>
      </c>
      <c r="B360">
        <v>353</v>
      </c>
      <c r="C360">
        <f t="shared" si="53"/>
        <v>353</v>
      </c>
      <c r="D360">
        <v>67.8</v>
      </c>
      <c r="E360">
        <f t="shared" si="46"/>
        <v>6.5027771193744845</v>
      </c>
      <c r="F360">
        <f t="shared" si="46"/>
        <v>6.5027771194600144</v>
      </c>
      <c r="G360">
        <f t="shared" si="47"/>
        <v>70.873554238834487</v>
      </c>
      <c r="H360">
        <f t="shared" si="48"/>
        <v>-3.0735542388344896</v>
      </c>
      <c r="I360">
        <f t="shared" si="49"/>
        <v>9.4467356590574596</v>
      </c>
      <c r="J360">
        <f t="shared" si="50"/>
        <v>-3.0735542388344896</v>
      </c>
      <c r="K360">
        <f t="shared" si="51"/>
        <v>49.91399837033682</v>
      </c>
      <c r="L360">
        <f t="shared" si="45"/>
        <v>57.173492102246456</v>
      </c>
      <c r="M360">
        <f t="shared" si="52"/>
        <v>52.700249243635291</v>
      </c>
    </row>
    <row r="361" spans="1:13" x14ac:dyDescent="0.25">
      <c r="A361">
        <v>1979</v>
      </c>
      <c r="B361">
        <v>354</v>
      </c>
      <c r="C361">
        <f t="shared" si="53"/>
        <v>354</v>
      </c>
      <c r="D361">
        <v>86.4</v>
      </c>
      <c r="E361">
        <f t="shared" si="46"/>
        <v>13.568258029534515</v>
      </c>
      <c r="F361">
        <f t="shared" si="46"/>
        <v>13.568258029532592</v>
      </c>
      <c r="G361">
        <f t="shared" si="47"/>
        <v>85.0045160590671</v>
      </c>
      <c r="H361">
        <f t="shared" si="48"/>
        <v>1.3954839409329054</v>
      </c>
      <c r="I361">
        <f t="shared" si="49"/>
        <v>1.9473754294016326</v>
      </c>
      <c r="J361">
        <f t="shared" si="50"/>
        <v>1.3954839409329054</v>
      </c>
      <c r="K361">
        <f t="shared" si="51"/>
        <v>50.808298451819979</v>
      </c>
      <c r="L361">
        <f t="shared" si="45"/>
        <v>57.184507012578003</v>
      </c>
      <c r="M361">
        <f t="shared" si="52"/>
        <v>40.656035610283901</v>
      </c>
    </row>
    <row r="362" spans="1:13" x14ac:dyDescent="0.25">
      <c r="A362">
        <v>1979</v>
      </c>
      <c r="B362">
        <v>355</v>
      </c>
      <c r="C362">
        <f t="shared" si="53"/>
        <v>355</v>
      </c>
      <c r="D362">
        <v>85.8</v>
      </c>
      <c r="E362">
        <f t="shared" si="46"/>
        <v>16.998135157983832</v>
      </c>
      <c r="F362">
        <f t="shared" si="46"/>
        <v>16.998135157895835</v>
      </c>
      <c r="G362">
        <f t="shared" si="47"/>
        <v>91.864270315879665</v>
      </c>
      <c r="H362">
        <f t="shared" si="48"/>
        <v>-6.0642703158796678</v>
      </c>
      <c r="I362">
        <f t="shared" si="49"/>
        <v>36.775374464059283</v>
      </c>
      <c r="J362">
        <f t="shared" si="50"/>
        <v>-6.0642703158796678</v>
      </c>
      <c r="K362">
        <f t="shared" si="51"/>
        <v>52.587883529228975</v>
      </c>
      <c r="L362">
        <f t="shared" si="45"/>
        <v>57.195521922909556</v>
      </c>
      <c r="M362">
        <f t="shared" si="52"/>
        <v>21.230331566919364</v>
      </c>
    </row>
    <row r="363" spans="1:13" x14ac:dyDescent="0.25">
      <c r="A363">
        <v>1979</v>
      </c>
      <c r="B363">
        <v>356</v>
      </c>
      <c r="C363">
        <f t="shared" si="53"/>
        <v>356</v>
      </c>
      <c r="D363">
        <v>127.4</v>
      </c>
      <c r="E363">
        <f t="shared" si="46"/>
        <v>15.873375698016311</v>
      </c>
      <c r="F363">
        <f t="shared" si="46"/>
        <v>15.873375697867086</v>
      </c>
      <c r="G363">
        <f t="shared" si="47"/>
        <v>89.614751395883388</v>
      </c>
      <c r="H363">
        <f t="shared" si="48"/>
        <v>37.785248604116617</v>
      </c>
      <c r="I363">
        <f t="shared" si="49"/>
        <v>1427.7250120748968</v>
      </c>
      <c r="J363">
        <f t="shared" si="50"/>
        <v>37.785248604116617</v>
      </c>
      <c r="K363">
        <f t="shared" si="51"/>
        <v>54.248489352767521</v>
      </c>
      <c r="L363">
        <f t="shared" si="45"/>
        <v>57.206536833241103</v>
      </c>
      <c r="M363">
        <f t="shared" si="52"/>
        <v>8.7500448967361031</v>
      </c>
    </row>
    <row r="364" spans="1:13" x14ac:dyDescent="0.25">
      <c r="A364">
        <v>1979</v>
      </c>
      <c r="B364">
        <v>357</v>
      </c>
      <c r="C364">
        <f t="shared" si="53"/>
        <v>357</v>
      </c>
      <c r="D364">
        <v>104.2</v>
      </c>
      <c r="E364">
        <f t="shared" si="46"/>
        <v>10.495358038609625</v>
      </c>
      <c r="F364">
        <f t="shared" si="46"/>
        <v>10.495358038437148</v>
      </c>
      <c r="G364">
        <f t="shared" si="47"/>
        <v>78.858716077046765</v>
      </c>
      <c r="H364">
        <f t="shared" si="48"/>
        <v>25.341283922953238</v>
      </c>
      <c r="I364">
        <f t="shared" si="49"/>
        <v>642.18067086372821</v>
      </c>
      <c r="J364">
        <f t="shared" si="50"/>
        <v>25.341283922953238</v>
      </c>
      <c r="K364">
        <f t="shared" si="51"/>
        <v>57.90606488512914</v>
      </c>
      <c r="L364">
        <f t="shared" si="45"/>
        <v>57.217551743572656</v>
      </c>
      <c r="M364">
        <f t="shared" si="52"/>
        <v>0.47405034609597929</v>
      </c>
    </row>
    <row r="365" spans="1:13" x14ac:dyDescent="0.25">
      <c r="A365">
        <v>1979</v>
      </c>
      <c r="B365">
        <v>358</v>
      </c>
      <c r="C365">
        <f t="shared" si="53"/>
        <v>358</v>
      </c>
      <c r="D365">
        <v>78.2</v>
      </c>
      <c r="E365">
        <f t="shared" si="46"/>
        <v>2.3051176684816355</v>
      </c>
      <c r="F365">
        <f t="shared" si="46"/>
        <v>2.3051176683308849</v>
      </c>
      <c r="G365">
        <f t="shared" si="47"/>
        <v>62.478235336812517</v>
      </c>
      <c r="H365">
        <f t="shared" si="48"/>
        <v>15.721764663187486</v>
      </c>
      <c r="I365">
        <f t="shared" si="49"/>
        <v>247.17388412465073</v>
      </c>
      <c r="J365">
        <f t="shared" si="50"/>
        <v>15.721764663187486</v>
      </c>
      <c r="K365">
        <f t="shared" si="51"/>
        <v>60.220761640872681</v>
      </c>
      <c r="L365">
        <f t="shared" si="45"/>
        <v>57.228566653904203</v>
      </c>
      <c r="M365">
        <f t="shared" si="52"/>
        <v>8.953230840039291</v>
      </c>
    </row>
    <row r="366" spans="1:13" x14ac:dyDescent="0.25">
      <c r="A366">
        <v>1979</v>
      </c>
      <c r="B366">
        <v>359</v>
      </c>
      <c r="C366">
        <f t="shared" si="53"/>
        <v>359</v>
      </c>
      <c r="D366">
        <v>64.2</v>
      </c>
      <c r="E366">
        <f t="shared" si="46"/>
        <v>-6.5027771193743122</v>
      </c>
      <c r="F366">
        <f t="shared" si="46"/>
        <v>-6.5027771194564821</v>
      </c>
      <c r="G366">
        <f t="shared" si="47"/>
        <v>44.862445761169198</v>
      </c>
      <c r="H366">
        <f t="shared" si="48"/>
        <v>19.337554238830805</v>
      </c>
      <c r="I366">
        <f t="shared" si="49"/>
        <v>373.9410039397232</v>
      </c>
      <c r="J366">
        <f t="shared" si="50"/>
        <v>19.337554238830805</v>
      </c>
      <c r="K366">
        <f t="shared" si="51"/>
        <v>61.119723558829051</v>
      </c>
      <c r="L366">
        <f t="shared" si="45"/>
        <v>57.239581564235756</v>
      </c>
      <c r="M366">
        <f t="shared" si="52"/>
        <v>15.055501898206433</v>
      </c>
    </row>
    <row r="367" spans="1:13" x14ac:dyDescent="0.25">
      <c r="A367">
        <v>1979</v>
      </c>
      <c r="B367">
        <v>360</v>
      </c>
      <c r="C367">
        <f t="shared" si="53"/>
        <v>360</v>
      </c>
      <c r="D367">
        <v>21.4</v>
      </c>
      <c r="E367">
        <f t="shared" si="46"/>
        <v>-13.568258029534404</v>
      </c>
      <c r="F367">
        <f t="shared" si="46"/>
        <v>-13.568258029532643</v>
      </c>
      <c r="G367">
        <f t="shared" si="47"/>
        <v>30.731483940932947</v>
      </c>
      <c r="H367">
        <f t="shared" si="48"/>
        <v>-9.331483940932948</v>
      </c>
      <c r="I367">
        <f t="shared" si="49"/>
        <v>87.076592539889504</v>
      </c>
      <c r="J367">
        <f t="shared" si="50"/>
        <v>-9.331483940932948</v>
      </c>
      <c r="K367">
        <f t="shared" si="51"/>
        <v>61.273737380887596</v>
      </c>
      <c r="L367">
        <f t="shared" si="45"/>
        <v>57.250596474567303</v>
      </c>
      <c r="M367">
        <f t="shared" si="52"/>
        <v>16.185662752107671</v>
      </c>
    </row>
    <row r="368" spans="1:13" x14ac:dyDescent="0.25">
      <c r="A368">
        <v>1980</v>
      </c>
      <c r="B368">
        <v>361</v>
      </c>
      <c r="C368">
        <f t="shared" si="53"/>
        <v>361</v>
      </c>
      <c r="D368">
        <v>25</v>
      </c>
      <c r="E368">
        <f t="shared" si="46"/>
        <v>-16.998135157983871</v>
      </c>
      <c r="F368">
        <f t="shared" si="46"/>
        <v>-16.998135157896371</v>
      </c>
      <c r="G368">
        <f t="shared" si="47"/>
        <v>23.871729684119757</v>
      </c>
      <c r="H368">
        <f t="shared" si="48"/>
        <v>1.1282703158802434</v>
      </c>
      <c r="I368">
        <f t="shared" si="49"/>
        <v>1.2729939056965043</v>
      </c>
      <c r="J368">
        <f t="shared" si="50"/>
        <v>1.1282703158802434</v>
      </c>
      <c r="K368">
        <f t="shared" si="51"/>
        <v>59.280050511843214</v>
      </c>
      <c r="L368">
        <f t="shared" si="45"/>
        <v>57.261611384898856</v>
      </c>
      <c r="M368">
        <f t="shared" si="52"/>
        <v>4.0740965091799026</v>
      </c>
    </row>
    <row r="369" spans="1:13" x14ac:dyDescent="0.25">
      <c r="A369">
        <v>1980</v>
      </c>
      <c r="B369">
        <v>362</v>
      </c>
      <c r="C369">
        <f t="shared" si="53"/>
        <v>362</v>
      </c>
      <c r="D369">
        <v>5.4</v>
      </c>
      <c r="E369">
        <f t="shared" si="46"/>
        <v>-15.873375698016382</v>
      </c>
      <c r="F369">
        <f t="shared" si="46"/>
        <v>-15.873375697867054</v>
      </c>
      <c r="G369">
        <f t="shared" si="47"/>
        <v>26.121248604116559</v>
      </c>
      <c r="H369">
        <f t="shared" si="48"/>
        <v>-20.72124860411656</v>
      </c>
      <c r="I369">
        <f t="shared" si="49"/>
        <v>429.37014371360249</v>
      </c>
      <c r="J369">
        <f t="shared" si="50"/>
        <v>-20.72124860411656</v>
      </c>
      <c r="K369">
        <f t="shared" si="51"/>
        <v>57.56604798625105</v>
      </c>
      <c r="L369">
        <f t="shared" si="45"/>
        <v>57.272626295230403</v>
      </c>
      <c r="M369">
        <f t="shared" si="52"/>
        <v>8.6096288761416215E-2</v>
      </c>
    </row>
    <row r="370" spans="1:13" x14ac:dyDescent="0.25">
      <c r="A370">
        <v>1980</v>
      </c>
      <c r="B370">
        <v>363</v>
      </c>
      <c r="C370">
        <f t="shared" si="53"/>
        <v>363</v>
      </c>
      <c r="D370">
        <v>7.2</v>
      </c>
      <c r="E370">
        <f t="shared" si="46"/>
        <v>-10.495358038609387</v>
      </c>
      <c r="F370">
        <f t="shared" si="46"/>
        <v>-10.495358038437082</v>
      </c>
      <c r="G370">
        <f t="shared" si="47"/>
        <v>36.877283922953524</v>
      </c>
      <c r="H370">
        <f t="shared" si="48"/>
        <v>-29.677283922953524</v>
      </c>
      <c r="I370">
        <f t="shared" si="49"/>
        <v>880.7411810435957</v>
      </c>
      <c r="J370">
        <f t="shared" si="50"/>
        <v>-29.677283922953524</v>
      </c>
      <c r="K370">
        <f t="shared" si="51"/>
        <v>54.957745586938501</v>
      </c>
      <c r="L370">
        <f t="shared" si="45"/>
        <v>57.283641205561949</v>
      </c>
      <c r="M370">
        <f t="shared" si="52"/>
        <v>5.4097904287317542</v>
      </c>
    </row>
    <row r="371" spans="1:13" x14ac:dyDescent="0.25">
      <c r="A371">
        <v>1980</v>
      </c>
      <c r="B371">
        <v>364</v>
      </c>
      <c r="C371">
        <f t="shared" si="53"/>
        <v>364</v>
      </c>
      <c r="D371">
        <v>94.6</v>
      </c>
      <c r="E371">
        <f t="shared" si="46"/>
        <v>-2.3051176684818184</v>
      </c>
      <c r="F371">
        <f t="shared" si="46"/>
        <v>-2.3051176683308032</v>
      </c>
      <c r="G371">
        <f t="shared" si="47"/>
        <v>53.257764663187373</v>
      </c>
      <c r="H371">
        <f t="shared" si="48"/>
        <v>41.342235336812621</v>
      </c>
      <c r="I371">
        <f t="shared" si="49"/>
        <v>1709.1804226443983</v>
      </c>
      <c r="J371">
        <f t="shared" si="50"/>
        <v>41.342235336812621</v>
      </c>
      <c r="K371">
        <f t="shared" si="51"/>
        <v>52.569858307591574</v>
      </c>
      <c r="L371">
        <f t="shared" si="45"/>
        <v>57.294656115893503</v>
      </c>
      <c r="M371">
        <f t="shared" si="52"/>
        <v>22.323714329334713</v>
      </c>
    </row>
    <row r="372" spans="1:13" x14ac:dyDescent="0.25">
      <c r="A372">
        <v>1980</v>
      </c>
      <c r="B372">
        <v>365</v>
      </c>
      <c r="C372">
        <f t="shared" si="53"/>
        <v>365</v>
      </c>
      <c r="D372">
        <v>41.2</v>
      </c>
      <c r="E372">
        <f t="shared" si="46"/>
        <v>6.5027771193741408</v>
      </c>
      <c r="F372">
        <f t="shared" si="46"/>
        <v>6.5027771194565611</v>
      </c>
      <c r="G372">
        <f t="shared" si="47"/>
        <v>70.873554238830692</v>
      </c>
      <c r="H372">
        <f t="shared" si="48"/>
        <v>-29.67355423883069</v>
      </c>
      <c r="I372">
        <f t="shared" si="49"/>
        <v>880.51982116482679</v>
      </c>
      <c r="J372">
        <f t="shared" si="50"/>
        <v>-29.67355423883069</v>
      </c>
      <c r="K372">
        <f t="shared" si="51"/>
        <v>54.671365392211989</v>
      </c>
      <c r="L372">
        <f t="shared" si="45"/>
        <v>57.305671026225049</v>
      </c>
      <c r="M372">
        <f t="shared" si="52"/>
        <v>6.9395661733929508</v>
      </c>
    </row>
    <row r="373" spans="1:13" x14ac:dyDescent="0.25">
      <c r="A373">
        <v>1980</v>
      </c>
      <c r="B373">
        <v>366</v>
      </c>
      <c r="C373">
        <f t="shared" si="53"/>
        <v>366</v>
      </c>
      <c r="D373">
        <v>56.2</v>
      </c>
      <c r="E373">
        <f t="shared" si="46"/>
        <v>13.568258029534588</v>
      </c>
      <c r="F373">
        <f t="shared" si="46"/>
        <v>13.568258029532695</v>
      </c>
      <c r="G373">
        <f t="shared" si="47"/>
        <v>85.004516059067271</v>
      </c>
      <c r="H373">
        <f t="shared" si="48"/>
        <v>-28.804516059067268</v>
      </c>
      <c r="I373">
        <f t="shared" si="49"/>
        <v>829.70014539706415</v>
      </c>
      <c r="J373">
        <f t="shared" si="50"/>
        <v>-28.804516059067268</v>
      </c>
      <c r="K373">
        <f t="shared" si="51"/>
        <v>53.997797122601391</v>
      </c>
      <c r="L373">
        <f t="shared" si="45"/>
        <v>57.316685936556603</v>
      </c>
      <c r="M373">
        <f t="shared" si="52"/>
        <v>11.015022959397033</v>
      </c>
    </row>
    <row r="374" spans="1:13" x14ac:dyDescent="0.25">
      <c r="A374">
        <v>1980</v>
      </c>
      <c r="B374">
        <v>367</v>
      </c>
      <c r="C374">
        <f t="shared" si="53"/>
        <v>367</v>
      </c>
      <c r="D374">
        <v>86.6</v>
      </c>
      <c r="E374">
        <f t="shared" si="46"/>
        <v>16.998135157983846</v>
      </c>
      <c r="F374">
        <f t="shared" si="46"/>
        <v>16.998135157896378</v>
      </c>
      <c r="G374">
        <f t="shared" si="47"/>
        <v>91.864270315880219</v>
      </c>
      <c r="H374">
        <f t="shared" si="48"/>
        <v>-5.2642703158802249</v>
      </c>
      <c r="I374">
        <f t="shared" si="49"/>
        <v>27.712541958657681</v>
      </c>
      <c r="J374">
        <f t="shared" si="50"/>
        <v>-5.2642703158802249</v>
      </c>
      <c r="K374">
        <f t="shared" si="51"/>
        <v>54.107907266471322</v>
      </c>
      <c r="L374">
        <f t="shared" si="45"/>
        <v>57.327700846888149</v>
      </c>
      <c r="M374">
        <f t="shared" si="52"/>
        <v>10.367070700493409</v>
      </c>
    </row>
    <row r="375" spans="1:13" x14ac:dyDescent="0.25">
      <c r="A375">
        <v>1980</v>
      </c>
      <c r="B375">
        <v>368</v>
      </c>
      <c r="C375">
        <f t="shared" si="53"/>
        <v>368</v>
      </c>
      <c r="D375">
        <v>68</v>
      </c>
      <c r="E375">
        <f t="shared" si="46"/>
        <v>15.873375698016266</v>
      </c>
      <c r="F375">
        <f t="shared" si="46"/>
        <v>15.873375697867022</v>
      </c>
      <c r="G375">
        <f t="shared" si="47"/>
        <v>89.614751395883275</v>
      </c>
      <c r="H375">
        <f t="shared" si="48"/>
        <v>-21.614751395883275</v>
      </c>
      <c r="I375">
        <f t="shared" si="49"/>
        <v>467.19747790583796</v>
      </c>
      <c r="J375">
        <f t="shared" si="50"/>
        <v>-21.614751395883275</v>
      </c>
      <c r="K375">
        <f t="shared" si="51"/>
        <v>55.732511903147753</v>
      </c>
      <c r="L375">
        <f t="shared" si="45"/>
        <v>57.338715757219703</v>
      </c>
      <c r="M375">
        <f t="shared" si="52"/>
        <v>2.5798908208355855</v>
      </c>
    </row>
    <row r="376" spans="1:13" x14ac:dyDescent="0.25">
      <c r="A376">
        <v>1980</v>
      </c>
      <c r="B376">
        <v>369</v>
      </c>
      <c r="C376">
        <f t="shared" si="53"/>
        <v>369</v>
      </c>
      <c r="D376">
        <v>82.2</v>
      </c>
      <c r="E376">
        <f t="shared" si="46"/>
        <v>10.495358038609533</v>
      </c>
      <c r="F376">
        <f t="shared" si="46"/>
        <v>10.495358038437017</v>
      </c>
      <c r="G376">
        <f t="shared" si="47"/>
        <v>78.858716077046552</v>
      </c>
      <c r="H376">
        <f t="shared" si="48"/>
        <v>3.3412839229534512</v>
      </c>
      <c r="I376">
        <f t="shared" si="49"/>
        <v>11.164178253787204</v>
      </c>
      <c r="J376">
        <f t="shared" si="50"/>
        <v>3.3412839229534512</v>
      </c>
      <c r="K376">
        <f t="shared" si="51"/>
        <v>56.345886307990362</v>
      </c>
      <c r="L376">
        <f t="shared" si="45"/>
        <v>57.349730667551249</v>
      </c>
      <c r="M376">
        <f t="shared" si="52"/>
        <v>1.0077034982222071</v>
      </c>
    </row>
    <row r="377" spans="1:13" x14ac:dyDescent="0.25">
      <c r="A377">
        <v>1980</v>
      </c>
      <c r="B377">
        <v>370</v>
      </c>
      <c r="C377">
        <f t="shared" si="53"/>
        <v>370</v>
      </c>
      <c r="D377">
        <v>55.4</v>
      </c>
      <c r="E377">
        <f t="shared" si="46"/>
        <v>2.3051176684820005</v>
      </c>
      <c r="F377">
        <f t="shared" si="46"/>
        <v>2.3051176683307206</v>
      </c>
      <c r="G377">
        <f t="shared" si="47"/>
        <v>62.478235336812716</v>
      </c>
      <c r="H377">
        <f t="shared" si="48"/>
        <v>-7.0782353368127175</v>
      </c>
      <c r="I377">
        <f t="shared" si="49"/>
        <v>50.101415483304244</v>
      </c>
      <c r="J377">
        <f t="shared" si="50"/>
        <v>-7.0782353368127175</v>
      </c>
      <c r="K377">
        <f t="shared" si="51"/>
        <v>57.63859199259084</v>
      </c>
      <c r="L377">
        <f t="shared" si="45"/>
        <v>57.360745577882795</v>
      </c>
      <c r="M377">
        <f t="shared" si="52"/>
        <v>7.719863016611446E-2</v>
      </c>
    </row>
    <row r="378" spans="1:13" x14ac:dyDescent="0.25">
      <c r="A378">
        <v>1980</v>
      </c>
      <c r="B378">
        <v>371</v>
      </c>
      <c r="C378">
        <f t="shared" si="53"/>
        <v>371</v>
      </c>
      <c r="D378">
        <v>39.200000000000003</v>
      </c>
      <c r="E378">
        <f t="shared" si="46"/>
        <v>-6.5027771193744206</v>
      </c>
      <c r="F378">
        <f t="shared" si="46"/>
        <v>-6.5027771194566375</v>
      </c>
      <c r="G378">
        <f t="shared" si="47"/>
        <v>44.862445761168935</v>
      </c>
      <c r="H378">
        <f t="shared" si="48"/>
        <v>-5.6624457611689323</v>
      </c>
      <c r="I378">
        <f t="shared" si="49"/>
        <v>32.063291998180006</v>
      </c>
      <c r="J378">
        <f t="shared" si="50"/>
        <v>-5.6624457611689323</v>
      </c>
      <c r="K378">
        <f t="shared" si="51"/>
        <v>57.526662392961299</v>
      </c>
      <c r="L378">
        <f t="shared" si="45"/>
        <v>57.371760488214349</v>
      </c>
      <c r="M378">
        <f t="shared" si="52"/>
        <v>2.3994600094233164E-2</v>
      </c>
    </row>
    <row r="379" spans="1:13" x14ac:dyDescent="0.25">
      <c r="A379">
        <v>1980</v>
      </c>
      <c r="B379">
        <v>372</v>
      </c>
      <c r="C379">
        <f t="shared" si="53"/>
        <v>372</v>
      </c>
      <c r="D379">
        <v>25.4</v>
      </c>
      <c r="E379">
        <f t="shared" si="46"/>
        <v>-13.568258029534475</v>
      </c>
      <c r="F379">
        <f t="shared" si="46"/>
        <v>-13.568258029532746</v>
      </c>
      <c r="G379">
        <f t="shared" si="47"/>
        <v>30.731483940932776</v>
      </c>
      <c r="H379">
        <f t="shared" si="48"/>
        <v>-5.3314839409327774</v>
      </c>
      <c r="I379">
        <f t="shared" si="49"/>
        <v>28.424721012424101</v>
      </c>
      <c r="J379">
        <f t="shared" si="50"/>
        <v>-5.3314839409327774</v>
      </c>
      <c r="K379">
        <f t="shared" si="51"/>
        <v>56.610329273313234</v>
      </c>
      <c r="L379">
        <f t="shared" si="45"/>
        <v>57.382775398545895</v>
      </c>
      <c r="M379">
        <f t="shared" si="52"/>
        <v>0.59667301638695336</v>
      </c>
    </row>
    <row r="380" spans="1:13" x14ac:dyDescent="0.25">
      <c r="A380">
        <v>1981</v>
      </c>
      <c r="B380">
        <v>373</v>
      </c>
      <c r="C380">
        <f t="shared" si="53"/>
        <v>373</v>
      </c>
      <c r="D380">
        <v>32.4</v>
      </c>
      <c r="E380">
        <f t="shared" si="46"/>
        <v>-16.998135157983889</v>
      </c>
      <c r="F380">
        <f t="shared" si="46"/>
        <v>-16.998135157896392</v>
      </c>
      <c r="G380">
        <f t="shared" si="47"/>
        <v>23.871729684119714</v>
      </c>
      <c r="H380">
        <f t="shared" si="48"/>
        <v>8.5282703158802846</v>
      </c>
      <c r="I380">
        <f t="shared" si="49"/>
        <v>72.73139458072481</v>
      </c>
      <c r="J380">
        <f t="shared" si="50"/>
        <v>8.5282703158802846</v>
      </c>
      <c r="K380">
        <f t="shared" si="51"/>
        <v>55.04981280964757</v>
      </c>
      <c r="L380">
        <f t="shared" si="45"/>
        <v>57.393790308877449</v>
      </c>
      <c r="M380">
        <f t="shared" si="52"/>
        <v>5.4942305168959598</v>
      </c>
    </row>
    <row r="381" spans="1:13" x14ac:dyDescent="0.25">
      <c r="A381">
        <v>1981</v>
      </c>
      <c r="B381">
        <v>374</v>
      </c>
      <c r="C381">
        <f t="shared" si="53"/>
        <v>374</v>
      </c>
      <c r="D381">
        <v>9.1999999999999993</v>
      </c>
      <c r="E381">
        <f t="shared" si="46"/>
        <v>-15.873375698016339</v>
      </c>
      <c r="F381">
        <f t="shared" si="46"/>
        <v>-15.87337569786699</v>
      </c>
      <c r="G381">
        <f t="shared" si="47"/>
        <v>26.121248604116666</v>
      </c>
      <c r="H381">
        <f t="shared" si="48"/>
        <v>-16.921248604116666</v>
      </c>
      <c r="I381">
        <f t="shared" si="49"/>
        <v>286.32865432232023</v>
      </c>
      <c r="J381">
        <f t="shared" si="50"/>
        <v>-16.921248604116666</v>
      </c>
      <c r="K381">
        <f t="shared" si="51"/>
        <v>53.917322169165189</v>
      </c>
      <c r="L381">
        <f t="shared" si="45"/>
        <v>57.404805219208995</v>
      </c>
      <c r="M381">
        <f t="shared" si="52"/>
        <v>12.162538024342851</v>
      </c>
    </row>
    <row r="382" spans="1:13" x14ac:dyDescent="0.25">
      <c r="A382">
        <v>1981</v>
      </c>
      <c r="B382">
        <v>375</v>
      </c>
      <c r="C382">
        <f t="shared" si="53"/>
        <v>375</v>
      </c>
      <c r="D382">
        <v>42.8</v>
      </c>
      <c r="E382">
        <f t="shared" si="46"/>
        <v>-10.495358038609679</v>
      </c>
      <c r="F382">
        <f t="shared" si="46"/>
        <v>-10.495358038436949</v>
      </c>
      <c r="G382">
        <f t="shared" si="47"/>
        <v>36.877283922953367</v>
      </c>
      <c r="H382">
        <f t="shared" si="48"/>
        <v>5.9227160770466298</v>
      </c>
      <c r="I382">
        <f t="shared" si="49"/>
        <v>35.078565729306618</v>
      </c>
      <c r="J382">
        <f t="shared" si="50"/>
        <v>5.9227160770466298</v>
      </c>
      <c r="K382">
        <f t="shared" si="51"/>
        <v>51.681456060706928</v>
      </c>
      <c r="L382">
        <f t="shared" si="45"/>
        <v>57.415820129540549</v>
      </c>
      <c r="M382">
        <f t="shared" si="52"/>
        <v>32.882931273930076</v>
      </c>
    </row>
    <row r="383" spans="1:13" x14ac:dyDescent="0.25">
      <c r="A383">
        <v>1981</v>
      </c>
      <c r="B383">
        <v>376</v>
      </c>
      <c r="C383">
        <f t="shared" si="53"/>
        <v>376</v>
      </c>
      <c r="D383">
        <v>33.799999999999997</v>
      </c>
      <c r="E383">
        <f t="shared" si="46"/>
        <v>-2.3051176684817012</v>
      </c>
      <c r="F383">
        <f t="shared" si="46"/>
        <v>-2.3051176683306354</v>
      </c>
      <c r="G383">
        <f t="shared" si="47"/>
        <v>53.257764663187658</v>
      </c>
      <c r="H383">
        <f t="shared" si="48"/>
        <v>-19.45776466318766</v>
      </c>
      <c r="I383">
        <f t="shared" si="49"/>
        <v>378.60460568799442</v>
      </c>
      <c r="J383">
        <f t="shared" si="50"/>
        <v>-19.45776466318766</v>
      </c>
      <c r="K383">
        <f t="shared" si="51"/>
        <v>51.237383257671581</v>
      </c>
      <c r="L383">
        <f t="shared" si="45"/>
        <v>57.426835039872095</v>
      </c>
      <c r="M383">
        <f t="shared" si="52"/>
        <v>38.309313364185122</v>
      </c>
    </row>
    <row r="384" spans="1:13" x14ac:dyDescent="0.25">
      <c r="A384">
        <v>1981</v>
      </c>
      <c r="B384">
        <v>377</v>
      </c>
      <c r="C384">
        <f t="shared" si="53"/>
        <v>377</v>
      </c>
      <c r="D384">
        <v>69.599999999999994</v>
      </c>
      <c r="E384">
        <f t="shared" si="46"/>
        <v>6.5027771193742501</v>
      </c>
      <c r="F384">
        <f t="shared" si="46"/>
        <v>6.5027771194567157</v>
      </c>
      <c r="G384">
        <f t="shared" si="47"/>
        <v>70.873554238830963</v>
      </c>
      <c r="H384">
        <f t="shared" si="48"/>
        <v>-1.2735542388309682</v>
      </c>
      <c r="I384">
        <f t="shared" si="49"/>
        <v>1.6219403992443269</v>
      </c>
      <c r="J384">
        <f t="shared" si="50"/>
        <v>-1.2735542388309682</v>
      </c>
      <c r="K384">
        <f t="shared" si="51"/>
        <v>50.365514094787997</v>
      </c>
      <c r="L384">
        <f t="shared" si="45"/>
        <v>57.437849950203649</v>
      </c>
      <c r="M384">
        <f t="shared" si="52"/>
        <v>50.017934451797842</v>
      </c>
    </row>
    <row r="385" spans="1:13" x14ac:dyDescent="0.25">
      <c r="A385">
        <v>1981</v>
      </c>
      <c r="B385">
        <v>378</v>
      </c>
      <c r="C385">
        <f t="shared" si="53"/>
        <v>378</v>
      </c>
      <c r="D385">
        <v>134.6</v>
      </c>
      <c r="E385">
        <f t="shared" si="46"/>
        <v>13.568258029534659</v>
      </c>
      <c r="F385">
        <f t="shared" si="46"/>
        <v>13.568258029532798</v>
      </c>
      <c r="G385">
        <f t="shared" si="47"/>
        <v>85.004516059067456</v>
      </c>
      <c r="H385">
        <f t="shared" si="48"/>
        <v>49.595483940932539</v>
      </c>
      <c r="I385">
        <f t="shared" si="49"/>
        <v>2459.7120273352975</v>
      </c>
      <c r="J385">
        <f t="shared" si="50"/>
        <v>49.595483940932539</v>
      </c>
      <c r="K385">
        <f t="shared" si="51"/>
        <v>51.327238390048592</v>
      </c>
      <c r="L385">
        <f t="shared" si="45"/>
        <v>57.448864860535195</v>
      </c>
      <c r="M385">
        <f t="shared" si="52"/>
        <v>37.474310644162273</v>
      </c>
    </row>
    <row r="386" spans="1:13" x14ac:dyDescent="0.25">
      <c r="A386">
        <v>1981</v>
      </c>
      <c r="B386">
        <v>379</v>
      </c>
      <c r="C386">
        <f t="shared" si="53"/>
        <v>379</v>
      </c>
      <c r="D386">
        <v>139</v>
      </c>
      <c r="E386">
        <f t="shared" si="46"/>
        <v>16.998135157983864</v>
      </c>
      <c r="F386">
        <f t="shared" si="46"/>
        <v>16.998135157896403</v>
      </c>
      <c r="G386">
        <f t="shared" si="47"/>
        <v>91.864270315880262</v>
      </c>
      <c r="H386">
        <f t="shared" si="48"/>
        <v>47.135729684119738</v>
      </c>
      <c r="I386">
        <f t="shared" si="49"/>
        <v>2221.7770128544066</v>
      </c>
      <c r="J386">
        <f t="shared" si="50"/>
        <v>47.135729684119738</v>
      </c>
      <c r="K386">
        <f t="shared" si="51"/>
        <v>55.490876470546155</v>
      </c>
      <c r="L386">
        <f t="shared" si="45"/>
        <v>57.459879770866749</v>
      </c>
      <c r="M386">
        <f t="shared" si="52"/>
        <v>3.8769739966733914</v>
      </c>
    </row>
    <row r="387" spans="1:13" x14ac:dyDescent="0.25">
      <c r="A387">
        <v>1981</v>
      </c>
      <c r="B387">
        <v>380</v>
      </c>
      <c r="C387">
        <f t="shared" si="53"/>
        <v>380</v>
      </c>
      <c r="D387">
        <v>170.8</v>
      </c>
      <c r="E387">
        <f t="shared" si="46"/>
        <v>15.873375698016407</v>
      </c>
      <c r="F387">
        <f t="shared" si="46"/>
        <v>15.87337569786696</v>
      </c>
      <c r="G387">
        <f t="shared" si="47"/>
        <v>89.61475139588336</v>
      </c>
      <c r="H387">
        <f t="shared" si="48"/>
        <v>81.185248604116651</v>
      </c>
      <c r="I387">
        <f t="shared" si="49"/>
        <v>6591.0445909122245</v>
      </c>
      <c r="J387">
        <f t="shared" si="50"/>
        <v>81.185248604116651</v>
      </c>
      <c r="K387">
        <f t="shared" si="51"/>
        <v>59.666332647018848</v>
      </c>
      <c r="L387">
        <f t="shared" si="45"/>
        <v>57.470894681198295</v>
      </c>
      <c r="M387">
        <f t="shared" si="52"/>
        <v>4.8199478617662859</v>
      </c>
    </row>
    <row r="388" spans="1:13" x14ac:dyDescent="0.25">
      <c r="A388">
        <v>1981</v>
      </c>
      <c r="B388">
        <v>381</v>
      </c>
      <c r="C388">
        <f t="shared" si="53"/>
        <v>381</v>
      </c>
      <c r="D388">
        <v>47</v>
      </c>
      <c r="E388">
        <f t="shared" si="46"/>
        <v>10.49535803860944</v>
      </c>
      <c r="F388">
        <f t="shared" si="46"/>
        <v>10.495358038436883</v>
      </c>
      <c r="G388">
        <f t="shared" si="47"/>
        <v>78.858716077046324</v>
      </c>
      <c r="H388">
        <f t="shared" si="48"/>
        <v>-31.858716077046324</v>
      </c>
      <c r="I388">
        <f t="shared" si="49"/>
        <v>1014.9777900778499</v>
      </c>
      <c r="J388">
        <f t="shared" si="50"/>
        <v>-31.858716077046324</v>
      </c>
      <c r="K388">
        <f t="shared" si="51"/>
        <v>65.223016014667905</v>
      </c>
      <c r="L388">
        <f t="shared" si="45"/>
        <v>57.481909591529842</v>
      </c>
      <c r="M388">
        <f t="shared" si="52"/>
        <v>59.924728654349387</v>
      </c>
    </row>
    <row r="389" spans="1:13" x14ac:dyDescent="0.25">
      <c r="A389">
        <v>1981</v>
      </c>
      <c r="B389">
        <v>382</v>
      </c>
      <c r="C389">
        <f t="shared" si="53"/>
        <v>382</v>
      </c>
      <c r="D389">
        <v>57</v>
      </c>
      <c r="E389">
        <f t="shared" si="46"/>
        <v>2.3051176684818833</v>
      </c>
      <c r="F389">
        <f t="shared" si="46"/>
        <v>2.3051176683305536</v>
      </c>
      <c r="G389">
        <f t="shared" si="47"/>
        <v>62.478235336812432</v>
      </c>
      <c r="H389">
        <f t="shared" si="48"/>
        <v>-5.4782353368124319</v>
      </c>
      <c r="I389">
        <f t="shared" si="49"/>
        <v>30.011062405500418</v>
      </c>
      <c r="J389">
        <f t="shared" si="50"/>
        <v>-5.4782353368124319</v>
      </c>
      <c r="K389">
        <f t="shared" si="51"/>
        <v>64.31186521393451</v>
      </c>
      <c r="L389">
        <f t="shared" si="45"/>
        <v>57.492924501861395</v>
      </c>
      <c r="M389">
        <f t="shared" si="52"/>
        <v>46.497952434768195</v>
      </c>
    </row>
    <row r="390" spans="1:13" x14ac:dyDescent="0.25">
      <c r="A390">
        <v>1981</v>
      </c>
      <c r="B390">
        <v>383</v>
      </c>
      <c r="C390">
        <f t="shared" si="53"/>
        <v>383</v>
      </c>
      <c r="D390">
        <v>51.6</v>
      </c>
      <c r="E390">
        <f t="shared" si="46"/>
        <v>-6.5027771193745307</v>
      </c>
      <c r="F390">
        <f t="shared" si="46"/>
        <v>-6.5027771194567938</v>
      </c>
      <c r="G390">
        <f t="shared" si="47"/>
        <v>44.862445761168672</v>
      </c>
      <c r="H390">
        <f t="shared" si="48"/>
        <v>6.7375542388313292</v>
      </c>
      <c r="I390">
        <f t="shared" si="49"/>
        <v>45.394637121194009</v>
      </c>
      <c r="J390">
        <f t="shared" si="50"/>
        <v>6.7375542388313292</v>
      </c>
      <c r="K390">
        <f t="shared" si="51"/>
        <v>63.946271953237783</v>
      </c>
      <c r="L390">
        <f t="shared" si="45"/>
        <v>57.503939412192942</v>
      </c>
      <c r="M390">
        <f t="shared" si="52"/>
        <v>41.503648569405279</v>
      </c>
    </row>
    <row r="391" spans="1:13" x14ac:dyDescent="0.25">
      <c r="A391">
        <v>1981</v>
      </c>
      <c r="B391">
        <v>384</v>
      </c>
      <c r="C391">
        <f t="shared" si="53"/>
        <v>384</v>
      </c>
      <c r="D391">
        <v>13.2</v>
      </c>
      <c r="E391">
        <f t="shared" si="46"/>
        <v>-13.568258029534547</v>
      </c>
      <c r="F391">
        <f t="shared" si="46"/>
        <v>-13.568258029532849</v>
      </c>
      <c r="G391">
        <f t="shared" si="47"/>
        <v>30.731483940932598</v>
      </c>
      <c r="H391">
        <f t="shared" si="48"/>
        <v>-17.531483940932599</v>
      </c>
      <c r="I391">
        <f t="shared" si="49"/>
        <v>307.35292917117761</v>
      </c>
      <c r="J391">
        <f t="shared" si="50"/>
        <v>-17.531483940932599</v>
      </c>
      <c r="K391">
        <f t="shared" si="51"/>
        <v>63.328958355575892</v>
      </c>
      <c r="L391">
        <f t="shared" si="45"/>
        <v>57.514954322524495</v>
      </c>
      <c r="M391">
        <f t="shared" si="52"/>
        <v>33.802642896337908</v>
      </c>
    </row>
    <row r="392" spans="1:13" x14ac:dyDescent="0.25">
      <c r="A392">
        <v>1982</v>
      </c>
      <c r="B392">
        <v>385</v>
      </c>
      <c r="C392">
        <f t="shared" si="53"/>
        <v>385</v>
      </c>
      <c r="D392">
        <v>32.200000000000003</v>
      </c>
      <c r="E392">
        <f t="shared" si="46"/>
        <v>-16.998135157983839</v>
      </c>
      <c r="F392">
        <f t="shared" si="46"/>
        <v>-16.998135157896414</v>
      </c>
      <c r="G392">
        <f t="shared" si="47"/>
        <v>23.871729684119742</v>
      </c>
      <c r="H392">
        <f t="shared" si="48"/>
        <v>8.3282703158802605</v>
      </c>
      <c r="I392">
        <f t="shared" si="49"/>
        <v>69.360086454372293</v>
      </c>
      <c r="J392">
        <f t="shared" si="50"/>
        <v>8.3282703158802605</v>
      </c>
      <c r="K392">
        <f t="shared" si="51"/>
        <v>60.822510437797092</v>
      </c>
      <c r="L392">
        <f t="shared" ref="L392:L455" si="54">$M$2*C392+$M$3</f>
        <v>57.525969232856042</v>
      </c>
      <c r="M392">
        <f t="shared" si="52"/>
        <v>10.867183915874191</v>
      </c>
    </row>
    <row r="393" spans="1:13" x14ac:dyDescent="0.25">
      <c r="A393">
        <v>1982</v>
      </c>
      <c r="B393">
        <v>386</v>
      </c>
      <c r="C393">
        <f t="shared" si="53"/>
        <v>386</v>
      </c>
      <c r="D393">
        <v>6.4</v>
      </c>
      <c r="E393">
        <f t="shared" ref="E393:F456" si="55">E$3*COS(E$2*$C393)+E$4*SIN(E$2*$C393)</f>
        <v>-15.873375698016293</v>
      </c>
      <c r="F393">
        <f t="shared" si="55"/>
        <v>-15.873375697866926</v>
      </c>
      <c r="G393">
        <f t="shared" ref="G393:G456" si="56">$B$3+SUM(E393:F393)</f>
        <v>26.121248604116776</v>
      </c>
      <c r="H393">
        <f t="shared" ref="H393:H456" si="57">(D393-G393)</f>
        <v>-19.721248604116774</v>
      </c>
      <c r="I393">
        <f t="shared" ref="I393:I456" si="58">H393^2</f>
        <v>388.92764650537777</v>
      </c>
      <c r="J393">
        <f t="shared" ref="J393:J456" si="59">D393-G393</f>
        <v>-19.721248604116774</v>
      </c>
      <c r="K393">
        <f t="shared" ref="K393:K456" si="60">$P$2*D392+(1-$P$2)*K392</f>
        <v>59.391384915907231</v>
      </c>
      <c r="L393">
        <f t="shared" si="54"/>
        <v>57.536984143187595</v>
      </c>
      <c r="M393">
        <f t="shared" ref="M393:M456" si="61">(K393-L393)^2</f>
        <v>3.4388022258631827</v>
      </c>
    </row>
    <row r="394" spans="1:13" x14ac:dyDescent="0.25">
      <c r="A394">
        <v>1982</v>
      </c>
      <c r="B394">
        <v>387</v>
      </c>
      <c r="C394">
        <f t="shared" ref="C394:C457" si="62">C393+1</f>
        <v>387</v>
      </c>
      <c r="D394">
        <v>42.4</v>
      </c>
      <c r="E394">
        <f t="shared" si="55"/>
        <v>-10.495358038609586</v>
      </c>
      <c r="F394">
        <f t="shared" si="55"/>
        <v>-10.495358038436816</v>
      </c>
      <c r="G394">
        <f t="shared" si="56"/>
        <v>36.877283922953595</v>
      </c>
      <c r="H394">
        <f t="shared" si="57"/>
        <v>5.5227160770464039</v>
      </c>
      <c r="I394">
        <f t="shared" si="58"/>
        <v>30.500392867666822</v>
      </c>
      <c r="J394">
        <f t="shared" si="59"/>
        <v>5.5227160770464039</v>
      </c>
      <c r="K394">
        <f t="shared" si="60"/>
        <v>56.741815670111869</v>
      </c>
      <c r="L394">
        <f t="shared" si="54"/>
        <v>57.547999053519142</v>
      </c>
      <c r="M394">
        <f t="shared" si="61"/>
        <v>0.64993164768199796</v>
      </c>
    </row>
    <row r="395" spans="1:13" x14ac:dyDescent="0.25">
      <c r="A395">
        <v>1982</v>
      </c>
      <c r="B395">
        <v>388</v>
      </c>
      <c r="C395">
        <f t="shared" si="62"/>
        <v>388</v>
      </c>
      <c r="D395">
        <v>64</v>
      </c>
      <c r="E395">
        <f t="shared" si="55"/>
        <v>-2.3051176684815848</v>
      </c>
      <c r="F395">
        <f t="shared" si="55"/>
        <v>-2.3051176683304702</v>
      </c>
      <c r="G395">
        <f t="shared" si="56"/>
        <v>53.257764663187942</v>
      </c>
      <c r="H395">
        <f t="shared" si="57"/>
        <v>10.742235336812058</v>
      </c>
      <c r="I395">
        <f t="shared" si="58"/>
        <v>115.39562003145367</v>
      </c>
      <c r="J395">
        <f t="shared" si="59"/>
        <v>10.742235336812058</v>
      </c>
      <c r="K395">
        <f t="shared" si="60"/>
        <v>56.024724886606272</v>
      </c>
      <c r="L395">
        <f t="shared" si="54"/>
        <v>57.559013963850688</v>
      </c>
      <c r="M395">
        <f t="shared" si="61"/>
        <v>2.3540429725515231</v>
      </c>
    </row>
    <row r="396" spans="1:13" x14ac:dyDescent="0.25">
      <c r="A396">
        <v>1982</v>
      </c>
      <c r="B396">
        <v>389</v>
      </c>
      <c r="C396">
        <f t="shared" si="62"/>
        <v>389</v>
      </c>
      <c r="D396">
        <v>56.6</v>
      </c>
      <c r="E396">
        <f t="shared" si="55"/>
        <v>6.5027771193743584</v>
      </c>
      <c r="F396">
        <f t="shared" si="55"/>
        <v>6.5027771194568729</v>
      </c>
      <c r="G396">
        <f t="shared" si="56"/>
        <v>70.873554238831218</v>
      </c>
      <c r="H396">
        <f t="shared" si="57"/>
        <v>-14.273554238831217</v>
      </c>
      <c r="I396">
        <f t="shared" si="58"/>
        <v>203.7343506088566</v>
      </c>
      <c r="J396">
        <f t="shared" si="59"/>
        <v>-14.273554238831217</v>
      </c>
      <c r="K396">
        <f t="shared" si="60"/>
        <v>56.423488642275956</v>
      </c>
      <c r="L396">
        <f t="shared" si="54"/>
        <v>57.570028874182242</v>
      </c>
      <c r="M396">
        <f t="shared" si="61"/>
        <v>1.3145545033797201</v>
      </c>
    </row>
    <row r="397" spans="1:13" x14ac:dyDescent="0.25">
      <c r="A397">
        <v>1982</v>
      </c>
      <c r="B397">
        <v>390</v>
      </c>
      <c r="C397">
        <f t="shared" si="62"/>
        <v>390</v>
      </c>
      <c r="D397">
        <v>79.599999999999994</v>
      </c>
      <c r="E397">
        <f t="shared" si="55"/>
        <v>13.568258029534434</v>
      </c>
      <c r="F397">
        <f t="shared" si="55"/>
        <v>13.568258029532901</v>
      </c>
      <c r="G397">
        <f t="shared" si="56"/>
        <v>85.004516059067328</v>
      </c>
      <c r="H397">
        <f t="shared" si="57"/>
        <v>-5.4045160590673333</v>
      </c>
      <c r="I397">
        <f t="shared" si="58"/>
        <v>29.208793832716701</v>
      </c>
      <c r="J397">
        <f t="shared" si="59"/>
        <v>-5.4045160590673333</v>
      </c>
      <c r="K397">
        <f t="shared" si="60"/>
        <v>56.432314210162154</v>
      </c>
      <c r="L397">
        <f t="shared" si="54"/>
        <v>57.581043784513788</v>
      </c>
      <c r="M397">
        <f t="shared" si="61"/>
        <v>1.3195796349900866</v>
      </c>
    </row>
    <row r="398" spans="1:13" x14ac:dyDescent="0.25">
      <c r="A398">
        <v>1982</v>
      </c>
      <c r="B398">
        <v>391</v>
      </c>
      <c r="C398">
        <f t="shared" si="62"/>
        <v>391</v>
      </c>
      <c r="D398">
        <v>61.4</v>
      </c>
      <c r="E398">
        <f t="shared" si="55"/>
        <v>16.998135157983878</v>
      </c>
      <c r="F398">
        <f t="shared" si="55"/>
        <v>16.998135157896428</v>
      </c>
      <c r="G398">
        <f t="shared" si="56"/>
        <v>91.864270315880304</v>
      </c>
      <c r="H398">
        <f t="shared" si="57"/>
        <v>-30.464270315880306</v>
      </c>
      <c r="I398">
        <f t="shared" si="58"/>
        <v>928.07176587902597</v>
      </c>
      <c r="J398">
        <f t="shared" si="59"/>
        <v>-30.464270315880306</v>
      </c>
      <c r="K398">
        <f t="shared" si="60"/>
        <v>57.590698499654039</v>
      </c>
      <c r="L398">
        <f t="shared" si="54"/>
        <v>57.592058694845342</v>
      </c>
      <c r="M398">
        <f t="shared" si="61"/>
        <v>1.8501309584442086E-6</v>
      </c>
    </row>
    <row r="399" spans="1:13" x14ac:dyDescent="0.25">
      <c r="A399">
        <v>1982</v>
      </c>
      <c r="B399">
        <v>392</v>
      </c>
      <c r="C399">
        <f t="shared" si="62"/>
        <v>392</v>
      </c>
      <c r="D399">
        <v>25</v>
      </c>
      <c r="E399">
        <f t="shared" si="55"/>
        <v>15.873375698016362</v>
      </c>
      <c r="F399">
        <f t="shared" si="55"/>
        <v>15.873375697866894</v>
      </c>
      <c r="G399">
        <f t="shared" si="56"/>
        <v>89.614751395883246</v>
      </c>
      <c r="H399">
        <f t="shared" si="57"/>
        <v>-64.614751395883246</v>
      </c>
      <c r="I399">
        <f t="shared" si="58"/>
        <v>4175.0660979517961</v>
      </c>
      <c r="J399">
        <f t="shared" si="59"/>
        <v>-64.614751395883246</v>
      </c>
      <c r="K399">
        <f t="shared" si="60"/>
        <v>57.781163574671332</v>
      </c>
      <c r="L399">
        <f t="shared" si="54"/>
        <v>57.603073605176888</v>
      </c>
      <c r="M399">
        <f t="shared" si="61"/>
        <v>3.1716037234531917E-2</v>
      </c>
    </row>
    <row r="400" spans="1:13" x14ac:dyDescent="0.25">
      <c r="A400">
        <v>1982</v>
      </c>
      <c r="B400">
        <v>393</v>
      </c>
      <c r="C400">
        <f t="shared" si="62"/>
        <v>393</v>
      </c>
      <c r="D400">
        <v>39.799999999999997</v>
      </c>
      <c r="E400">
        <f t="shared" si="55"/>
        <v>10.495358038609346</v>
      </c>
      <c r="F400">
        <f t="shared" si="55"/>
        <v>10.49535803843675</v>
      </c>
      <c r="G400">
        <f t="shared" si="56"/>
        <v>78.858716077046097</v>
      </c>
      <c r="H400">
        <f t="shared" si="57"/>
        <v>-39.0587160770461</v>
      </c>
      <c r="I400">
        <f t="shared" si="58"/>
        <v>1525.5833015872995</v>
      </c>
      <c r="J400">
        <f t="shared" si="59"/>
        <v>-39.0587160770461</v>
      </c>
      <c r="K400">
        <f t="shared" si="60"/>
        <v>56.142105395937762</v>
      </c>
      <c r="L400">
        <f t="shared" si="54"/>
        <v>57.614088515508442</v>
      </c>
      <c r="M400">
        <f t="shared" si="61"/>
        <v>2.1667343043010319</v>
      </c>
    </row>
    <row r="401" spans="1:13" x14ac:dyDescent="0.25">
      <c r="A401">
        <v>1982</v>
      </c>
      <c r="B401">
        <v>394</v>
      </c>
      <c r="C401">
        <f t="shared" si="62"/>
        <v>394</v>
      </c>
      <c r="D401">
        <v>36</v>
      </c>
      <c r="E401">
        <f t="shared" si="55"/>
        <v>2.3051176684817678</v>
      </c>
      <c r="F401">
        <f t="shared" si="55"/>
        <v>2.3051176683303876</v>
      </c>
      <c r="G401">
        <f t="shared" si="56"/>
        <v>62.478235336812148</v>
      </c>
      <c r="H401">
        <f t="shared" si="57"/>
        <v>-26.478235336812148</v>
      </c>
      <c r="I401">
        <f t="shared" si="58"/>
        <v>701.09694655160752</v>
      </c>
      <c r="J401">
        <f t="shared" si="59"/>
        <v>-26.478235336812148</v>
      </c>
      <c r="K401">
        <f t="shared" si="60"/>
        <v>55.325000126140871</v>
      </c>
      <c r="L401">
        <f t="shared" si="54"/>
        <v>57.625103425839988</v>
      </c>
      <c r="M401">
        <f t="shared" si="61"/>
        <v>5.2904751892867665</v>
      </c>
    </row>
    <row r="402" spans="1:13" x14ac:dyDescent="0.25">
      <c r="A402">
        <v>1982</v>
      </c>
      <c r="B402">
        <v>395</v>
      </c>
      <c r="C402">
        <f t="shared" si="62"/>
        <v>395</v>
      </c>
      <c r="D402">
        <v>18.2</v>
      </c>
      <c r="E402">
        <f t="shared" si="55"/>
        <v>-6.5027771193741879</v>
      </c>
      <c r="F402">
        <f t="shared" si="55"/>
        <v>-6.502777119456951</v>
      </c>
      <c r="G402">
        <f t="shared" si="56"/>
        <v>44.862445761168857</v>
      </c>
      <c r="H402">
        <f t="shared" si="57"/>
        <v>-26.662445761168858</v>
      </c>
      <c r="I402">
        <f t="shared" si="58"/>
        <v>710.8860139672712</v>
      </c>
      <c r="J402">
        <f t="shared" si="59"/>
        <v>-26.662445761168858</v>
      </c>
      <c r="K402">
        <f t="shared" si="60"/>
        <v>54.358750119833822</v>
      </c>
      <c r="L402">
        <f t="shared" si="54"/>
        <v>57.636118336171542</v>
      </c>
      <c r="M402">
        <f t="shared" si="61"/>
        <v>10.741142425460691</v>
      </c>
    </row>
    <row r="403" spans="1:13" x14ac:dyDescent="0.25">
      <c r="A403">
        <v>1982</v>
      </c>
      <c r="B403">
        <v>396</v>
      </c>
      <c r="C403">
        <f t="shared" si="62"/>
        <v>396</v>
      </c>
      <c r="D403">
        <v>6.4</v>
      </c>
      <c r="E403">
        <f t="shared" si="55"/>
        <v>-13.568258029534618</v>
      </c>
      <c r="F403">
        <f t="shared" si="55"/>
        <v>-13.568258029532952</v>
      </c>
      <c r="G403">
        <f t="shared" si="56"/>
        <v>30.731483940932424</v>
      </c>
      <c r="H403">
        <f t="shared" si="57"/>
        <v>-24.331483940932422</v>
      </c>
      <c r="I403">
        <f t="shared" si="58"/>
        <v>592.02111076785241</v>
      </c>
      <c r="J403">
        <f t="shared" si="59"/>
        <v>-24.331483940932422</v>
      </c>
      <c r="K403">
        <f t="shared" si="60"/>
        <v>52.550812613842126</v>
      </c>
      <c r="L403">
        <f t="shared" si="54"/>
        <v>57.647133246503088</v>
      </c>
      <c r="M403">
        <f t="shared" si="61"/>
        <v>25.972483990885831</v>
      </c>
    </row>
    <row r="404" spans="1:13" x14ac:dyDescent="0.25">
      <c r="A404">
        <v>1983</v>
      </c>
      <c r="B404">
        <v>397</v>
      </c>
      <c r="C404">
        <f t="shared" si="62"/>
        <v>397</v>
      </c>
      <c r="D404">
        <v>36.200000000000003</v>
      </c>
      <c r="E404">
        <f t="shared" si="55"/>
        <v>-16.998135157983853</v>
      </c>
      <c r="F404">
        <f t="shared" si="55"/>
        <v>-16.998135157896435</v>
      </c>
      <c r="G404">
        <f t="shared" si="56"/>
        <v>23.871729684119707</v>
      </c>
      <c r="H404">
        <f t="shared" si="57"/>
        <v>12.328270315880296</v>
      </c>
      <c r="I404">
        <f t="shared" si="58"/>
        <v>151.98624898141526</v>
      </c>
      <c r="J404">
        <f t="shared" si="59"/>
        <v>12.328270315880296</v>
      </c>
      <c r="K404">
        <f t="shared" si="60"/>
        <v>50.243271983150017</v>
      </c>
      <c r="L404">
        <f t="shared" si="54"/>
        <v>57.658148156834642</v>
      </c>
      <c r="M404">
        <f t="shared" si="61"/>
        <v>54.98038867107595</v>
      </c>
    </row>
    <row r="405" spans="1:13" x14ac:dyDescent="0.25">
      <c r="A405">
        <v>1983</v>
      </c>
      <c r="B405">
        <v>398</v>
      </c>
      <c r="C405">
        <f t="shared" si="62"/>
        <v>398</v>
      </c>
      <c r="D405">
        <v>1.4</v>
      </c>
      <c r="E405">
        <f t="shared" si="55"/>
        <v>-15.873375698016247</v>
      </c>
      <c r="F405">
        <f t="shared" si="55"/>
        <v>-15.873375697866862</v>
      </c>
      <c r="G405">
        <f t="shared" si="56"/>
        <v>26.121248604116886</v>
      </c>
      <c r="H405">
        <f t="shared" si="57"/>
        <v>-24.721248604116887</v>
      </c>
      <c r="I405">
        <f t="shared" si="58"/>
        <v>611.14013254655117</v>
      </c>
      <c r="J405">
        <f t="shared" si="59"/>
        <v>-24.721248604116887</v>
      </c>
      <c r="K405">
        <f t="shared" si="60"/>
        <v>49.541108383992515</v>
      </c>
      <c r="L405">
        <f t="shared" si="54"/>
        <v>57.669163067166188</v>
      </c>
      <c r="M405">
        <f t="shared" si="61"/>
        <v>66.065272932661472</v>
      </c>
    </row>
    <row r="406" spans="1:13" x14ac:dyDescent="0.25">
      <c r="A406">
        <v>1983</v>
      </c>
      <c r="B406">
        <v>399</v>
      </c>
      <c r="C406">
        <f t="shared" si="62"/>
        <v>399</v>
      </c>
      <c r="D406">
        <v>159.4</v>
      </c>
      <c r="E406">
        <f t="shared" si="55"/>
        <v>-10.495358038609494</v>
      </c>
      <c r="F406">
        <f t="shared" si="55"/>
        <v>-10.495358038436683</v>
      </c>
      <c r="G406">
        <f t="shared" si="56"/>
        <v>36.877283922953822</v>
      </c>
      <c r="H406">
        <f t="shared" si="57"/>
        <v>122.52271607704618</v>
      </c>
      <c r="I406">
        <f t="shared" si="58"/>
        <v>15011.815954896472</v>
      </c>
      <c r="J406">
        <f t="shared" si="59"/>
        <v>122.52271607704618</v>
      </c>
      <c r="K406">
        <f t="shared" si="60"/>
        <v>47.134052964792886</v>
      </c>
      <c r="L406">
        <f t="shared" si="54"/>
        <v>57.680177977497735</v>
      </c>
      <c r="M406">
        <f t="shared" si="61"/>
        <v>111.22075278359884</v>
      </c>
    </row>
    <row r="407" spans="1:13" x14ac:dyDescent="0.25">
      <c r="A407">
        <v>1983</v>
      </c>
      <c r="B407">
        <v>400</v>
      </c>
      <c r="C407">
        <f t="shared" si="62"/>
        <v>400</v>
      </c>
      <c r="D407">
        <v>57.6</v>
      </c>
      <c r="E407">
        <f t="shared" si="55"/>
        <v>-2.3051176684819517</v>
      </c>
      <c r="F407">
        <f t="shared" si="55"/>
        <v>-2.3051176683303023</v>
      </c>
      <c r="G407">
        <f t="shared" si="56"/>
        <v>53.257764663187743</v>
      </c>
      <c r="H407">
        <f t="shared" si="57"/>
        <v>4.3422353368122586</v>
      </c>
      <c r="I407">
        <f t="shared" si="58"/>
        <v>18.855007720261067</v>
      </c>
      <c r="J407">
        <f t="shared" si="59"/>
        <v>4.3422353368122586</v>
      </c>
      <c r="K407">
        <f t="shared" si="60"/>
        <v>52.747350316553238</v>
      </c>
      <c r="L407">
        <f t="shared" si="54"/>
        <v>57.691192887829288</v>
      </c>
      <c r="M407">
        <f t="shared" si="61"/>
        <v>24.441579369561392</v>
      </c>
    </row>
    <row r="408" spans="1:13" x14ac:dyDescent="0.25">
      <c r="A408">
        <v>1983</v>
      </c>
      <c r="B408">
        <v>401</v>
      </c>
      <c r="C408">
        <f t="shared" si="62"/>
        <v>401</v>
      </c>
      <c r="D408">
        <v>87.2</v>
      </c>
      <c r="E408">
        <f t="shared" si="55"/>
        <v>6.5027771193744668</v>
      </c>
      <c r="F408">
        <f t="shared" si="55"/>
        <v>6.5027771194570274</v>
      </c>
      <c r="G408">
        <f t="shared" si="56"/>
        <v>70.873554238831488</v>
      </c>
      <c r="H408">
        <f t="shared" si="57"/>
        <v>16.326445761168515</v>
      </c>
      <c r="I408">
        <f t="shared" si="58"/>
        <v>266.55283119237737</v>
      </c>
      <c r="J408">
        <f t="shared" si="59"/>
        <v>16.326445761168515</v>
      </c>
      <c r="K408">
        <f t="shared" si="60"/>
        <v>52.989982800725578</v>
      </c>
      <c r="L408">
        <f t="shared" si="54"/>
        <v>57.702207798160835</v>
      </c>
      <c r="M408">
        <f t="shared" si="61"/>
        <v>22.20506442645371</v>
      </c>
    </row>
    <row r="409" spans="1:13" x14ac:dyDescent="0.25">
      <c r="A409">
        <v>1983</v>
      </c>
      <c r="B409">
        <v>402</v>
      </c>
      <c r="C409">
        <f t="shared" si="62"/>
        <v>402</v>
      </c>
      <c r="D409">
        <v>91</v>
      </c>
      <c r="E409">
        <f t="shared" si="55"/>
        <v>13.568258029534505</v>
      </c>
      <c r="F409">
        <f t="shared" si="55"/>
        <v>13.568258029533004</v>
      </c>
      <c r="G409">
        <f t="shared" si="56"/>
        <v>85.004516059067498</v>
      </c>
      <c r="H409">
        <f t="shared" si="57"/>
        <v>5.9954839409325018</v>
      </c>
      <c r="I409">
        <f t="shared" si="58"/>
        <v>35.945827685979523</v>
      </c>
      <c r="J409">
        <f t="shared" si="59"/>
        <v>5.9954839409325018</v>
      </c>
      <c r="K409">
        <f t="shared" si="60"/>
        <v>54.700483660689294</v>
      </c>
      <c r="L409">
        <f t="shared" si="54"/>
        <v>57.713222708492388</v>
      </c>
      <c r="M409">
        <f t="shared" si="61"/>
        <v>9.0765965701574967</v>
      </c>
    </row>
    <row r="410" spans="1:13" x14ac:dyDescent="0.25">
      <c r="A410">
        <v>1983</v>
      </c>
      <c r="B410">
        <v>403</v>
      </c>
      <c r="C410">
        <f t="shared" si="62"/>
        <v>403</v>
      </c>
      <c r="D410">
        <v>92</v>
      </c>
      <c r="E410">
        <f t="shared" si="55"/>
        <v>16.998135157983896</v>
      </c>
      <c r="F410">
        <f t="shared" si="55"/>
        <v>16.998135157896446</v>
      </c>
      <c r="G410">
        <f t="shared" si="56"/>
        <v>91.864270315880333</v>
      </c>
      <c r="H410">
        <f t="shared" si="57"/>
        <v>0.13572968411966713</v>
      </c>
      <c r="I410">
        <f t="shared" si="58"/>
        <v>1.8422547151224617E-2</v>
      </c>
      <c r="J410">
        <f t="shared" si="59"/>
        <v>0.13572968411966713</v>
      </c>
      <c r="K410">
        <f t="shared" si="60"/>
        <v>56.515459477654822</v>
      </c>
      <c r="L410">
        <f t="shared" si="54"/>
        <v>57.724237618823935</v>
      </c>
      <c r="M410">
        <f t="shared" si="61"/>
        <v>1.4611445945682549</v>
      </c>
    </row>
    <row r="411" spans="1:13" x14ac:dyDescent="0.25">
      <c r="A411">
        <v>1983</v>
      </c>
      <c r="B411">
        <v>404</v>
      </c>
      <c r="C411">
        <f t="shared" si="62"/>
        <v>404</v>
      </c>
      <c r="D411">
        <v>82.4</v>
      </c>
      <c r="E411">
        <f t="shared" si="55"/>
        <v>15.873375698016318</v>
      </c>
      <c r="F411">
        <f t="shared" si="55"/>
        <v>15.87337569786683</v>
      </c>
      <c r="G411">
        <f t="shared" si="56"/>
        <v>89.614751395883147</v>
      </c>
      <c r="H411">
        <f t="shared" si="57"/>
        <v>-7.2147513958831411</v>
      </c>
      <c r="I411">
        <f t="shared" si="58"/>
        <v>52.052637704397732</v>
      </c>
      <c r="J411">
        <f t="shared" si="59"/>
        <v>-7.2147513958831411</v>
      </c>
      <c r="K411">
        <f t="shared" si="60"/>
        <v>58.289686503772081</v>
      </c>
      <c r="L411">
        <f t="shared" si="54"/>
        <v>57.735252529155488</v>
      </c>
      <c r="M411">
        <f t="shared" si="61"/>
        <v>0.30739703220915304</v>
      </c>
    </row>
    <row r="412" spans="1:13" x14ac:dyDescent="0.25">
      <c r="A412">
        <v>1983</v>
      </c>
      <c r="B412">
        <v>405</v>
      </c>
      <c r="C412">
        <f t="shared" si="62"/>
        <v>405</v>
      </c>
      <c r="D412">
        <v>95.4</v>
      </c>
      <c r="E412">
        <f t="shared" si="55"/>
        <v>10.495358038609639</v>
      </c>
      <c r="F412">
        <f t="shared" si="55"/>
        <v>10.495358038436617</v>
      </c>
      <c r="G412">
        <f t="shared" si="56"/>
        <v>78.858716077046253</v>
      </c>
      <c r="H412">
        <f t="shared" si="57"/>
        <v>16.541283922953752</v>
      </c>
      <c r="I412">
        <f t="shared" si="58"/>
        <v>273.61407381976829</v>
      </c>
      <c r="J412">
        <f t="shared" si="59"/>
        <v>16.541283922953752</v>
      </c>
      <c r="K412">
        <f t="shared" si="60"/>
        <v>59.495202178583469</v>
      </c>
      <c r="L412">
        <f t="shared" si="54"/>
        <v>57.746267439487035</v>
      </c>
      <c r="M412">
        <f t="shared" si="61"/>
        <v>3.0587727216183116</v>
      </c>
    </row>
    <row r="413" spans="1:13" x14ac:dyDescent="0.25">
      <c r="A413">
        <v>1983</v>
      </c>
      <c r="B413">
        <v>406</v>
      </c>
      <c r="C413">
        <f t="shared" si="62"/>
        <v>406</v>
      </c>
      <c r="D413">
        <v>28.2</v>
      </c>
      <c r="E413">
        <f t="shared" si="55"/>
        <v>2.3051176684816488</v>
      </c>
      <c r="F413">
        <f t="shared" si="55"/>
        <v>2.3051176683302179</v>
      </c>
      <c r="G413">
        <f t="shared" si="56"/>
        <v>62.478235336811863</v>
      </c>
      <c r="H413">
        <f t="shared" si="57"/>
        <v>-34.278235336811861</v>
      </c>
      <c r="I413">
        <f t="shared" si="58"/>
        <v>1174.9974178058574</v>
      </c>
      <c r="J413">
        <f t="shared" si="59"/>
        <v>-34.278235336811861</v>
      </c>
      <c r="K413">
        <f t="shared" si="60"/>
        <v>61.290442069654297</v>
      </c>
      <c r="L413">
        <f t="shared" si="54"/>
        <v>57.757282349818581</v>
      </c>
      <c r="M413">
        <f t="shared" si="61"/>
        <v>12.483217605869594</v>
      </c>
    </row>
    <row r="414" spans="1:13" x14ac:dyDescent="0.25">
      <c r="A414">
        <v>1983</v>
      </c>
      <c r="B414">
        <v>407</v>
      </c>
      <c r="C414">
        <f t="shared" si="62"/>
        <v>407</v>
      </c>
      <c r="D414">
        <v>61.4</v>
      </c>
      <c r="E414">
        <f t="shared" si="55"/>
        <v>-6.502777119374298</v>
      </c>
      <c r="F414">
        <f t="shared" si="55"/>
        <v>-6.5027771194571047</v>
      </c>
      <c r="G414">
        <f t="shared" si="56"/>
        <v>44.862445761168594</v>
      </c>
      <c r="H414">
        <f t="shared" si="57"/>
        <v>16.537554238831405</v>
      </c>
      <c r="I414">
        <f t="shared" si="58"/>
        <v>273.49070020229055</v>
      </c>
      <c r="J414">
        <f t="shared" si="59"/>
        <v>16.537554238831405</v>
      </c>
      <c r="K414">
        <f t="shared" si="60"/>
        <v>59.635919966171585</v>
      </c>
      <c r="L414">
        <f t="shared" si="54"/>
        <v>57.768297260150135</v>
      </c>
      <c r="M414">
        <f t="shared" si="61"/>
        <v>3.4880145720468838</v>
      </c>
    </row>
    <row r="415" spans="1:13" x14ac:dyDescent="0.25">
      <c r="A415">
        <v>1983</v>
      </c>
      <c r="B415">
        <v>408</v>
      </c>
      <c r="C415">
        <f t="shared" si="62"/>
        <v>408</v>
      </c>
      <c r="D415">
        <v>22.6</v>
      </c>
      <c r="E415">
        <f t="shared" si="55"/>
        <v>-13.568258029534691</v>
      </c>
      <c r="F415">
        <f t="shared" si="55"/>
        <v>-13.568258029533055</v>
      </c>
      <c r="G415">
        <f t="shared" si="56"/>
        <v>30.73148394093225</v>
      </c>
      <c r="H415">
        <f t="shared" si="57"/>
        <v>-8.1314839409322488</v>
      </c>
      <c r="I415">
        <f t="shared" si="58"/>
        <v>66.12103108163906</v>
      </c>
      <c r="J415">
        <f t="shared" si="59"/>
        <v>-8.1314839409322488</v>
      </c>
      <c r="K415">
        <f t="shared" si="60"/>
        <v>59.724123967863001</v>
      </c>
      <c r="L415">
        <f t="shared" si="54"/>
        <v>57.779312170481681</v>
      </c>
      <c r="M415">
        <f t="shared" si="61"/>
        <v>3.7822929272335593</v>
      </c>
    </row>
    <row r="416" spans="1:13" x14ac:dyDescent="0.25">
      <c r="A416">
        <v>1984</v>
      </c>
      <c r="B416">
        <v>409</v>
      </c>
      <c r="C416">
        <f t="shared" si="62"/>
        <v>409</v>
      </c>
      <c r="D416">
        <v>16.399999999999999</v>
      </c>
      <c r="E416">
        <f t="shared" si="55"/>
        <v>-16.998135157983871</v>
      </c>
      <c r="F416">
        <f t="shared" si="55"/>
        <v>-16.99813515789646</v>
      </c>
      <c r="G416">
        <f t="shared" si="56"/>
        <v>23.871729684119664</v>
      </c>
      <c r="H416">
        <f t="shared" si="57"/>
        <v>-7.4717296841196656</v>
      </c>
      <c r="I416">
        <f t="shared" si="58"/>
        <v>55.826744472554957</v>
      </c>
      <c r="J416">
        <f t="shared" si="59"/>
        <v>-7.4717296841196656</v>
      </c>
      <c r="K416">
        <f t="shared" si="60"/>
        <v>57.867917769469848</v>
      </c>
      <c r="L416">
        <f t="shared" si="54"/>
        <v>57.790327080813235</v>
      </c>
      <c r="M416">
        <f t="shared" si="61"/>
        <v>6.0203149662075061E-3</v>
      </c>
    </row>
    <row r="417" spans="1:13" x14ac:dyDescent="0.25">
      <c r="A417">
        <v>1984</v>
      </c>
      <c r="B417">
        <v>410</v>
      </c>
      <c r="C417">
        <f t="shared" si="62"/>
        <v>410</v>
      </c>
      <c r="D417">
        <v>6.8</v>
      </c>
      <c r="E417">
        <f t="shared" si="55"/>
        <v>-15.873375698016389</v>
      </c>
      <c r="F417">
        <f t="shared" si="55"/>
        <v>-15.8733756978668</v>
      </c>
      <c r="G417">
        <f t="shared" si="56"/>
        <v>26.121248604116808</v>
      </c>
      <c r="H417">
        <f t="shared" si="57"/>
        <v>-19.321248604116807</v>
      </c>
      <c r="I417">
        <f t="shared" si="58"/>
        <v>373.31064762208564</v>
      </c>
      <c r="J417">
        <f t="shared" si="59"/>
        <v>-19.321248604116807</v>
      </c>
      <c r="K417">
        <f t="shared" si="60"/>
        <v>55.794521880996356</v>
      </c>
      <c r="L417">
        <f t="shared" si="54"/>
        <v>57.801341991144781</v>
      </c>
      <c r="M417">
        <f t="shared" si="61"/>
        <v>4.0273269544961359</v>
      </c>
    </row>
    <row r="418" spans="1:13" x14ac:dyDescent="0.25">
      <c r="A418">
        <v>1984</v>
      </c>
      <c r="B418">
        <v>411</v>
      </c>
      <c r="C418">
        <f t="shared" si="62"/>
        <v>411</v>
      </c>
      <c r="D418">
        <v>112.2</v>
      </c>
      <c r="E418">
        <f t="shared" si="55"/>
        <v>-10.4953580386094</v>
      </c>
      <c r="F418">
        <f t="shared" si="55"/>
        <v>-10.495358038436549</v>
      </c>
      <c r="G418">
        <f t="shared" si="56"/>
        <v>36.877283922954049</v>
      </c>
      <c r="H418">
        <f t="shared" si="57"/>
        <v>75.322716077045953</v>
      </c>
      <c r="I418">
        <f t="shared" si="58"/>
        <v>5673.5115572232771</v>
      </c>
      <c r="J418">
        <f t="shared" si="59"/>
        <v>75.322716077045953</v>
      </c>
      <c r="K418">
        <f t="shared" si="60"/>
        <v>53.344795786946541</v>
      </c>
      <c r="L418">
        <f t="shared" si="54"/>
        <v>57.812356901476335</v>
      </c>
      <c r="M418">
        <f t="shared" si="61"/>
        <v>19.95910231205869</v>
      </c>
    </row>
    <row r="419" spans="1:13" x14ac:dyDescent="0.25">
      <c r="A419">
        <v>1984</v>
      </c>
      <c r="B419">
        <v>412</v>
      </c>
      <c r="C419">
        <f t="shared" si="62"/>
        <v>412</v>
      </c>
      <c r="D419">
        <v>32</v>
      </c>
      <c r="E419">
        <f t="shared" si="55"/>
        <v>-2.3051176684818344</v>
      </c>
      <c r="F419">
        <f t="shared" si="55"/>
        <v>-2.3051176683301362</v>
      </c>
      <c r="G419">
        <f t="shared" si="56"/>
        <v>53.257764663188027</v>
      </c>
      <c r="H419">
        <f t="shared" si="57"/>
        <v>-21.257764663188027</v>
      </c>
      <c r="I419">
        <f t="shared" si="58"/>
        <v>451.8925584754856</v>
      </c>
      <c r="J419">
        <f t="shared" si="59"/>
        <v>-21.257764663188027</v>
      </c>
      <c r="K419">
        <f t="shared" si="60"/>
        <v>56.287555997599213</v>
      </c>
      <c r="L419">
        <f t="shared" si="54"/>
        <v>57.823371811807881</v>
      </c>
      <c r="M419">
        <f t="shared" si="61"/>
        <v>2.3587302151734337</v>
      </c>
    </row>
    <row r="420" spans="1:13" x14ac:dyDescent="0.25">
      <c r="A420">
        <v>1984</v>
      </c>
      <c r="B420">
        <v>413</v>
      </c>
      <c r="C420">
        <f t="shared" si="62"/>
        <v>413</v>
      </c>
      <c r="D420">
        <v>51.8</v>
      </c>
      <c r="E420">
        <f t="shared" si="55"/>
        <v>6.5027771193745769</v>
      </c>
      <c r="F420">
        <f t="shared" si="55"/>
        <v>6.5027771194571846</v>
      </c>
      <c r="G420">
        <f t="shared" si="56"/>
        <v>70.873554238831758</v>
      </c>
      <c r="H420">
        <f t="shared" si="57"/>
        <v>-19.073554238831761</v>
      </c>
      <c r="I420">
        <f t="shared" si="58"/>
        <v>363.80047130165707</v>
      </c>
      <c r="J420">
        <f t="shared" si="59"/>
        <v>-19.073554238831761</v>
      </c>
      <c r="K420">
        <f t="shared" si="60"/>
        <v>55.073178197719251</v>
      </c>
      <c r="L420">
        <f t="shared" si="54"/>
        <v>57.834386722139435</v>
      </c>
      <c r="M420">
        <f t="shared" si="61"/>
        <v>7.6242725153306878</v>
      </c>
    </row>
    <row r="421" spans="1:13" x14ac:dyDescent="0.25">
      <c r="A421">
        <v>1984</v>
      </c>
      <c r="B421">
        <v>414</v>
      </c>
      <c r="C421">
        <f t="shared" si="62"/>
        <v>414</v>
      </c>
      <c r="D421">
        <v>68</v>
      </c>
      <c r="E421">
        <f t="shared" si="55"/>
        <v>13.568258029534578</v>
      </c>
      <c r="F421">
        <f t="shared" si="55"/>
        <v>13.568258029533107</v>
      </c>
      <c r="G421">
        <f t="shared" si="56"/>
        <v>85.004516059067683</v>
      </c>
      <c r="H421">
        <f t="shared" si="57"/>
        <v>-17.004516059067683</v>
      </c>
      <c r="I421">
        <f t="shared" si="58"/>
        <v>289.15356640309074</v>
      </c>
      <c r="J421">
        <f t="shared" si="59"/>
        <v>-17.004516059067683</v>
      </c>
      <c r="K421">
        <f t="shared" si="60"/>
        <v>54.909519287833291</v>
      </c>
      <c r="L421">
        <f t="shared" si="54"/>
        <v>57.845401632470981</v>
      </c>
      <c r="M421">
        <f t="shared" si="61"/>
        <v>8.6194051415553012</v>
      </c>
    </row>
    <row r="422" spans="1:13" x14ac:dyDescent="0.25">
      <c r="A422">
        <v>1984</v>
      </c>
      <c r="B422">
        <v>415</v>
      </c>
      <c r="C422">
        <f t="shared" si="62"/>
        <v>415</v>
      </c>
      <c r="D422">
        <v>119.6</v>
      </c>
      <c r="E422">
        <f t="shared" si="55"/>
        <v>16.998135157983846</v>
      </c>
      <c r="F422">
        <f t="shared" si="55"/>
        <v>16.998135157896471</v>
      </c>
      <c r="G422">
        <f t="shared" si="56"/>
        <v>91.864270315880304</v>
      </c>
      <c r="H422">
        <f t="shared" si="57"/>
        <v>27.73572968411969</v>
      </c>
      <c r="I422">
        <f t="shared" si="58"/>
        <v>769.27070111055809</v>
      </c>
      <c r="J422">
        <f t="shared" si="59"/>
        <v>27.73572968411969</v>
      </c>
      <c r="K422">
        <f t="shared" si="60"/>
        <v>55.564043323441624</v>
      </c>
      <c r="L422">
        <f t="shared" si="54"/>
        <v>57.856416542802535</v>
      </c>
      <c r="M422">
        <f t="shared" si="61"/>
        <v>5.2549749768431084</v>
      </c>
    </row>
    <row r="423" spans="1:13" x14ac:dyDescent="0.25">
      <c r="A423">
        <v>1984</v>
      </c>
      <c r="B423">
        <v>416</v>
      </c>
      <c r="C423">
        <f t="shared" si="62"/>
        <v>416</v>
      </c>
      <c r="D423">
        <v>146</v>
      </c>
      <c r="E423">
        <f t="shared" si="55"/>
        <v>15.873375698016275</v>
      </c>
      <c r="F423">
        <f t="shared" si="55"/>
        <v>15.873375697866766</v>
      </c>
      <c r="G423">
        <f t="shared" si="56"/>
        <v>89.614751395883033</v>
      </c>
      <c r="H423">
        <f t="shared" si="57"/>
        <v>56.385248604116967</v>
      </c>
      <c r="I423">
        <f t="shared" si="58"/>
        <v>3179.2962601480745</v>
      </c>
      <c r="J423">
        <f t="shared" si="59"/>
        <v>56.385248604116967</v>
      </c>
      <c r="K423">
        <f t="shared" si="60"/>
        <v>58.765841157269534</v>
      </c>
      <c r="L423">
        <f t="shared" si="54"/>
        <v>57.867431453134081</v>
      </c>
      <c r="M423">
        <f t="shared" si="61"/>
        <v>0.80713999648475232</v>
      </c>
    </row>
    <row r="424" spans="1:13" x14ac:dyDescent="0.25">
      <c r="A424">
        <v>1984</v>
      </c>
      <c r="B424">
        <v>417</v>
      </c>
      <c r="C424">
        <f t="shared" si="62"/>
        <v>417</v>
      </c>
      <c r="D424">
        <v>112.8</v>
      </c>
      <c r="E424">
        <f t="shared" si="55"/>
        <v>10.495358038609547</v>
      </c>
      <c r="F424">
        <f t="shared" si="55"/>
        <v>10.495358038436484</v>
      </c>
      <c r="G424">
        <f t="shared" si="56"/>
        <v>78.858716077046026</v>
      </c>
      <c r="H424">
        <f t="shared" si="57"/>
        <v>33.941283922953971</v>
      </c>
      <c r="I424">
        <f t="shared" si="58"/>
        <v>1152.0107543385736</v>
      </c>
      <c r="J424">
        <f t="shared" si="59"/>
        <v>33.941283922953971</v>
      </c>
      <c r="K424">
        <f t="shared" si="60"/>
        <v>63.127549099406053</v>
      </c>
      <c r="L424">
        <f t="shared" si="54"/>
        <v>57.878446363465628</v>
      </c>
      <c r="M424">
        <f t="shared" si="61"/>
        <v>27.553079532457261</v>
      </c>
    </row>
    <row r="425" spans="1:13" x14ac:dyDescent="0.25">
      <c r="A425">
        <v>1984</v>
      </c>
      <c r="B425">
        <v>418</v>
      </c>
      <c r="C425">
        <f t="shared" si="62"/>
        <v>418</v>
      </c>
      <c r="D425">
        <v>43.8</v>
      </c>
      <c r="E425">
        <f t="shared" si="55"/>
        <v>2.305117668481536</v>
      </c>
      <c r="F425">
        <f t="shared" si="55"/>
        <v>2.3051176683300527</v>
      </c>
      <c r="G425">
        <f t="shared" si="56"/>
        <v>62.478235336811586</v>
      </c>
      <c r="H425">
        <f t="shared" si="57"/>
        <v>-18.678235336811589</v>
      </c>
      <c r="I425">
        <f t="shared" si="58"/>
        <v>348.87647529731714</v>
      </c>
      <c r="J425">
        <f t="shared" si="59"/>
        <v>-18.678235336811589</v>
      </c>
      <c r="K425">
        <f t="shared" si="60"/>
        <v>65.611171644435757</v>
      </c>
      <c r="L425">
        <f t="shared" si="54"/>
        <v>57.889461273797181</v>
      </c>
      <c r="M425">
        <f t="shared" si="61"/>
        <v>59.624811048027333</v>
      </c>
    </row>
    <row r="426" spans="1:13" x14ac:dyDescent="0.25">
      <c r="A426">
        <v>1984</v>
      </c>
      <c r="B426">
        <v>419</v>
      </c>
      <c r="C426">
        <f t="shared" si="62"/>
        <v>419</v>
      </c>
      <c r="D426">
        <v>74.400000000000006</v>
      </c>
      <c r="E426">
        <f t="shared" si="55"/>
        <v>-6.5027771193744064</v>
      </c>
      <c r="F426">
        <f t="shared" si="55"/>
        <v>-6.5027771194572601</v>
      </c>
      <c r="G426">
        <f t="shared" si="56"/>
        <v>44.862445761168331</v>
      </c>
      <c r="H426">
        <f t="shared" si="57"/>
        <v>29.537554238831675</v>
      </c>
      <c r="I426">
        <f t="shared" si="58"/>
        <v>872.46711041192304</v>
      </c>
      <c r="J426">
        <f t="shared" si="59"/>
        <v>29.537554238831675</v>
      </c>
      <c r="K426">
        <f t="shared" si="60"/>
        <v>64.520613062213968</v>
      </c>
      <c r="L426">
        <f t="shared" si="54"/>
        <v>57.900476184128728</v>
      </c>
      <c r="M426">
        <f t="shared" si="61"/>
        <v>43.826212284584194</v>
      </c>
    </row>
    <row r="427" spans="1:13" x14ac:dyDescent="0.25">
      <c r="A427">
        <v>1984</v>
      </c>
      <c r="B427">
        <v>420</v>
      </c>
      <c r="C427">
        <f t="shared" si="62"/>
        <v>420</v>
      </c>
      <c r="D427">
        <v>31.8</v>
      </c>
      <c r="E427">
        <f t="shared" si="55"/>
        <v>-13.568258029534464</v>
      </c>
      <c r="F427">
        <f t="shared" si="55"/>
        <v>-13.568258029533158</v>
      </c>
      <c r="G427">
        <f t="shared" si="56"/>
        <v>30.731483940932371</v>
      </c>
      <c r="H427">
        <f t="shared" si="57"/>
        <v>1.0685160590676297</v>
      </c>
      <c r="I427">
        <f t="shared" si="58"/>
        <v>1.1417265684854183</v>
      </c>
      <c r="J427">
        <f t="shared" si="59"/>
        <v>1.0685160590676297</v>
      </c>
      <c r="K427">
        <f t="shared" si="60"/>
        <v>65.014582409103269</v>
      </c>
      <c r="L427">
        <f t="shared" si="54"/>
        <v>57.911491094460281</v>
      </c>
      <c r="M427">
        <f t="shared" si="61"/>
        <v>50.453906224156654</v>
      </c>
    </row>
    <row r="428" spans="1:13" x14ac:dyDescent="0.25">
      <c r="A428">
        <v>1985</v>
      </c>
      <c r="B428">
        <v>421</v>
      </c>
      <c r="C428">
        <f t="shared" si="62"/>
        <v>421</v>
      </c>
      <c r="D428">
        <v>23.4</v>
      </c>
      <c r="E428">
        <f t="shared" si="55"/>
        <v>-16.998135157983885</v>
      </c>
      <c r="F428">
        <f t="shared" si="55"/>
        <v>-16.998135157896481</v>
      </c>
      <c r="G428">
        <f t="shared" si="56"/>
        <v>23.871729684119629</v>
      </c>
      <c r="H428">
        <f t="shared" si="57"/>
        <v>-0.47172968411963012</v>
      </c>
      <c r="I428">
        <f t="shared" si="58"/>
        <v>0.222528894879606</v>
      </c>
      <c r="J428">
        <f t="shared" si="59"/>
        <v>-0.47172968411963012</v>
      </c>
      <c r="K428">
        <f t="shared" si="60"/>
        <v>63.353853288648104</v>
      </c>
      <c r="L428">
        <f t="shared" si="54"/>
        <v>57.922506004791828</v>
      </c>
      <c r="M428">
        <f t="shared" si="61"/>
        <v>29.499533317852947</v>
      </c>
    </row>
    <row r="429" spans="1:13" x14ac:dyDescent="0.25">
      <c r="A429">
        <v>1985</v>
      </c>
      <c r="B429">
        <v>422</v>
      </c>
      <c r="C429">
        <f t="shared" si="62"/>
        <v>422</v>
      </c>
      <c r="D429">
        <v>7.6</v>
      </c>
      <c r="E429">
        <f t="shared" si="55"/>
        <v>-15.873375698016343</v>
      </c>
      <c r="F429">
        <f t="shared" si="55"/>
        <v>-15.873375697866736</v>
      </c>
      <c r="G429">
        <f t="shared" si="56"/>
        <v>26.121248604116914</v>
      </c>
      <c r="H429">
        <f t="shared" si="57"/>
        <v>-18.521248604116913</v>
      </c>
      <c r="I429">
        <f t="shared" si="58"/>
        <v>343.03664985550267</v>
      </c>
      <c r="J429">
        <f t="shared" si="59"/>
        <v>-18.521248604116913</v>
      </c>
      <c r="K429">
        <f t="shared" si="60"/>
        <v>61.356160624215697</v>
      </c>
      <c r="L429">
        <f t="shared" si="54"/>
        <v>57.933520915123381</v>
      </c>
      <c r="M429">
        <f t="shared" si="61"/>
        <v>11.714462578255532</v>
      </c>
    </row>
    <row r="430" spans="1:13" x14ac:dyDescent="0.25">
      <c r="A430">
        <v>1985</v>
      </c>
      <c r="B430">
        <v>423</v>
      </c>
      <c r="C430">
        <f t="shared" si="62"/>
        <v>423</v>
      </c>
      <c r="D430">
        <v>43</v>
      </c>
      <c r="E430">
        <f t="shared" si="55"/>
        <v>-10.495358038609307</v>
      </c>
      <c r="F430">
        <f t="shared" si="55"/>
        <v>-10.495358038436418</v>
      </c>
      <c r="G430">
        <f t="shared" si="56"/>
        <v>36.87728392295427</v>
      </c>
      <c r="H430">
        <f t="shared" si="57"/>
        <v>6.1227160770457303</v>
      </c>
      <c r="I430">
        <f t="shared" si="58"/>
        <v>37.487652160114258</v>
      </c>
      <c r="J430">
        <f t="shared" si="59"/>
        <v>6.1227160770457303</v>
      </c>
      <c r="K430">
        <f t="shared" si="60"/>
        <v>58.668352593004911</v>
      </c>
      <c r="L430">
        <f t="shared" si="54"/>
        <v>57.944535825454928</v>
      </c>
      <c r="M430">
        <f t="shared" si="61"/>
        <v>0.52391071298650727</v>
      </c>
    </row>
    <row r="431" spans="1:13" x14ac:dyDescent="0.25">
      <c r="A431">
        <v>1985</v>
      </c>
      <c r="B431">
        <v>424</v>
      </c>
      <c r="C431">
        <f t="shared" si="62"/>
        <v>424</v>
      </c>
      <c r="D431">
        <v>37.6</v>
      </c>
      <c r="E431">
        <f t="shared" si="55"/>
        <v>-2.3051176684817172</v>
      </c>
      <c r="F431">
        <f t="shared" si="55"/>
        <v>-2.3051176683299701</v>
      </c>
      <c r="G431">
        <f t="shared" si="56"/>
        <v>53.257764663188311</v>
      </c>
      <c r="H431">
        <f t="shared" si="57"/>
        <v>-15.65776466318831</v>
      </c>
      <c r="I431">
        <f t="shared" si="58"/>
        <v>245.16559424778853</v>
      </c>
      <c r="J431">
        <f t="shared" si="59"/>
        <v>-15.65776466318831</v>
      </c>
      <c r="K431">
        <f t="shared" si="60"/>
        <v>57.884934963354659</v>
      </c>
      <c r="L431">
        <f t="shared" si="54"/>
        <v>57.955550735786474</v>
      </c>
      <c r="M431">
        <f t="shared" si="61"/>
        <v>4.9865873161418278E-3</v>
      </c>
    </row>
    <row r="432" spans="1:13" x14ac:dyDescent="0.25">
      <c r="A432">
        <v>1985</v>
      </c>
      <c r="B432">
        <v>425</v>
      </c>
      <c r="C432">
        <f t="shared" si="62"/>
        <v>425</v>
      </c>
      <c r="D432">
        <v>57.8</v>
      </c>
      <c r="E432">
        <f t="shared" si="55"/>
        <v>6.502777119374235</v>
      </c>
      <c r="F432">
        <f t="shared" si="55"/>
        <v>6.5027771194573383</v>
      </c>
      <c r="G432">
        <f t="shared" si="56"/>
        <v>70.873554238831574</v>
      </c>
      <c r="H432">
        <f t="shared" si="57"/>
        <v>-13.073554238831576</v>
      </c>
      <c r="I432">
        <f t="shared" si="58"/>
        <v>170.91782043567108</v>
      </c>
      <c r="J432">
        <f t="shared" si="59"/>
        <v>-13.073554238831576</v>
      </c>
      <c r="K432">
        <f t="shared" si="60"/>
        <v>56.870688215186924</v>
      </c>
      <c r="L432">
        <f t="shared" si="54"/>
        <v>57.966565646118028</v>
      </c>
      <c r="M432">
        <f t="shared" si="61"/>
        <v>1.2009473436241564</v>
      </c>
    </row>
    <row r="433" spans="1:13" x14ac:dyDescent="0.25">
      <c r="A433">
        <v>1985</v>
      </c>
      <c r="B433">
        <v>426</v>
      </c>
      <c r="C433">
        <f t="shared" si="62"/>
        <v>426</v>
      </c>
      <c r="D433">
        <v>91.8</v>
      </c>
      <c r="E433">
        <f t="shared" si="55"/>
        <v>13.56825802953465</v>
      </c>
      <c r="F433">
        <f t="shared" si="55"/>
        <v>13.56825802953321</v>
      </c>
      <c r="G433">
        <f t="shared" si="56"/>
        <v>85.004516059067853</v>
      </c>
      <c r="H433">
        <f t="shared" si="57"/>
        <v>6.7954839409321437</v>
      </c>
      <c r="I433">
        <f t="shared" si="58"/>
        <v>46.178601991466657</v>
      </c>
      <c r="J433">
        <f t="shared" si="59"/>
        <v>6.7954839409321437</v>
      </c>
      <c r="K433">
        <f t="shared" si="60"/>
        <v>56.917153804427578</v>
      </c>
      <c r="L433">
        <f t="shared" si="54"/>
        <v>57.977580556449574</v>
      </c>
      <c r="M433">
        <f t="shared" si="61"/>
        <v>1.1245048964039204</v>
      </c>
    </row>
    <row r="434" spans="1:13" x14ac:dyDescent="0.25">
      <c r="A434">
        <v>1985</v>
      </c>
      <c r="B434">
        <v>427</v>
      </c>
      <c r="C434">
        <f t="shared" si="62"/>
        <v>427</v>
      </c>
      <c r="D434">
        <v>68.8</v>
      </c>
      <c r="E434">
        <f t="shared" si="55"/>
        <v>16.99813515798386</v>
      </c>
      <c r="F434">
        <f t="shared" si="55"/>
        <v>16.998135157896492</v>
      </c>
      <c r="G434">
        <f t="shared" si="56"/>
        <v>91.864270315880347</v>
      </c>
      <c r="H434">
        <f t="shared" si="57"/>
        <v>-23.06427031588035</v>
      </c>
      <c r="I434">
        <f t="shared" si="58"/>
        <v>531.96056520399941</v>
      </c>
      <c r="J434">
        <f t="shared" si="59"/>
        <v>-23.06427031588035</v>
      </c>
      <c r="K434">
        <f t="shared" si="60"/>
        <v>58.661296114206195</v>
      </c>
      <c r="L434">
        <f t="shared" si="54"/>
        <v>57.988595466781128</v>
      </c>
      <c r="M434">
        <f t="shared" si="61"/>
        <v>0.45252616104610455</v>
      </c>
    </row>
    <row r="435" spans="1:13" x14ac:dyDescent="0.25">
      <c r="A435">
        <v>1985</v>
      </c>
      <c r="B435">
        <v>428</v>
      </c>
      <c r="C435">
        <f t="shared" si="62"/>
        <v>428</v>
      </c>
      <c r="D435">
        <v>91.2</v>
      </c>
      <c r="E435">
        <f t="shared" si="55"/>
        <v>15.873375698016229</v>
      </c>
      <c r="F435">
        <f t="shared" si="55"/>
        <v>15.873375697866702</v>
      </c>
      <c r="G435">
        <f t="shared" si="56"/>
        <v>89.614751395882934</v>
      </c>
      <c r="H435">
        <f t="shared" si="57"/>
        <v>1.5852486041170692</v>
      </c>
      <c r="I435">
        <f t="shared" si="58"/>
        <v>2.5130131368551165</v>
      </c>
      <c r="J435">
        <f t="shared" si="59"/>
        <v>1.5852486041170692</v>
      </c>
      <c r="K435">
        <f t="shared" si="60"/>
        <v>59.168231308495884</v>
      </c>
      <c r="L435">
        <f t="shared" si="54"/>
        <v>57.999610377112674</v>
      </c>
      <c r="M435">
        <f t="shared" si="61"/>
        <v>1.3656748812669599</v>
      </c>
    </row>
    <row r="436" spans="1:13" x14ac:dyDescent="0.25">
      <c r="A436">
        <v>1985</v>
      </c>
      <c r="B436">
        <v>429</v>
      </c>
      <c r="C436">
        <f t="shared" si="62"/>
        <v>429</v>
      </c>
      <c r="D436">
        <v>47</v>
      </c>
      <c r="E436">
        <f t="shared" si="55"/>
        <v>10.495358038609453</v>
      </c>
      <c r="F436">
        <f t="shared" si="55"/>
        <v>10.495358038436351</v>
      </c>
      <c r="G436">
        <f t="shared" si="56"/>
        <v>78.858716077045798</v>
      </c>
      <c r="H436">
        <f t="shared" si="57"/>
        <v>-31.858716077045798</v>
      </c>
      <c r="I436">
        <f t="shared" si="58"/>
        <v>1014.9777900778164</v>
      </c>
      <c r="J436">
        <f t="shared" si="59"/>
        <v>-31.858716077045798</v>
      </c>
      <c r="K436">
        <f t="shared" si="60"/>
        <v>60.769819743071089</v>
      </c>
      <c r="L436">
        <f t="shared" si="54"/>
        <v>58.010625287444228</v>
      </c>
      <c r="M436">
        <f t="shared" si="61"/>
        <v>7.6131540439620125</v>
      </c>
    </row>
    <row r="437" spans="1:13" x14ac:dyDescent="0.25">
      <c r="A437">
        <v>1985</v>
      </c>
      <c r="B437">
        <v>430</v>
      </c>
      <c r="C437">
        <f t="shared" si="62"/>
        <v>430</v>
      </c>
      <c r="D437">
        <v>65.8</v>
      </c>
      <c r="E437">
        <f t="shared" si="55"/>
        <v>2.305117668481901</v>
      </c>
      <c r="F437">
        <f t="shared" si="55"/>
        <v>2.3051176683298866</v>
      </c>
      <c r="G437">
        <f t="shared" si="56"/>
        <v>62.478235336811785</v>
      </c>
      <c r="H437">
        <f t="shared" si="57"/>
        <v>3.3217646631882118</v>
      </c>
      <c r="I437">
        <f t="shared" si="58"/>
        <v>11.034120477605894</v>
      </c>
      <c r="J437">
        <f t="shared" si="59"/>
        <v>3.3217646631882118</v>
      </c>
      <c r="K437">
        <f t="shared" si="60"/>
        <v>60.081328755917532</v>
      </c>
      <c r="L437">
        <f t="shared" si="54"/>
        <v>58.021640197775774</v>
      </c>
      <c r="M437">
        <f t="shared" si="61"/>
        <v>4.2423169565400745</v>
      </c>
    </row>
    <row r="438" spans="1:13" x14ac:dyDescent="0.25">
      <c r="A438">
        <v>1985</v>
      </c>
      <c r="B438">
        <v>431</v>
      </c>
      <c r="C438">
        <f t="shared" si="62"/>
        <v>431</v>
      </c>
      <c r="D438">
        <v>58.8</v>
      </c>
      <c r="E438">
        <f t="shared" si="55"/>
        <v>-6.5027771193745147</v>
      </c>
      <c r="F438">
        <f t="shared" si="55"/>
        <v>-6.5027771194574164</v>
      </c>
      <c r="G438">
        <f t="shared" si="56"/>
        <v>44.862445761168061</v>
      </c>
      <c r="H438">
        <f t="shared" si="57"/>
        <v>13.937554238831936</v>
      </c>
      <c r="I438">
        <f t="shared" si="58"/>
        <v>194.25541816038208</v>
      </c>
      <c r="J438">
        <f t="shared" si="59"/>
        <v>13.937554238831936</v>
      </c>
      <c r="K438">
        <f t="shared" si="60"/>
        <v>60.367262318121654</v>
      </c>
      <c r="L438">
        <f t="shared" si="54"/>
        <v>58.032655108107328</v>
      </c>
      <c r="M438">
        <f t="shared" si="61"/>
        <v>5.4503908250508752</v>
      </c>
    </row>
    <row r="439" spans="1:13" x14ac:dyDescent="0.25">
      <c r="A439">
        <v>1985</v>
      </c>
      <c r="B439">
        <v>432</v>
      </c>
      <c r="C439">
        <f t="shared" si="62"/>
        <v>432</v>
      </c>
      <c r="D439">
        <v>68.8</v>
      </c>
      <c r="E439">
        <f t="shared" si="55"/>
        <v>-13.568258029534537</v>
      </c>
      <c r="F439">
        <f t="shared" si="55"/>
        <v>-13.568258029533261</v>
      </c>
      <c r="G439">
        <f t="shared" si="56"/>
        <v>30.731483940932197</v>
      </c>
      <c r="H439">
        <f t="shared" si="57"/>
        <v>38.068516059067804</v>
      </c>
      <c r="I439">
        <f t="shared" si="58"/>
        <v>1449.2119149395032</v>
      </c>
      <c r="J439">
        <f t="shared" si="59"/>
        <v>38.068516059067804</v>
      </c>
      <c r="K439">
        <f t="shared" si="60"/>
        <v>60.288899202215568</v>
      </c>
      <c r="L439">
        <f t="shared" si="54"/>
        <v>58.043670018438874</v>
      </c>
      <c r="M439">
        <f t="shared" si="61"/>
        <v>5.041054087682558</v>
      </c>
    </row>
    <row r="440" spans="1:13" x14ac:dyDescent="0.25">
      <c r="A440">
        <v>1986</v>
      </c>
      <c r="B440">
        <v>433</v>
      </c>
      <c r="C440">
        <f t="shared" si="62"/>
        <v>433</v>
      </c>
      <c r="D440">
        <v>12</v>
      </c>
      <c r="E440">
        <f t="shared" si="55"/>
        <v>-16.998135157983903</v>
      </c>
      <c r="F440">
        <f t="shared" si="55"/>
        <v>-16.998135157896506</v>
      </c>
      <c r="G440">
        <f t="shared" si="56"/>
        <v>23.871729684119586</v>
      </c>
      <c r="H440">
        <f t="shared" si="57"/>
        <v>-11.871729684119586</v>
      </c>
      <c r="I440">
        <f t="shared" si="58"/>
        <v>140.93796569280613</v>
      </c>
      <c r="J440">
        <f t="shared" si="59"/>
        <v>-11.871729684119586</v>
      </c>
      <c r="K440">
        <f t="shared" si="60"/>
        <v>60.714454242104786</v>
      </c>
      <c r="L440">
        <f t="shared" si="54"/>
        <v>58.054684928770428</v>
      </c>
      <c r="M440">
        <f t="shared" si="61"/>
        <v>7.0743728001551238</v>
      </c>
    </row>
    <row r="441" spans="1:13" x14ac:dyDescent="0.25">
      <c r="A441">
        <v>1986</v>
      </c>
      <c r="B441">
        <v>434</v>
      </c>
      <c r="C441">
        <f t="shared" si="62"/>
        <v>434</v>
      </c>
      <c r="D441">
        <v>4.2</v>
      </c>
      <c r="E441">
        <f t="shared" si="55"/>
        <v>-15.873375698016298</v>
      </c>
      <c r="F441">
        <f t="shared" si="55"/>
        <v>-15.87337569786667</v>
      </c>
      <c r="G441">
        <f t="shared" si="56"/>
        <v>26.121248604117028</v>
      </c>
      <c r="H441">
        <f t="shared" si="57"/>
        <v>-21.921248604117029</v>
      </c>
      <c r="I441">
        <f t="shared" si="58"/>
        <v>480.54114036350279</v>
      </c>
      <c r="J441">
        <f t="shared" si="59"/>
        <v>-21.921248604117029</v>
      </c>
      <c r="K441">
        <f t="shared" si="60"/>
        <v>58.278731529999547</v>
      </c>
      <c r="L441">
        <f t="shared" si="54"/>
        <v>58.065699839101974</v>
      </c>
      <c r="M441">
        <f t="shared" si="61"/>
        <v>4.5382501326679044E-2</v>
      </c>
    </row>
    <row r="442" spans="1:13" x14ac:dyDescent="0.25">
      <c r="A442">
        <v>1986</v>
      </c>
      <c r="B442">
        <v>435</v>
      </c>
      <c r="C442">
        <f t="shared" si="62"/>
        <v>435</v>
      </c>
      <c r="D442">
        <v>7.2</v>
      </c>
      <c r="E442">
        <f t="shared" si="55"/>
        <v>-10.495358038609599</v>
      </c>
      <c r="F442">
        <f t="shared" si="55"/>
        <v>-10.495358038436285</v>
      </c>
      <c r="G442">
        <f t="shared" si="56"/>
        <v>36.877283922954113</v>
      </c>
      <c r="H442">
        <f t="shared" si="57"/>
        <v>-29.677283922954114</v>
      </c>
      <c r="I442">
        <f t="shared" si="58"/>
        <v>880.74118104363072</v>
      </c>
      <c r="J442">
        <f t="shared" si="59"/>
        <v>-29.677283922954114</v>
      </c>
      <c r="K442">
        <f t="shared" si="60"/>
        <v>55.57479495349957</v>
      </c>
      <c r="L442">
        <f t="shared" si="54"/>
        <v>58.076714749433521</v>
      </c>
      <c r="M442">
        <f t="shared" si="61"/>
        <v>6.2596026652861818</v>
      </c>
    </row>
    <row r="443" spans="1:13" x14ac:dyDescent="0.25">
      <c r="A443">
        <v>1986</v>
      </c>
      <c r="B443">
        <v>436</v>
      </c>
      <c r="C443">
        <f t="shared" si="62"/>
        <v>436</v>
      </c>
      <c r="D443">
        <v>89.6</v>
      </c>
      <c r="E443">
        <f t="shared" si="55"/>
        <v>-2.3051176684815999</v>
      </c>
      <c r="F443">
        <f t="shared" si="55"/>
        <v>-2.3051176683298031</v>
      </c>
      <c r="G443">
        <f t="shared" si="56"/>
        <v>53.257764663188595</v>
      </c>
      <c r="H443">
        <f t="shared" si="57"/>
        <v>36.342235336811399</v>
      </c>
      <c r="I443">
        <f t="shared" si="58"/>
        <v>1320.7580692761831</v>
      </c>
      <c r="J443">
        <f t="shared" si="59"/>
        <v>36.342235336811399</v>
      </c>
      <c r="K443">
        <f t="shared" si="60"/>
        <v>53.156055205824586</v>
      </c>
      <c r="L443">
        <f t="shared" si="54"/>
        <v>58.087729659765074</v>
      </c>
      <c r="M443">
        <f t="shared" si="61"/>
        <v>24.321412919649209</v>
      </c>
    </row>
    <row r="444" spans="1:13" x14ac:dyDescent="0.25">
      <c r="A444">
        <v>1986</v>
      </c>
      <c r="B444">
        <v>437</v>
      </c>
      <c r="C444">
        <f t="shared" si="62"/>
        <v>437</v>
      </c>
      <c r="D444">
        <v>85.8</v>
      </c>
      <c r="E444">
        <f t="shared" si="55"/>
        <v>6.5027771193743433</v>
      </c>
      <c r="F444">
        <f t="shared" si="55"/>
        <v>6.5027771194574928</v>
      </c>
      <c r="G444">
        <f t="shared" si="56"/>
        <v>70.873554238831829</v>
      </c>
      <c r="H444">
        <f t="shared" si="57"/>
        <v>14.926445761168168</v>
      </c>
      <c r="I444">
        <f t="shared" si="58"/>
        <v>222.79878306109515</v>
      </c>
      <c r="J444">
        <f t="shared" si="59"/>
        <v>14.926445761168168</v>
      </c>
      <c r="K444">
        <f t="shared" si="60"/>
        <v>54.97825244553335</v>
      </c>
      <c r="L444">
        <f t="shared" si="54"/>
        <v>58.098744570096621</v>
      </c>
      <c r="M444">
        <f t="shared" si="61"/>
        <v>9.7374710994613931</v>
      </c>
    </row>
    <row r="445" spans="1:13" x14ac:dyDescent="0.25">
      <c r="A445">
        <v>1986</v>
      </c>
      <c r="B445">
        <v>438</v>
      </c>
      <c r="C445">
        <f t="shared" si="62"/>
        <v>438</v>
      </c>
      <c r="D445">
        <v>57</v>
      </c>
      <c r="E445">
        <f t="shared" si="55"/>
        <v>13.568258029534721</v>
      </c>
      <c r="F445">
        <f t="shared" si="55"/>
        <v>13.568258029533313</v>
      </c>
      <c r="G445">
        <f t="shared" si="56"/>
        <v>85.004516059068038</v>
      </c>
      <c r="H445">
        <f t="shared" si="57"/>
        <v>-28.004516059068038</v>
      </c>
      <c r="I445">
        <f t="shared" si="58"/>
        <v>784.25291970259968</v>
      </c>
      <c r="J445">
        <f t="shared" si="59"/>
        <v>-28.004516059068038</v>
      </c>
      <c r="K445">
        <f t="shared" si="60"/>
        <v>56.519339823256679</v>
      </c>
      <c r="L445">
        <f t="shared" si="54"/>
        <v>58.109759480428174</v>
      </c>
      <c r="M445">
        <f t="shared" si="61"/>
        <v>2.529434685917495</v>
      </c>
    </row>
    <row r="446" spans="1:13" x14ac:dyDescent="0.25">
      <c r="A446">
        <v>1986</v>
      </c>
      <c r="B446">
        <v>439</v>
      </c>
      <c r="C446">
        <f t="shared" si="62"/>
        <v>439</v>
      </c>
      <c r="D446">
        <v>138.80000000000001</v>
      </c>
      <c r="E446">
        <f t="shared" si="55"/>
        <v>16.998135157983874</v>
      </c>
      <c r="F446">
        <f t="shared" si="55"/>
        <v>16.998135157896513</v>
      </c>
      <c r="G446">
        <f t="shared" si="56"/>
        <v>91.86427031588039</v>
      </c>
      <c r="H446">
        <f t="shared" si="57"/>
        <v>46.935729684119622</v>
      </c>
      <c r="I446">
        <f t="shared" si="58"/>
        <v>2202.9627209807477</v>
      </c>
      <c r="J446">
        <f t="shared" si="59"/>
        <v>46.935729684119622</v>
      </c>
      <c r="K446">
        <f t="shared" si="60"/>
        <v>56.543372832093844</v>
      </c>
      <c r="L446">
        <f t="shared" si="54"/>
        <v>58.120774390759721</v>
      </c>
      <c r="M446">
        <f t="shared" si="61"/>
        <v>2.4881956772815359</v>
      </c>
    </row>
    <row r="447" spans="1:13" x14ac:dyDescent="0.25">
      <c r="A447">
        <v>1986</v>
      </c>
      <c r="B447">
        <v>440</v>
      </c>
      <c r="C447">
        <f t="shared" si="62"/>
        <v>440</v>
      </c>
      <c r="D447">
        <v>90.6</v>
      </c>
      <c r="E447">
        <f t="shared" si="55"/>
        <v>15.873375698016369</v>
      </c>
      <c r="F447">
        <f t="shared" si="55"/>
        <v>15.873375697866638</v>
      </c>
      <c r="G447">
        <f t="shared" si="56"/>
        <v>89.614751395883005</v>
      </c>
      <c r="H447">
        <f t="shared" si="57"/>
        <v>0.98524860411698967</v>
      </c>
      <c r="I447">
        <f t="shared" si="58"/>
        <v>0.97071481191447662</v>
      </c>
      <c r="J447">
        <f t="shared" si="59"/>
        <v>0.98524860411698967</v>
      </c>
      <c r="K447">
        <f t="shared" si="60"/>
        <v>60.656204190489149</v>
      </c>
      <c r="L447">
        <f t="shared" si="54"/>
        <v>58.131789301091274</v>
      </c>
      <c r="M447">
        <f t="shared" si="61"/>
        <v>6.3726705338136833</v>
      </c>
    </row>
    <row r="448" spans="1:13" x14ac:dyDescent="0.25">
      <c r="A448">
        <v>1986</v>
      </c>
      <c r="B448">
        <v>441</v>
      </c>
      <c r="C448">
        <f t="shared" si="62"/>
        <v>441</v>
      </c>
      <c r="D448">
        <v>79</v>
      </c>
      <c r="E448">
        <f t="shared" si="55"/>
        <v>10.495358038609361</v>
      </c>
      <c r="F448">
        <f t="shared" si="55"/>
        <v>10.495358038436217</v>
      </c>
      <c r="G448">
        <f t="shared" si="56"/>
        <v>78.858716077045571</v>
      </c>
      <c r="H448">
        <f t="shared" si="57"/>
        <v>0.14128392295442893</v>
      </c>
      <c r="I448">
        <f t="shared" si="58"/>
        <v>1.9961146885393011E-2</v>
      </c>
      <c r="J448">
        <f t="shared" si="59"/>
        <v>0.14128392295442893</v>
      </c>
      <c r="K448">
        <f t="shared" si="60"/>
        <v>62.153393980964687</v>
      </c>
      <c r="L448">
        <f t="shared" si="54"/>
        <v>58.142804211422821</v>
      </c>
      <c r="M448">
        <f t="shared" si="61"/>
        <v>16.084830299553879</v>
      </c>
    </row>
    <row r="449" spans="1:13" x14ac:dyDescent="0.25">
      <c r="A449">
        <v>1986</v>
      </c>
      <c r="B449">
        <v>442</v>
      </c>
      <c r="C449">
        <f t="shared" si="62"/>
        <v>442</v>
      </c>
      <c r="D449">
        <v>101</v>
      </c>
      <c r="E449">
        <f t="shared" si="55"/>
        <v>2.3051176684817838</v>
      </c>
      <c r="F449">
        <f t="shared" si="55"/>
        <v>2.3051176683297205</v>
      </c>
      <c r="G449">
        <f t="shared" si="56"/>
        <v>62.478235336811501</v>
      </c>
      <c r="H449">
        <f t="shared" si="57"/>
        <v>38.521764663188499</v>
      </c>
      <c r="I449">
        <f t="shared" si="58"/>
        <v>1483.926352766078</v>
      </c>
      <c r="J449">
        <f t="shared" si="59"/>
        <v>38.521764663188499</v>
      </c>
      <c r="K449">
        <f t="shared" si="60"/>
        <v>62.995724281916452</v>
      </c>
      <c r="L449">
        <f t="shared" si="54"/>
        <v>58.153819121754367</v>
      </c>
      <c r="M449">
        <f t="shared" si="61"/>
        <v>23.444045580004225</v>
      </c>
    </row>
    <row r="450" spans="1:13" x14ac:dyDescent="0.25">
      <c r="A450">
        <v>1986</v>
      </c>
      <c r="B450">
        <v>443</v>
      </c>
      <c r="C450">
        <f t="shared" si="62"/>
        <v>443</v>
      </c>
      <c r="D450">
        <v>15.8</v>
      </c>
      <c r="E450">
        <f t="shared" si="55"/>
        <v>-6.5027771193746231</v>
      </c>
      <c r="F450">
        <f t="shared" si="55"/>
        <v>-6.5027771194575719</v>
      </c>
      <c r="G450">
        <f t="shared" si="56"/>
        <v>44.862445761167798</v>
      </c>
      <c r="H450">
        <f t="shared" si="57"/>
        <v>-29.062445761167798</v>
      </c>
      <c r="I450">
        <f t="shared" si="58"/>
        <v>844.62575362082009</v>
      </c>
      <c r="J450">
        <f t="shared" si="59"/>
        <v>-29.062445761167798</v>
      </c>
      <c r="K450">
        <f t="shared" si="60"/>
        <v>64.895938067820623</v>
      </c>
      <c r="L450">
        <f t="shared" si="54"/>
        <v>58.164834032085921</v>
      </c>
      <c r="M450">
        <f t="shared" si="61"/>
        <v>45.307761539883998</v>
      </c>
    </row>
    <row r="451" spans="1:13" x14ac:dyDescent="0.25">
      <c r="A451">
        <v>1986</v>
      </c>
      <c r="B451">
        <v>444</v>
      </c>
      <c r="C451">
        <f t="shared" si="62"/>
        <v>444</v>
      </c>
      <c r="D451">
        <v>109</v>
      </c>
      <c r="E451">
        <f t="shared" si="55"/>
        <v>-13.568258029534608</v>
      </c>
      <c r="F451">
        <f t="shared" si="55"/>
        <v>-13.568258029533364</v>
      </c>
      <c r="G451">
        <f t="shared" si="56"/>
        <v>30.731483940932023</v>
      </c>
      <c r="H451">
        <f t="shared" si="57"/>
        <v>78.268516059067977</v>
      </c>
      <c r="I451">
        <f t="shared" si="58"/>
        <v>6125.9606060885817</v>
      </c>
      <c r="J451">
        <f t="shared" si="59"/>
        <v>78.268516059067977</v>
      </c>
      <c r="K451">
        <f t="shared" si="60"/>
        <v>62.441141164429588</v>
      </c>
      <c r="L451">
        <f t="shared" si="54"/>
        <v>58.175848942417467</v>
      </c>
      <c r="M451">
        <f t="shared" si="61"/>
        <v>18.1927177391571</v>
      </c>
    </row>
    <row r="452" spans="1:13" x14ac:dyDescent="0.25">
      <c r="A452">
        <v>1987</v>
      </c>
      <c r="B452">
        <v>445</v>
      </c>
      <c r="C452">
        <f t="shared" si="62"/>
        <v>445</v>
      </c>
      <c r="D452">
        <v>4.2</v>
      </c>
      <c r="E452">
        <f t="shared" si="55"/>
        <v>-16.998135157983853</v>
      </c>
      <c r="F452">
        <f t="shared" si="55"/>
        <v>-16.998135157896527</v>
      </c>
      <c r="G452">
        <f t="shared" si="56"/>
        <v>23.871729684119614</v>
      </c>
      <c r="H452">
        <f t="shared" si="57"/>
        <v>-19.671729684119615</v>
      </c>
      <c r="I452">
        <f t="shared" si="58"/>
        <v>386.97694876507279</v>
      </c>
      <c r="J452">
        <f t="shared" si="59"/>
        <v>-19.671729684119615</v>
      </c>
      <c r="K452">
        <f t="shared" si="60"/>
        <v>64.769084106208112</v>
      </c>
      <c r="L452">
        <f t="shared" si="54"/>
        <v>58.186863852749021</v>
      </c>
      <c r="M452">
        <f t="shared" si="61"/>
        <v>43.325623465047066</v>
      </c>
    </row>
    <row r="453" spans="1:13" x14ac:dyDescent="0.25">
      <c r="A453">
        <v>1987</v>
      </c>
      <c r="B453">
        <v>446</v>
      </c>
      <c r="C453">
        <f t="shared" si="62"/>
        <v>446</v>
      </c>
      <c r="D453">
        <v>14.6</v>
      </c>
      <c r="E453">
        <f t="shared" si="55"/>
        <v>-15.873375698016254</v>
      </c>
      <c r="F453">
        <f t="shared" si="55"/>
        <v>-15.873375697866607</v>
      </c>
      <c r="G453">
        <f t="shared" si="56"/>
        <v>26.121248604117135</v>
      </c>
      <c r="H453">
        <f t="shared" si="57"/>
        <v>-11.521248604117135</v>
      </c>
      <c r="I453">
        <f t="shared" si="58"/>
        <v>132.73916939787102</v>
      </c>
      <c r="J453">
        <f t="shared" si="59"/>
        <v>-11.521248604117135</v>
      </c>
      <c r="K453">
        <f t="shared" si="60"/>
        <v>61.740629900897702</v>
      </c>
      <c r="L453">
        <f t="shared" si="54"/>
        <v>58.197878763080567</v>
      </c>
      <c r="M453">
        <f t="shared" si="61"/>
        <v>12.551085624504601</v>
      </c>
    </row>
    <row r="454" spans="1:13" x14ac:dyDescent="0.25">
      <c r="A454">
        <v>1987</v>
      </c>
      <c r="B454">
        <v>447</v>
      </c>
      <c r="C454">
        <f t="shared" si="62"/>
        <v>447</v>
      </c>
      <c r="D454">
        <v>25.6</v>
      </c>
      <c r="E454">
        <f t="shared" si="55"/>
        <v>-10.495358038609506</v>
      </c>
      <c r="F454">
        <f t="shared" si="55"/>
        <v>-10.495358038436152</v>
      </c>
      <c r="G454">
        <f t="shared" si="56"/>
        <v>36.877283922954334</v>
      </c>
      <c r="H454">
        <f t="shared" si="57"/>
        <v>-11.277283922954332</v>
      </c>
      <c r="I454">
        <f t="shared" si="58"/>
        <v>127.17713267892425</v>
      </c>
      <c r="J454">
        <f t="shared" si="59"/>
        <v>-11.277283922954332</v>
      </c>
      <c r="K454">
        <f t="shared" si="60"/>
        <v>59.383598405852808</v>
      </c>
      <c r="L454">
        <f t="shared" si="54"/>
        <v>58.208893673412121</v>
      </c>
      <c r="M454">
        <f t="shared" si="61"/>
        <v>1.379931208418548</v>
      </c>
    </row>
    <row r="455" spans="1:13" x14ac:dyDescent="0.25">
      <c r="A455">
        <v>1987</v>
      </c>
      <c r="B455">
        <v>448</v>
      </c>
      <c r="C455">
        <f t="shared" si="62"/>
        <v>448</v>
      </c>
      <c r="D455">
        <v>34</v>
      </c>
      <c r="E455">
        <f t="shared" si="55"/>
        <v>-2.3051176684819668</v>
      </c>
      <c r="F455">
        <f t="shared" si="55"/>
        <v>-2.305117668329637</v>
      </c>
      <c r="G455">
        <f t="shared" si="56"/>
        <v>53.257764663188389</v>
      </c>
      <c r="H455">
        <f t="shared" si="57"/>
        <v>-19.257764663188389</v>
      </c>
      <c r="I455">
        <f t="shared" si="58"/>
        <v>370.86149982274742</v>
      </c>
      <c r="J455">
        <f t="shared" si="59"/>
        <v>-19.257764663188389</v>
      </c>
      <c r="K455">
        <f t="shared" si="60"/>
        <v>57.694418485560163</v>
      </c>
      <c r="L455">
        <f t="shared" si="54"/>
        <v>58.219908583743667</v>
      </c>
      <c r="M455">
        <f t="shared" si="61"/>
        <v>0.27613984328890823</v>
      </c>
    </row>
    <row r="456" spans="1:13" x14ac:dyDescent="0.25">
      <c r="A456">
        <v>1987</v>
      </c>
      <c r="B456">
        <v>449</v>
      </c>
      <c r="C456">
        <f t="shared" si="62"/>
        <v>449</v>
      </c>
      <c r="D456">
        <v>144.80000000000001</v>
      </c>
      <c r="E456">
        <f t="shared" si="55"/>
        <v>6.5027771193744526</v>
      </c>
      <c r="F456">
        <f t="shared" si="55"/>
        <v>6.50277711945765</v>
      </c>
      <c r="G456">
        <f t="shared" si="56"/>
        <v>70.873554238832099</v>
      </c>
      <c r="H456">
        <f t="shared" si="57"/>
        <v>73.926445761167912</v>
      </c>
      <c r="I456">
        <f t="shared" si="58"/>
        <v>5465.119382878901</v>
      </c>
      <c r="J456">
        <f t="shared" si="59"/>
        <v>73.926445761167912</v>
      </c>
      <c r="K456">
        <f t="shared" si="60"/>
        <v>56.509697561282152</v>
      </c>
      <c r="L456">
        <f t="shared" ref="L456:L519" si="63">$M$2*C456+$M$3</f>
        <v>58.230923494075221</v>
      </c>
      <c r="M456">
        <f t="shared" si="61"/>
        <v>2.9626187117193674</v>
      </c>
    </row>
    <row r="457" spans="1:13" x14ac:dyDescent="0.25">
      <c r="A457">
        <v>1987</v>
      </c>
      <c r="B457">
        <v>450</v>
      </c>
      <c r="C457">
        <f t="shared" si="62"/>
        <v>450</v>
      </c>
      <c r="D457">
        <v>72</v>
      </c>
      <c r="E457">
        <f t="shared" ref="E457:F488" si="64">E$3*COS(E$2*$C457)+E$4*SIN(E$2*$C457)</f>
        <v>13.568258029534496</v>
      </c>
      <c r="F457">
        <f t="shared" si="64"/>
        <v>13.568258029533416</v>
      </c>
      <c r="G457">
        <f t="shared" ref="G457:G520" si="65">$B$3+SUM(E457:F457)</f>
        <v>85.00451605906791</v>
      </c>
      <c r="H457">
        <f t="shared" ref="H457:H520" si="66">(D457-G457)</f>
        <v>-13.00451605906791</v>
      </c>
      <c r="I457">
        <f t="shared" ref="I457:I520" si="67">H457^2</f>
        <v>169.11743793055518</v>
      </c>
      <c r="J457">
        <f t="shared" ref="J457:J520" si="68">D457-G457</f>
        <v>-13.00451605906791</v>
      </c>
      <c r="K457">
        <f t="shared" ref="K457:K520" si="69">$P$2*D456+(1-$P$2)*K456</f>
        <v>60.924212683218045</v>
      </c>
      <c r="L457">
        <f t="shared" si="63"/>
        <v>58.241938404406767</v>
      </c>
      <c r="M457">
        <f t="shared" ref="M457:M520" si="70">(K457-L457)^2</f>
        <v>7.1945953067725599</v>
      </c>
    </row>
    <row r="458" spans="1:13" x14ac:dyDescent="0.25">
      <c r="A458">
        <v>1987</v>
      </c>
      <c r="B458">
        <v>451</v>
      </c>
      <c r="C458">
        <f t="shared" ref="C458:C521" si="71">C457+1</f>
        <v>451</v>
      </c>
      <c r="D458">
        <v>78.599999999999994</v>
      </c>
      <c r="E458">
        <f t="shared" si="64"/>
        <v>16.998135157983892</v>
      </c>
      <c r="F458">
        <f t="shared" si="64"/>
        <v>16.99813515789549</v>
      </c>
      <c r="G458">
        <f t="shared" si="65"/>
        <v>91.864270315879381</v>
      </c>
      <c r="H458">
        <f t="shared" si="66"/>
        <v>-13.264270315879386</v>
      </c>
      <c r="I458">
        <f t="shared" si="67"/>
        <v>175.94086701271902</v>
      </c>
      <c r="J458">
        <f t="shared" si="68"/>
        <v>-13.264270315879386</v>
      </c>
      <c r="K458">
        <f t="shared" si="69"/>
        <v>61.478002049057139</v>
      </c>
      <c r="L458">
        <f t="shared" si="63"/>
        <v>58.252953314738321</v>
      </c>
      <c r="M458">
        <f t="shared" si="70"/>
        <v>10.400939338731412</v>
      </c>
    </row>
    <row r="459" spans="1:13" x14ac:dyDescent="0.25">
      <c r="A459">
        <v>1987</v>
      </c>
      <c r="B459">
        <v>452</v>
      </c>
      <c r="C459">
        <f t="shared" si="71"/>
        <v>452</v>
      </c>
      <c r="D459">
        <v>52.4</v>
      </c>
      <c r="E459">
        <f t="shared" si="64"/>
        <v>15.873375698016325</v>
      </c>
      <c r="F459">
        <f t="shared" si="64"/>
        <v>15.873375697866576</v>
      </c>
      <c r="G459">
        <f t="shared" si="65"/>
        <v>89.614751395882905</v>
      </c>
      <c r="H459">
        <f t="shared" si="66"/>
        <v>-37.214751395882907</v>
      </c>
      <c r="I459">
        <f t="shared" si="67"/>
        <v>1384.9377214573688</v>
      </c>
      <c r="J459">
        <f t="shared" si="68"/>
        <v>-37.214751395882907</v>
      </c>
      <c r="K459">
        <f t="shared" si="69"/>
        <v>62.334101946604278</v>
      </c>
      <c r="L459">
        <f t="shared" si="63"/>
        <v>58.263968225069867</v>
      </c>
      <c r="M459">
        <f t="shared" si="70"/>
        <v>16.565988511171554</v>
      </c>
    </row>
    <row r="460" spans="1:13" x14ac:dyDescent="0.25">
      <c r="A460">
        <v>1987</v>
      </c>
      <c r="B460">
        <v>453</v>
      </c>
      <c r="C460">
        <f t="shared" si="71"/>
        <v>453</v>
      </c>
      <c r="D460">
        <v>27.4</v>
      </c>
      <c r="E460">
        <f t="shared" si="64"/>
        <v>10.495358038609652</v>
      </c>
      <c r="F460">
        <f t="shared" si="64"/>
        <v>10.495358038436084</v>
      </c>
      <c r="G460">
        <f t="shared" si="65"/>
        <v>78.858716077045727</v>
      </c>
      <c r="H460">
        <f t="shared" si="66"/>
        <v>-51.458716077045729</v>
      </c>
      <c r="I460">
        <f t="shared" si="67"/>
        <v>2647.9994602980046</v>
      </c>
      <c r="J460">
        <f t="shared" si="68"/>
        <v>-51.458716077045729</v>
      </c>
      <c r="K460">
        <f t="shared" si="69"/>
        <v>61.837396849274057</v>
      </c>
      <c r="L460">
        <f t="shared" si="63"/>
        <v>58.274983135401413</v>
      </c>
      <c r="M460">
        <f t="shared" si="70"/>
        <v>12.690791468787884</v>
      </c>
    </row>
    <row r="461" spans="1:13" x14ac:dyDescent="0.25">
      <c r="A461">
        <v>1987</v>
      </c>
      <c r="B461">
        <v>454</v>
      </c>
      <c r="C461">
        <f t="shared" si="71"/>
        <v>454</v>
      </c>
      <c r="D461">
        <v>64.8</v>
      </c>
      <c r="E461">
        <f t="shared" si="64"/>
        <v>2.3051176684816683</v>
      </c>
      <c r="F461">
        <f t="shared" si="64"/>
        <v>2.3051176683372825</v>
      </c>
      <c r="G461">
        <f t="shared" si="65"/>
        <v>62.478235336818948</v>
      </c>
      <c r="H461">
        <f t="shared" si="66"/>
        <v>2.3217646631810496</v>
      </c>
      <c r="I461">
        <f t="shared" si="67"/>
        <v>5.3905911511962126</v>
      </c>
      <c r="J461">
        <f t="shared" si="68"/>
        <v>2.3217646631810496</v>
      </c>
      <c r="K461">
        <f t="shared" si="69"/>
        <v>60.115527006810346</v>
      </c>
      <c r="L461">
        <f t="shared" si="63"/>
        <v>58.285998045732967</v>
      </c>
      <c r="M461">
        <f t="shared" si="70"/>
        <v>3.347176219420875</v>
      </c>
    </row>
    <row r="462" spans="1:13" x14ac:dyDescent="0.25">
      <c r="A462">
        <v>1987</v>
      </c>
      <c r="B462">
        <v>455</v>
      </c>
      <c r="C462">
        <f t="shared" si="71"/>
        <v>455</v>
      </c>
      <c r="D462">
        <v>17.2</v>
      </c>
      <c r="E462">
        <f t="shared" si="64"/>
        <v>-6.5027771193742812</v>
      </c>
      <c r="F462">
        <f t="shared" si="64"/>
        <v>-6.5027771194577264</v>
      </c>
      <c r="G462">
        <f t="shared" si="65"/>
        <v>44.86244576116799</v>
      </c>
      <c r="H462">
        <f t="shared" si="66"/>
        <v>-27.662445761167991</v>
      </c>
      <c r="I462">
        <f t="shared" si="67"/>
        <v>765.2109054895609</v>
      </c>
      <c r="J462">
        <f t="shared" si="68"/>
        <v>-27.662445761167991</v>
      </c>
      <c r="K462">
        <f t="shared" si="69"/>
        <v>60.34975065646983</v>
      </c>
      <c r="L462">
        <f t="shared" si="63"/>
        <v>58.297012956064513</v>
      </c>
      <c r="M462">
        <f t="shared" si="70"/>
        <v>4.2137320666653064</v>
      </c>
    </row>
    <row r="463" spans="1:13" x14ac:dyDescent="0.25">
      <c r="A463">
        <v>1987</v>
      </c>
      <c r="B463">
        <v>456</v>
      </c>
      <c r="C463">
        <f t="shared" si="71"/>
        <v>456</v>
      </c>
      <c r="D463">
        <v>27.4</v>
      </c>
      <c r="E463">
        <f t="shared" si="64"/>
        <v>-13.568258029534681</v>
      </c>
      <c r="F463">
        <f t="shared" si="64"/>
        <v>-13.568258029533467</v>
      </c>
      <c r="G463">
        <f t="shared" si="65"/>
        <v>30.731483940931845</v>
      </c>
      <c r="H463">
        <f t="shared" si="66"/>
        <v>-3.3314839409318466</v>
      </c>
      <c r="I463">
        <f t="shared" si="67"/>
        <v>11.098785248686788</v>
      </c>
      <c r="J463">
        <f t="shared" si="68"/>
        <v>-3.3314839409318466</v>
      </c>
      <c r="K463">
        <f t="shared" si="69"/>
        <v>58.192263123646335</v>
      </c>
      <c r="L463">
        <f t="shared" si="63"/>
        <v>58.308027866396067</v>
      </c>
      <c r="M463">
        <f t="shared" si="70"/>
        <v>1.3401475663911712E-2</v>
      </c>
    </row>
    <row r="464" spans="1:13" x14ac:dyDescent="0.25">
      <c r="A464">
        <v>1988</v>
      </c>
      <c r="B464">
        <v>457</v>
      </c>
      <c r="C464">
        <f t="shared" si="71"/>
        <v>457</v>
      </c>
      <c r="D464">
        <v>53</v>
      </c>
      <c r="E464">
        <f t="shared" si="64"/>
        <v>-16.998135157983867</v>
      </c>
      <c r="F464">
        <f t="shared" si="64"/>
        <v>-16.998135157895501</v>
      </c>
      <c r="G464">
        <f t="shared" si="65"/>
        <v>23.871729684120623</v>
      </c>
      <c r="H464">
        <f t="shared" si="66"/>
        <v>29.128270315879377</v>
      </c>
      <c r="I464">
        <f t="shared" si="67"/>
        <v>848.45613159493962</v>
      </c>
      <c r="J464">
        <f t="shared" si="68"/>
        <v>29.128270315879377</v>
      </c>
      <c r="K464">
        <f t="shared" si="69"/>
        <v>56.652649967464015</v>
      </c>
      <c r="L464">
        <f t="shared" si="63"/>
        <v>58.319042776727613</v>
      </c>
      <c r="M464">
        <f t="shared" si="70"/>
        <v>2.7768649947654276</v>
      </c>
    </row>
    <row r="465" spans="1:13" x14ac:dyDescent="0.25">
      <c r="A465">
        <v>1988</v>
      </c>
      <c r="B465">
        <v>458</v>
      </c>
      <c r="C465">
        <f t="shared" si="71"/>
        <v>458</v>
      </c>
      <c r="D465">
        <v>25.8</v>
      </c>
      <c r="E465">
        <f t="shared" si="64"/>
        <v>-15.873375698016394</v>
      </c>
      <c r="F465">
        <f t="shared" si="64"/>
        <v>-15.873375697866543</v>
      </c>
      <c r="G465">
        <f t="shared" si="65"/>
        <v>26.121248604117056</v>
      </c>
      <c r="H465">
        <f t="shared" si="66"/>
        <v>-0.32124860411705569</v>
      </c>
      <c r="I465">
        <f t="shared" si="67"/>
        <v>0.10320066564715677</v>
      </c>
      <c r="J465">
        <f t="shared" si="68"/>
        <v>-0.32124860411705569</v>
      </c>
      <c r="K465">
        <f t="shared" si="69"/>
        <v>56.470017469090813</v>
      </c>
      <c r="L465">
        <f t="shared" si="63"/>
        <v>58.330057687059167</v>
      </c>
      <c r="M465">
        <f t="shared" si="70"/>
        <v>3.4597496124597624</v>
      </c>
    </row>
    <row r="466" spans="1:13" x14ac:dyDescent="0.25">
      <c r="A466">
        <v>1988</v>
      </c>
      <c r="B466">
        <v>459</v>
      </c>
      <c r="C466">
        <f t="shared" si="71"/>
        <v>459</v>
      </c>
      <c r="D466">
        <v>24</v>
      </c>
      <c r="E466">
        <f t="shared" si="64"/>
        <v>-10.495358038609414</v>
      </c>
      <c r="F466">
        <f t="shared" si="64"/>
        <v>-10.495358038436018</v>
      </c>
      <c r="G466">
        <f t="shared" si="65"/>
        <v>36.877283922954561</v>
      </c>
      <c r="H466">
        <f t="shared" si="66"/>
        <v>-12.877283922954561</v>
      </c>
      <c r="I466">
        <f t="shared" si="67"/>
        <v>165.824441232384</v>
      </c>
      <c r="J466">
        <f t="shared" si="68"/>
        <v>-12.877283922954561</v>
      </c>
      <c r="K466">
        <f t="shared" si="69"/>
        <v>54.93651659563627</v>
      </c>
      <c r="L466">
        <f t="shared" si="63"/>
        <v>58.341072597390713</v>
      </c>
      <c r="M466">
        <f t="shared" si="70"/>
        <v>11.5910015690822</v>
      </c>
    </row>
    <row r="467" spans="1:13" x14ac:dyDescent="0.25">
      <c r="A467">
        <v>1988</v>
      </c>
      <c r="B467">
        <v>460</v>
      </c>
      <c r="C467">
        <f t="shared" si="71"/>
        <v>460</v>
      </c>
      <c r="D467">
        <v>15</v>
      </c>
      <c r="E467">
        <f t="shared" si="64"/>
        <v>-2.3051176684818504</v>
      </c>
      <c r="F467">
        <f t="shared" si="64"/>
        <v>-2.3051176683372008</v>
      </c>
      <c r="G467">
        <f t="shared" si="65"/>
        <v>53.257764663180943</v>
      </c>
      <c r="H467">
        <f t="shared" si="66"/>
        <v>-38.257764663180943</v>
      </c>
      <c r="I467">
        <f t="shared" si="67"/>
        <v>1463.6565570233365</v>
      </c>
      <c r="J467">
        <f t="shared" si="68"/>
        <v>-38.257764663180943</v>
      </c>
      <c r="K467">
        <f t="shared" si="69"/>
        <v>53.389690765854461</v>
      </c>
      <c r="L467">
        <f t="shared" si="63"/>
        <v>58.35208750772226</v>
      </c>
      <c r="M467">
        <f t="shared" si="70"/>
        <v>24.625381423700148</v>
      </c>
    </row>
    <row r="468" spans="1:13" x14ac:dyDescent="0.25">
      <c r="A468">
        <v>1988</v>
      </c>
      <c r="B468">
        <v>461</v>
      </c>
      <c r="C468">
        <f t="shared" si="71"/>
        <v>461</v>
      </c>
      <c r="D468">
        <v>103.4</v>
      </c>
      <c r="E468">
        <f t="shared" si="64"/>
        <v>6.5027771193745609</v>
      </c>
      <c r="F468">
        <f t="shared" si="64"/>
        <v>6.5027771194578046</v>
      </c>
      <c r="G468">
        <f t="shared" si="65"/>
        <v>70.873554238832355</v>
      </c>
      <c r="H468">
        <f t="shared" si="66"/>
        <v>32.526445761167651</v>
      </c>
      <c r="I468">
        <f t="shared" si="67"/>
        <v>1057.9696738541811</v>
      </c>
      <c r="J468">
        <f t="shared" si="68"/>
        <v>32.526445761167651</v>
      </c>
      <c r="K468">
        <f t="shared" si="69"/>
        <v>51.470206227561732</v>
      </c>
      <c r="L468">
        <f t="shared" si="63"/>
        <v>58.363102418053813</v>
      </c>
      <c r="M468">
        <f t="shared" si="70"/>
        <v>47.512017892900246</v>
      </c>
    </row>
    <row r="469" spans="1:13" x14ac:dyDescent="0.25">
      <c r="A469">
        <v>1988</v>
      </c>
      <c r="B469">
        <v>462</v>
      </c>
      <c r="C469">
        <f t="shared" si="71"/>
        <v>462</v>
      </c>
      <c r="D469">
        <v>97.4</v>
      </c>
      <c r="E469">
        <f t="shared" si="64"/>
        <v>13.568258029534567</v>
      </c>
      <c r="F469">
        <f t="shared" si="64"/>
        <v>13.568258029533519</v>
      </c>
      <c r="G469">
        <f t="shared" si="65"/>
        <v>85.004516059068081</v>
      </c>
      <c r="H469">
        <f t="shared" si="66"/>
        <v>12.395483940931925</v>
      </c>
      <c r="I469">
        <f t="shared" si="67"/>
        <v>153.64802212990125</v>
      </c>
      <c r="J469">
        <f t="shared" si="68"/>
        <v>12.395483940931925</v>
      </c>
      <c r="K469">
        <f t="shared" si="69"/>
        <v>54.066695916183647</v>
      </c>
      <c r="L469">
        <f t="shared" si="63"/>
        <v>58.37411732838536</v>
      </c>
      <c r="M469">
        <f t="shared" si="70"/>
        <v>18.553879222293794</v>
      </c>
    </row>
    <row r="470" spans="1:13" x14ac:dyDescent="0.25">
      <c r="A470">
        <v>1988</v>
      </c>
      <c r="B470">
        <v>463</v>
      </c>
      <c r="C470">
        <f t="shared" si="71"/>
        <v>463</v>
      </c>
      <c r="D470">
        <v>107.8</v>
      </c>
      <c r="E470">
        <f t="shared" si="64"/>
        <v>16.998135157983842</v>
      </c>
      <c r="F470">
        <f t="shared" si="64"/>
        <v>16.998135157895511</v>
      </c>
      <c r="G470">
        <f t="shared" si="65"/>
        <v>91.864270315879352</v>
      </c>
      <c r="H470">
        <f t="shared" si="66"/>
        <v>15.935729684120645</v>
      </c>
      <c r="I470">
        <f t="shared" si="67"/>
        <v>253.94748056536386</v>
      </c>
      <c r="J470">
        <f t="shared" si="68"/>
        <v>15.935729684120645</v>
      </c>
      <c r="K470">
        <f t="shared" si="69"/>
        <v>56.233361120374468</v>
      </c>
      <c r="L470">
        <f t="shared" si="63"/>
        <v>58.385132238716913</v>
      </c>
      <c r="M470">
        <f t="shared" si="70"/>
        <v>4.6301189457326979</v>
      </c>
    </row>
    <row r="471" spans="1:13" x14ac:dyDescent="0.25">
      <c r="A471">
        <v>1988</v>
      </c>
      <c r="B471">
        <v>464</v>
      </c>
      <c r="C471">
        <f t="shared" si="71"/>
        <v>464</v>
      </c>
      <c r="D471">
        <v>87.6</v>
      </c>
      <c r="E471">
        <f t="shared" si="64"/>
        <v>15.873375698016279</v>
      </c>
      <c r="F471">
        <f t="shared" si="64"/>
        <v>15.873375697866514</v>
      </c>
      <c r="G471">
        <f t="shared" si="65"/>
        <v>89.614751395882791</v>
      </c>
      <c r="H471">
        <f t="shared" si="66"/>
        <v>-2.0147513958827972</v>
      </c>
      <c r="I471">
        <f t="shared" si="67"/>
        <v>4.0592231872116793</v>
      </c>
      <c r="J471">
        <f t="shared" si="68"/>
        <v>-2.0147513958827972</v>
      </c>
      <c r="K471">
        <f t="shared" si="69"/>
        <v>58.811693064355744</v>
      </c>
      <c r="L471">
        <f t="shared" si="63"/>
        <v>58.39614714904846</v>
      </c>
      <c r="M471">
        <f t="shared" si="70"/>
        <v>0.17267840772856846</v>
      </c>
    </row>
    <row r="472" spans="1:13" x14ac:dyDescent="0.25">
      <c r="A472">
        <v>1988</v>
      </c>
      <c r="B472">
        <v>465</v>
      </c>
      <c r="C472">
        <f t="shared" si="71"/>
        <v>465</v>
      </c>
      <c r="D472">
        <v>85</v>
      </c>
      <c r="E472">
        <f t="shared" si="64"/>
        <v>10.49535803860956</v>
      </c>
      <c r="F472">
        <f t="shared" si="64"/>
        <v>10.495358038435953</v>
      </c>
      <c r="G472">
        <f t="shared" si="65"/>
        <v>78.8587160770455</v>
      </c>
      <c r="H472">
        <f t="shared" si="66"/>
        <v>6.1412839229545</v>
      </c>
      <c r="I472">
        <f t="shared" si="67"/>
        <v>37.715368222339414</v>
      </c>
      <c r="J472">
        <f t="shared" si="68"/>
        <v>6.1412839229545</v>
      </c>
      <c r="K472">
        <f t="shared" si="69"/>
        <v>60.251108411137956</v>
      </c>
      <c r="L472">
        <f t="shared" si="63"/>
        <v>58.407162059380013</v>
      </c>
      <c r="M472">
        <f t="shared" si="70"/>
        <v>3.4001381481614263</v>
      </c>
    </row>
    <row r="473" spans="1:13" x14ac:dyDescent="0.25">
      <c r="A473">
        <v>1988</v>
      </c>
      <c r="B473">
        <v>466</v>
      </c>
      <c r="C473">
        <f t="shared" si="71"/>
        <v>466</v>
      </c>
      <c r="D473">
        <v>54</v>
      </c>
      <c r="E473">
        <f t="shared" si="64"/>
        <v>2.3051176684815493</v>
      </c>
      <c r="F473">
        <f t="shared" si="64"/>
        <v>2.3051176683371155</v>
      </c>
      <c r="G473">
        <f t="shared" si="65"/>
        <v>62.478235336818656</v>
      </c>
      <c r="H473">
        <f t="shared" si="66"/>
        <v>-8.4782353368186563</v>
      </c>
      <c r="I473">
        <f t="shared" si="67"/>
        <v>71.880474426480561</v>
      </c>
      <c r="J473">
        <f t="shared" si="68"/>
        <v>-8.4782353368186563</v>
      </c>
      <c r="K473">
        <f t="shared" si="69"/>
        <v>61.488552990581056</v>
      </c>
      <c r="L473">
        <f t="shared" si="63"/>
        <v>58.41817696971156</v>
      </c>
      <c r="M473">
        <f t="shared" si="70"/>
        <v>9.4272089095303997</v>
      </c>
    </row>
    <row r="474" spans="1:13" x14ac:dyDescent="0.25">
      <c r="A474">
        <v>1988</v>
      </c>
      <c r="B474">
        <v>467</v>
      </c>
      <c r="C474">
        <f t="shared" si="71"/>
        <v>467</v>
      </c>
      <c r="D474">
        <v>48.2</v>
      </c>
      <c r="E474">
        <f t="shared" si="64"/>
        <v>-6.5027771193743895</v>
      </c>
      <c r="F474">
        <f t="shared" si="64"/>
        <v>-6.5027771194578836</v>
      </c>
      <c r="G474">
        <f t="shared" si="65"/>
        <v>44.86244576116772</v>
      </c>
      <c r="H474">
        <f t="shared" si="66"/>
        <v>3.3375542388322827</v>
      </c>
      <c r="I474">
        <f t="shared" si="67"/>
        <v>11.139268297147339</v>
      </c>
      <c r="J474">
        <f t="shared" si="68"/>
        <v>3.3375542388322827</v>
      </c>
      <c r="K474">
        <f t="shared" si="69"/>
        <v>61.114125341052002</v>
      </c>
      <c r="L474">
        <f t="shared" si="63"/>
        <v>58.429191880043113</v>
      </c>
      <c r="M474">
        <f t="shared" si="70"/>
        <v>7.2088676900451709</v>
      </c>
    </row>
    <row r="475" spans="1:13" x14ac:dyDescent="0.25">
      <c r="A475">
        <v>1988</v>
      </c>
      <c r="B475">
        <v>468</v>
      </c>
      <c r="C475">
        <f t="shared" si="71"/>
        <v>468</v>
      </c>
      <c r="D475">
        <v>32.4</v>
      </c>
      <c r="E475">
        <f t="shared" si="64"/>
        <v>-13.568258029534453</v>
      </c>
      <c r="F475">
        <f t="shared" si="64"/>
        <v>-13.56825802953357</v>
      </c>
      <c r="G475">
        <f t="shared" si="65"/>
        <v>30.731483940931973</v>
      </c>
      <c r="H475">
        <f t="shared" si="66"/>
        <v>1.6685160590680255</v>
      </c>
      <c r="I475">
        <f t="shared" si="67"/>
        <v>2.7839458393678949</v>
      </c>
      <c r="J475">
        <f t="shared" si="68"/>
        <v>1.6685160590680255</v>
      </c>
      <c r="K475">
        <f t="shared" si="69"/>
        <v>60.468419073999399</v>
      </c>
      <c r="L475">
        <f t="shared" si="63"/>
        <v>58.44020679037466</v>
      </c>
      <c r="M475">
        <f t="shared" si="70"/>
        <v>4.1136450674462814</v>
      </c>
    </row>
    <row r="476" spans="1:13" x14ac:dyDescent="0.25">
      <c r="A476">
        <v>1989</v>
      </c>
      <c r="B476">
        <v>469</v>
      </c>
      <c r="C476">
        <f t="shared" si="71"/>
        <v>469</v>
      </c>
      <c r="D476">
        <v>30.8</v>
      </c>
      <c r="E476">
        <f t="shared" si="64"/>
        <v>-16.998135157983882</v>
      </c>
      <c r="F476">
        <f t="shared" si="64"/>
        <v>-16.998135157895526</v>
      </c>
      <c r="G476">
        <f t="shared" si="65"/>
        <v>23.871729684120588</v>
      </c>
      <c r="H476">
        <f t="shared" si="66"/>
        <v>6.9282703158794128</v>
      </c>
      <c r="I476">
        <f t="shared" si="67"/>
        <v>48.000929569895817</v>
      </c>
      <c r="J476">
        <f t="shared" si="68"/>
        <v>6.9282703158794128</v>
      </c>
      <c r="K476">
        <f t="shared" si="69"/>
        <v>59.064998120299421</v>
      </c>
      <c r="L476">
        <f t="shared" si="63"/>
        <v>58.451221700706213</v>
      </c>
      <c r="M476">
        <f t="shared" si="70"/>
        <v>0.3767214932486575</v>
      </c>
    </row>
    <row r="477" spans="1:13" x14ac:dyDescent="0.25">
      <c r="A477">
        <v>1989</v>
      </c>
      <c r="B477">
        <v>470</v>
      </c>
      <c r="C477">
        <f t="shared" si="71"/>
        <v>470</v>
      </c>
      <c r="D477">
        <v>6.8</v>
      </c>
      <c r="E477">
        <f t="shared" si="64"/>
        <v>-15.87337569801635</v>
      </c>
      <c r="F477">
        <f t="shared" si="64"/>
        <v>-15.873375697866482</v>
      </c>
      <c r="G477">
        <f t="shared" si="65"/>
        <v>26.121248604117163</v>
      </c>
      <c r="H477">
        <f t="shared" si="66"/>
        <v>-19.321248604117162</v>
      </c>
      <c r="I477">
        <f t="shared" si="67"/>
        <v>373.3106476220994</v>
      </c>
      <c r="J477">
        <f t="shared" si="68"/>
        <v>-19.321248604117162</v>
      </c>
      <c r="K477">
        <f t="shared" si="69"/>
        <v>57.651748214284446</v>
      </c>
      <c r="L477">
        <f t="shared" si="63"/>
        <v>58.46223661103776</v>
      </c>
      <c r="M477">
        <f t="shared" si="70"/>
        <v>0.65689144127175747</v>
      </c>
    </row>
    <row r="478" spans="1:13" x14ac:dyDescent="0.25">
      <c r="A478">
        <v>1989</v>
      </c>
      <c r="B478">
        <v>471</v>
      </c>
      <c r="C478">
        <f t="shared" si="71"/>
        <v>471</v>
      </c>
      <c r="D478">
        <v>32.6</v>
      </c>
      <c r="E478">
        <f t="shared" si="64"/>
        <v>-10.49535803860932</v>
      </c>
      <c r="F478">
        <f t="shared" si="64"/>
        <v>-10.495358038435885</v>
      </c>
      <c r="G478">
        <f t="shared" si="65"/>
        <v>36.877283922954788</v>
      </c>
      <c r="H478">
        <f t="shared" si="66"/>
        <v>-4.277283922954787</v>
      </c>
      <c r="I478">
        <f t="shared" si="67"/>
        <v>18.295157757567491</v>
      </c>
      <c r="J478">
        <f t="shared" si="68"/>
        <v>-4.277283922954787</v>
      </c>
      <c r="K478">
        <f t="shared" si="69"/>
        <v>55.109160803570227</v>
      </c>
      <c r="L478">
        <f t="shared" si="63"/>
        <v>58.473251521369306</v>
      </c>
      <c r="M478">
        <f t="shared" si="70"/>
        <v>11.317106357581928</v>
      </c>
    </row>
    <row r="479" spans="1:13" x14ac:dyDescent="0.25">
      <c r="A479">
        <v>1989</v>
      </c>
      <c r="B479">
        <v>472</v>
      </c>
      <c r="C479">
        <f t="shared" si="71"/>
        <v>472</v>
      </c>
      <c r="D479">
        <v>48.4</v>
      </c>
      <c r="E479">
        <f t="shared" si="64"/>
        <v>-2.3051176684817349</v>
      </c>
      <c r="F479">
        <f t="shared" si="64"/>
        <v>-2.3051176683370338</v>
      </c>
      <c r="G479">
        <f t="shared" si="65"/>
        <v>53.257764663181227</v>
      </c>
      <c r="H479">
        <f t="shared" si="66"/>
        <v>-4.8577646631812286</v>
      </c>
      <c r="I479">
        <f t="shared" si="67"/>
        <v>23.597877522852237</v>
      </c>
      <c r="J479">
        <f t="shared" si="68"/>
        <v>-4.8577646631812286</v>
      </c>
      <c r="K479">
        <f t="shared" si="69"/>
        <v>53.983702763391719</v>
      </c>
      <c r="L479">
        <f t="shared" si="63"/>
        <v>58.48426643170086</v>
      </c>
      <c r="M479">
        <f t="shared" si="70"/>
        <v>20.255073332504232</v>
      </c>
    </row>
    <row r="480" spans="1:13" x14ac:dyDescent="0.25">
      <c r="A480">
        <v>1989</v>
      </c>
      <c r="B480">
        <v>473</v>
      </c>
      <c r="C480">
        <f t="shared" si="71"/>
        <v>473</v>
      </c>
      <c r="D480">
        <v>65</v>
      </c>
      <c r="E480">
        <f t="shared" si="64"/>
        <v>6.502777119374219</v>
      </c>
      <c r="F480">
        <f t="shared" si="64"/>
        <v>6.5027771194579618</v>
      </c>
      <c r="G480">
        <f t="shared" si="65"/>
        <v>70.87355423883217</v>
      </c>
      <c r="H480">
        <f t="shared" si="66"/>
        <v>-5.8735542388321704</v>
      </c>
      <c r="I480">
        <f t="shared" si="67"/>
        <v>34.498639396503357</v>
      </c>
      <c r="J480">
        <f t="shared" si="68"/>
        <v>-5.8735542388321704</v>
      </c>
      <c r="K480">
        <f t="shared" si="69"/>
        <v>53.704517625222131</v>
      </c>
      <c r="L480">
        <f t="shared" si="63"/>
        <v>58.495281342032406</v>
      </c>
      <c r="M480">
        <f t="shared" si="70"/>
        <v>22.951416990305802</v>
      </c>
    </row>
    <row r="481" spans="1:13" x14ac:dyDescent="0.25">
      <c r="A481">
        <v>1989</v>
      </c>
      <c r="B481">
        <v>474</v>
      </c>
      <c r="C481">
        <f t="shared" si="71"/>
        <v>474</v>
      </c>
      <c r="D481">
        <v>108.6</v>
      </c>
      <c r="E481">
        <f t="shared" si="64"/>
        <v>13.56825802953464</v>
      </c>
      <c r="F481">
        <f t="shared" si="64"/>
        <v>13.56825802953362</v>
      </c>
      <c r="G481">
        <f t="shared" si="65"/>
        <v>85.004516059068251</v>
      </c>
      <c r="H481">
        <f t="shared" si="66"/>
        <v>23.595483940931743</v>
      </c>
      <c r="I481">
        <f t="shared" si="67"/>
        <v>556.74686240676783</v>
      </c>
      <c r="J481">
        <f t="shared" si="68"/>
        <v>23.595483940931743</v>
      </c>
      <c r="K481">
        <f t="shared" si="69"/>
        <v>54.26929174396102</v>
      </c>
      <c r="L481">
        <f t="shared" si="63"/>
        <v>58.50629625236396</v>
      </c>
      <c r="M481">
        <f t="shared" si="70"/>
        <v>17.952207204226838</v>
      </c>
    </row>
    <row r="482" spans="1:13" x14ac:dyDescent="0.25">
      <c r="A482">
        <v>1989</v>
      </c>
      <c r="B482">
        <v>475</v>
      </c>
      <c r="C482">
        <f t="shared" si="71"/>
        <v>475</v>
      </c>
      <c r="D482">
        <v>105.8</v>
      </c>
      <c r="E482">
        <f t="shared" si="64"/>
        <v>16.99813515798386</v>
      </c>
      <c r="F482">
        <f t="shared" si="64"/>
        <v>16.998135157895536</v>
      </c>
      <c r="G482">
        <f t="shared" si="65"/>
        <v>91.864270315879395</v>
      </c>
      <c r="H482">
        <f t="shared" si="66"/>
        <v>13.935729684120602</v>
      </c>
      <c r="I482">
        <f t="shared" si="67"/>
        <v>194.20456182888009</v>
      </c>
      <c r="J482">
        <f t="shared" si="68"/>
        <v>13.935729684120602</v>
      </c>
      <c r="K482">
        <f t="shared" si="69"/>
        <v>56.985827156762966</v>
      </c>
      <c r="L482">
        <f t="shared" si="63"/>
        <v>58.517311162695506</v>
      </c>
      <c r="M482">
        <f t="shared" si="70"/>
        <v>2.345443260427182</v>
      </c>
    </row>
    <row r="483" spans="1:13" x14ac:dyDescent="0.25">
      <c r="A483">
        <v>1989</v>
      </c>
      <c r="B483">
        <v>476</v>
      </c>
      <c r="C483">
        <f t="shared" si="71"/>
        <v>476</v>
      </c>
      <c r="D483">
        <v>119.8</v>
      </c>
      <c r="E483">
        <f t="shared" si="64"/>
        <v>15.873375698016236</v>
      </c>
      <c r="F483">
        <f t="shared" si="64"/>
        <v>15.873375697866448</v>
      </c>
      <c r="G483">
        <f t="shared" si="65"/>
        <v>89.614751395882678</v>
      </c>
      <c r="H483">
        <f t="shared" si="66"/>
        <v>30.185248604117319</v>
      </c>
      <c r="I483">
        <f t="shared" si="67"/>
        <v>911.1492332923666</v>
      </c>
      <c r="J483">
        <f t="shared" si="68"/>
        <v>30.185248604117319</v>
      </c>
      <c r="K483">
        <f t="shared" si="69"/>
        <v>59.426535798924817</v>
      </c>
      <c r="L483">
        <f t="shared" si="63"/>
        <v>58.52832607302706</v>
      </c>
      <c r="M483">
        <f t="shared" si="70"/>
        <v>0.80678071169732468</v>
      </c>
    </row>
    <row r="484" spans="1:13" x14ac:dyDescent="0.25">
      <c r="A484">
        <v>1989</v>
      </c>
      <c r="B484">
        <v>477</v>
      </c>
      <c r="C484">
        <f t="shared" si="71"/>
        <v>477</v>
      </c>
      <c r="D484">
        <v>70</v>
      </c>
      <c r="E484">
        <f t="shared" si="64"/>
        <v>10.495358038609467</v>
      </c>
      <c r="F484">
        <f t="shared" si="64"/>
        <v>10.495358038435819</v>
      </c>
      <c r="G484">
        <f t="shared" si="65"/>
        <v>78.858716077045273</v>
      </c>
      <c r="H484">
        <f t="shared" si="66"/>
        <v>-8.8587160770452726</v>
      </c>
      <c r="I484">
        <f t="shared" si="67"/>
        <v>78.476850533700386</v>
      </c>
      <c r="J484">
        <f t="shared" si="68"/>
        <v>-8.8587160770452726</v>
      </c>
      <c r="K484">
        <f t="shared" si="69"/>
        <v>62.445209008978573</v>
      </c>
      <c r="L484">
        <f t="shared" si="63"/>
        <v>58.539340983358606</v>
      </c>
      <c r="M484">
        <f t="shared" si="70"/>
        <v>15.255805033560415</v>
      </c>
    </row>
    <row r="485" spans="1:13" x14ac:dyDescent="0.25">
      <c r="A485">
        <v>1989</v>
      </c>
      <c r="B485">
        <v>478</v>
      </c>
      <c r="C485">
        <f t="shared" si="71"/>
        <v>478</v>
      </c>
      <c r="D485">
        <v>84.8</v>
      </c>
      <c r="E485">
        <f t="shared" si="64"/>
        <v>2.3051176684819179</v>
      </c>
      <c r="F485">
        <f t="shared" si="64"/>
        <v>2.3051176683369521</v>
      </c>
      <c r="G485">
        <f t="shared" si="65"/>
        <v>62.478235336818862</v>
      </c>
      <c r="H485">
        <f t="shared" si="66"/>
        <v>22.321764663181135</v>
      </c>
      <c r="I485">
        <f t="shared" si="67"/>
        <v>498.26117767844198</v>
      </c>
      <c r="J485">
        <f t="shared" si="68"/>
        <v>22.321764663181135</v>
      </c>
      <c r="K485">
        <f t="shared" si="69"/>
        <v>62.822948558529639</v>
      </c>
      <c r="L485">
        <f t="shared" si="63"/>
        <v>58.550355893690153</v>
      </c>
      <c r="M485">
        <f t="shared" si="70"/>
        <v>18.255048079640179</v>
      </c>
    </row>
    <row r="486" spans="1:13" x14ac:dyDescent="0.25">
      <c r="A486">
        <v>1989</v>
      </c>
      <c r="B486">
        <v>479</v>
      </c>
      <c r="C486">
        <f t="shared" si="71"/>
        <v>479</v>
      </c>
      <c r="D486">
        <v>11.4</v>
      </c>
      <c r="E486">
        <f t="shared" si="64"/>
        <v>-6.5027771193744988</v>
      </c>
      <c r="F486">
        <f t="shared" si="64"/>
        <v>-6.5027771194580399</v>
      </c>
      <c r="G486">
        <f t="shared" si="65"/>
        <v>44.862445761167457</v>
      </c>
      <c r="H486">
        <f t="shared" si="66"/>
        <v>-33.462445761167459</v>
      </c>
      <c r="I486">
        <f t="shared" si="67"/>
        <v>1119.735276319074</v>
      </c>
      <c r="J486">
        <f t="shared" si="68"/>
        <v>-33.462445761167459</v>
      </c>
      <c r="K486">
        <f t="shared" si="69"/>
        <v>63.921801130603157</v>
      </c>
      <c r="L486">
        <f t="shared" si="63"/>
        <v>58.561370804021706</v>
      </c>
      <c r="M486">
        <f t="shared" si="70"/>
        <v>28.734213286134118</v>
      </c>
    </row>
    <row r="487" spans="1:13" x14ac:dyDescent="0.25">
      <c r="A487">
        <v>1989</v>
      </c>
      <c r="B487">
        <v>480</v>
      </c>
      <c r="C487">
        <f t="shared" si="71"/>
        <v>480</v>
      </c>
      <c r="D487">
        <v>19</v>
      </c>
      <c r="E487">
        <f t="shared" si="64"/>
        <v>-13.568258029534526</v>
      </c>
      <c r="F487">
        <f t="shared" si="64"/>
        <v>-13.568258029533672</v>
      </c>
      <c r="G487">
        <f t="shared" si="65"/>
        <v>30.731483940931795</v>
      </c>
      <c r="H487">
        <f t="shared" si="66"/>
        <v>-11.731483940931795</v>
      </c>
      <c r="I487">
        <f t="shared" si="67"/>
        <v>137.62771545634061</v>
      </c>
      <c r="J487">
        <f t="shared" si="68"/>
        <v>-11.731483940931795</v>
      </c>
      <c r="K487">
        <f t="shared" si="69"/>
        <v>61.295711074072997</v>
      </c>
      <c r="L487">
        <f t="shared" si="63"/>
        <v>58.572385714353253</v>
      </c>
      <c r="M487">
        <f t="shared" si="70"/>
        <v>7.4165010148926767</v>
      </c>
    </row>
    <row r="488" spans="1:13" x14ac:dyDescent="0.25">
      <c r="A488">
        <v>1990</v>
      </c>
      <c r="B488">
        <v>481</v>
      </c>
      <c r="C488">
        <f t="shared" si="71"/>
        <v>481</v>
      </c>
      <c r="D488">
        <v>12</v>
      </c>
      <c r="E488">
        <f t="shared" si="64"/>
        <v>-16.998135157983899</v>
      </c>
      <c r="F488">
        <f t="shared" si="64"/>
        <v>-16.998135157895547</v>
      </c>
      <c r="G488">
        <f t="shared" si="65"/>
        <v>23.871729684120552</v>
      </c>
      <c r="H488">
        <f t="shared" si="66"/>
        <v>-11.871729684120552</v>
      </c>
      <c r="I488">
        <f t="shared" si="67"/>
        <v>140.93796569282907</v>
      </c>
      <c r="J488">
        <f t="shared" si="68"/>
        <v>-11.871729684120552</v>
      </c>
      <c r="K488">
        <f t="shared" si="69"/>
        <v>59.18092552036935</v>
      </c>
      <c r="L488">
        <f t="shared" si="63"/>
        <v>58.583400624684806</v>
      </c>
      <c r="M488">
        <f t="shared" si="70"/>
        <v>0.35703600096282445</v>
      </c>
    </row>
    <row r="489" spans="1:13" x14ac:dyDescent="0.25">
      <c r="A489">
        <v>1990</v>
      </c>
      <c r="B489">
        <v>482</v>
      </c>
      <c r="C489">
        <f t="shared" si="71"/>
        <v>482</v>
      </c>
      <c r="D489">
        <v>22.2</v>
      </c>
      <c r="E489">
        <f t="shared" ref="E489:F520" si="72">E$3*COS(E$2*$C489)+E$4*SIN(E$2*$C489)</f>
        <v>-15.873375698016305</v>
      </c>
      <c r="F489">
        <f t="shared" si="72"/>
        <v>-15.873375697866418</v>
      </c>
      <c r="G489">
        <f t="shared" si="65"/>
        <v>26.12124860411727</v>
      </c>
      <c r="H489">
        <f t="shared" si="66"/>
        <v>-3.9212486041172703</v>
      </c>
      <c r="I489">
        <f t="shared" si="67"/>
        <v>15.376190615291641</v>
      </c>
      <c r="J489">
        <f t="shared" si="68"/>
        <v>-3.9212486041172703</v>
      </c>
      <c r="K489">
        <f t="shared" si="69"/>
        <v>56.821879244350882</v>
      </c>
      <c r="L489">
        <f t="shared" si="63"/>
        <v>58.594415535016353</v>
      </c>
      <c r="M489">
        <f t="shared" si="70"/>
        <v>3.1418849017261068</v>
      </c>
    </row>
    <row r="490" spans="1:13" x14ac:dyDescent="0.25">
      <c r="A490">
        <v>1990</v>
      </c>
      <c r="B490">
        <v>483</v>
      </c>
      <c r="C490">
        <f t="shared" si="71"/>
        <v>483</v>
      </c>
      <c r="D490">
        <v>18.8</v>
      </c>
      <c r="E490">
        <f t="shared" si="72"/>
        <v>-10.495358038609613</v>
      </c>
      <c r="F490">
        <f t="shared" si="72"/>
        <v>-10.495358038435752</v>
      </c>
      <c r="G490">
        <f t="shared" si="65"/>
        <v>36.877283922954632</v>
      </c>
      <c r="H490">
        <f t="shared" si="66"/>
        <v>-18.077283922954631</v>
      </c>
      <c r="I490">
        <f t="shared" si="67"/>
        <v>326.78819403111396</v>
      </c>
      <c r="J490">
        <f t="shared" si="68"/>
        <v>-18.077283922954631</v>
      </c>
      <c r="K490">
        <f t="shared" si="69"/>
        <v>55.090785282133332</v>
      </c>
      <c r="L490">
        <f t="shared" si="63"/>
        <v>58.605430445347906</v>
      </c>
      <c r="M490">
        <f t="shared" si="70"/>
        <v>12.3527306233076</v>
      </c>
    </row>
    <row r="491" spans="1:13" x14ac:dyDescent="0.25">
      <c r="A491">
        <v>1990</v>
      </c>
      <c r="B491">
        <v>484</v>
      </c>
      <c r="C491">
        <f t="shared" si="71"/>
        <v>484</v>
      </c>
      <c r="D491">
        <v>21.6</v>
      </c>
      <c r="E491">
        <f t="shared" si="72"/>
        <v>-2.3051176684816177</v>
      </c>
      <c r="F491">
        <f t="shared" si="72"/>
        <v>-2.3051176683368668</v>
      </c>
      <c r="G491">
        <f t="shared" si="65"/>
        <v>53.257764663181511</v>
      </c>
      <c r="H491">
        <f t="shared" si="66"/>
        <v>-31.65776466318151</v>
      </c>
      <c r="I491">
        <f t="shared" si="67"/>
        <v>1002.2140634693839</v>
      </c>
      <c r="J491">
        <f t="shared" si="68"/>
        <v>-31.65776466318151</v>
      </c>
      <c r="K491">
        <f t="shared" si="69"/>
        <v>53.276246018026661</v>
      </c>
      <c r="L491">
        <f t="shared" si="63"/>
        <v>58.616445355679453</v>
      </c>
      <c r="M491">
        <f t="shared" si="70"/>
        <v>28.51772896586731</v>
      </c>
    </row>
    <row r="492" spans="1:13" x14ac:dyDescent="0.25">
      <c r="A492">
        <v>1990</v>
      </c>
      <c r="B492">
        <v>485</v>
      </c>
      <c r="C492">
        <f t="shared" si="71"/>
        <v>485</v>
      </c>
      <c r="D492">
        <v>20.6</v>
      </c>
      <c r="E492">
        <f t="shared" si="72"/>
        <v>6.5027771193743273</v>
      </c>
      <c r="F492">
        <f t="shared" si="72"/>
        <v>6.5027771194581154</v>
      </c>
      <c r="G492">
        <f t="shared" si="65"/>
        <v>70.87355423883244</v>
      </c>
      <c r="H492">
        <f t="shared" si="66"/>
        <v>-50.273554238832439</v>
      </c>
      <c r="I492">
        <f t="shared" si="67"/>
        <v>2527.4302558048271</v>
      </c>
      <c r="J492">
        <f t="shared" si="68"/>
        <v>-50.273554238832439</v>
      </c>
      <c r="K492">
        <f t="shared" si="69"/>
        <v>51.692433717125326</v>
      </c>
      <c r="L492">
        <f t="shared" si="63"/>
        <v>58.627460266011006</v>
      </c>
      <c r="M492">
        <f t="shared" si="70"/>
        <v>48.094593233749237</v>
      </c>
    </row>
    <row r="493" spans="1:13" x14ac:dyDescent="0.25">
      <c r="A493">
        <v>1990</v>
      </c>
      <c r="B493">
        <v>486</v>
      </c>
      <c r="C493">
        <f t="shared" si="71"/>
        <v>486</v>
      </c>
      <c r="D493">
        <v>110.4</v>
      </c>
      <c r="E493">
        <f t="shared" si="72"/>
        <v>13.568258029534711</v>
      </c>
      <c r="F493">
        <f t="shared" si="72"/>
        <v>13.568258029533723</v>
      </c>
      <c r="G493">
        <f t="shared" si="65"/>
        <v>85.004516059068436</v>
      </c>
      <c r="H493">
        <f t="shared" si="66"/>
        <v>25.39548394093157</v>
      </c>
      <c r="I493">
        <f t="shared" si="67"/>
        <v>644.93060459411322</v>
      </c>
      <c r="J493">
        <f t="shared" si="68"/>
        <v>25.39548394093157</v>
      </c>
      <c r="K493">
        <f t="shared" si="69"/>
        <v>50.137812031269057</v>
      </c>
      <c r="L493">
        <f t="shared" si="63"/>
        <v>58.638475176342553</v>
      </c>
      <c r="M493">
        <f t="shared" si="70"/>
        <v>72.261273906010814</v>
      </c>
    </row>
    <row r="494" spans="1:13" x14ac:dyDescent="0.25">
      <c r="A494">
        <v>1990</v>
      </c>
      <c r="B494">
        <v>487</v>
      </c>
      <c r="C494">
        <f t="shared" si="71"/>
        <v>487</v>
      </c>
      <c r="D494">
        <v>101</v>
      </c>
      <c r="E494">
        <f t="shared" si="72"/>
        <v>16.998135157983874</v>
      </c>
      <c r="F494">
        <f t="shared" si="72"/>
        <v>16.998135157895558</v>
      </c>
      <c r="G494">
        <f t="shared" si="65"/>
        <v>91.864270315879423</v>
      </c>
      <c r="H494">
        <f t="shared" si="66"/>
        <v>9.1357296841205766</v>
      </c>
      <c r="I494">
        <f t="shared" si="67"/>
        <v>83.461556861321853</v>
      </c>
      <c r="J494">
        <f t="shared" si="68"/>
        <v>9.1357296841205766</v>
      </c>
      <c r="K494">
        <f t="shared" si="69"/>
        <v>53.150921429705605</v>
      </c>
      <c r="L494">
        <f t="shared" si="63"/>
        <v>58.649490086674106</v>
      </c>
      <c r="M494">
        <f t="shared" si="70"/>
        <v>30.234257275396391</v>
      </c>
    </row>
    <row r="495" spans="1:13" x14ac:dyDescent="0.25">
      <c r="A495">
        <v>1990</v>
      </c>
      <c r="B495">
        <v>488</v>
      </c>
      <c r="C495">
        <f t="shared" si="71"/>
        <v>488</v>
      </c>
      <c r="D495">
        <v>164.2</v>
      </c>
      <c r="E495">
        <f t="shared" si="72"/>
        <v>15.873375698016375</v>
      </c>
      <c r="F495">
        <f t="shared" si="72"/>
        <v>15.873375697866386</v>
      </c>
      <c r="G495">
        <f t="shared" si="65"/>
        <v>89.614751395882763</v>
      </c>
      <c r="H495">
        <f t="shared" si="66"/>
        <v>74.585248604117226</v>
      </c>
      <c r="I495">
        <f t="shared" si="67"/>
        <v>5562.9593093379708</v>
      </c>
      <c r="J495">
        <f t="shared" si="68"/>
        <v>74.585248604117226</v>
      </c>
      <c r="K495">
        <f t="shared" si="69"/>
        <v>55.543375358220317</v>
      </c>
      <c r="L495">
        <f t="shared" si="63"/>
        <v>58.660504997005653</v>
      </c>
      <c r="M495">
        <f t="shared" si="70"/>
        <v>9.7164971849939992</v>
      </c>
    </row>
    <row r="496" spans="1:13" x14ac:dyDescent="0.25">
      <c r="A496">
        <v>1990</v>
      </c>
      <c r="B496">
        <v>489</v>
      </c>
      <c r="C496">
        <f t="shared" si="71"/>
        <v>489</v>
      </c>
      <c r="D496">
        <v>91.4</v>
      </c>
      <c r="E496">
        <f t="shared" si="72"/>
        <v>10.495358038609373</v>
      </c>
      <c r="F496">
        <f t="shared" si="72"/>
        <v>10.495358038435686</v>
      </c>
      <c r="G496">
        <f t="shared" si="65"/>
        <v>78.858716077045045</v>
      </c>
      <c r="H496">
        <f t="shared" si="66"/>
        <v>12.54128392295496</v>
      </c>
      <c r="I496">
        <f t="shared" si="67"/>
        <v>157.28380243616857</v>
      </c>
      <c r="J496">
        <f t="shared" si="68"/>
        <v>12.54128392295496</v>
      </c>
      <c r="K496">
        <f t="shared" si="69"/>
        <v>60.976206590309296</v>
      </c>
      <c r="L496">
        <f t="shared" si="63"/>
        <v>58.671519907337199</v>
      </c>
      <c r="M496">
        <f t="shared" si="70"/>
        <v>5.3115807066689262</v>
      </c>
    </row>
    <row r="497" spans="1:13" x14ac:dyDescent="0.25">
      <c r="A497">
        <v>1990</v>
      </c>
      <c r="B497">
        <v>490</v>
      </c>
      <c r="C497">
        <f t="shared" si="71"/>
        <v>490</v>
      </c>
      <c r="D497">
        <v>59.4</v>
      </c>
      <c r="E497">
        <f t="shared" si="72"/>
        <v>2.3051176684813175</v>
      </c>
      <c r="F497">
        <f t="shared" si="72"/>
        <v>2.3051176683367833</v>
      </c>
      <c r="G497">
        <f t="shared" si="65"/>
        <v>62.478235336818095</v>
      </c>
      <c r="H497">
        <f t="shared" si="66"/>
        <v>-3.0782353368180964</v>
      </c>
      <c r="I497">
        <f t="shared" si="67"/>
        <v>9.4755327888356184</v>
      </c>
      <c r="J497">
        <f t="shared" si="68"/>
        <v>-3.0782353368180964</v>
      </c>
      <c r="K497">
        <f t="shared" si="69"/>
        <v>62.497396260793828</v>
      </c>
      <c r="L497">
        <f t="shared" si="63"/>
        <v>58.682534817668753</v>
      </c>
      <c r="M497">
        <f t="shared" si="70"/>
        <v>14.553167830242328</v>
      </c>
    </row>
    <row r="498" spans="1:13" x14ac:dyDescent="0.25">
      <c r="A498">
        <v>1990</v>
      </c>
      <c r="B498">
        <v>491</v>
      </c>
      <c r="C498">
        <f t="shared" si="71"/>
        <v>491</v>
      </c>
      <c r="D498">
        <v>32.200000000000003</v>
      </c>
      <c r="E498">
        <f t="shared" si="72"/>
        <v>-6.5027771193741568</v>
      </c>
      <c r="F498">
        <f t="shared" si="72"/>
        <v>-6.5027771194581936</v>
      </c>
      <c r="G498">
        <f t="shared" si="65"/>
        <v>44.862445761167649</v>
      </c>
      <c r="H498">
        <f t="shared" si="66"/>
        <v>-12.662445761167646</v>
      </c>
      <c r="I498">
        <f t="shared" si="67"/>
        <v>160.3375326545125</v>
      </c>
      <c r="J498">
        <f t="shared" si="68"/>
        <v>-12.662445761167646</v>
      </c>
      <c r="K498">
        <f t="shared" si="69"/>
        <v>62.342526447754132</v>
      </c>
      <c r="L498">
        <f t="shared" si="63"/>
        <v>58.693549728000299</v>
      </c>
      <c r="M498">
        <f t="shared" si="70"/>
        <v>13.315031101305442</v>
      </c>
    </row>
    <row r="499" spans="1:13" x14ac:dyDescent="0.25">
      <c r="A499">
        <v>1990</v>
      </c>
      <c r="B499">
        <v>492</v>
      </c>
      <c r="C499">
        <f t="shared" si="71"/>
        <v>492</v>
      </c>
      <c r="D499">
        <v>34.6</v>
      </c>
      <c r="E499">
        <f t="shared" si="72"/>
        <v>-13.568258029534599</v>
      </c>
      <c r="F499">
        <f t="shared" si="72"/>
        <v>-13.568258029533775</v>
      </c>
      <c r="G499">
        <f t="shared" si="65"/>
        <v>30.731483940931621</v>
      </c>
      <c r="H499">
        <f t="shared" si="66"/>
        <v>3.86851605906838</v>
      </c>
      <c r="I499">
        <f t="shared" si="67"/>
        <v>14.965416499269949</v>
      </c>
      <c r="J499">
        <f t="shared" si="68"/>
        <v>3.86851605906838</v>
      </c>
      <c r="K499">
        <f t="shared" si="69"/>
        <v>60.835400125366419</v>
      </c>
      <c r="L499">
        <f t="shared" si="63"/>
        <v>58.704564638331853</v>
      </c>
      <c r="M499">
        <f t="shared" si="70"/>
        <v>4.5404598728058394</v>
      </c>
    </row>
    <row r="500" spans="1:13" x14ac:dyDescent="0.25">
      <c r="A500">
        <v>1991</v>
      </c>
      <c r="B500">
        <v>493</v>
      </c>
      <c r="C500">
        <f t="shared" si="71"/>
        <v>493</v>
      </c>
      <c r="D500">
        <v>54.4</v>
      </c>
      <c r="E500">
        <f t="shared" si="72"/>
        <v>-16.998135157983917</v>
      </c>
      <c r="F500">
        <f t="shared" si="72"/>
        <v>-16.998135157895568</v>
      </c>
      <c r="G500">
        <f t="shared" si="65"/>
        <v>23.87172968412051</v>
      </c>
      <c r="H500">
        <f t="shared" si="66"/>
        <v>30.528270315879489</v>
      </c>
      <c r="I500">
        <f t="shared" si="67"/>
        <v>931.97528847940873</v>
      </c>
      <c r="J500">
        <f t="shared" si="68"/>
        <v>30.528270315879489</v>
      </c>
      <c r="K500">
        <f t="shared" si="69"/>
        <v>59.523630119098094</v>
      </c>
      <c r="L500">
        <f t="shared" si="63"/>
        <v>58.715579548663399</v>
      </c>
      <c r="M500">
        <f t="shared" si="70"/>
        <v>0.65294572437983556</v>
      </c>
    </row>
    <row r="501" spans="1:13" x14ac:dyDescent="0.25">
      <c r="A501">
        <v>1991</v>
      </c>
      <c r="B501">
        <v>494</v>
      </c>
      <c r="C501">
        <f t="shared" si="71"/>
        <v>494</v>
      </c>
      <c r="D501">
        <v>0.8</v>
      </c>
      <c r="E501">
        <f t="shared" si="72"/>
        <v>-15.873375698016446</v>
      </c>
      <c r="F501">
        <f t="shared" si="72"/>
        <v>-15.873375697866351</v>
      </c>
      <c r="G501">
        <f t="shared" si="65"/>
        <v>26.121248604117199</v>
      </c>
      <c r="H501">
        <f t="shared" si="66"/>
        <v>-25.321248604117198</v>
      </c>
      <c r="I501">
        <f t="shared" si="67"/>
        <v>641.16563087150712</v>
      </c>
      <c r="J501">
        <f t="shared" si="68"/>
        <v>-25.321248604117198</v>
      </c>
      <c r="K501">
        <f t="shared" si="69"/>
        <v>59.267448613143188</v>
      </c>
      <c r="L501">
        <f t="shared" si="63"/>
        <v>58.726594458994953</v>
      </c>
      <c r="M501">
        <f t="shared" si="70"/>
        <v>0.29252321605940274</v>
      </c>
    </row>
    <row r="502" spans="1:13" x14ac:dyDescent="0.25">
      <c r="A502">
        <v>1991</v>
      </c>
      <c r="B502">
        <v>495</v>
      </c>
      <c r="C502">
        <f t="shared" si="71"/>
        <v>495</v>
      </c>
      <c r="D502">
        <v>32.799999999999997</v>
      </c>
      <c r="E502">
        <f t="shared" si="72"/>
        <v>-10.49535803860952</v>
      </c>
      <c r="F502">
        <f t="shared" si="72"/>
        <v>-10.495358038435619</v>
      </c>
      <c r="G502">
        <f t="shared" si="65"/>
        <v>36.877283922954859</v>
      </c>
      <c r="H502">
        <f t="shared" si="66"/>
        <v>-4.0772839229548623</v>
      </c>
      <c r="I502">
        <f t="shared" si="67"/>
        <v>16.624244188386193</v>
      </c>
      <c r="J502">
        <f t="shared" si="68"/>
        <v>-4.0772839229548623</v>
      </c>
      <c r="K502">
        <f t="shared" si="69"/>
        <v>56.344076182486027</v>
      </c>
      <c r="L502">
        <f t="shared" si="63"/>
        <v>58.737609369326499</v>
      </c>
      <c r="M502">
        <f t="shared" si="70"/>
        <v>5.7290011165067041</v>
      </c>
    </row>
    <row r="503" spans="1:13" x14ac:dyDescent="0.25">
      <c r="A503">
        <v>1991</v>
      </c>
      <c r="B503">
        <v>496</v>
      </c>
      <c r="C503">
        <f t="shared" si="71"/>
        <v>496</v>
      </c>
      <c r="D503">
        <v>45.2</v>
      </c>
      <c r="E503">
        <f t="shared" si="72"/>
        <v>-2.3051176684815005</v>
      </c>
      <c r="F503">
        <f t="shared" si="72"/>
        <v>-2.3051176683366998</v>
      </c>
      <c r="G503">
        <f t="shared" si="65"/>
        <v>53.257764663181796</v>
      </c>
      <c r="H503">
        <f t="shared" si="66"/>
        <v>-8.0577646631817927</v>
      </c>
      <c r="I503">
        <f t="shared" si="67"/>
        <v>64.927571367221191</v>
      </c>
      <c r="J503">
        <f t="shared" si="68"/>
        <v>-8.0577646631817927</v>
      </c>
      <c r="K503">
        <f t="shared" si="69"/>
        <v>55.166872373361727</v>
      </c>
      <c r="L503">
        <f t="shared" si="63"/>
        <v>58.748624279658046</v>
      </c>
      <c r="M503">
        <f t="shared" si="70"/>
        <v>12.828946718257312</v>
      </c>
    </row>
    <row r="504" spans="1:13" x14ac:dyDescent="0.25">
      <c r="A504">
        <v>1991</v>
      </c>
      <c r="B504">
        <v>497</v>
      </c>
      <c r="C504">
        <f t="shared" si="71"/>
        <v>497</v>
      </c>
      <c r="D504">
        <v>11.6</v>
      </c>
      <c r="E504">
        <f t="shared" si="72"/>
        <v>6.5027771193748869</v>
      </c>
      <c r="F504">
        <f t="shared" si="72"/>
        <v>6.5027771194582726</v>
      </c>
      <c r="G504">
        <f t="shared" si="65"/>
        <v>70.873554238833151</v>
      </c>
      <c r="H504">
        <f t="shared" si="66"/>
        <v>-59.27355423883315</v>
      </c>
      <c r="I504">
        <f t="shared" si="67"/>
        <v>3513.3542321038954</v>
      </c>
      <c r="J504">
        <f t="shared" si="68"/>
        <v>-59.27355423883315</v>
      </c>
      <c r="K504">
        <f t="shared" si="69"/>
        <v>54.668528754693639</v>
      </c>
      <c r="L504">
        <f t="shared" si="63"/>
        <v>58.759639189989599</v>
      </c>
      <c r="M504">
        <f t="shared" si="70"/>
        <v>16.737184593787497</v>
      </c>
    </row>
    <row r="505" spans="1:13" x14ac:dyDescent="0.25">
      <c r="A505">
        <v>1991</v>
      </c>
      <c r="B505">
        <v>498</v>
      </c>
      <c r="C505">
        <f t="shared" si="71"/>
        <v>498</v>
      </c>
      <c r="D505">
        <v>151.19999999999999</v>
      </c>
      <c r="E505">
        <f t="shared" si="72"/>
        <v>13.568258029534485</v>
      </c>
      <c r="F505">
        <f t="shared" si="72"/>
        <v>13.568258029533826</v>
      </c>
      <c r="G505">
        <f t="shared" si="65"/>
        <v>85.004516059068308</v>
      </c>
      <c r="H505">
        <f t="shared" si="66"/>
        <v>66.19548394093168</v>
      </c>
      <c r="I505">
        <f t="shared" si="67"/>
        <v>4381.8420941741442</v>
      </c>
      <c r="J505">
        <f t="shared" si="68"/>
        <v>66.19548394093168</v>
      </c>
      <c r="K505">
        <f t="shared" si="69"/>
        <v>52.515102316958952</v>
      </c>
      <c r="L505">
        <f t="shared" si="63"/>
        <v>58.770654100321146</v>
      </c>
      <c r="M505">
        <f t="shared" si="70"/>
        <v>39.131928114325916</v>
      </c>
    </row>
    <row r="506" spans="1:13" x14ac:dyDescent="0.25">
      <c r="A506">
        <v>1991</v>
      </c>
      <c r="B506">
        <v>499</v>
      </c>
      <c r="C506">
        <f t="shared" si="71"/>
        <v>499</v>
      </c>
      <c r="D506">
        <v>65.599999999999994</v>
      </c>
      <c r="E506">
        <f t="shared" si="72"/>
        <v>16.998135157983889</v>
      </c>
      <c r="F506">
        <f t="shared" si="72"/>
        <v>16.998135157895582</v>
      </c>
      <c r="G506">
        <f t="shared" si="65"/>
        <v>91.864270315879466</v>
      </c>
      <c r="H506">
        <f t="shared" si="66"/>
        <v>-26.264270315879472</v>
      </c>
      <c r="I506">
        <f t="shared" si="67"/>
        <v>689.81189522558759</v>
      </c>
      <c r="J506">
        <f t="shared" si="68"/>
        <v>-26.264270315879472</v>
      </c>
      <c r="K506">
        <f t="shared" si="69"/>
        <v>57.449347201111003</v>
      </c>
      <c r="L506">
        <f t="shared" si="63"/>
        <v>58.781669010652699</v>
      </c>
      <c r="M506">
        <f t="shared" si="70"/>
        <v>1.7750814041804599</v>
      </c>
    </row>
    <row r="507" spans="1:13" x14ac:dyDescent="0.25">
      <c r="A507">
        <v>1991</v>
      </c>
      <c r="B507">
        <v>500</v>
      </c>
      <c r="C507">
        <f t="shared" si="71"/>
        <v>500</v>
      </c>
      <c r="D507">
        <v>144</v>
      </c>
      <c r="E507">
        <f t="shared" si="72"/>
        <v>15.873375698016146</v>
      </c>
      <c r="F507">
        <f t="shared" si="72"/>
        <v>15.873375697866322</v>
      </c>
      <c r="G507">
        <f t="shared" si="65"/>
        <v>89.614751395882465</v>
      </c>
      <c r="H507">
        <f t="shared" si="66"/>
        <v>54.385248604117535</v>
      </c>
      <c r="I507">
        <f t="shared" si="67"/>
        <v>2957.7552657316683</v>
      </c>
      <c r="J507">
        <f t="shared" si="68"/>
        <v>54.385248604117535</v>
      </c>
      <c r="K507">
        <f t="shared" si="69"/>
        <v>57.856879841055452</v>
      </c>
      <c r="L507">
        <f t="shared" si="63"/>
        <v>58.792683920984246</v>
      </c>
      <c r="M507">
        <f t="shared" si="70"/>
        <v>0.87572927601137562</v>
      </c>
    </row>
    <row r="508" spans="1:13" x14ac:dyDescent="0.25">
      <c r="A508">
        <v>1991</v>
      </c>
      <c r="B508">
        <v>501</v>
      </c>
      <c r="C508">
        <f t="shared" si="71"/>
        <v>501</v>
      </c>
      <c r="D508">
        <v>68.400000000000006</v>
      </c>
      <c r="E508">
        <f t="shared" si="72"/>
        <v>10.495358038609666</v>
      </c>
      <c r="F508">
        <f t="shared" si="72"/>
        <v>10.495358038435553</v>
      </c>
      <c r="G508">
        <f t="shared" si="65"/>
        <v>78.858716077045216</v>
      </c>
      <c r="H508">
        <f t="shared" si="66"/>
        <v>-10.45871607704521</v>
      </c>
      <c r="I508">
        <f t="shared" si="67"/>
        <v>109.38474198024394</v>
      </c>
      <c r="J508">
        <f t="shared" si="68"/>
        <v>-10.45871607704521</v>
      </c>
      <c r="K508">
        <f t="shared" si="69"/>
        <v>62.16403584900268</v>
      </c>
      <c r="L508">
        <f t="shared" si="63"/>
        <v>58.803698831315799</v>
      </c>
      <c r="M508">
        <f t="shared" si="70"/>
        <v>11.29186487243676</v>
      </c>
    </row>
    <row r="509" spans="1:13" x14ac:dyDescent="0.25">
      <c r="A509">
        <v>1991</v>
      </c>
      <c r="B509">
        <v>502</v>
      </c>
      <c r="C509">
        <f t="shared" si="71"/>
        <v>502</v>
      </c>
      <c r="D509">
        <v>18</v>
      </c>
      <c r="E509">
        <f t="shared" si="72"/>
        <v>2.3051176684816843</v>
      </c>
      <c r="F509">
        <f t="shared" si="72"/>
        <v>2.3051176683366164</v>
      </c>
      <c r="G509">
        <f t="shared" si="65"/>
        <v>62.478235336818294</v>
      </c>
      <c r="H509">
        <f t="shared" si="66"/>
        <v>-44.478235336818294</v>
      </c>
      <c r="I509">
        <f t="shared" si="67"/>
        <v>1978.3134186773916</v>
      </c>
      <c r="J509">
        <f t="shared" si="68"/>
        <v>-44.478235336818294</v>
      </c>
      <c r="K509">
        <f t="shared" si="69"/>
        <v>62.475834056552543</v>
      </c>
      <c r="L509">
        <f t="shared" si="63"/>
        <v>58.814713741647346</v>
      </c>
      <c r="M509">
        <f t="shared" si="70"/>
        <v>13.403801960211531</v>
      </c>
    </row>
    <row r="510" spans="1:13" x14ac:dyDescent="0.25">
      <c r="A510">
        <v>1991</v>
      </c>
      <c r="B510">
        <v>503</v>
      </c>
      <c r="C510">
        <f t="shared" si="71"/>
        <v>503</v>
      </c>
      <c r="D510">
        <v>43</v>
      </c>
      <c r="E510">
        <f t="shared" si="72"/>
        <v>-6.5027771193747173</v>
      </c>
      <c r="F510">
        <f t="shared" si="72"/>
        <v>-6.502777119458349</v>
      </c>
      <c r="G510">
        <f t="shared" si="65"/>
        <v>44.862445761166924</v>
      </c>
      <c r="H510">
        <f t="shared" si="66"/>
        <v>-1.8624457611669243</v>
      </c>
      <c r="I510">
        <f t="shared" si="67"/>
        <v>3.4687042132886439</v>
      </c>
      <c r="J510">
        <f t="shared" si="68"/>
        <v>-1.8624457611669243</v>
      </c>
      <c r="K510">
        <f t="shared" si="69"/>
        <v>60.25204235372491</v>
      </c>
      <c r="L510">
        <f t="shared" si="63"/>
        <v>58.825728651978899</v>
      </c>
      <c r="M510">
        <f t="shared" si="70"/>
        <v>2.0343707757884091</v>
      </c>
    </row>
    <row r="511" spans="1:13" x14ac:dyDescent="0.25">
      <c r="A511">
        <v>1991</v>
      </c>
      <c r="B511">
        <v>504</v>
      </c>
      <c r="C511">
        <f t="shared" si="71"/>
        <v>504</v>
      </c>
      <c r="D511">
        <v>17.399999999999999</v>
      </c>
      <c r="E511">
        <f t="shared" si="72"/>
        <v>-13.568258029534372</v>
      </c>
      <c r="F511">
        <f t="shared" si="72"/>
        <v>-13.568258029533878</v>
      </c>
      <c r="G511">
        <f t="shared" si="65"/>
        <v>30.731483940931746</v>
      </c>
      <c r="H511">
        <f t="shared" si="66"/>
        <v>-13.331483940931747</v>
      </c>
      <c r="I511">
        <f t="shared" si="67"/>
        <v>177.72846406732106</v>
      </c>
      <c r="J511">
        <f t="shared" si="68"/>
        <v>-13.331483940931747</v>
      </c>
      <c r="K511">
        <f t="shared" si="69"/>
        <v>59.389440236038659</v>
      </c>
      <c r="L511">
        <f t="shared" si="63"/>
        <v>58.836743562310446</v>
      </c>
      <c r="M511">
        <f t="shared" si="70"/>
        <v>0.30547361315023153</v>
      </c>
    </row>
    <row r="512" spans="1:13" x14ac:dyDescent="0.25">
      <c r="A512">
        <v>1992</v>
      </c>
      <c r="B512">
        <v>505</v>
      </c>
      <c r="C512">
        <f t="shared" si="71"/>
        <v>505</v>
      </c>
      <c r="D512">
        <v>10.4</v>
      </c>
      <c r="E512">
        <f t="shared" si="72"/>
        <v>-16.998135157983867</v>
      </c>
      <c r="F512">
        <f t="shared" si="72"/>
        <v>-16.998135157895589</v>
      </c>
      <c r="G512">
        <f t="shared" si="65"/>
        <v>23.871729684120538</v>
      </c>
      <c r="H512">
        <f t="shared" si="66"/>
        <v>-13.471729684120538</v>
      </c>
      <c r="I512">
        <f t="shared" si="67"/>
        <v>181.48750068201446</v>
      </c>
      <c r="J512">
        <f t="shared" si="68"/>
        <v>-13.471729684120538</v>
      </c>
      <c r="K512">
        <f t="shared" si="69"/>
        <v>57.289968224236723</v>
      </c>
      <c r="L512">
        <f t="shared" si="63"/>
        <v>58.847758472641999</v>
      </c>
      <c r="M512">
        <f t="shared" si="70"/>
        <v>2.4267104580265704</v>
      </c>
    </row>
    <row r="513" spans="1:13" x14ac:dyDescent="0.25">
      <c r="A513">
        <v>1992</v>
      </c>
      <c r="B513">
        <v>506</v>
      </c>
      <c r="C513">
        <f t="shared" si="71"/>
        <v>506</v>
      </c>
      <c r="D513">
        <v>4.5999999999999996</v>
      </c>
      <c r="E513">
        <f t="shared" si="72"/>
        <v>-15.873375698016218</v>
      </c>
      <c r="F513">
        <f t="shared" si="72"/>
        <v>-15.873375697866289</v>
      </c>
      <c r="G513">
        <f t="shared" si="65"/>
        <v>26.12124860411749</v>
      </c>
      <c r="H513">
        <f t="shared" si="66"/>
        <v>-21.521248604117488</v>
      </c>
      <c r="I513">
        <f t="shared" si="67"/>
        <v>463.16414148022892</v>
      </c>
      <c r="J513">
        <f t="shared" si="68"/>
        <v>-21.521248604117488</v>
      </c>
      <c r="K513">
        <f t="shared" si="69"/>
        <v>54.945469813024886</v>
      </c>
      <c r="L513">
        <f t="shared" si="63"/>
        <v>58.858773382973546</v>
      </c>
      <c r="M513">
        <f t="shared" si="70"/>
        <v>15.313944830572925</v>
      </c>
    </row>
    <row r="514" spans="1:13" x14ac:dyDescent="0.25">
      <c r="A514">
        <v>1992</v>
      </c>
      <c r="B514">
        <v>507</v>
      </c>
      <c r="C514">
        <f t="shared" si="71"/>
        <v>507</v>
      </c>
      <c r="D514">
        <v>38.6</v>
      </c>
      <c r="E514">
        <f t="shared" si="72"/>
        <v>-10.495358038609041</v>
      </c>
      <c r="F514">
        <f t="shared" si="72"/>
        <v>-10.495358038435487</v>
      </c>
      <c r="G514">
        <f t="shared" si="65"/>
        <v>36.877283922955471</v>
      </c>
      <c r="H514">
        <f t="shared" si="66"/>
        <v>1.7227160770445309</v>
      </c>
      <c r="I514">
        <f t="shared" si="67"/>
        <v>2.967750682107698</v>
      </c>
      <c r="J514">
        <f t="shared" si="68"/>
        <v>1.7227160770445309</v>
      </c>
      <c r="K514">
        <f t="shared" si="69"/>
        <v>52.428196322373637</v>
      </c>
      <c r="L514">
        <f t="shared" si="63"/>
        <v>58.869788293305092</v>
      </c>
      <c r="M514">
        <f t="shared" si="70"/>
        <v>41.494107119968589</v>
      </c>
    </row>
    <row r="515" spans="1:13" x14ac:dyDescent="0.25">
      <c r="A515">
        <v>1992</v>
      </c>
      <c r="B515">
        <v>508</v>
      </c>
      <c r="C515">
        <f t="shared" si="71"/>
        <v>508</v>
      </c>
      <c r="D515">
        <v>121.8</v>
      </c>
      <c r="E515">
        <f t="shared" si="72"/>
        <v>-2.3051176684818673</v>
      </c>
      <c r="F515">
        <f t="shared" si="72"/>
        <v>-2.3051176683365338</v>
      </c>
      <c r="G515">
        <f t="shared" si="65"/>
        <v>53.257764663181597</v>
      </c>
      <c r="H515">
        <f t="shared" si="66"/>
        <v>68.542235336818408</v>
      </c>
      <c r="I515">
        <f t="shared" si="67"/>
        <v>4698.0380249677983</v>
      </c>
      <c r="J515">
        <f t="shared" si="68"/>
        <v>68.542235336818408</v>
      </c>
      <c r="K515">
        <f t="shared" si="69"/>
        <v>51.736786506254951</v>
      </c>
      <c r="L515">
        <f t="shared" si="63"/>
        <v>58.880803203636646</v>
      </c>
      <c r="M515">
        <f t="shared" si="70"/>
        <v>51.036974572468452</v>
      </c>
    </row>
    <row r="516" spans="1:13" x14ac:dyDescent="0.25">
      <c r="A516">
        <v>1992</v>
      </c>
      <c r="B516">
        <v>509</v>
      </c>
      <c r="C516">
        <f t="shared" si="71"/>
        <v>509</v>
      </c>
      <c r="D516">
        <v>91.8</v>
      </c>
      <c r="E516">
        <f t="shared" si="72"/>
        <v>6.5027771193745449</v>
      </c>
      <c r="F516">
        <f t="shared" si="72"/>
        <v>6.5027771194584272</v>
      </c>
      <c r="G516">
        <f t="shared" si="65"/>
        <v>70.873554238832966</v>
      </c>
      <c r="H516">
        <f t="shared" si="66"/>
        <v>20.926445761167031</v>
      </c>
      <c r="I516">
        <f t="shared" si="67"/>
        <v>437.91613219506559</v>
      </c>
      <c r="J516">
        <f t="shared" si="68"/>
        <v>20.926445761167031</v>
      </c>
      <c r="K516">
        <f t="shared" si="69"/>
        <v>55.239947180942195</v>
      </c>
      <c r="L516">
        <f t="shared" si="63"/>
        <v>58.891818113968192</v>
      </c>
      <c r="M516">
        <f t="shared" si="70"/>
        <v>13.336161311480163</v>
      </c>
    </row>
    <row r="517" spans="1:13" x14ac:dyDescent="0.25">
      <c r="A517">
        <v>1992</v>
      </c>
      <c r="B517">
        <v>510</v>
      </c>
      <c r="C517">
        <f t="shared" si="71"/>
        <v>510</v>
      </c>
      <c r="D517">
        <v>74</v>
      </c>
      <c r="E517">
        <f t="shared" si="72"/>
        <v>13.568258029534855</v>
      </c>
      <c r="F517">
        <f t="shared" si="72"/>
        <v>13.568258029533929</v>
      </c>
      <c r="G517">
        <f t="shared" si="65"/>
        <v>85.004516059068777</v>
      </c>
      <c r="H517">
        <f t="shared" si="66"/>
        <v>-11.004516059068777</v>
      </c>
      <c r="I517">
        <f t="shared" si="67"/>
        <v>121.09937369430261</v>
      </c>
      <c r="J517">
        <f t="shared" si="68"/>
        <v>-11.004516059068777</v>
      </c>
      <c r="K517">
        <f t="shared" si="69"/>
        <v>57.067949821895084</v>
      </c>
      <c r="L517">
        <f t="shared" si="63"/>
        <v>58.902833024299746</v>
      </c>
      <c r="M517">
        <f t="shared" si="70"/>
        <v>3.3667963664667862</v>
      </c>
    </row>
    <row r="518" spans="1:13" x14ac:dyDescent="0.25">
      <c r="A518">
        <v>1992</v>
      </c>
      <c r="B518">
        <v>511</v>
      </c>
      <c r="C518">
        <f t="shared" si="71"/>
        <v>511</v>
      </c>
      <c r="D518">
        <v>98.6</v>
      </c>
      <c r="E518">
        <f t="shared" si="72"/>
        <v>16.998135157983839</v>
      </c>
      <c r="F518">
        <f t="shared" si="72"/>
        <v>16.998135157895604</v>
      </c>
      <c r="G518">
        <f t="shared" si="65"/>
        <v>91.864270315879438</v>
      </c>
      <c r="H518">
        <f t="shared" si="66"/>
        <v>6.7357296841205567</v>
      </c>
      <c r="I518">
        <f t="shared" si="67"/>
        <v>45.370054377542814</v>
      </c>
      <c r="J518">
        <f t="shared" si="68"/>
        <v>6.7357296841205567</v>
      </c>
      <c r="K518">
        <f t="shared" si="69"/>
        <v>57.914552330800333</v>
      </c>
      <c r="L518">
        <f t="shared" si="63"/>
        <v>58.913847934631292</v>
      </c>
      <c r="M518">
        <f t="shared" si="70"/>
        <v>0.99859170383588014</v>
      </c>
    </row>
    <row r="519" spans="1:13" x14ac:dyDescent="0.25">
      <c r="A519">
        <v>1992</v>
      </c>
      <c r="B519">
        <v>512</v>
      </c>
      <c r="C519">
        <f t="shared" si="71"/>
        <v>512</v>
      </c>
      <c r="D519">
        <v>114</v>
      </c>
      <c r="E519">
        <f t="shared" si="72"/>
        <v>15.873375698016286</v>
      </c>
      <c r="F519">
        <f t="shared" si="72"/>
        <v>15.873375697866258</v>
      </c>
      <c r="G519">
        <f t="shared" si="65"/>
        <v>89.614751395882536</v>
      </c>
      <c r="H519">
        <f t="shared" si="66"/>
        <v>24.385248604117464</v>
      </c>
      <c r="I519">
        <f t="shared" si="67"/>
        <v>594.64034948461278</v>
      </c>
      <c r="J519">
        <f t="shared" si="68"/>
        <v>24.385248604117464</v>
      </c>
      <c r="K519">
        <f t="shared" si="69"/>
        <v>59.948824714260311</v>
      </c>
      <c r="L519">
        <f t="shared" si="63"/>
        <v>58.924862844962846</v>
      </c>
      <c r="M519">
        <f t="shared" si="70"/>
        <v>1.0484979097751606</v>
      </c>
    </row>
    <row r="520" spans="1:13" x14ac:dyDescent="0.25">
      <c r="A520">
        <v>1992</v>
      </c>
      <c r="B520">
        <v>513</v>
      </c>
      <c r="C520">
        <f t="shared" si="71"/>
        <v>513</v>
      </c>
      <c r="D520">
        <v>85</v>
      </c>
      <c r="E520">
        <f t="shared" si="72"/>
        <v>10.495358038609186</v>
      </c>
      <c r="F520">
        <f t="shared" si="72"/>
        <v>10.49535803843542</v>
      </c>
      <c r="G520">
        <f t="shared" si="65"/>
        <v>78.858716077044605</v>
      </c>
      <c r="H520">
        <f t="shared" si="66"/>
        <v>6.1412839229553953</v>
      </c>
      <c r="I520">
        <f t="shared" si="67"/>
        <v>37.715368222350406</v>
      </c>
      <c r="J520">
        <f t="shared" si="68"/>
        <v>6.1412839229553953</v>
      </c>
      <c r="K520">
        <f t="shared" si="69"/>
        <v>62.651383478547295</v>
      </c>
      <c r="L520">
        <f t="shared" ref="L520:L583" si="73">$M$2*C520+$M$3</f>
        <v>58.935877755294392</v>
      </c>
      <c r="M520">
        <f t="shared" si="70"/>
        <v>13.80498277952508</v>
      </c>
    </row>
    <row r="521" spans="1:13" x14ac:dyDescent="0.25">
      <c r="A521">
        <v>1992</v>
      </c>
      <c r="B521">
        <v>514</v>
      </c>
      <c r="C521">
        <f t="shared" si="71"/>
        <v>514</v>
      </c>
      <c r="D521">
        <v>108.8</v>
      </c>
      <c r="E521">
        <f t="shared" ref="E521:F552" si="74">E$3*COS(E$2*$C521)+E$4*SIN(E$2*$C521)</f>
        <v>2.3051176684820511</v>
      </c>
      <c r="F521">
        <f t="shared" si="74"/>
        <v>2.3051176683364494</v>
      </c>
      <c r="G521">
        <f t="shared" ref="G521:G584" si="75">$B$3+SUM(E521:F521)</f>
        <v>62.478235336818493</v>
      </c>
      <c r="H521">
        <f t="shared" ref="H521:H584" si="76">(D521-G521)</f>
        <v>46.321764663181504</v>
      </c>
      <c r="I521">
        <f t="shared" ref="I521:I584" si="77">H521^2</f>
        <v>2145.7058815111709</v>
      </c>
      <c r="J521">
        <f t="shared" ref="J521:J584" si="78">D521-G521</f>
        <v>46.321764663181504</v>
      </c>
      <c r="K521">
        <f t="shared" ref="K521:K584" si="79">$P$2*D520+(1-$P$2)*K520</f>
        <v>63.76881430461993</v>
      </c>
      <c r="L521">
        <f t="shared" si="73"/>
        <v>58.946892665625938</v>
      </c>
      <c r="M521">
        <f t="shared" ref="M521:M584" si="80">(K521-L521)^2</f>
        <v>23.250928292598502</v>
      </c>
    </row>
    <row r="522" spans="1:13" x14ac:dyDescent="0.25">
      <c r="A522">
        <v>1992</v>
      </c>
      <c r="B522">
        <v>515</v>
      </c>
      <c r="C522">
        <f t="shared" ref="C522:C585" si="81">C521+1</f>
        <v>515</v>
      </c>
      <c r="D522">
        <v>74.599999999999994</v>
      </c>
      <c r="E522">
        <f t="shared" si="74"/>
        <v>-6.5027771193743744</v>
      </c>
      <c r="F522">
        <f t="shared" si="74"/>
        <v>-6.5027771194585053</v>
      </c>
      <c r="G522">
        <f t="shared" si="75"/>
        <v>44.862445761167116</v>
      </c>
      <c r="H522">
        <f t="shared" si="76"/>
        <v>29.737554238832878</v>
      </c>
      <c r="I522">
        <f t="shared" si="77"/>
        <v>884.3221321075273</v>
      </c>
      <c r="J522">
        <f t="shared" si="78"/>
        <v>29.737554238832878</v>
      </c>
      <c r="K522">
        <f t="shared" si="79"/>
        <v>66.020373589388939</v>
      </c>
      <c r="L522">
        <f t="shared" si="73"/>
        <v>58.957907575957492</v>
      </c>
      <c r="M522">
        <f t="shared" si="80"/>
        <v>49.878426190874272</v>
      </c>
    </row>
    <row r="523" spans="1:13" x14ac:dyDescent="0.25">
      <c r="A523">
        <v>1992</v>
      </c>
      <c r="B523">
        <v>516</v>
      </c>
      <c r="C523">
        <f t="shared" si="81"/>
        <v>516</v>
      </c>
      <c r="D523">
        <v>35.6</v>
      </c>
      <c r="E523">
        <f t="shared" si="74"/>
        <v>-13.568258029534743</v>
      </c>
      <c r="F523">
        <f t="shared" si="74"/>
        <v>-13.568258029533981</v>
      </c>
      <c r="G523">
        <f t="shared" si="75"/>
        <v>30.73148394093127</v>
      </c>
      <c r="H523">
        <f t="shared" si="76"/>
        <v>4.8685160590687317</v>
      </c>
      <c r="I523">
        <f t="shared" si="77"/>
        <v>23.702448617410134</v>
      </c>
      <c r="J523">
        <f t="shared" si="78"/>
        <v>4.8685160590687317</v>
      </c>
      <c r="K523">
        <f t="shared" si="79"/>
        <v>66.449354909919492</v>
      </c>
      <c r="L523">
        <f t="shared" si="73"/>
        <v>58.968922486289038</v>
      </c>
      <c r="M523">
        <f t="shared" si="80"/>
        <v>55.956869244501782</v>
      </c>
    </row>
    <row r="524" spans="1:13" x14ac:dyDescent="0.25">
      <c r="A524">
        <v>1993</v>
      </c>
      <c r="B524">
        <v>517</v>
      </c>
      <c r="C524">
        <f t="shared" si="81"/>
        <v>517</v>
      </c>
      <c r="D524">
        <v>33.799999999999997</v>
      </c>
      <c r="E524">
        <f t="shared" si="74"/>
        <v>-16.998135157983818</v>
      </c>
      <c r="F524">
        <f t="shared" si="74"/>
        <v>-16.998135157895614</v>
      </c>
      <c r="G524">
        <f t="shared" si="75"/>
        <v>23.871729684120567</v>
      </c>
      <c r="H524">
        <f t="shared" si="76"/>
        <v>9.9282703158794305</v>
      </c>
      <c r="I524">
        <f t="shared" si="77"/>
        <v>98.570551465172642</v>
      </c>
      <c r="J524">
        <f t="shared" si="78"/>
        <v>9.9282703158794305</v>
      </c>
      <c r="K524">
        <f t="shared" si="79"/>
        <v>64.906887164423509</v>
      </c>
      <c r="L524">
        <f t="shared" si="73"/>
        <v>58.979937396620592</v>
      </c>
      <c r="M524">
        <f t="shared" si="80"/>
        <v>35.128733550059053</v>
      </c>
    </row>
    <row r="525" spans="1:13" x14ac:dyDescent="0.25">
      <c r="A525">
        <v>1993</v>
      </c>
      <c r="B525">
        <v>518</v>
      </c>
      <c r="C525">
        <f t="shared" si="81"/>
        <v>518</v>
      </c>
      <c r="D525">
        <v>43.6</v>
      </c>
      <c r="E525">
        <f t="shared" si="74"/>
        <v>-15.873375698016357</v>
      </c>
      <c r="F525">
        <f t="shared" si="74"/>
        <v>-15.873375697866226</v>
      </c>
      <c r="G525">
        <f t="shared" si="75"/>
        <v>26.121248604117412</v>
      </c>
      <c r="H525">
        <f t="shared" si="76"/>
        <v>17.47875139588259</v>
      </c>
      <c r="I525">
        <f t="shared" si="77"/>
        <v>305.50675035906755</v>
      </c>
      <c r="J525">
        <f t="shared" si="78"/>
        <v>17.47875139588259</v>
      </c>
      <c r="K525">
        <f t="shared" si="79"/>
        <v>63.351542806202325</v>
      </c>
      <c r="L525">
        <f t="shared" si="73"/>
        <v>58.990952306952138</v>
      </c>
      <c r="M525">
        <f t="shared" si="80"/>
        <v>19.014749502150988</v>
      </c>
    </row>
    <row r="526" spans="1:13" x14ac:dyDescent="0.25">
      <c r="A526">
        <v>1993</v>
      </c>
      <c r="B526">
        <v>519</v>
      </c>
      <c r="C526">
        <f t="shared" si="81"/>
        <v>519</v>
      </c>
      <c r="D526">
        <v>13</v>
      </c>
      <c r="E526">
        <f t="shared" si="74"/>
        <v>-10.495358038609334</v>
      </c>
      <c r="F526">
        <f t="shared" si="74"/>
        <v>-10.495358038435354</v>
      </c>
      <c r="G526">
        <f t="shared" si="75"/>
        <v>36.877283922955307</v>
      </c>
      <c r="H526">
        <f t="shared" si="76"/>
        <v>-23.877283922955307</v>
      </c>
      <c r="I526">
        <f t="shared" si="77"/>
        <v>570.12468753741996</v>
      </c>
      <c r="J526">
        <f t="shared" si="78"/>
        <v>-23.877283922955307</v>
      </c>
      <c r="K526">
        <f t="shared" si="79"/>
        <v>62.363965665892202</v>
      </c>
      <c r="L526">
        <f t="shared" si="73"/>
        <v>59.001967217283692</v>
      </c>
      <c r="M526">
        <f t="shared" si="80"/>
        <v>11.303033568446029</v>
      </c>
    </row>
    <row r="527" spans="1:13" x14ac:dyDescent="0.25">
      <c r="A527">
        <v>1993</v>
      </c>
      <c r="B527">
        <v>520</v>
      </c>
      <c r="C527">
        <f t="shared" si="81"/>
        <v>520</v>
      </c>
      <c r="D527">
        <v>7</v>
      </c>
      <c r="E527">
        <f t="shared" si="74"/>
        <v>-2.3051176684812669</v>
      </c>
      <c r="F527">
        <f t="shared" si="74"/>
        <v>-2.3051176683363668</v>
      </c>
      <c r="G527">
        <f t="shared" si="75"/>
        <v>53.257764663182364</v>
      </c>
      <c r="H527">
        <f t="shared" si="76"/>
        <v>-46.257764663182364</v>
      </c>
      <c r="I527">
        <f t="shared" si="77"/>
        <v>2139.7807916343631</v>
      </c>
      <c r="J527">
        <f t="shared" si="78"/>
        <v>-46.257764663182364</v>
      </c>
      <c r="K527">
        <f t="shared" si="79"/>
        <v>59.89576738259759</v>
      </c>
      <c r="L527">
        <f t="shared" si="73"/>
        <v>59.012982127615238</v>
      </c>
      <c r="M527">
        <f t="shared" si="80"/>
        <v>0.77930980641425596</v>
      </c>
    </row>
    <row r="528" spans="1:13" x14ac:dyDescent="0.25">
      <c r="A528">
        <v>1993</v>
      </c>
      <c r="B528">
        <v>521</v>
      </c>
      <c r="C528">
        <f t="shared" si="81"/>
        <v>521</v>
      </c>
      <c r="D528">
        <v>47.8</v>
      </c>
      <c r="E528">
        <f t="shared" si="74"/>
        <v>6.502777119374203</v>
      </c>
      <c r="F528">
        <f t="shared" si="74"/>
        <v>6.5027771194585826</v>
      </c>
      <c r="G528">
        <f t="shared" si="75"/>
        <v>70.873554238832781</v>
      </c>
      <c r="H528">
        <f t="shared" si="76"/>
        <v>-23.073554238832784</v>
      </c>
      <c r="I528">
        <f t="shared" si="77"/>
        <v>532.3889052123584</v>
      </c>
      <c r="J528">
        <f t="shared" si="78"/>
        <v>-23.073554238832784</v>
      </c>
      <c r="K528">
        <f t="shared" si="79"/>
        <v>57.250979013467706</v>
      </c>
      <c r="L528">
        <f t="shared" si="73"/>
        <v>59.023997037946792</v>
      </c>
      <c r="M528">
        <f t="shared" si="80"/>
        <v>3.1435929151277202</v>
      </c>
    </row>
    <row r="529" spans="1:13" x14ac:dyDescent="0.25">
      <c r="A529">
        <v>1993</v>
      </c>
      <c r="B529">
        <v>522</v>
      </c>
      <c r="C529">
        <f t="shared" si="81"/>
        <v>522</v>
      </c>
      <c r="D529">
        <v>56.8</v>
      </c>
      <c r="E529">
        <f t="shared" si="74"/>
        <v>13.568258029534629</v>
      </c>
      <c r="F529">
        <f t="shared" si="74"/>
        <v>13.568258029534032</v>
      </c>
      <c r="G529">
        <f t="shared" si="75"/>
        <v>85.004516059068663</v>
      </c>
      <c r="H529">
        <f t="shared" si="76"/>
        <v>-28.204516059068666</v>
      </c>
      <c r="I529">
        <f t="shared" si="77"/>
        <v>795.49472612626232</v>
      </c>
      <c r="J529">
        <f t="shared" si="78"/>
        <v>-28.204516059068666</v>
      </c>
      <c r="K529">
        <f t="shared" si="79"/>
        <v>56.778430062794321</v>
      </c>
      <c r="L529">
        <f t="shared" si="73"/>
        <v>59.035011948278338</v>
      </c>
      <c r="M529">
        <f t="shared" si="80"/>
        <v>5.0921618058946025</v>
      </c>
    </row>
    <row r="530" spans="1:13" x14ac:dyDescent="0.25">
      <c r="A530">
        <v>1993</v>
      </c>
      <c r="B530">
        <v>523</v>
      </c>
      <c r="C530">
        <f t="shared" si="81"/>
        <v>523</v>
      </c>
      <c r="D530">
        <v>72.8</v>
      </c>
      <c r="E530">
        <f t="shared" si="74"/>
        <v>16.998135157983921</v>
      </c>
      <c r="F530">
        <f t="shared" si="74"/>
        <v>16.998135157895625</v>
      </c>
      <c r="G530">
        <f t="shared" si="75"/>
        <v>91.864270315879537</v>
      </c>
      <c r="H530">
        <f t="shared" si="76"/>
        <v>-19.06427031587954</v>
      </c>
      <c r="I530">
        <f t="shared" si="77"/>
        <v>363.4464026769258</v>
      </c>
      <c r="J530">
        <f t="shared" si="78"/>
        <v>-19.06427031587954</v>
      </c>
      <c r="K530">
        <f t="shared" si="79"/>
        <v>56.779508559654602</v>
      </c>
      <c r="L530">
        <f t="shared" si="73"/>
        <v>59.046026858609892</v>
      </c>
      <c r="M530">
        <f t="shared" si="80"/>
        <v>5.1371051994991825</v>
      </c>
    </row>
    <row r="531" spans="1:13" x14ac:dyDescent="0.25">
      <c r="A531">
        <v>1993</v>
      </c>
      <c r="B531">
        <v>524</v>
      </c>
      <c r="C531">
        <f t="shared" si="81"/>
        <v>524</v>
      </c>
      <c r="D531">
        <v>89.2</v>
      </c>
      <c r="E531">
        <f t="shared" si="74"/>
        <v>15.873375698016426</v>
      </c>
      <c r="F531">
        <f t="shared" si="74"/>
        <v>15.873375697866194</v>
      </c>
      <c r="G531">
        <f t="shared" si="75"/>
        <v>89.614751395882621</v>
      </c>
      <c r="H531">
        <f t="shared" si="76"/>
        <v>-0.41475139588261811</v>
      </c>
      <c r="I531">
        <f t="shared" si="77"/>
        <v>0.17201872038658023</v>
      </c>
      <c r="J531">
        <f t="shared" si="78"/>
        <v>-0.41475139588261811</v>
      </c>
      <c r="K531">
        <f t="shared" si="79"/>
        <v>57.580533131671871</v>
      </c>
      <c r="L531">
        <f t="shared" si="73"/>
        <v>59.057041768941438</v>
      </c>
      <c r="M531">
        <f t="shared" si="80"/>
        <v>2.1800777559316358</v>
      </c>
    </row>
    <row r="532" spans="1:13" x14ac:dyDescent="0.25">
      <c r="A532">
        <v>1993</v>
      </c>
      <c r="B532">
        <v>525</v>
      </c>
      <c r="C532">
        <f t="shared" si="81"/>
        <v>525</v>
      </c>
      <c r="D532">
        <v>87.2</v>
      </c>
      <c r="E532">
        <f t="shared" si="74"/>
        <v>10.49535803860948</v>
      </c>
      <c r="F532">
        <f t="shared" si="74"/>
        <v>10.495358038435286</v>
      </c>
      <c r="G532">
        <f t="shared" si="75"/>
        <v>78.858716077044761</v>
      </c>
      <c r="H532">
        <f t="shared" si="76"/>
        <v>8.3412839229552418</v>
      </c>
      <c r="I532">
        <f t="shared" si="77"/>
        <v>69.577017483351582</v>
      </c>
      <c r="J532">
        <f t="shared" si="78"/>
        <v>8.3412839229552418</v>
      </c>
      <c r="K532">
        <f t="shared" si="79"/>
        <v>59.161506475088274</v>
      </c>
      <c r="L532">
        <f t="shared" si="73"/>
        <v>59.068056679272985</v>
      </c>
      <c r="M532">
        <f t="shared" si="80"/>
        <v>8.7328643379191856E-3</v>
      </c>
    </row>
    <row r="533" spans="1:13" x14ac:dyDescent="0.25">
      <c r="A533">
        <v>1993</v>
      </c>
      <c r="B533">
        <v>526</v>
      </c>
      <c r="C533">
        <f t="shared" si="81"/>
        <v>526</v>
      </c>
      <c r="D533">
        <v>77.400000000000006</v>
      </c>
      <c r="E533">
        <f t="shared" si="74"/>
        <v>2.3051176684814516</v>
      </c>
      <c r="F533">
        <f t="shared" si="74"/>
        <v>2.3051176683362833</v>
      </c>
      <c r="G533">
        <f t="shared" si="75"/>
        <v>62.478235336817733</v>
      </c>
      <c r="H533">
        <f t="shared" si="76"/>
        <v>14.921764663182273</v>
      </c>
      <c r="I533">
        <f t="shared" si="77"/>
        <v>222.65906066339517</v>
      </c>
      <c r="J533">
        <f t="shared" si="78"/>
        <v>14.921764663182273</v>
      </c>
      <c r="K533">
        <f t="shared" si="79"/>
        <v>60.563431151333859</v>
      </c>
      <c r="L533">
        <f t="shared" si="73"/>
        <v>59.079071589604538</v>
      </c>
      <c r="M533">
        <f t="shared" si="80"/>
        <v>2.2033233084972599</v>
      </c>
    </row>
    <row r="534" spans="1:13" x14ac:dyDescent="0.25">
      <c r="A534">
        <v>1993</v>
      </c>
      <c r="B534">
        <v>527</v>
      </c>
      <c r="C534">
        <f t="shared" si="81"/>
        <v>527</v>
      </c>
      <c r="D534">
        <v>13.6</v>
      </c>
      <c r="E534">
        <f t="shared" si="74"/>
        <v>-6.5027771193740325</v>
      </c>
      <c r="F534">
        <f t="shared" si="74"/>
        <v>-6.5027771194586608</v>
      </c>
      <c r="G534">
        <f t="shared" si="75"/>
        <v>44.862445761167301</v>
      </c>
      <c r="H534">
        <f t="shared" si="76"/>
        <v>-31.262445761167299</v>
      </c>
      <c r="I534">
        <f t="shared" si="77"/>
        <v>977.3405149699272</v>
      </c>
      <c r="J534">
        <f t="shared" si="78"/>
        <v>-31.262445761167299</v>
      </c>
      <c r="K534">
        <f t="shared" si="79"/>
        <v>61.405259593767163</v>
      </c>
      <c r="L534">
        <f t="shared" si="73"/>
        <v>59.090086499936085</v>
      </c>
      <c r="M534">
        <f t="shared" si="80"/>
        <v>5.3600264543993639</v>
      </c>
    </row>
    <row r="535" spans="1:13" x14ac:dyDescent="0.25">
      <c r="A535">
        <v>1993</v>
      </c>
      <c r="B535">
        <v>528</v>
      </c>
      <c r="C535">
        <f t="shared" si="81"/>
        <v>528</v>
      </c>
      <c r="D535">
        <v>74</v>
      </c>
      <c r="E535">
        <f t="shared" si="74"/>
        <v>-13.568258029534515</v>
      </c>
      <c r="F535">
        <f t="shared" si="74"/>
        <v>-13.568258029534084</v>
      </c>
      <c r="G535">
        <f t="shared" si="75"/>
        <v>30.731483940931398</v>
      </c>
      <c r="H535">
        <f t="shared" si="76"/>
        <v>43.268516059068602</v>
      </c>
      <c r="I535">
        <f t="shared" si="77"/>
        <v>1872.1644819538776</v>
      </c>
      <c r="J535">
        <f t="shared" si="78"/>
        <v>43.268516059068602</v>
      </c>
      <c r="K535">
        <f t="shared" si="79"/>
        <v>59.014996614078804</v>
      </c>
      <c r="L535">
        <f t="shared" si="73"/>
        <v>59.101101410267638</v>
      </c>
      <c r="M535">
        <f t="shared" si="80"/>
        <v>7.4140359267207455E-3</v>
      </c>
    </row>
    <row r="536" spans="1:13" x14ac:dyDescent="0.25">
      <c r="A536">
        <v>1994</v>
      </c>
      <c r="B536">
        <v>529</v>
      </c>
      <c r="C536">
        <f t="shared" si="81"/>
        <v>529</v>
      </c>
      <c r="D536">
        <v>46.4</v>
      </c>
      <c r="E536">
        <f t="shared" si="74"/>
        <v>-16.998135157983896</v>
      </c>
      <c r="F536">
        <f t="shared" si="74"/>
        <v>-16.998135157895639</v>
      </c>
      <c r="G536">
        <f t="shared" si="75"/>
        <v>23.87172968412046</v>
      </c>
      <c r="H536">
        <f t="shared" si="76"/>
        <v>22.528270315879539</v>
      </c>
      <c r="I536">
        <f t="shared" si="77"/>
        <v>507.52296342533919</v>
      </c>
      <c r="J536">
        <f t="shared" si="78"/>
        <v>22.528270315879539</v>
      </c>
      <c r="K536">
        <f t="shared" si="79"/>
        <v>59.764246783374865</v>
      </c>
      <c r="L536">
        <f t="shared" si="73"/>
        <v>59.112116320599185</v>
      </c>
      <c r="M536">
        <f t="shared" si="80"/>
        <v>0.42527414048002327</v>
      </c>
    </row>
    <row r="537" spans="1:13" x14ac:dyDescent="0.25">
      <c r="A537">
        <v>1994</v>
      </c>
      <c r="B537">
        <v>530</v>
      </c>
      <c r="C537">
        <f t="shared" si="81"/>
        <v>530</v>
      </c>
      <c r="D537">
        <v>25</v>
      </c>
      <c r="E537">
        <f t="shared" si="74"/>
        <v>-15.873375698016126</v>
      </c>
      <c r="F537">
        <f t="shared" si="74"/>
        <v>-15.873375697866162</v>
      </c>
      <c r="G537">
        <f t="shared" si="75"/>
        <v>26.121248604117707</v>
      </c>
      <c r="H537">
        <f t="shared" si="76"/>
        <v>-1.1212486041177065</v>
      </c>
      <c r="I537">
        <f t="shared" si="77"/>
        <v>1.2571984322359053</v>
      </c>
      <c r="J537">
        <f t="shared" si="78"/>
        <v>-1.1212486041177065</v>
      </c>
      <c r="K537">
        <f t="shared" si="79"/>
        <v>59.096034444206119</v>
      </c>
      <c r="L537">
        <f t="shared" si="73"/>
        <v>59.123131230930738</v>
      </c>
      <c r="M537">
        <f t="shared" si="80"/>
        <v>7.3423585079953745E-4</v>
      </c>
    </row>
    <row r="538" spans="1:13" x14ac:dyDescent="0.25">
      <c r="A538">
        <v>1994</v>
      </c>
      <c r="B538">
        <v>531</v>
      </c>
      <c r="C538">
        <f t="shared" si="81"/>
        <v>531</v>
      </c>
      <c r="D538">
        <v>2.6</v>
      </c>
      <c r="E538">
        <f t="shared" si="74"/>
        <v>-10.495358038609625</v>
      </c>
      <c r="F538">
        <f t="shared" si="74"/>
        <v>-10.495358038435221</v>
      </c>
      <c r="G538">
        <f t="shared" si="75"/>
        <v>36.877283922955151</v>
      </c>
      <c r="H538">
        <f t="shared" si="76"/>
        <v>-34.277283922955149</v>
      </c>
      <c r="I538">
        <f t="shared" si="77"/>
        <v>1174.9321931348795</v>
      </c>
      <c r="J538">
        <f t="shared" si="78"/>
        <v>-34.277283922955149</v>
      </c>
      <c r="K538">
        <f t="shared" si="79"/>
        <v>57.391232721995813</v>
      </c>
      <c r="L538">
        <f t="shared" si="73"/>
        <v>59.134146141262285</v>
      </c>
      <c r="M538">
        <f t="shared" si="80"/>
        <v>3.0377471870591446</v>
      </c>
    </row>
    <row r="539" spans="1:13" x14ac:dyDescent="0.25">
      <c r="A539">
        <v>1994</v>
      </c>
      <c r="B539">
        <v>532</v>
      </c>
      <c r="C539">
        <f t="shared" si="81"/>
        <v>532</v>
      </c>
      <c r="D539">
        <v>24</v>
      </c>
      <c r="E539">
        <f t="shared" si="74"/>
        <v>-2.3051176684816355</v>
      </c>
      <c r="F539">
        <f t="shared" si="74"/>
        <v>-2.3051176683362007</v>
      </c>
      <c r="G539">
        <f t="shared" si="75"/>
        <v>53.257764663182158</v>
      </c>
      <c r="H539">
        <f t="shared" si="76"/>
        <v>-29.257764663182158</v>
      </c>
      <c r="I539">
        <f t="shared" si="77"/>
        <v>856.01679308615053</v>
      </c>
      <c r="J539">
        <f t="shared" si="78"/>
        <v>-29.257764663182158</v>
      </c>
      <c r="K539">
        <f t="shared" si="79"/>
        <v>54.65167108589602</v>
      </c>
      <c r="L539">
        <f t="shared" si="73"/>
        <v>59.145161051593831</v>
      </c>
      <c r="M539">
        <f t="shared" si="80"/>
        <v>20.191452071826923</v>
      </c>
    </row>
    <row r="540" spans="1:13" x14ac:dyDescent="0.25">
      <c r="A540">
        <v>1994</v>
      </c>
      <c r="B540">
        <v>533</v>
      </c>
      <c r="C540">
        <f t="shared" si="81"/>
        <v>533</v>
      </c>
      <c r="D540">
        <v>86.8</v>
      </c>
      <c r="E540">
        <f t="shared" si="74"/>
        <v>6.5027771193747634</v>
      </c>
      <c r="F540">
        <f t="shared" si="74"/>
        <v>6.5027771194587389</v>
      </c>
      <c r="G540">
        <f t="shared" si="75"/>
        <v>70.873554238833492</v>
      </c>
      <c r="H540">
        <f t="shared" si="76"/>
        <v>15.926445761166505</v>
      </c>
      <c r="I540">
        <f t="shared" si="77"/>
        <v>253.65167458337854</v>
      </c>
      <c r="J540">
        <f t="shared" si="78"/>
        <v>15.926445761166505</v>
      </c>
      <c r="K540">
        <f t="shared" si="79"/>
        <v>53.119087531601217</v>
      </c>
      <c r="L540">
        <f t="shared" si="73"/>
        <v>59.156175961925385</v>
      </c>
      <c r="M540">
        <f t="shared" si="80"/>
        <v>36.446436715553929</v>
      </c>
    </row>
    <row r="541" spans="1:13" x14ac:dyDescent="0.25">
      <c r="A541">
        <v>1994</v>
      </c>
      <c r="B541">
        <v>534</v>
      </c>
      <c r="C541">
        <f t="shared" si="81"/>
        <v>534</v>
      </c>
      <c r="D541">
        <v>81.599999999999994</v>
      </c>
      <c r="E541">
        <f t="shared" si="74"/>
        <v>13.568258029534404</v>
      </c>
      <c r="F541">
        <f t="shared" si="74"/>
        <v>13.568258029534135</v>
      </c>
      <c r="G541">
        <f t="shared" si="75"/>
        <v>85.004516059068536</v>
      </c>
      <c r="H541">
        <f t="shared" si="76"/>
        <v>-3.4045160590685413</v>
      </c>
      <c r="I541">
        <f t="shared" si="77"/>
        <v>11.59072959645559</v>
      </c>
      <c r="J541">
        <f t="shared" si="78"/>
        <v>-3.4045160590685413</v>
      </c>
      <c r="K541">
        <f t="shared" si="79"/>
        <v>54.803133155021158</v>
      </c>
      <c r="L541">
        <f t="shared" si="73"/>
        <v>59.167190872256931</v>
      </c>
      <c r="M541">
        <f t="shared" si="80"/>
        <v>19.044999759365112</v>
      </c>
    </row>
    <row r="542" spans="1:13" x14ac:dyDescent="0.25">
      <c r="A542">
        <v>1994</v>
      </c>
      <c r="B542">
        <v>535</v>
      </c>
      <c r="C542">
        <f t="shared" si="81"/>
        <v>535</v>
      </c>
      <c r="D542">
        <v>91.6</v>
      </c>
      <c r="E542">
        <f t="shared" si="74"/>
        <v>16.998135157983871</v>
      </c>
      <c r="F542">
        <f t="shared" si="74"/>
        <v>16.99813515789565</v>
      </c>
      <c r="G542">
        <f t="shared" si="75"/>
        <v>91.864270315879509</v>
      </c>
      <c r="H542">
        <f t="shared" si="76"/>
        <v>-0.26427031587951433</v>
      </c>
      <c r="I542">
        <f t="shared" si="77"/>
        <v>6.9838799855058281E-2</v>
      </c>
      <c r="J542">
        <f t="shared" si="78"/>
        <v>-0.26427031587951433</v>
      </c>
      <c r="K542">
        <f t="shared" si="79"/>
        <v>56.142976497270098</v>
      </c>
      <c r="L542">
        <f t="shared" si="73"/>
        <v>59.178205782588485</v>
      </c>
      <c r="M542">
        <f t="shared" si="80"/>
        <v>9.2126168144543659</v>
      </c>
    </row>
    <row r="543" spans="1:13" x14ac:dyDescent="0.25">
      <c r="A543">
        <v>1994</v>
      </c>
      <c r="B543">
        <v>536</v>
      </c>
      <c r="C543">
        <f t="shared" si="81"/>
        <v>536</v>
      </c>
      <c r="D543">
        <v>58.2</v>
      </c>
      <c r="E543">
        <f t="shared" si="74"/>
        <v>15.873375698016197</v>
      </c>
      <c r="F543">
        <f t="shared" si="74"/>
        <v>15.873375697866129</v>
      </c>
      <c r="G543">
        <f t="shared" si="75"/>
        <v>89.614751395882323</v>
      </c>
      <c r="H543">
        <f t="shared" si="76"/>
        <v>-31.41475139588232</v>
      </c>
      <c r="I543">
        <f t="shared" si="77"/>
        <v>986.88660526509011</v>
      </c>
      <c r="J543">
        <f t="shared" si="78"/>
        <v>-31.41475139588232</v>
      </c>
      <c r="K543">
        <f t="shared" si="79"/>
        <v>57.915827672406586</v>
      </c>
      <c r="L543">
        <f t="shared" si="73"/>
        <v>59.189220692920031</v>
      </c>
      <c r="M543">
        <f t="shared" si="80"/>
        <v>1.6215297846923564</v>
      </c>
    </row>
    <row r="544" spans="1:13" x14ac:dyDescent="0.25">
      <c r="A544">
        <v>1994</v>
      </c>
      <c r="B544">
        <v>537</v>
      </c>
      <c r="C544">
        <f t="shared" si="81"/>
        <v>537</v>
      </c>
      <c r="D544">
        <v>53.6</v>
      </c>
      <c r="E544">
        <f t="shared" si="74"/>
        <v>10.495358038609773</v>
      </c>
      <c r="F544">
        <f t="shared" si="74"/>
        <v>10.495358038435153</v>
      </c>
      <c r="G544">
        <f t="shared" si="75"/>
        <v>78.858716077044917</v>
      </c>
      <c r="H544">
        <f t="shared" si="76"/>
        <v>-25.258716077044916</v>
      </c>
      <c r="I544">
        <f t="shared" si="77"/>
        <v>638.0027378607673</v>
      </c>
      <c r="J544">
        <f t="shared" si="78"/>
        <v>-25.258716077044916</v>
      </c>
      <c r="K544">
        <f t="shared" si="79"/>
        <v>57.930036288786255</v>
      </c>
      <c r="L544">
        <f t="shared" si="73"/>
        <v>59.200235603251585</v>
      </c>
      <c r="M544">
        <f t="shared" si="80"/>
        <v>1.6134062984681945</v>
      </c>
    </row>
    <row r="545" spans="1:13" x14ac:dyDescent="0.25">
      <c r="A545">
        <v>1994</v>
      </c>
      <c r="B545">
        <v>538</v>
      </c>
      <c r="C545">
        <f t="shared" si="81"/>
        <v>538</v>
      </c>
      <c r="D545">
        <v>51.8</v>
      </c>
      <c r="E545">
        <f t="shared" si="74"/>
        <v>2.3051176684818184</v>
      </c>
      <c r="F545">
        <f t="shared" si="74"/>
        <v>2.3051176683361181</v>
      </c>
      <c r="G545">
        <f t="shared" si="75"/>
        <v>62.478235336817932</v>
      </c>
      <c r="H545">
        <f t="shared" si="76"/>
        <v>-10.678235336817934</v>
      </c>
      <c r="I545">
        <f t="shared" si="77"/>
        <v>114.02470990846723</v>
      </c>
      <c r="J545">
        <f t="shared" si="78"/>
        <v>-10.678235336817934</v>
      </c>
      <c r="K545">
        <f t="shared" si="79"/>
        <v>57.713534474346936</v>
      </c>
      <c r="L545">
        <f t="shared" si="73"/>
        <v>59.211250513583131</v>
      </c>
      <c r="M545">
        <f t="shared" si="80"/>
        <v>2.2431533341853562</v>
      </c>
    </row>
    <row r="546" spans="1:13" x14ac:dyDescent="0.25">
      <c r="A546">
        <v>1994</v>
      </c>
      <c r="B546">
        <v>539</v>
      </c>
      <c r="C546">
        <f t="shared" si="81"/>
        <v>539</v>
      </c>
      <c r="D546">
        <v>56.2</v>
      </c>
      <c r="E546">
        <f t="shared" si="74"/>
        <v>-6.5027771193745929</v>
      </c>
      <c r="F546">
        <f t="shared" si="74"/>
        <v>-6.5027771194588153</v>
      </c>
      <c r="G546">
        <f t="shared" si="75"/>
        <v>44.862445761166583</v>
      </c>
      <c r="H546">
        <f t="shared" si="76"/>
        <v>11.33755423883342</v>
      </c>
      <c r="I546">
        <f t="shared" si="77"/>
        <v>128.54013611848964</v>
      </c>
      <c r="J546">
        <f t="shared" si="78"/>
        <v>11.33755423883342</v>
      </c>
      <c r="K546">
        <f t="shared" si="79"/>
        <v>57.41785775062958</v>
      </c>
      <c r="L546">
        <f t="shared" si="73"/>
        <v>59.222265423914685</v>
      </c>
      <c r="M546">
        <f t="shared" si="80"/>
        <v>3.2558870514101672</v>
      </c>
    </row>
    <row r="547" spans="1:13" x14ac:dyDescent="0.25">
      <c r="A547">
        <v>1994</v>
      </c>
      <c r="B547">
        <v>540</v>
      </c>
      <c r="C547">
        <f t="shared" si="81"/>
        <v>540</v>
      </c>
      <c r="D547">
        <v>47</v>
      </c>
      <c r="E547">
        <f t="shared" si="74"/>
        <v>-13.568258029534887</v>
      </c>
      <c r="F547">
        <f t="shared" si="74"/>
        <v>-13.568258029534187</v>
      </c>
      <c r="G547">
        <f t="shared" si="75"/>
        <v>30.731483940930922</v>
      </c>
      <c r="H547">
        <f t="shared" si="76"/>
        <v>16.268516059069078</v>
      </c>
      <c r="I547">
        <f t="shared" si="77"/>
        <v>264.66461476418851</v>
      </c>
      <c r="J547">
        <f t="shared" si="78"/>
        <v>16.268516059069078</v>
      </c>
      <c r="K547">
        <f t="shared" si="79"/>
        <v>57.356964863098099</v>
      </c>
      <c r="L547">
        <f t="shared" si="73"/>
        <v>59.233280334246231</v>
      </c>
      <c r="M547">
        <f t="shared" si="80"/>
        <v>3.5205597472698367</v>
      </c>
    </row>
    <row r="548" spans="1:13" x14ac:dyDescent="0.25">
      <c r="A548">
        <v>1995</v>
      </c>
      <c r="B548">
        <v>541</v>
      </c>
      <c r="C548">
        <f t="shared" si="81"/>
        <v>541</v>
      </c>
      <c r="D548">
        <v>76.8</v>
      </c>
      <c r="E548">
        <f t="shared" si="74"/>
        <v>-16.998135157983846</v>
      </c>
      <c r="F548">
        <f t="shared" si="74"/>
        <v>-16.998135157895661</v>
      </c>
      <c r="G548">
        <f t="shared" si="75"/>
        <v>23.871729684120488</v>
      </c>
      <c r="H548">
        <f t="shared" si="76"/>
        <v>52.928270315879509</v>
      </c>
      <c r="I548">
        <f t="shared" si="77"/>
        <v>2801.4017986308118</v>
      </c>
      <c r="J548">
        <f t="shared" si="78"/>
        <v>52.928270315879509</v>
      </c>
      <c r="K548">
        <f t="shared" si="79"/>
        <v>56.839116619943191</v>
      </c>
      <c r="L548">
        <f t="shared" si="73"/>
        <v>59.244295244577785</v>
      </c>
      <c r="M548">
        <f t="shared" si="80"/>
        <v>5.7848842163991581</v>
      </c>
    </row>
    <row r="549" spans="1:13" x14ac:dyDescent="0.25">
      <c r="A549">
        <v>1995</v>
      </c>
      <c r="B549">
        <v>542</v>
      </c>
      <c r="C549">
        <f t="shared" si="81"/>
        <v>542</v>
      </c>
      <c r="D549">
        <v>17.8</v>
      </c>
      <c r="E549">
        <f t="shared" si="74"/>
        <v>-15.873375698016266</v>
      </c>
      <c r="F549">
        <f t="shared" si="74"/>
        <v>-15.873375697866098</v>
      </c>
      <c r="G549">
        <f t="shared" si="75"/>
        <v>26.121248604117632</v>
      </c>
      <c r="H549">
        <f t="shared" si="76"/>
        <v>-8.3212486041176312</v>
      </c>
      <c r="I549">
        <f t="shared" si="77"/>
        <v>69.24317833152962</v>
      </c>
      <c r="J549">
        <f t="shared" si="78"/>
        <v>-8.3212486041176312</v>
      </c>
      <c r="K549">
        <f t="shared" si="79"/>
        <v>57.837160788946022</v>
      </c>
      <c r="L549">
        <f t="shared" si="73"/>
        <v>59.255310154909331</v>
      </c>
      <c r="M549">
        <f t="shared" si="80"/>
        <v>2.0111476241821356</v>
      </c>
    </row>
    <row r="550" spans="1:13" x14ac:dyDescent="0.25">
      <c r="A550">
        <v>1995</v>
      </c>
      <c r="B550">
        <v>543</v>
      </c>
      <c r="C550">
        <f t="shared" si="81"/>
        <v>543</v>
      </c>
      <c r="D550">
        <v>28.6</v>
      </c>
      <c r="E550">
        <f t="shared" si="74"/>
        <v>-10.495358038609147</v>
      </c>
      <c r="F550">
        <f t="shared" si="74"/>
        <v>-10.495358038435088</v>
      </c>
      <c r="G550">
        <f t="shared" si="75"/>
        <v>36.877283922955762</v>
      </c>
      <c r="H550">
        <f t="shared" si="76"/>
        <v>-8.2772839229557604</v>
      </c>
      <c r="I550">
        <f t="shared" si="77"/>
        <v>68.513429141221906</v>
      </c>
      <c r="J550">
        <f t="shared" si="78"/>
        <v>-8.2772839229557604</v>
      </c>
      <c r="K550">
        <f t="shared" si="79"/>
        <v>55.835302749498716</v>
      </c>
      <c r="L550">
        <f t="shared" si="73"/>
        <v>59.266325065240878</v>
      </c>
      <c r="M550">
        <f t="shared" si="80"/>
        <v>11.771914131120706</v>
      </c>
    </row>
    <row r="551" spans="1:13" x14ac:dyDescent="0.25">
      <c r="A551">
        <v>1995</v>
      </c>
      <c r="B551">
        <v>544</v>
      </c>
      <c r="C551">
        <f t="shared" si="81"/>
        <v>544</v>
      </c>
      <c r="D551">
        <v>98.6</v>
      </c>
      <c r="E551">
        <f t="shared" si="74"/>
        <v>-2.3051176684820005</v>
      </c>
      <c r="F551">
        <f t="shared" si="74"/>
        <v>-2.3051176683360337</v>
      </c>
      <c r="G551">
        <f t="shared" si="75"/>
        <v>53.257764663181959</v>
      </c>
      <c r="H551">
        <f t="shared" si="76"/>
        <v>45.342235336818035</v>
      </c>
      <c r="I551">
        <f t="shared" si="77"/>
        <v>2055.9183053393899</v>
      </c>
      <c r="J551">
        <f t="shared" si="78"/>
        <v>45.342235336818035</v>
      </c>
      <c r="K551">
        <f t="shared" si="79"/>
        <v>54.473537612023776</v>
      </c>
      <c r="L551">
        <f t="shared" si="73"/>
        <v>59.277339975572431</v>
      </c>
      <c r="M551">
        <f t="shared" si="80"/>
        <v>23.076517148035649</v>
      </c>
    </row>
    <row r="552" spans="1:13" x14ac:dyDescent="0.25">
      <c r="A552">
        <v>1995</v>
      </c>
      <c r="B552">
        <v>545</v>
      </c>
      <c r="C552">
        <f t="shared" si="81"/>
        <v>545</v>
      </c>
      <c r="D552">
        <v>51.6</v>
      </c>
      <c r="E552">
        <f t="shared" si="74"/>
        <v>6.5027771193744206</v>
      </c>
      <c r="F552">
        <f t="shared" si="74"/>
        <v>6.5027771194588935</v>
      </c>
      <c r="G552">
        <f t="shared" si="75"/>
        <v>70.873554238833307</v>
      </c>
      <c r="H552">
        <f t="shared" si="76"/>
        <v>-19.273554238833306</v>
      </c>
      <c r="I552">
        <f t="shared" si="77"/>
        <v>371.4698929972493</v>
      </c>
      <c r="J552">
        <f t="shared" si="78"/>
        <v>-19.273554238833306</v>
      </c>
      <c r="K552">
        <f t="shared" si="79"/>
        <v>56.679860731422586</v>
      </c>
      <c r="L552">
        <f t="shared" si="73"/>
        <v>59.288354885903978</v>
      </c>
      <c r="M552">
        <f t="shared" si="80"/>
        <v>6.8042417539635895</v>
      </c>
    </row>
    <row r="553" spans="1:13" x14ac:dyDescent="0.25">
      <c r="A553">
        <v>1995</v>
      </c>
      <c r="B553">
        <v>546</v>
      </c>
      <c r="C553">
        <f t="shared" si="81"/>
        <v>546</v>
      </c>
      <c r="D553">
        <v>71.8</v>
      </c>
      <c r="E553">
        <f t="shared" ref="E553:F584" si="82">E$3*COS(E$2*$C553)+E$4*SIN(E$2*$C553)</f>
        <v>13.568258029534773</v>
      </c>
      <c r="F553">
        <f t="shared" si="82"/>
        <v>13.568258029534238</v>
      </c>
      <c r="G553">
        <f t="shared" si="75"/>
        <v>85.004516059069005</v>
      </c>
      <c r="H553">
        <f t="shared" si="76"/>
        <v>-13.204516059069007</v>
      </c>
      <c r="I553">
        <f t="shared" si="77"/>
        <v>174.35924435421131</v>
      </c>
      <c r="J553">
        <f t="shared" si="78"/>
        <v>-13.204516059069007</v>
      </c>
      <c r="K553">
        <f t="shared" si="79"/>
        <v>56.425867694851455</v>
      </c>
      <c r="L553">
        <f t="shared" si="73"/>
        <v>59.299369796235531</v>
      </c>
      <c r="M553">
        <f t="shared" si="80"/>
        <v>8.2570143266587035</v>
      </c>
    </row>
    <row r="554" spans="1:13" x14ac:dyDescent="0.25">
      <c r="A554">
        <v>1995</v>
      </c>
      <c r="B554">
        <v>547</v>
      </c>
      <c r="C554">
        <f t="shared" si="81"/>
        <v>547</v>
      </c>
      <c r="D554">
        <v>139.6</v>
      </c>
      <c r="E554">
        <f t="shared" si="82"/>
        <v>16.998135157983821</v>
      </c>
      <c r="F554">
        <f t="shared" si="82"/>
        <v>16.998135157895671</v>
      </c>
      <c r="G554">
        <f t="shared" si="75"/>
        <v>91.86427031587948</v>
      </c>
      <c r="H554">
        <f t="shared" si="76"/>
        <v>47.735729684120514</v>
      </c>
      <c r="I554">
        <f t="shared" si="77"/>
        <v>2278.6998884754244</v>
      </c>
      <c r="J554">
        <f t="shared" si="78"/>
        <v>47.735729684120514</v>
      </c>
      <c r="K554">
        <f t="shared" si="79"/>
        <v>57.194574310108877</v>
      </c>
      <c r="L554">
        <f t="shared" si="73"/>
        <v>59.310384706567078</v>
      </c>
      <c r="M554">
        <f t="shared" si="80"/>
        <v>4.47665363376061</v>
      </c>
    </row>
    <row r="555" spans="1:13" x14ac:dyDescent="0.25">
      <c r="A555">
        <v>1995</v>
      </c>
      <c r="B555">
        <v>548</v>
      </c>
      <c r="C555">
        <f t="shared" si="81"/>
        <v>548</v>
      </c>
      <c r="D555">
        <v>68</v>
      </c>
      <c r="E555">
        <f t="shared" si="82"/>
        <v>15.873375698016339</v>
      </c>
      <c r="F555">
        <f t="shared" si="82"/>
        <v>15.873375697866065</v>
      </c>
      <c r="G555">
        <f t="shared" si="75"/>
        <v>89.614751395882394</v>
      </c>
      <c r="H555">
        <f t="shared" si="76"/>
        <v>-21.614751395882394</v>
      </c>
      <c r="I555">
        <f t="shared" si="77"/>
        <v>467.19747790579987</v>
      </c>
      <c r="J555">
        <f t="shared" si="78"/>
        <v>-21.614751395882394</v>
      </c>
      <c r="K555">
        <f t="shared" si="79"/>
        <v>61.314845594603426</v>
      </c>
      <c r="L555">
        <f t="shared" si="73"/>
        <v>59.321399616898631</v>
      </c>
      <c r="M555">
        <f t="shared" si="80"/>
        <v>3.9738268660274252</v>
      </c>
    </row>
    <row r="556" spans="1:13" x14ac:dyDescent="0.25">
      <c r="A556">
        <v>1995</v>
      </c>
      <c r="B556">
        <v>549</v>
      </c>
      <c r="C556">
        <f t="shared" si="81"/>
        <v>549</v>
      </c>
      <c r="D556">
        <v>57.4</v>
      </c>
      <c r="E556">
        <f t="shared" si="82"/>
        <v>10.495358038609293</v>
      </c>
      <c r="F556">
        <f t="shared" si="82"/>
        <v>10.495358038435022</v>
      </c>
      <c r="G556">
        <f t="shared" si="75"/>
        <v>78.858716077044306</v>
      </c>
      <c r="H556">
        <f t="shared" si="76"/>
        <v>-21.458716077044308</v>
      </c>
      <c r="I556">
        <f t="shared" si="77"/>
        <v>460.47649567519983</v>
      </c>
      <c r="J556">
        <f t="shared" si="78"/>
        <v>-21.458716077044308</v>
      </c>
      <c r="K556">
        <f t="shared" si="79"/>
        <v>61.649103314873251</v>
      </c>
      <c r="L556">
        <f t="shared" si="73"/>
        <v>59.332414527230178</v>
      </c>
      <c r="M556">
        <f t="shared" si="80"/>
        <v>5.3670469387911339</v>
      </c>
    </row>
    <row r="557" spans="1:13" x14ac:dyDescent="0.25">
      <c r="A557">
        <v>1995</v>
      </c>
      <c r="B557">
        <v>550</v>
      </c>
      <c r="C557">
        <f t="shared" si="81"/>
        <v>550</v>
      </c>
      <c r="D557">
        <v>22.2</v>
      </c>
      <c r="E557">
        <f t="shared" si="82"/>
        <v>2.3051176684812198</v>
      </c>
      <c r="F557">
        <f t="shared" si="82"/>
        <v>2.3051176683359511</v>
      </c>
      <c r="G557">
        <f t="shared" si="75"/>
        <v>62.478235336817164</v>
      </c>
      <c r="H557">
        <f t="shared" si="76"/>
        <v>-40.278235336817161</v>
      </c>
      <c r="I557">
        <f t="shared" si="77"/>
        <v>1622.3362418480267</v>
      </c>
      <c r="J557">
        <f t="shared" si="78"/>
        <v>-40.278235336817161</v>
      </c>
      <c r="K557">
        <f t="shared" si="79"/>
        <v>61.436648149129581</v>
      </c>
      <c r="L557">
        <f t="shared" si="73"/>
        <v>59.343429437561724</v>
      </c>
      <c r="M557">
        <f t="shared" si="80"/>
        <v>4.3815645744578005</v>
      </c>
    </row>
    <row r="558" spans="1:13" x14ac:dyDescent="0.25">
      <c r="A558">
        <v>1995</v>
      </c>
      <c r="B558">
        <v>551</v>
      </c>
      <c r="C558">
        <f t="shared" si="81"/>
        <v>551</v>
      </c>
      <c r="D558">
        <v>28.4</v>
      </c>
      <c r="E558">
        <f t="shared" si="82"/>
        <v>-6.5027771193742501</v>
      </c>
      <c r="F558">
        <f t="shared" si="82"/>
        <v>-6.5027771194589725</v>
      </c>
      <c r="G558">
        <f t="shared" si="75"/>
        <v>44.862445761166768</v>
      </c>
      <c r="H558">
        <f t="shared" si="76"/>
        <v>-16.462445761166769</v>
      </c>
      <c r="I558">
        <f t="shared" si="77"/>
        <v>271.01212043935772</v>
      </c>
      <c r="J558">
        <f t="shared" si="78"/>
        <v>-16.462445761166769</v>
      </c>
      <c r="K558">
        <f t="shared" si="79"/>
        <v>59.474815741673098</v>
      </c>
      <c r="L558">
        <f t="shared" si="73"/>
        <v>59.354444347893278</v>
      </c>
      <c r="M558">
        <f t="shared" si="80"/>
        <v>1.4489272440496458E-2</v>
      </c>
    </row>
    <row r="559" spans="1:13" x14ac:dyDescent="0.25">
      <c r="A559">
        <v>1995</v>
      </c>
      <c r="B559">
        <v>552</v>
      </c>
      <c r="C559">
        <f t="shared" si="81"/>
        <v>552</v>
      </c>
      <c r="D559">
        <v>26.2</v>
      </c>
      <c r="E559">
        <f t="shared" si="82"/>
        <v>-13.568258029534659</v>
      </c>
      <c r="F559">
        <f t="shared" si="82"/>
        <v>-13.56825802953429</v>
      </c>
      <c r="G559">
        <f t="shared" si="75"/>
        <v>30.731483940931046</v>
      </c>
      <c r="H559">
        <f t="shared" si="76"/>
        <v>-4.5314839409310466</v>
      </c>
      <c r="I559">
        <f t="shared" si="77"/>
        <v>20.534346706915969</v>
      </c>
      <c r="J559">
        <f t="shared" si="78"/>
        <v>-4.5314839409310466</v>
      </c>
      <c r="K559">
        <f t="shared" si="79"/>
        <v>57.921074954589443</v>
      </c>
      <c r="L559">
        <f t="shared" si="73"/>
        <v>59.365459258224824</v>
      </c>
      <c r="M559">
        <f t="shared" si="80"/>
        <v>2.086246016588265</v>
      </c>
    </row>
    <row r="560" spans="1:13" x14ac:dyDescent="0.25">
      <c r="A560">
        <v>1996</v>
      </c>
      <c r="B560">
        <v>553</v>
      </c>
      <c r="C560">
        <f t="shared" si="81"/>
        <v>553</v>
      </c>
      <c r="D560">
        <v>76.8</v>
      </c>
      <c r="E560">
        <f t="shared" si="82"/>
        <v>-16.998135157983928</v>
      </c>
      <c r="F560">
        <f t="shared" si="82"/>
        <v>-16.998135157895682</v>
      </c>
      <c r="G560">
        <f t="shared" si="75"/>
        <v>23.871729684120382</v>
      </c>
      <c r="H560">
        <f t="shared" si="76"/>
        <v>52.928270315879615</v>
      </c>
      <c r="I560">
        <f t="shared" si="77"/>
        <v>2801.4017986308231</v>
      </c>
      <c r="J560">
        <f t="shared" si="78"/>
        <v>52.928270315879615</v>
      </c>
      <c r="K560">
        <f t="shared" si="79"/>
        <v>56.33502120685997</v>
      </c>
      <c r="L560">
        <f t="shared" si="73"/>
        <v>59.376474168556378</v>
      </c>
      <c r="M560">
        <f t="shared" si="80"/>
        <v>9.250436118211848</v>
      </c>
    </row>
    <row r="561" spans="1:13" x14ac:dyDescent="0.25">
      <c r="A561">
        <v>1996</v>
      </c>
      <c r="B561">
        <v>554</v>
      </c>
      <c r="C561">
        <f t="shared" si="81"/>
        <v>554</v>
      </c>
      <c r="D561">
        <v>13</v>
      </c>
      <c r="E561">
        <f t="shared" si="82"/>
        <v>-15.873375698016407</v>
      </c>
      <c r="F561">
        <f t="shared" si="82"/>
        <v>-15.873375697866035</v>
      </c>
      <c r="G561">
        <f t="shared" si="75"/>
        <v>26.121248604117554</v>
      </c>
      <c r="H561">
        <f t="shared" si="76"/>
        <v>-13.121248604117554</v>
      </c>
      <c r="I561">
        <f t="shared" si="77"/>
        <v>172.16716493105685</v>
      </c>
      <c r="J561">
        <f t="shared" si="78"/>
        <v>-13.121248604117554</v>
      </c>
      <c r="K561">
        <f t="shared" si="79"/>
        <v>57.358270146516972</v>
      </c>
      <c r="L561">
        <f t="shared" si="73"/>
        <v>59.387489078887924</v>
      </c>
      <c r="M561">
        <f t="shared" si="80"/>
        <v>4.1177294754927072</v>
      </c>
    </row>
    <row r="562" spans="1:13" x14ac:dyDescent="0.25">
      <c r="A562">
        <v>1996</v>
      </c>
      <c r="B562">
        <v>555</v>
      </c>
      <c r="C562">
        <f t="shared" si="81"/>
        <v>555</v>
      </c>
      <c r="D562">
        <v>26.8</v>
      </c>
      <c r="E562">
        <f t="shared" si="82"/>
        <v>-10.49535803860944</v>
      </c>
      <c r="F562">
        <f t="shared" si="82"/>
        <v>-10.495358038434954</v>
      </c>
      <c r="G562">
        <f t="shared" si="75"/>
        <v>36.877283922955598</v>
      </c>
      <c r="H562">
        <f t="shared" si="76"/>
        <v>-10.077283922955598</v>
      </c>
      <c r="I562">
        <f t="shared" si="77"/>
        <v>101.55165126385936</v>
      </c>
      <c r="J562">
        <f t="shared" si="78"/>
        <v>-10.077283922955598</v>
      </c>
      <c r="K562">
        <f t="shared" si="79"/>
        <v>55.140356639191118</v>
      </c>
      <c r="L562">
        <f t="shared" si="73"/>
        <v>59.398503989219478</v>
      </c>
      <c r="M562">
        <f t="shared" si="80"/>
        <v>18.13181885455354</v>
      </c>
    </row>
    <row r="563" spans="1:13" x14ac:dyDescent="0.25">
      <c r="A563">
        <v>1996</v>
      </c>
      <c r="B563">
        <v>556</v>
      </c>
      <c r="C563">
        <f t="shared" si="81"/>
        <v>556</v>
      </c>
      <c r="D563">
        <v>44.6</v>
      </c>
      <c r="E563">
        <f t="shared" si="82"/>
        <v>-2.305117668481401</v>
      </c>
      <c r="F563">
        <f t="shared" si="82"/>
        <v>-2.3051176683358676</v>
      </c>
      <c r="G563">
        <f t="shared" si="75"/>
        <v>53.257764663182726</v>
      </c>
      <c r="H563">
        <f t="shared" si="76"/>
        <v>-8.657764663182725</v>
      </c>
      <c r="I563">
        <f t="shared" si="77"/>
        <v>74.956888963055476</v>
      </c>
      <c r="J563">
        <f t="shared" si="78"/>
        <v>-8.657764663182725</v>
      </c>
      <c r="K563">
        <f t="shared" si="79"/>
        <v>53.723338807231563</v>
      </c>
      <c r="L563">
        <f t="shared" si="73"/>
        <v>59.409518899551024</v>
      </c>
      <c r="M563">
        <f t="shared" si="80"/>
        <v>32.332644042290148</v>
      </c>
    </row>
    <row r="564" spans="1:13" x14ac:dyDescent="0.25">
      <c r="A564">
        <v>1996</v>
      </c>
      <c r="B564">
        <v>557</v>
      </c>
      <c r="C564">
        <f t="shared" si="81"/>
        <v>557</v>
      </c>
      <c r="D564">
        <v>10.4</v>
      </c>
      <c r="E564">
        <f t="shared" si="82"/>
        <v>6.5027771193740787</v>
      </c>
      <c r="F564">
        <f t="shared" si="82"/>
        <v>6.5027771194590507</v>
      </c>
      <c r="G564">
        <f t="shared" si="75"/>
        <v>70.873554238833123</v>
      </c>
      <c r="H564">
        <f t="shared" si="76"/>
        <v>-60.473554238833124</v>
      </c>
      <c r="I564">
        <f t="shared" si="77"/>
        <v>3657.0507622770915</v>
      </c>
      <c r="J564">
        <f t="shared" si="78"/>
        <v>-60.473554238833124</v>
      </c>
      <c r="K564">
        <f t="shared" si="79"/>
        <v>53.26717186686998</v>
      </c>
      <c r="L564">
        <f t="shared" si="73"/>
        <v>59.420533809882578</v>
      </c>
      <c r="M564">
        <f t="shared" si="80"/>
        <v>37.863863201715773</v>
      </c>
    </row>
    <row r="565" spans="1:13" x14ac:dyDescent="0.25">
      <c r="A565">
        <v>1996</v>
      </c>
      <c r="B565">
        <v>558</v>
      </c>
      <c r="C565">
        <f t="shared" si="81"/>
        <v>558</v>
      </c>
      <c r="D565">
        <v>140.80000000000001</v>
      </c>
      <c r="E565">
        <f t="shared" si="82"/>
        <v>13.568258029534547</v>
      </c>
      <c r="F565">
        <f t="shared" si="82"/>
        <v>13.568258029534341</v>
      </c>
      <c r="G565">
        <f t="shared" si="75"/>
        <v>85.004516059068891</v>
      </c>
      <c r="H565">
        <f t="shared" si="76"/>
        <v>55.795483940931121</v>
      </c>
      <c r="I565">
        <f t="shared" si="77"/>
        <v>3113.1360282027026</v>
      </c>
      <c r="J565">
        <f t="shared" si="78"/>
        <v>55.795483940931121</v>
      </c>
      <c r="K565">
        <f t="shared" si="79"/>
        <v>51.12381327352648</v>
      </c>
      <c r="L565">
        <f t="shared" si="73"/>
        <v>59.431548720214124</v>
      </c>
      <c r="M565">
        <f t="shared" si="80"/>
        <v>69.018468252150356</v>
      </c>
    </row>
    <row r="566" spans="1:13" x14ac:dyDescent="0.25">
      <c r="A566">
        <v>1996</v>
      </c>
      <c r="B566">
        <v>559</v>
      </c>
      <c r="C566">
        <f t="shared" si="81"/>
        <v>559</v>
      </c>
      <c r="D566">
        <v>153.80000000000001</v>
      </c>
      <c r="E566">
        <f t="shared" si="82"/>
        <v>16.998135157983903</v>
      </c>
      <c r="F566">
        <f t="shared" si="82"/>
        <v>16.998135157895693</v>
      </c>
      <c r="G566">
        <f t="shared" si="75"/>
        <v>91.864270315879594</v>
      </c>
      <c r="H566">
        <f t="shared" si="76"/>
        <v>61.935729684120417</v>
      </c>
      <c r="I566">
        <f t="shared" si="77"/>
        <v>3836.0346115044349</v>
      </c>
      <c r="J566">
        <f t="shared" si="78"/>
        <v>61.935729684120417</v>
      </c>
      <c r="K566">
        <f t="shared" si="79"/>
        <v>55.607622609850154</v>
      </c>
      <c r="L566">
        <f t="shared" si="73"/>
        <v>59.442563630545678</v>
      </c>
      <c r="M566">
        <f t="shared" si="80"/>
        <v>14.706772632213228</v>
      </c>
    </row>
    <row r="567" spans="1:13" x14ac:dyDescent="0.25">
      <c r="A567">
        <v>1996</v>
      </c>
      <c r="B567">
        <v>560</v>
      </c>
      <c r="C567">
        <f t="shared" si="81"/>
        <v>560</v>
      </c>
      <c r="D567">
        <v>160</v>
      </c>
      <c r="E567">
        <f t="shared" si="82"/>
        <v>15.873375698016108</v>
      </c>
      <c r="F567">
        <f t="shared" si="82"/>
        <v>15.873375697866003</v>
      </c>
      <c r="G567">
        <f t="shared" si="75"/>
        <v>89.614751395882109</v>
      </c>
      <c r="H567">
        <f t="shared" si="76"/>
        <v>70.385248604117891</v>
      </c>
      <c r="I567">
        <f t="shared" si="77"/>
        <v>4954.0832210634799</v>
      </c>
      <c r="J567">
        <f t="shared" si="78"/>
        <v>70.385248604117891</v>
      </c>
      <c r="K567">
        <f t="shared" si="79"/>
        <v>60.517241479357651</v>
      </c>
      <c r="L567">
        <f t="shared" si="73"/>
        <v>59.453578540877224</v>
      </c>
      <c r="M567">
        <f t="shared" si="80"/>
        <v>1.1313788466968158</v>
      </c>
    </row>
    <row r="568" spans="1:13" x14ac:dyDescent="0.25">
      <c r="A568">
        <v>1996</v>
      </c>
      <c r="B568">
        <v>561</v>
      </c>
      <c r="C568">
        <f t="shared" si="81"/>
        <v>561</v>
      </c>
      <c r="D568">
        <v>129</v>
      </c>
      <c r="E568">
        <f t="shared" si="82"/>
        <v>10.495358038609586</v>
      </c>
      <c r="F568">
        <f t="shared" si="82"/>
        <v>10.495358038434889</v>
      </c>
      <c r="G568">
        <f t="shared" si="75"/>
        <v>78.858716077044477</v>
      </c>
      <c r="H568">
        <f t="shared" si="76"/>
        <v>50.141283922955523</v>
      </c>
      <c r="I568">
        <f t="shared" si="77"/>
        <v>2514.1483534424378</v>
      </c>
      <c r="J568">
        <f t="shared" si="78"/>
        <v>50.141283922955523</v>
      </c>
      <c r="K568">
        <f t="shared" si="79"/>
        <v>65.491379405389765</v>
      </c>
      <c r="L568">
        <f t="shared" si="73"/>
        <v>59.464593451208771</v>
      </c>
      <c r="M568">
        <f t="shared" si="80"/>
        <v>36.322148937513312</v>
      </c>
    </row>
    <row r="569" spans="1:13" x14ac:dyDescent="0.25">
      <c r="A569">
        <v>1996</v>
      </c>
      <c r="B569">
        <v>562</v>
      </c>
      <c r="C569">
        <f t="shared" si="81"/>
        <v>562</v>
      </c>
      <c r="D569">
        <v>49.6</v>
      </c>
      <c r="E569">
        <f t="shared" si="82"/>
        <v>2.3051176684815848</v>
      </c>
      <c r="F569">
        <f t="shared" si="82"/>
        <v>2.3051176683357841</v>
      </c>
      <c r="G569">
        <f t="shared" si="75"/>
        <v>62.478235336817363</v>
      </c>
      <c r="H569">
        <f t="shared" si="76"/>
        <v>-12.878235336817362</v>
      </c>
      <c r="I569">
        <f t="shared" si="77"/>
        <v>165.84894539045138</v>
      </c>
      <c r="J569">
        <f t="shared" si="78"/>
        <v>-12.878235336817362</v>
      </c>
      <c r="K569">
        <f t="shared" si="79"/>
        <v>68.666810435120269</v>
      </c>
      <c r="L569">
        <f t="shared" si="73"/>
        <v>59.475608361540324</v>
      </c>
      <c r="M569">
        <f t="shared" si="80"/>
        <v>84.478195557380275</v>
      </c>
    </row>
    <row r="570" spans="1:13" x14ac:dyDescent="0.25">
      <c r="A570">
        <v>1996</v>
      </c>
      <c r="B570">
        <v>563</v>
      </c>
      <c r="C570">
        <f t="shared" si="81"/>
        <v>563</v>
      </c>
      <c r="D570">
        <v>16</v>
      </c>
      <c r="E570">
        <f t="shared" si="82"/>
        <v>-6.5027771193748096</v>
      </c>
      <c r="F570">
        <f t="shared" si="82"/>
        <v>-6.502777119459128</v>
      </c>
      <c r="G570">
        <f t="shared" si="75"/>
        <v>44.862445761166057</v>
      </c>
      <c r="H570">
        <f t="shared" si="76"/>
        <v>-28.862445761166057</v>
      </c>
      <c r="I570">
        <f t="shared" si="77"/>
        <v>833.04077531625251</v>
      </c>
      <c r="J570">
        <f t="shared" si="78"/>
        <v>-28.862445761166057</v>
      </c>
      <c r="K570">
        <f t="shared" si="79"/>
        <v>67.71346991336425</v>
      </c>
      <c r="L570">
        <f t="shared" si="73"/>
        <v>59.486623271871871</v>
      </c>
      <c r="M570">
        <f t="shared" si="80"/>
        <v>67.681005662634448</v>
      </c>
    </row>
    <row r="571" spans="1:13" x14ac:dyDescent="0.25">
      <c r="A571">
        <v>1996</v>
      </c>
      <c r="B571">
        <v>564</v>
      </c>
      <c r="C571">
        <f t="shared" si="81"/>
        <v>564</v>
      </c>
      <c r="D571">
        <v>20.399999999999999</v>
      </c>
      <c r="E571">
        <f t="shared" si="82"/>
        <v>-13.568258029534434</v>
      </c>
      <c r="F571">
        <f t="shared" si="82"/>
        <v>-13.568258029534393</v>
      </c>
      <c r="G571">
        <f t="shared" si="75"/>
        <v>30.73148394093117</v>
      </c>
      <c r="H571">
        <f t="shared" si="76"/>
        <v>-10.331483940931172</v>
      </c>
      <c r="I571">
        <f t="shared" si="77"/>
        <v>106.73956042171869</v>
      </c>
      <c r="J571">
        <f t="shared" si="78"/>
        <v>-10.331483940931172</v>
      </c>
      <c r="K571">
        <f t="shared" si="79"/>
        <v>65.127796417696032</v>
      </c>
      <c r="L571">
        <f t="shared" si="73"/>
        <v>59.497638182203424</v>
      </c>
      <c r="M571">
        <f t="shared" si="80"/>
        <v>31.698681756685239</v>
      </c>
    </row>
    <row r="572" spans="1:13" x14ac:dyDescent="0.25">
      <c r="A572">
        <v>1997</v>
      </c>
      <c r="B572">
        <v>565</v>
      </c>
      <c r="C572">
        <f t="shared" si="81"/>
        <v>565</v>
      </c>
      <c r="D572">
        <v>38.6</v>
      </c>
      <c r="E572">
        <f t="shared" si="82"/>
        <v>-16.998135157983878</v>
      </c>
      <c r="F572">
        <f t="shared" si="82"/>
        <v>-16.998135157895707</v>
      </c>
      <c r="G572">
        <f t="shared" si="75"/>
        <v>23.87172968412041</v>
      </c>
      <c r="H572">
        <f t="shared" si="76"/>
        <v>14.728270315879591</v>
      </c>
      <c r="I572">
        <f t="shared" si="77"/>
        <v>216.9219464976199</v>
      </c>
      <c r="J572">
        <f t="shared" si="78"/>
        <v>14.728270315879591</v>
      </c>
      <c r="K572">
        <f t="shared" si="79"/>
        <v>62.89140659681123</v>
      </c>
      <c r="L572">
        <f t="shared" si="73"/>
        <v>59.508653092534971</v>
      </c>
      <c r="M572">
        <f t="shared" si="80"/>
        <v>11.443021270693311</v>
      </c>
    </row>
    <row r="573" spans="1:13" x14ac:dyDescent="0.25">
      <c r="A573">
        <v>1997</v>
      </c>
      <c r="B573">
        <v>566</v>
      </c>
      <c r="C573">
        <f t="shared" si="81"/>
        <v>566</v>
      </c>
      <c r="D573">
        <v>16.600000000000001</v>
      </c>
      <c r="E573">
        <f t="shared" si="82"/>
        <v>-15.873375698016179</v>
      </c>
      <c r="F573">
        <f t="shared" si="82"/>
        <v>-15.873375697865971</v>
      </c>
      <c r="G573">
        <f t="shared" si="75"/>
        <v>26.121248604117845</v>
      </c>
      <c r="H573">
        <f t="shared" si="76"/>
        <v>-9.5212486041178437</v>
      </c>
      <c r="I573">
        <f t="shared" si="77"/>
        <v>90.654174981415991</v>
      </c>
      <c r="J573">
        <f t="shared" si="78"/>
        <v>-9.5212486041178437</v>
      </c>
      <c r="K573">
        <f t="shared" si="79"/>
        <v>61.676836266970668</v>
      </c>
      <c r="L573">
        <f t="shared" si="73"/>
        <v>59.519668002866524</v>
      </c>
      <c r="M573">
        <f t="shared" si="80"/>
        <v>4.6533749196580834</v>
      </c>
    </row>
    <row r="574" spans="1:13" x14ac:dyDescent="0.25">
      <c r="A574">
        <v>1997</v>
      </c>
      <c r="B574">
        <v>567</v>
      </c>
      <c r="C574">
        <f t="shared" si="81"/>
        <v>567</v>
      </c>
      <c r="D574">
        <v>31.6</v>
      </c>
      <c r="E574">
        <f t="shared" si="82"/>
        <v>-10.495358038609732</v>
      </c>
      <c r="F574">
        <f t="shared" si="82"/>
        <v>-10.495358038434821</v>
      </c>
      <c r="G574">
        <f t="shared" si="75"/>
        <v>36.877283922955442</v>
      </c>
      <c r="H574">
        <f t="shared" si="76"/>
        <v>-5.2772839229554407</v>
      </c>
      <c r="I574">
        <f t="shared" si="77"/>
        <v>27.849725603483964</v>
      </c>
      <c r="J574">
        <f t="shared" si="78"/>
        <v>-5.2772839229554407</v>
      </c>
      <c r="K574">
        <f t="shared" si="79"/>
        <v>59.422994453622131</v>
      </c>
      <c r="L574">
        <f t="shared" si="73"/>
        <v>59.530682913198071</v>
      </c>
      <c r="M574">
        <f t="shared" si="80"/>
        <v>1.1596804325838763E-2</v>
      </c>
    </row>
    <row r="575" spans="1:13" x14ac:dyDescent="0.25">
      <c r="A575">
        <v>1997</v>
      </c>
      <c r="B575">
        <v>568</v>
      </c>
      <c r="C575">
        <f t="shared" si="81"/>
        <v>568</v>
      </c>
      <c r="D575">
        <v>17.8</v>
      </c>
      <c r="E575">
        <f t="shared" si="82"/>
        <v>-2.3051176684817678</v>
      </c>
      <c r="F575">
        <f t="shared" si="82"/>
        <v>-2.3051176683357006</v>
      </c>
      <c r="G575">
        <f t="shared" si="75"/>
        <v>53.257764663182527</v>
      </c>
      <c r="H575">
        <f t="shared" si="76"/>
        <v>-35.45776466318253</v>
      </c>
      <c r="I575">
        <f t="shared" si="77"/>
        <v>1257.2530749096356</v>
      </c>
      <c r="J575">
        <f t="shared" si="78"/>
        <v>-35.45776466318253</v>
      </c>
      <c r="K575">
        <f t="shared" si="79"/>
        <v>58.031844730941017</v>
      </c>
      <c r="L575">
        <f t="shared" si="73"/>
        <v>59.541697823529617</v>
      </c>
      <c r="M575">
        <f t="shared" si="80"/>
        <v>2.2796563611993581</v>
      </c>
    </row>
    <row r="576" spans="1:13" x14ac:dyDescent="0.25">
      <c r="A576">
        <v>1997</v>
      </c>
      <c r="B576">
        <v>569</v>
      </c>
      <c r="C576">
        <f t="shared" si="81"/>
        <v>569</v>
      </c>
      <c r="D576">
        <v>115</v>
      </c>
      <c r="E576">
        <f t="shared" si="82"/>
        <v>6.5027771193746391</v>
      </c>
      <c r="F576">
        <f t="shared" si="82"/>
        <v>6.5027771194592043</v>
      </c>
      <c r="G576">
        <f t="shared" si="75"/>
        <v>70.873554238833833</v>
      </c>
      <c r="H576">
        <f t="shared" si="76"/>
        <v>44.126445761166167</v>
      </c>
      <c r="I576">
        <f t="shared" si="77"/>
        <v>1947.1432155131395</v>
      </c>
      <c r="J576">
        <f t="shared" si="78"/>
        <v>44.126445761166167</v>
      </c>
      <c r="K576">
        <f t="shared" si="79"/>
        <v>56.020252494393965</v>
      </c>
      <c r="L576">
        <f t="shared" si="73"/>
        <v>59.552712733861171</v>
      </c>
      <c r="M576">
        <f t="shared" si="80"/>
        <v>12.478275343416707</v>
      </c>
    </row>
    <row r="577" spans="1:13" x14ac:dyDescent="0.25">
      <c r="A577">
        <v>1997</v>
      </c>
      <c r="B577">
        <v>570</v>
      </c>
      <c r="C577">
        <f t="shared" si="81"/>
        <v>570</v>
      </c>
      <c r="D577">
        <v>51</v>
      </c>
      <c r="E577">
        <f t="shared" si="82"/>
        <v>13.568258029534917</v>
      </c>
      <c r="F577">
        <f t="shared" si="82"/>
        <v>13.568258029534444</v>
      </c>
      <c r="G577">
        <f t="shared" si="75"/>
        <v>85.00451605906936</v>
      </c>
      <c r="H577">
        <f t="shared" si="76"/>
        <v>-34.00451605906936</v>
      </c>
      <c r="I577">
        <f t="shared" si="77"/>
        <v>1156.3071124115061</v>
      </c>
      <c r="J577">
        <f t="shared" si="78"/>
        <v>-34.00451605906936</v>
      </c>
      <c r="K577">
        <f t="shared" si="79"/>
        <v>58.969239869674261</v>
      </c>
      <c r="L577">
        <f t="shared" si="73"/>
        <v>59.563727644192717</v>
      </c>
      <c r="M577">
        <f t="shared" si="80"/>
        <v>0.35341571405190608</v>
      </c>
    </row>
    <row r="578" spans="1:13" x14ac:dyDescent="0.25">
      <c r="A578">
        <v>1997</v>
      </c>
      <c r="B578">
        <v>571</v>
      </c>
      <c r="C578">
        <f t="shared" si="81"/>
        <v>571</v>
      </c>
      <c r="D578">
        <v>44.2</v>
      </c>
      <c r="E578">
        <f t="shared" si="82"/>
        <v>16.998135157983853</v>
      </c>
      <c r="F578">
        <f t="shared" si="82"/>
        <v>16.998135157895717</v>
      </c>
      <c r="G578">
        <f t="shared" si="75"/>
        <v>91.864270315879565</v>
      </c>
      <c r="H578">
        <f t="shared" si="76"/>
        <v>-47.664270315879563</v>
      </c>
      <c r="I578">
        <f t="shared" si="77"/>
        <v>2271.8826647452374</v>
      </c>
      <c r="J578">
        <f t="shared" si="78"/>
        <v>-47.664270315879563</v>
      </c>
      <c r="K578">
        <f t="shared" si="79"/>
        <v>58.57077787619054</v>
      </c>
      <c r="L578">
        <f t="shared" si="73"/>
        <v>59.574742554524271</v>
      </c>
      <c r="M578">
        <f t="shared" si="80"/>
        <v>1.0079450753417507</v>
      </c>
    </row>
    <row r="579" spans="1:13" x14ac:dyDescent="0.25">
      <c r="A579">
        <v>1997</v>
      </c>
      <c r="B579">
        <v>572</v>
      </c>
      <c r="C579">
        <f t="shared" si="81"/>
        <v>572</v>
      </c>
      <c r="D579">
        <v>81.400000000000006</v>
      </c>
      <c r="E579">
        <f t="shared" si="82"/>
        <v>15.873375698016247</v>
      </c>
      <c r="F579">
        <f t="shared" si="82"/>
        <v>15.87337569786594</v>
      </c>
      <c r="G579">
        <f t="shared" si="75"/>
        <v>89.61475139588218</v>
      </c>
      <c r="H579">
        <f t="shared" si="76"/>
        <v>-8.2147513958821747</v>
      </c>
      <c r="I579">
        <f t="shared" si="77"/>
        <v>67.482140496148133</v>
      </c>
      <c r="J579">
        <f t="shared" si="78"/>
        <v>-8.2147513958821747</v>
      </c>
      <c r="K579">
        <f t="shared" si="79"/>
        <v>57.85223898238101</v>
      </c>
      <c r="L579">
        <f t="shared" si="73"/>
        <v>59.585757464855817</v>
      </c>
      <c r="M579">
        <f t="shared" si="80"/>
        <v>3.0050863290817573</v>
      </c>
    </row>
    <row r="580" spans="1:13" x14ac:dyDescent="0.25">
      <c r="A580">
        <v>1997</v>
      </c>
      <c r="B580">
        <v>573</v>
      </c>
      <c r="C580">
        <f t="shared" si="81"/>
        <v>573</v>
      </c>
      <c r="D580">
        <v>96.8</v>
      </c>
      <c r="E580">
        <f t="shared" si="82"/>
        <v>10.495358038609107</v>
      </c>
      <c r="F580">
        <f t="shared" si="82"/>
        <v>10.495358038434755</v>
      </c>
      <c r="G580">
        <f t="shared" si="75"/>
        <v>78.858716077043852</v>
      </c>
      <c r="H580">
        <f t="shared" si="76"/>
        <v>17.941283922956146</v>
      </c>
      <c r="I580">
        <f t="shared" si="77"/>
        <v>321.88966880412465</v>
      </c>
      <c r="J580">
        <f t="shared" si="78"/>
        <v>17.941283922956146</v>
      </c>
      <c r="K580">
        <f t="shared" si="79"/>
        <v>59.02962703326196</v>
      </c>
      <c r="L580">
        <f t="shared" si="73"/>
        <v>59.596772375187371</v>
      </c>
      <c r="M580">
        <f t="shared" si="80"/>
        <v>0.321653838867691</v>
      </c>
    </row>
    <row r="581" spans="1:13" x14ac:dyDescent="0.25">
      <c r="A581">
        <v>1997</v>
      </c>
      <c r="B581">
        <v>574</v>
      </c>
      <c r="C581">
        <f t="shared" si="81"/>
        <v>574</v>
      </c>
      <c r="D581">
        <v>28</v>
      </c>
      <c r="E581">
        <f t="shared" si="82"/>
        <v>2.3051176684819517</v>
      </c>
      <c r="F581">
        <f t="shared" si="82"/>
        <v>2.3051176683356163</v>
      </c>
      <c r="G581">
        <f t="shared" si="75"/>
        <v>62.478235336817562</v>
      </c>
      <c r="H581">
        <f t="shared" si="76"/>
        <v>-34.478235336817562</v>
      </c>
      <c r="I581">
        <f t="shared" si="77"/>
        <v>1188.7487119409752</v>
      </c>
      <c r="J581">
        <f t="shared" si="78"/>
        <v>-34.478235336817562</v>
      </c>
      <c r="K581">
        <f t="shared" si="79"/>
        <v>60.918145681598858</v>
      </c>
      <c r="L581">
        <f t="shared" si="73"/>
        <v>59.607787285518917</v>
      </c>
      <c r="M581">
        <f t="shared" si="80"/>
        <v>1.717039126177196</v>
      </c>
    </row>
    <row r="582" spans="1:13" x14ac:dyDescent="0.25">
      <c r="A582">
        <v>1997</v>
      </c>
      <c r="B582">
        <v>575</v>
      </c>
      <c r="C582">
        <f t="shared" si="81"/>
        <v>575</v>
      </c>
      <c r="D582">
        <v>72.400000000000006</v>
      </c>
      <c r="E582">
        <f t="shared" si="82"/>
        <v>-6.5027771193744668</v>
      </c>
      <c r="F582">
        <f t="shared" si="82"/>
        <v>-6.5027771194592834</v>
      </c>
      <c r="G582">
        <f t="shared" si="75"/>
        <v>44.862445761166242</v>
      </c>
      <c r="H582">
        <f t="shared" si="76"/>
        <v>27.537554238833764</v>
      </c>
      <c r="I582">
        <f t="shared" si="77"/>
        <v>758.31689345671134</v>
      </c>
      <c r="J582">
        <f t="shared" si="78"/>
        <v>27.537554238833764</v>
      </c>
      <c r="K582">
        <f t="shared" si="79"/>
        <v>59.272238397518912</v>
      </c>
      <c r="L582">
        <f t="shared" si="73"/>
        <v>59.618802195850471</v>
      </c>
      <c r="M582">
        <f t="shared" si="80"/>
        <v>0.12010646631399736</v>
      </c>
    </row>
    <row r="583" spans="1:13" x14ac:dyDescent="0.25">
      <c r="A583">
        <v>1997</v>
      </c>
      <c r="B583">
        <v>576</v>
      </c>
      <c r="C583">
        <f t="shared" si="81"/>
        <v>576</v>
      </c>
      <c r="D583">
        <v>9.4</v>
      </c>
      <c r="E583">
        <f t="shared" si="82"/>
        <v>-13.568258029534803</v>
      </c>
      <c r="F583">
        <f t="shared" si="82"/>
        <v>-13.568258029529723</v>
      </c>
      <c r="G583">
        <f t="shared" si="75"/>
        <v>30.731483940935469</v>
      </c>
      <c r="H583">
        <f t="shared" si="76"/>
        <v>-21.33148394093547</v>
      </c>
      <c r="I583">
        <f t="shared" si="77"/>
        <v>455.03220712238789</v>
      </c>
      <c r="J583">
        <f t="shared" si="78"/>
        <v>-21.33148394093547</v>
      </c>
      <c r="K583">
        <f t="shared" si="79"/>
        <v>59.928626477642958</v>
      </c>
      <c r="L583">
        <f t="shared" si="73"/>
        <v>59.629817106182017</v>
      </c>
      <c r="M583">
        <f t="shared" si="80"/>
        <v>8.9287040472882356E-2</v>
      </c>
    </row>
    <row r="584" spans="1:13" x14ac:dyDescent="0.25">
      <c r="A584">
        <v>1998</v>
      </c>
      <c r="B584">
        <v>577</v>
      </c>
      <c r="C584">
        <f t="shared" si="81"/>
        <v>577</v>
      </c>
      <c r="D584">
        <v>21.4</v>
      </c>
      <c r="E584">
        <f t="shared" si="82"/>
        <v>-16.998135157983828</v>
      </c>
      <c r="F584">
        <f t="shared" si="82"/>
        <v>-16.998135157895724</v>
      </c>
      <c r="G584">
        <f t="shared" si="75"/>
        <v>23.871729684120439</v>
      </c>
      <c r="H584">
        <f t="shared" si="76"/>
        <v>-2.4717296841204401</v>
      </c>
      <c r="I584">
        <f t="shared" si="77"/>
        <v>6.1094476313621309</v>
      </c>
      <c r="J584">
        <f t="shared" si="78"/>
        <v>-2.4717296841204401</v>
      </c>
      <c r="K584">
        <f t="shared" si="79"/>
        <v>57.402195153760808</v>
      </c>
      <c r="L584">
        <f t="shared" ref="L584:L607" si="83">$M$2*C584+$M$3</f>
        <v>59.640832016513571</v>
      </c>
      <c r="M584">
        <f t="shared" si="80"/>
        <v>5.0114950032755337</v>
      </c>
    </row>
    <row r="585" spans="1:13" x14ac:dyDescent="0.25">
      <c r="A585">
        <v>1998</v>
      </c>
      <c r="B585">
        <v>578</v>
      </c>
      <c r="C585">
        <f t="shared" si="81"/>
        <v>578</v>
      </c>
      <c r="D585">
        <v>24.8</v>
      </c>
      <c r="E585">
        <f t="shared" ref="E585:F607" si="84">E$3*COS(E$2*$C585)+E$4*SIN(E$2*$C585)</f>
        <v>-15.873375698016318</v>
      </c>
      <c r="F585">
        <f t="shared" si="84"/>
        <v>-15.873375697865907</v>
      </c>
      <c r="G585">
        <f t="shared" ref="G585:G607" si="85">$B$3+SUM(E585:F585)</f>
        <v>26.12124860411777</v>
      </c>
      <c r="H585">
        <f t="shared" ref="H585:H607" si="86">(D585-G585)</f>
        <v>-1.3212486041177698</v>
      </c>
      <c r="I585">
        <f t="shared" ref="I585:I607" si="87">H585^2</f>
        <v>1.7456978738831552</v>
      </c>
      <c r="J585">
        <f t="shared" ref="J585:J607" si="88">D585-G585</f>
        <v>-1.3212486041177698</v>
      </c>
      <c r="K585">
        <f t="shared" ref="K585:K607" si="89">$P$2*D584+(1-$P$2)*K584</f>
        <v>55.602085396072766</v>
      </c>
      <c r="L585">
        <f t="shared" si="83"/>
        <v>59.651846926845117</v>
      </c>
      <c r="M585">
        <f t="shared" ref="M585:M607" si="90">(K585-L585)^2</f>
        <v>16.400568456123612</v>
      </c>
    </row>
    <row r="586" spans="1:13" x14ac:dyDescent="0.25">
      <c r="A586">
        <v>1998</v>
      </c>
      <c r="B586">
        <v>579</v>
      </c>
      <c r="C586">
        <f t="shared" ref="C586:C607" si="91">C585+1</f>
        <v>579</v>
      </c>
      <c r="D586">
        <v>19.399999999999999</v>
      </c>
      <c r="E586">
        <f t="shared" si="84"/>
        <v>-10.495358038609254</v>
      </c>
      <c r="F586">
        <f t="shared" si="84"/>
        <v>-10.495358038440859</v>
      </c>
      <c r="G586">
        <f t="shared" si="85"/>
        <v>36.877283922949886</v>
      </c>
      <c r="H586">
        <f t="shared" si="86"/>
        <v>-17.477283922949887</v>
      </c>
      <c r="I586">
        <f t="shared" si="87"/>
        <v>305.45545332340259</v>
      </c>
      <c r="J586">
        <f t="shared" si="88"/>
        <v>-17.477283922949887</v>
      </c>
      <c r="K586">
        <f t="shared" si="89"/>
        <v>54.061981126269124</v>
      </c>
      <c r="L586">
        <f t="shared" si="83"/>
        <v>59.662861837176663</v>
      </c>
      <c r="M586">
        <f t="shared" si="90"/>
        <v>31.36986473781614</v>
      </c>
    </row>
    <row r="587" spans="1:13" x14ac:dyDescent="0.25">
      <c r="A587">
        <v>1998</v>
      </c>
      <c r="B587">
        <v>580</v>
      </c>
      <c r="C587">
        <f t="shared" si="91"/>
        <v>580</v>
      </c>
      <c r="D587">
        <v>74.2</v>
      </c>
      <c r="E587">
        <f t="shared" si="84"/>
        <v>-2.3051176684811674</v>
      </c>
      <c r="F587">
        <f t="shared" si="84"/>
        <v>-2.3051176683355337</v>
      </c>
      <c r="G587">
        <f t="shared" si="85"/>
        <v>53.257764663183295</v>
      </c>
      <c r="H587">
        <f t="shared" si="86"/>
        <v>20.942235336816708</v>
      </c>
      <c r="I587">
        <f t="shared" si="87"/>
        <v>438.57722090261444</v>
      </c>
      <c r="J587">
        <f t="shared" si="88"/>
        <v>20.942235336816708</v>
      </c>
      <c r="K587">
        <f t="shared" si="89"/>
        <v>52.328882069955668</v>
      </c>
      <c r="L587">
        <f t="shared" si="83"/>
        <v>59.673876747508217</v>
      </c>
      <c r="M587">
        <f t="shared" si="90"/>
        <v>53.948946813275271</v>
      </c>
    </row>
    <row r="588" spans="1:13" x14ac:dyDescent="0.25">
      <c r="A588">
        <v>1998</v>
      </c>
      <c r="B588">
        <v>581</v>
      </c>
      <c r="C588">
        <f t="shared" si="91"/>
        <v>581</v>
      </c>
      <c r="D588">
        <v>47</v>
      </c>
      <c r="E588">
        <f t="shared" si="84"/>
        <v>6.502777119374298</v>
      </c>
      <c r="F588">
        <f t="shared" si="84"/>
        <v>6.5027771194593615</v>
      </c>
      <c r="G588">
        <f t="shared" si="85"/>
        <v>70.873554238833663</v>
      </c>
      <c r="H588">
        <f t="shared" si="86"/>
        <v>-23.873554238833663</v>
      </c>
      <c r="I588">
        <f t="shared" si="87"/>
        <v>569.9465919945327</v>
      </c>
      <c r="J588">
        <f t="shared" si="88"/>
        <v>-23.873554238833663</v>
      </c>
      <c r="K588">
        <f t="shared" si="89"/>
        <v>53.422437966457885</v>
      </c>
      <c r="L588">
        <f t="shared" si="83"/>
        <v>59.684891657839763</v>
      </c>
      <c r="M588">
        <f t="shared" si="90"/>
        <v>39.218326236702516</v>
      </c>
    </row>
    <row r="589" spans="1:13" x14ac:dyDescent="0.25">
      <c r="A589">
        <v>1998</v>
      </c>
      <c r="B589">
        <v>582</v>
      </c>
      <c r="C589">
        <f t="shared" si="91"/>
        <v>582</v>
      </c>
      <c r="D589">
        <v>107</v>
      </c>
      <c r="E589">
        <f t="shared" si="84"/>
        <v>13.568258029534691</v>
      </c>
      <c r="F589">
        <f t="shared" si="84"/>
        <v>13.568258029529774</v>
      </c>
      <c r="G589">
        <f t="shared" si="85"/>
        <v>85.004516059064457</v>
      </c>
      <c r="H589">
        <f t="shared" si="86"/>
        <v>21.995483940935543</v>
      </c>
      <c r="I589">
        <f t="shared" si="87"/>
        <v>483.80131379595338</v>
      </c>
      <c r="J589">
        <f t="shared" si="88"/>
        <v>21.995483940935543</v>
      </c>
      <c r="K589">
        <f t="shared" si="89"/>
        <v>53.101316068134992</v>
      </c>
      <c r="L589">
        <f t="shared" si="83"/>
        <v>59.695906568171317</v>
      </c>
      <c r="M589">
        <f t="shared" si="90"/>
        <v>43.488623863169352</v>
      </c>
    </row>
    <row r="590" spans="1:13" x14ac:dyDescent="0.25">
      <c r="A590">
        <v>1998</v>
      </c>
      <c r="B590">
        <v>583</v>
      </c>
      <c r="C590">
        <f t="shared" si="91"/>
        <v>583</v>
      </c>
      <c r="D590">
        <v>100.8</v>
      </c>
      <c r="E590">
        <f t="shared" si="84"/>
        <v>16.998135157983935</v>
      </c>
      <c r="F590">
        <f t="shared" si="84"/>
        <v>16.998135157895739</v>
      </c>
      <c r="G590">
        <f t="shared" si="85"/>
        <v>91.864270315879665</v>
      </c>
      <c r="H590">
        <f t="shared" si="86"/>
        <v>8.9357296841203322</v>
      </c>
      <c r="I590">
        <f t="shared" si="87"/>
        <v>79.847264987669249</v>
      </c>
      <c r="J590">
        <f t="shared" si="88"/>
        <v>8.9357296841203322</v>
      </c>
      <c r="K590">
        <f t="shared" si="89"/>
        <v>55.796250264728243</v>
      </c>
      <c r="L590">
        <f t="shared" si="83"/>
        <v>59.706921478502863</v>
      </c>
      <c r="M590">
        <f t="shared" si="90"/>
        <v>15.29334934224546</v>
      </c>
    </row>
    <row r="591" spans="1:13" x14ac:dyDescent="0.25">
      <c r="A591">
        <v>1998</v>
      </c>
      <c r="B591">
        <v>584</v>
      </c>
      <c r="C591">
        <f t="shared" si="91"/>
        <v>584</v>
      </c>
      <c r="D591">
        <v>60</v>
      </c>
      <c r="E591">
        <f t="shared" si="84"/>
        <v>15.873375698016389</v>
      </c>
      <c r="F591">
        <f t="shared" si="84"/>
        <v>15.873375697865875</v>
      </c>
      <c r="G591">
        <f t="shared" si="85"/>
        <v>89.614751395882251</v>
      </c>
      <c r="H591">
        <f t="shared" si="86"/>
        <v>-29.614751395882251</v>
      </c>
      <c r="I591">
        <f t="shared" si="87"/>
        <v>877.03350023990981</v>
      </c>
      <c r="J591">
        <f t="shared" si="88"/>
        <v>-29.614751395882251</v>
      </c>
      <c r="K591">
        <f t="shared" si="89"/>
        <v>58.04643775149183</v>
      </c>
      <c r="L591">
        <f t="shared" si="83"/>
        <v>59.717936388834417</v>
      </c>
      <c r="M591">
        <f t="shared" si="90"/>
        <v>2.793907694638126</v>
      </c>
    </row>
    <row r="592" spans="1:13" x14ac:dyDescent="0.25">
      <c r="A592">
        <v>1998</v>
      </c>
      <c r="B592">
        <v>585</v>
      </c>
      <c r="C592">
        <f t="shared" si="91"/>
        <v>585</v>
      </c>
      <c r="D592">
        <v>73.400000000000006</v>
      </c>
      <c r="E592">
        <f t="shared" si="84"/>
        <v>10.4953580386094</v>
      </c>
      <c r="F592">
        <f t="shared" si="84"/>
        <v>10.495358038440791</v>
      </c>
      <c r="G592">
        <f t="shared" si="85"/>
        <v>78.85871607705019</v>
      </c>
      <c r="H592">
        <f t="shared" si="86"/>
        <v>-5.4587160770501839</v>
      </c>
      <c r="I592">
        <f t="shared" si="87"/>
        <v>29.79758120984615</v>
      </c>
      <c r="J592">
        <f t="shared" si="88"/>
        <v>-5.4587160770501839</v>
      </c>
      <c r="K592">
        <f t="shared" si="89"/>
        <v>58.144115863917236</v>
      </c>
      <c r="L592">
        <f t="shared" si="83"/>
        <v>59.728951299165963</v>
      </c>
      <c r="M592">
        <f t="shared" si="90"/>
        <v>2.5117033568200244</v>
      </c>
    </row>
    <row r="593" spans="1:13" x14ac:dyDescent="0.25">
      <c r="A593">
        <v>1998</v>
      </c>
      <c r="B593">
        <v>586</v>
      </c>
      <c r="C593">
        <f t="shared" si="91"/>
        <v>586</v>
      </c>
      <c r="D593">
        <v>54.8</v>
      </c>
      <c r="E593">
        <f t="shared" si="84"/>
        <v>2.3051176684813521</v>
      </c>
      <c r="F593">
        <f t="shared" si="84"/>
        <v>2.3051176683354493</v>
      </c>
      <c r="G593">
        <f t="shared" si="85"/>
        <v>62.478235336816795</v>
      </c>
      <c r="H593">
        <f t="shared" si="86"/>
        <v>-7.6782353368167975</v>
      </c>
      <c r="I593">
        <f t="shared" si="87"/>
        <v>58.955297887542159</v>
      </c>
      <c r="J593">
        <f t="shared" si="88"/>
        <v>-7.6782353368167975</v>
      </c>
      <c r="K593">
        <f t="shared" si="89"/>
        <v>58.906910070721374</v>
      </c>
      <c r="L593">
        <f t="shared" si="83"/>
        <v>59.73996620949751</v>
      </c>
      <c r="M593">
        <f t="shared" si="90"/>
        <v>0.69398253035260538</v>
      </c>
    </row>
    <row r="594" spans="1:13" x14ac:dyDescent="0.25">
      <c r="A594">
        <v>1998</v>
      </c>
      <c r="B594">
        <v>587</v>
      </c>
      <c r="C594">
        <f t="shared" si="91"/>
        <v>587</v>
      </c>
      <c r="D594">
        <v>20.8</v>
      </c>
      <c r="E594">
        <f t="shared" si="84"/>
        <v>-6.5027771193741248</v>
      </c>
      <c r="F594">
        <f t="shared" si="84"/>
        <v>-6.5027771194594379</v>
      </c>
      <c r="G594">
        <f t="shared" si="85"/>
        <v>44.862445761166434</v>
      </c>
      <c r="H594">
        <f t="shared" si="86"/>
        <v>-24.062445761166433</v>
      </c>
      <c r="I594">
        <f t="shared" si="87"/>
        <v>579.00129600907644</v>
      </c>
      <c r="J594">
        <f t="shared" si="88"/>
        <v>-24.062445761166433</v>
      </c>
      <c r="K594">
        <f t="shared" si="89"/>
        <v>58.701564567185301</v>
      </c>
      <c r="L594">
        <f t="shared" si="83"/>
        <v>59.750981119829063</v>
      </c>
      <c r="M594">
        <f t="shared" si="90"/>
        <v>1.1012751009627191</v>
      </c>
    </row>
    <row r="595" spans="1:13" x14ac:dyDescent="0.25">
      <c r="A595">
        <v>1998</v>
      </c>
      <c r="B595">
        <v>588</v>
      </c>
      <c r="C595">
        <f t="shared" si="91"/>
        <v>588</v>
      </c>
      <c r="D595">
        <v>28</v>
      </c>
      <c r="E595">
        <f t="shared" si="84"/>
        <v>-13.568258029534578</v>
      </c>
      <c r="F595">
        <f t="shared" si="84"/>
        <v>-13.568258029529826</v>
      </c>
      <c r="G595">
        <f t="shared" si="85"/>
        <v>30.73148394093559</v>
      </c>
      <c r="H595">
        <f t="shared" si="86"/>
        <v>-2.7314839409355898</v>
      </c>
      <c r="I595">
        <f t="shared" si="87"/>
        <v>7.4610045195890207</v>
      </c>
      <c r="J595">
        <f t="shared" si="88"/>
        <v>-2.7314839409355898</v>
      </c>
      <c r="K595">
        <f t="shared" si="89"/>
        <v>56.806486338826033</v>
      </c>
      <c r="L595">
        <f t="shared" si="83"/>
        <v>59.76199603016061</v>
      </c>
      <c r="M595">
        <f t="shared" si="90"/>
        <v>8.7350375355726033</v>
      </c>
    </row>
    <row r="596" spans="1:13" x14ac:dyDescent="0.25">
      <c r="A596">
        <v>1999</v>
      </c>
      <c r="B596">
        <v>589</v>
      </c>
      <c r="C596">
        <f t="shared" si="91"/>
        <v>589</v>
      </c>
      <c r="D596">
        <v>3.4</v>
      </c>
      <c r="E596">
        <f t="shared" si="84"/>
        <v>-16.99813515798391</v>
      </c>
      <c r="F596">
        <f t="shared" si="84"/>
        <v>-16.998135157895749</v>
      </c>
      <c r="G596">
        <f t="shared" si="85"/>
        <v>23.871729684120339</v>
      </c>
      <c r="H596">
        <f t="shared" si="86"/>
        <v>-20.471729684120341</v>
      </c>
      <c r="I596">
        <f t="shared" si="87"/>
        <v>419.0917162596939</v>
      </c>
      <c r="J596">
        <f t="shared" si="88"/>
        <v>-20.471729684120341</v>
      </c>
      <c r="K596">
        <f t="shared" si="89"/>
        <v>55.366162021884726</v>
      </c>
      <c r="L596">
        <f t="shared" si="83"/>
        <v>59.773010940492163</v>
      </c>
      <c r="M596">
        <f t="shared" si="90"/>
        <v>19.420317391431539</v>
      </c>
    </row>
    <row r="597" spans="1:13" x14ac:dyDescent="0.25">
      <c r="A597">
        <v>1999</v>
      </c>
      <c r="B597">
        <v>590</v>
      </c>
      <c r="C597">
        <f t="shared" si="91"/>
        <v>590</v>
      </c>
      <c r="D597">
        <v>23.6</v>
      </c>
      <c r="E597">
        <f t="shared" si="84"/>
        <v>-15.87337569801609</v>
      </c>
      <c r="F597">
        <f t="shared" si="84"/>
        <v>-15.873375697865843</v>
      </c>
      <c r="G597">
        <f t="shared" si="85"/>
        <v>26.121248604118062</v>
      </c>
      <c r="H597">
        <f t="shared" si="86"/>
        <v>-2.5212486041180604</v>
      </c>
      <c r="I597">
        <f t="shared" si="87"/>
        <v>6.3566945237672678</v>
      </c>
      <c r="J597">
        <f t="shared" si="88"/>
        <v>-2.5212486041180604</v>
      </c>
      <c r="K597">
        <f t="shared" si="89"/>
        <v>52.767853920790486</v>
      </c>
      <c r="L597">
        <f t="shared" si="83"/>
        <v>59.78402585082371</v>
      </c>
      <c r="M597">
        <f t="shared" si="90"/>
        <v>49.226668551786133</v>
      </c>
    </row>
    <row r="598" spans="1:13" x14ac:dyDescent="0.25">
      <c r="A598">
        <v>1999</v>
      </c>
      <c r="B598">
        <v>591</v>
      </c>
      <c r="C598">
        <f t="shared" si="91"/>
        <v>591</v>
      </c>
      <c r="D598">
        <v>58.6</v>
      </c>
      <c r="E598">
        <f t="shared" si="84"/>
        <v>-10.495358038609547</v>
      </c>
      <c r="F598">
        <f t="shared" si="84"/>
        <v>-10.495358038440726</v>
      </c>
      <c r="G598">
        <f t="shared" si="85"/>
        <v>36.877283922949722</v>
      </c>
      <c r="H598">
        <f t="shared" si="86"/>
        <v>21.722716077050279</v>
      </c>
      <c r="I598">
        <f t="shared" si="87"/>
        <v>471.8763937641387</v>
      </c>
      <c r="J598">
        <f t="shared" si="88"/>
        <v>21.722716077050279</v>
      </c>
      <c r="K598">
        <f t="shared" si="89"/>
        <v>51.309461224750962</v>
      </c>
      <c r="L598">
        <f t="shared" si="83"/>
        <v>59.795040761155263</v>
      </c>
      <c r="M598">
        <f t="shared" si="90"/>
        <v>72.005060068643445</v>
      </c>
    </row>
    <row r="599" spans="1:13" x14ac:dyDescent="0.25">
      <c r="A599">
        <v>1999</v>
      </c>
      <c r="B599">
        <v>592</v>
      </c>
      <c r="C599">
        <f t="shared" si="91"/>
        <v>592</v>
      </c>
      <c r="D599">
        <v>24</v>
      </c>
      <c r="E599">
        <f t="shared" si="84"/>
        <v>-2.305117668481536</v>
      </c>
      <c r="F599">
        <f t="shared" si="84"/>
        <v>-2.3051176683353667</v>
      </c>
      <c r="G599">
        <f t="shared" si="85"/>
        <v>53.257764663183096</v>
      </c>
      <c r="H599">
        <f t="shared" si="86"/>
        <v>-29.257764663183096</v>
      </c>
      <c r="I599">
        <f t="shared" si="87"/>
        <v>856.01679308620544</v>
      </c>
      <c r="J599">
        <f t="shared" si="88"/>
        <v>-29.257764663183096</v>
      </c>
      <c r="K599">
        <f t="shared" si="89"/>
        <v>51.673988163513414</v>
      </c>
      <c r="L599">
        <f t="shared" si="83"/>
        <v>59.80605567148681</v>
      </c>
      <c r="M599">
        <f t="shared" si="90"/>
        <v>66.130521954236642</v>
      </c>
    </row>
    <row r="600" spans="1:13" x14ac:dyDescent="0.25">
      <c r="A600">
        <v>1999</v>
      </c>
      <c r="B600">
        <v>593</v>
      </c>
      <c r="C600">
        <f t="shared" si="91"/>
        <v>593</v>
      </c>
      <c r="D600">
        <v>78.400000000000006</v>
      </c>
      <c r="E600">
        <f t="shared" si="84"/>
        <v>6.5027771193748585</v>
      </c>
      <c r="F600">
        <f t="shared" si="84"/>
        <v>6.5027771194595161</v>
      </c>
      <c r="G600">
        <f t="shared" si="85"/>
        <v>70.873554238834373</v>
      </c>
      <c r="H600">
        <f t="shared" si="86"/>
        <v>7.5264457611656326</v>
      </c>
      <c r="I600">
        <f t="shared" si="87"/>
        <v>56.647385795768116</v>
      </c>
      <c r="J600">
        <f t="shared" si="88"/>
        <v>7.5264457611656326</v>
      </c>
      <c r="K600">
        <f t="shared" si="89"/>
        <v>50.290288755337741</v>
      </c>
      <c r="L600">
        <f t="shared" si="83"/>
        <v>59.817070581818363</v>
      </c>
      <c r="M600">
        <f t="shared" si="90"/>
        <v>90.75957196936146</v>
      </c>
    </row>
    <row r="601" spans="1:13" x14ac:dyDescent="0.25">
      <c r="A601">
        <v>1999</v>
      </c>
      <c r="B601">
        <v>594</v>
      </c>
      <c r="C601">
        <f t="shared" si="91"/>
        <v>594</v>
      </c>
      <c r="D601">
        <v>108.4</v>
      </c>
      <c r="E601">
        <f t="shared" si="84"/>
        <v>13.568258029534464</v>
      </c>
      <c r="F601">
        <f t="shared" si="84"/>
        <v>13.568258029529877</v>
      </c>
      <c r="G601">
        <f t="shared" si="85"/>
        <v>85.004516059064343</v>
      </c>
      <c r="H601">
        <f t="shared" si="86"/>
        <v>23.395483940935662</v>
      </c>
      <c r="I601">
        <f t="shared" si="87"/>
        <v>547.3486688305785</v>
      </c>
      <c r="J601">
        <f t="shared" si="88"/>
        <v>23.395483940935662</v>
      </c>
      <c r="K601">
        <f t="shared" si="89"/>
        <v>51.695774317570852</v>
      </c>
      <c r="L601">
        <f t="shared" si="83"/>
        <v>59.82808549214991</v>
      </c>
      <c r="M601">
        <f t="shared" si="90"/>
        <v>66.134485040183421</v>
      </c>
    </row>
    <row r="602" spans="1:13" x14ac:dyDescent="0.25">
      <c r="A602">
        <v>1999</v>
      </c>
      <c r="B602">
        <v>595</v>
      </c>
      <c r="C602">
        <f t="shared" si="91"/>
        <v>595</v>
      </c>
      <c r="D602">
        <v>53</v>
      </c>
      <c r="E602">
        <f t="shared" si="84"/>
        <v>16.998135157983885</v>
      </c>
      <c r="F602">
        <f t="shared" si="84"/>
        <v>16.99813515789576</v>
      </c>
      <c r="G602">
        <f t="shared" si="85"/>
        <v>91.864270315879637</v>
      </c>
      <c r="H602">
        <f t="shared" si="86"/>
        <v>-38.864270315879637</v>
      </c>
      <c r="I602">
        <f t="shared" si="87"/>
        <v>1510.4315071857632</v>
      </c>
      <c r="J602">
        <f t="shared" si="88"/>
        <v>-38.864270315879637</v>
      </c>
      <c r="K602">
        <f t="shared" si="89"/>
        <v>54.530985601692308</v>
      </c>
      <c r="L602">
        <f t="shared" si="83"/>
        <v>59.839100402481463</v>
      </c>
      <c r="M602">
        <f t="shared" si="90"/>
        <v>28.176082738356897</v>
      </c>
    </row>
    <row r="603" spans="1:13" x14ac:dyDescent="0.25">
      <c r="A603">
        <v>1999</v>
      </c>
      <c r="B603">
        <v>596</v>
      </c>
      <c r="C603">
        <f t="shared" si="91"/>
        <v>596</v>
      </c>
      <c r="D603">
        <v>50.8</v>
      </c>
      <c r="E603">
        <f t="shared" si="84"/>
        <v>15.873375698016158</v>
      </c>
      <c r="F603">
        <f t="shared" si="84"/>
        <v>15.873375697865811</v>
      </c>
      <c r="G603">
        <f t="shared" si="85"/>
        <v>89.614751395881967</v>
      </c>
      <c r="H603">
        <f t="shared" si="86"/>
        <v>-38.81475139588197</v>
      </c>
      <c r="I603">
        <f t="shared" si="87"/>
        <v>1506.5849259241213</v>
      </c>
      <c r="J603">
        <f t="shared" si="88"/>
        <v>-38.81475139588197</v>
      </c>
      <c r="K603">
        <f t="shared" si="89"/>
        <v>54.454436321607687</v>
      </c>
      <c r="L603">
        <f t="shared" si="83"/>
        <v>59.85011531281301</v>
      </c>
      <c r="M603">
        <f t="shared" si="90"/>
        <v>29.113351776134486</v>
      </c>
    </row>
    <row r="604" spans="1:13" x14ac:dyDescent="0.25">
      <c r="A604">
        <v>1999</v>
      </c>
      <c r="B604">
        <v>597</v>
      </c>
      <c r="C604">
        <f t="shared" si="91"/>
        <v>597</v>
      </c>
      <c r="D604">
        <v>56.8</v>
      </c>
      <c r="E604">
        <f t="shared" si="84"/>
        <v>10.495358038609693</v>
      </c>
      <c r="F604">
        <f t="shared" si="84"/>
        <v>10.49535803844066</v>
      </c>
      <c r="G604">
        <f t="shared" si="85"/>
        <v>78.858716077050346</v>
      </c>
      <c r="H604">
        <f t="shared" si="86"/>
        <v>-22.058716077050349</v>
      </c>
      <c r="I604">
        <f t="shared" si="87"/>
        <v>486.58695496791955</v>
      </c>
      <c r="J604">
        <f t="shared" si="88"/>
        <v>-22.058716077050349</v>
      </c>
      <c r="K604">
        <f t="shared" si="89"/>
        <v>54.271714505527299</v>
      </c>
      <c r="L604">
        <f t="shared" si="83"/>
        <v>59.861130223144556</v>
      </c>
      <c r="M604">
        <f t="shared" si="90"/>
        <v>31.241568064346836</v>
      </c>
    </row>
    <row r="605" spans="1:13" x14ac:dyDescent="0.25">
      <c r="A605">
        <v>1999</v>
      </c>
      <c r="B605">
        <v>598</v>
      </c>
      <c r="C605">
        <f t="shared" si="91"/>
        <v>598</v>
      </c>
      <c r="D605">
        <v>58.6</v>
      </c>
      <c r="E605">
        <f t="shared" si="84"/>
        <v>2.3051176684817172</v>
      </c>
      <c r="F605">
        <f t="shared" si="84"/>
        <v>2.305117668335285</v>
      </c>
      <c r="G605">
        <f t="shared" si="85"/>
        <v>62.478235336816994</v>
      </c>
      <c r="H605">
        <f t="shared" si="86"/>
        <v>-3.8782353368169922</v>
      </c>
      <c r="I605">
        <f t="shared" si="87"/>
        <v>15.040709327736009</v>
      </c>
      <c r="J605">
        <f t="shared" si="88"/>
        <v>-3.8782353368169922</v>
      </c>
      <c r="K605">
        <f t="shared" si="89"/>
        <v>54.398128780250929</v>
      </c>
      <c r="L605">
        <f t="shared" si="83"/>
        <v>59.87214513347611</v>
      </c>
      <c r="M605">
        <f t="shared" si="90"/>
        <v>29.964855035376711</v>
      </c>
    </row>
    <row r="606" spans="1:13" x14ac:dyDescent="0.25">
      <c r="A606">
        <v>1999</v>
      </c>
      <c r="B606">
        <v>599</v>
      </c>
      <c r="C606">
        <f t="shared" si="91"/>
        <v>599</v>
      </c>
      <c r="D606">
        <v>56.2</v>
      </c>
      <c r="E606">
        <f t="shared" si="84"/>
        <v>-6.5027771193746853</v>
      </c>
      <c r="F606">
        <f t="shared" si="84"/>
        <v>-6.5027771194595942</v>
      </c>
      <c r="G606">
        <f t="shared" si="85"/>
        <v>44.862445761165716</v>
      </c>
      <c r="H606">
        <f t="shared" si="86"/>
        <v>11.337554238834286</v>
      </c>
      <c r="I606">
        <f t="shared" si="87"/>
        <v>128.54013611850931</v>
      </c>
      <c r="J606">
        <f t="shared" si="88"/>
        <v>11.337554238834286</v>
      </c>
      <c r="K606">
        <f t="shared" si="89"/>
        <v>54.608222341238381</v>
      </c>
      <c r="L606">
        <f t="shared" si="83"/>
        <v>59.883160043807656</v>
      </c>
      <c r="M606">
        <f t="shared" si="90"/>
        <v>27.824967765986823</v>
      </c>
    </row>
    <row r="607" spans="1:13" x14ac:dyDescent="0.25">
      <c r="A607">
        <v>1999</v>
      </c>
      <c r="B607">
        <v>600</v>
      </c>
      <c r="C607">
        <f t="shared" si="91"/>
        <v>600</v>
      </c>
      <c r="D607">
        <v>66.599999999999994</v>
      </c>
      <c r="E607">
        <f t="shared" si="84"/>
        <v>-13.568258029534947</v>
      </c>
      <c r="F607">
        <f t="shared" si="84"/>
        <v>-13.568258029529929</v>
      </c>
      <c r="G607">
        <f t="shared" si="85"/>
        <v>30.731483940935121</v>
      </c>
      <c r="H607">
        <f t="shared" si="86"/>
        <v>35.868516059064874</v>
      </c>
      <c r="I607">
        <f t="shared" si="87"/>
        <v>1286.5504442793947</v>
      </c>
      <c r="J607">
        <f t="shared" si="88"/>
        <v>35.868516059064874</v>
      </c>
      <c r="K607">
        <f t="shared" si="89"/>
        <v>54.687811224176464</v>
      </c>
      <c r="L607">
        <f t="shared" si="83"/>
        <v>59.89417495413921</v>
      </c>
      <c r="M607">
        <f t="shared" si="90"/>
        <v>27.106223288671597</v>
      </c>
    </row>
  </sheetData>
  <mergeCells count="14">
    <mergeCell ref="K6:K7"/>
    <mergeCell ref="L6:L7"/>
    <mergeCell ref="M6:M7"/>
    <mergeCell ref="L1:M1"/>
    <mergeCell ref="O1:P1"/>
    <mergeCell ref="I6:I7"/>
    <mergeCell ref="J6:J7"/>
    <mergeCell ref="E6:F6"/>
    <mergeCell ref="A6:A7"/>
    <mergeCell ref="B6:B7"/>
    <mergeCell ref="C6:C7"/>
    <mergeCell ref="D6:D7"/>
    <mergeCell ref="G6:G7"/>
    <mergeCell ref="H6:H7"/>
  </mergeCells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02"/>
  <sheetViews>
    <sheetView workbookViewId="0">
      <selection activeCell="C10" sqref="C10"/>
    </sheetView>
  </sheetViews>
  <sheetFormatPr defaultRowHeight="13.8" x14ac:dyDescent="0.25"/>
  <cols>
    <col min="2" max="2" width="12.77734375" bestFit="1" customWidth="1"/>
    <col min="8" max="8" width="2.33203125" customWidth="1"/>
    <col min="9" max="9" width="4" customWidth="1"/>
  </cols>
  <sheetData>
    <row r="1" spans="1:11" ht="26.4" customHeight="1" x14ac:dyDescent="0.25">
      <c r="A1" s="14" t="s">
        <v>31</v>
      </c>
      <c r="B1" s="16" t="s">
        <v>25</v>
      </c>
      <c r="C1" s="16"/>
      <c r="D1" s="14" t="s">
        <v>28</v>
      </c>
      <c r="E1" s="14"/>
      <c r="F1" s="14" t="s">
        <v>36</v>
      </c>
      <c r="G1" s="14"/>
      <c r="H1" s="7"/>
      <c r="I1" s="14" t="s">
        <v>32</v>
      </c>
      <c r="J1" s="14"/>
      <c r="K1" s="14"/>
    </row>
    <row r="2" spans="1:11" ht="28.8" customHeight="1" x14ac:dyDescent="0.25">
      <c r="A2" s="14"/>
      <c r="B2" s="8" t="s">
        <v>27</v>
      </c>
      <c r="C2" s="9" t="s">
        <v>26</v>
      </c>
      <c r="D2" s="11" t="s">
        <v>39</v>
      </c>
      <c r="E2" s="12" t="s">
        <v>40</v>
      </c>
      <c r="F2" s="6" t="s">
        <v>37</v>
      </c>
      <c r="G2" s="9" t="s">
        <v>38</v>
      </c>
      <c r="I2" s="1"/>
      <c r="J2" s="6" t="s">
        <v>29</v>
      </c>
      <c r="K2" s="9" t="s">
        <v>30</v>
      </c>
    </row>
    <row r="3" spans="1:11" x14ac:dyDescent="0.25">
      <c r="A3">
        <v>1</v>
      </c>
      <c r="B3">
        <f>Sheet1!K8</f>
        <v>17.100000000000001</v>
      </c>
      <c r="D3">
        <f>J$3*$A3+J$4</f>
        <v>17.852640785538647</v>
      </c>
      <c r="F3">
        <f>(B3-D3)^2</f>
        <v>0.56646815205622891</v>
      </c>
      <c r="I3" s="10" t="s">
        <v>33</v>
      </c>
      <c r="J3" s="1">
        <v>1.1695419044396074</v>
      </c>
      <c r="K3" s="1">
        <v>1.8573061271204148E-4</v>
      </c>
    </row>
    <row r="4" spans="1:11" x14ac:dyDescent="0.25">
      <c r="A4">
        <f>A3+1</f>
        <v>2</v>
      </c>
      <c r="B4">
        <f>Sheet1!K9</f>
        <v>17.100000000000001</v>
      </c>
      <c r="D4">
        <f t="shared" ref="D4:D43" si="0">J$3*$A4+J$4</f>
        <v>19.022182689978251</v>
      </c>
      <c r="F4">
        <f t="shared" ref="F4:F43" si="1">(B4-D4)^2</f>
        <v>3.694786293652021</v>
      </c>
      <c r="I4" s="10" t="s">
        <v>34</v>
      </c>
      <c r="J4" s="1">
        <v>16.683098881099038</v>
      </c>
      <c r="K4" s="1">
        <v>57.6692964003349</v>
      </c>
    </row>
    <row r="5" spans="1:11" x14ac:dyDescent="0.25">
      <c r="A5">
        <f t="shared" ref="A5:A68" si="2">A4+1</f>
        <v>3</v>
      </c>
      <c r="B5">
        <f>Sheet1!K10</f>
        <v>18.34</v>
      </c>
      <c r="D5">
        <f t="shared" si="0"/>
        <v>20.19172459441786</v>
      </c>
      <c r="F5">
        <f t="shared" si="1"/>
        <v>3.4288839735719874</v>
      </c>
      <c r="I5" s="10" t="s">
        <v>35</v>
      </c>
      <c r="J5" s="1">
        <f>SUM(F3:F43)</f>
        <v>809.46196096025972</v>
      </c>
      <c r="K5" s="1">
        <f>SUM(G44:G602)</f>
        <v>11155.947494493417</v>
      </c>
    </row>
    <row r="6" spans="1:11" x14ac:dyDescent="0.25">
      <c r="A6">
        <f t="shared" si="2"/>
        <v>4</v>
      </c>
      <c r="B6">
        <f>Sheet1!K11</f>
        <v>18.447999999999997</v>
      </c>
      <c r="D6">
        <f t="shared" si="0"/>
        <v>21.361266498857468</v>
      </c>
      <c r="F6">
        <f t="shared" si="1"/>
        <v>8.4871216933652676</v>
      </c>
    </row>
    <row r="7" spans="1:11" x14ac:dyDescent="0.25">
      <c r="A7">
        <f t="shared" si="2"/>
        <v>5</v>
      </c>
      <c r="B7">
        <f>Sheet1!K12</f>
        <v>19.310599999999997</v>
      </c>
      <c r="D7">
        <f t="shared" si="0"/>
        <v>22.530808403297076</v>
      </c>
      <c r="F7">
        <f t="shared" si="1"/>
        <v>10.369742160665123</v>
      </c>
    </row>
    <row r="8" spans="1:11" x14ac:dyDescent="0.25">
      <c r="A8">
        <f t="shared" si="2"/>
        <v>6</v>
      </c>
      <c r="B8">
        <f>Sheet1!K13</f>
        <v>20.960069999999995</v>
      </c>
      <c r="D8">
        <f t="shared" si="0"/>
        <v>23.700350307736684</v>
      </c>
      <c r="F8">
        <f t="shared" si="1"/>
        <v>7.5091361649694868</v>
      </c>
    </row>
    <row r="9" spans="1:11" x14ac:dyDescent="0.25">
      <c r="A9">
        <f t="shared" si="2"/>
        <v>7</v>
      </c>
      <c r="B9">
        <f>Sheet1!K14</f>
        <v>21.822066499999995</v>
      </c>
      <c r="D9">
        <f t="shared" si="0"/>
        <v>24.869892212176289</v>
      </c>
      <c r="F9">
        <f t="shared" si="1"/>
        <v>9.2892415718029362</v>
      </c>
    </row>
    <row r="10" spans="1:11" x14ac:dyDescent="0.25">
      <c r="A10">
        <f t="shared" si="2"/>
        <v>8</v>
      </c>
      <c r="B10">
        <f>Sheet1!K15</f>
        <v>24.435963174999991</v>
      </c>
      <c r="D10">
        <f t="shared" si="0"/>
        <v>26.039434116615897</v>
      </c>
      <c r="F10">
        <f t="shared" si="1"/>
        <v>2.5711190606066028</v>
      </c>
    </row>
    <row r="11" spans="1:11" x14ac:dyDescent="0.25">
      <c r="A11">
        <f t="shared" si="2"/>
        <v>9</v>
      </c>
      <c r="B11">
        <f>Sheet1!K16</f>
        <v>27.394165016249989</v>
      </c>
      <c r="D11">
        <f t="shared" si="0"/>
        <v>27.208976021055506</v>
      </c>
      <c r="F11">
        <f t="shared" si="1"/>
        <v>3.4294963941142398E-2</v>
      </c>
    </row>
    <row r="12" spans="1:11" x14ac:dyDescent="0.25">
      <c r="A12">
        <f t="shared" si="2"/>
        <v>10</v>
      </c>
      <c r="B12">
        <f>Sheet1!K17</f>
        <v>29.504456765437489</v>
      </c>
      <c r="D12">
        <f t="shared" si="0"/>
        <v>28.37851792549511</v>
      </c>
      <c r="F12">
        <f t="shared" si="1"/>
        <v>1.2677382712907888</v>
      </c>
    </row>
    <row r="13" spans="1:11" x14ac:dyDescent="0.25">
      <c r="A13">
        <f t="shared" si="2"/>
        <v>11</v>
      </c>
      <c r="B13">
        <f>Sheet1!K18</f>
        <v>31.974233927165614</v>
      </c>
      <c r="D13">
        <f t="shared" si="0"/>
        <v>29.548059829934719</v>
      </c>
      <c r="F13">
        <f t="shared" si="1"/>
        <v>5.8863207500741481</v>
      </c>
    </row>
    <row r="14" spans="1:11" x14ac:dyDescent="0.25">
      <c r="A14">
        <f t="shared" si="2"/>
        <v>12</v>
      </c>
      <c r="B14">
        <f>Sheet1!K19</f>
        <v>32.295522230807329</v>
      </c>
      <c r="D14">
        <f t="shared" si="0"/>
        <v>30.717601734374327</v>
      </c>
      <c r="F14">
        <f t="shared" si="1"/>
        <v>2.4898330930633716</v>
      </c>
    </row>
    <row r="15" spans="1:11" x14ac:dyDescent="0.25">
      <c r="A15">
        <f t="shared" si="2"/>
        <v>13</v>
      </c>
      <c r="B15">
        <f>Sheet1!K20</f>
        <v>31.885746119266962</v>
      </c>
      <c r="D15">
        <f t="shared" si="0"/>
        <v>31.887143638813935</v>
      </c>
      <c r="F15">
        <f t="shared" si="1"/>
        <v>1.9530608841724961E-6</v>
      </c>
    </row>
    <row r="16" spans="1:11" x14ac:dyDescent="0.25">
      <c r="A16">
        <f t="shared" si="2"/>
        <v>14</v>
      </c>
      <c r="B16">
        <f>Sheet1!K21</f>
        <v>30.876458813303614</v>
      </c>
      <c r="D16">
        <f t="shared" si="0"/>
        <v>33.056685543253536</v>
      </c>
      <c r="F16">
        <f t="shared" si="1"/>
        <v>4.75338859398813</v>
      </c>
    </row>
    <row r="17" spans="1:6" x14ac:dyDescent="0.25">
      <c r="A17">
        <f t="shared" si="2"/>
        <v>15</v>
      </c>
      <c r="B17">
        <f>Sheet1!K22</f>
        <v>30.402635872638431</v>
      </c>
      <c r="D17">
        <f t="shared" si="0"/>
        <v>34.226227447693148</v>
      </c>
      <c r="F17">
        <f t="shared" si="1"/>
        <v>14.619852532829412</v>
      </c>
    </row>
    <row r="18" spans="1:6" x14ac:dyDescent="0.25">
      <c r="A18">
        <f t="shared" si="2"/>
        <v>16</v>
      </c>
      <c r="B18">
        <f>Sheet1!K23</f>
        <v>29.132504079006509</v>
      </c>
      <c r="D18">
        <f t="shared" si="0"/>
        <v>35.39576935213276</v>
      </c>
      <c r="F18">
        <f t="shared" si="1"/>
        <v>39.228491881549253</v>
      </c>
    </row>
    <row r="19" spans="1:6" x14ac:dyDescent="0.25">
      <c r="A19">
        <f t="shared" si="2"/>
        <v>17</v>
      </c>
      <c r="B19">
        <f>Sheet1!K24</f>
        <v>31.975878875056182</v>
      </c>
      <c r="D19">
        <f t="shared" si="0"/>
        <v>36.565311256572365</v>
      </c>
      <c r="F19">
        <f t="shared" si="1"/>
        <v>21.0628895845093</v>
      </c>
    </row>
    <row r="20" spans="1:6" x14ac:dyDescent="0.25">
      <c r="A20">
        <f t="shared" si="2"/>
        <v>18</v>
      </c>
      <c r="B20">
        <f>Sheet1!K25</f>
        <v>38.357084931303376</v>
      </c>
      <c r="D20">
        <f t="shared" si="0"/>
        <v>37.734853161011969</v>
      </c>
      <c r="F20">
        <f t="shared" si="1"/>
        <v>0.38717237595997811</v>
      </c>
    </row>
    <row r="21" spans="1:6" x14ac:dyDescent="0.25">
      <c r="A21">
        <f t="shared" si="2"/>
        <v>19</v>
      </c>
      <c r="B21">
        <f>Sheet1!K26</f>
        <v>38.764230684738209</v>
      </c>
      <c r="D21">
        <f t="shared" si="0"/>
        <v>38.904395065451581</v>
      </c>
      <c r="F21">
        <f t="shared" si="1"/>
        <v>1.9646053620763184E-2</v>
      </c>
    </row>
    <row r="22" spans="1:6" x14ac:dyDescent="0.25">
      <c r="A22">
        <f t="shared" si="2"/>
        <v>20</v>
      </c>
      <c r="B22">
        <f>Sheet1!K27</f>
        <v>43.8210191505013</v>
      </c>
      <c r="D22">
        <f t="shared" si="0"/>
        <v>40.073936969891186</v>
      </c>
      <c r="F22">
        <f t="shared" si="1"/>
        <v>14.040624868245848</v>
      </c>
    </row>
    <row r="23" spans="1:6" x14ac:dyDescent="0.25">
      <c r="A23">
        <f t="shared" si="2"/>
        <v>21</v>
      </c>
      <c r="B23">
        <f>Sheet1!K28</f>
        <v>48.689968192976238</v>
      </c>
      <c r="D23">
        <f t="shared" si="0"/>
        <v>41.243478874330791</v>
      </c>
      <c r="F23">
        <f t="shared" si="1"/>
        <v>55.450203172700739</v>
      </c>
    </row>
    <row r="24" spans="1:6" x14ac:dyDescent="0.25">
      <c r="A24">
        <f t="shared" si="2"/>
        <v>22</v>
      </c>
      <c r="B24">
        <f>Sheet1!K29</f>
        <v>48.275469783327424</v>
      </c>
      <c r="D24">
        <f t="shared" si="0"/>
        <v>42.413020778770402</v>
      </c>
      <c r="F24">
        <f t="shared" si="1"/>
        <v>34.368308331031606</v>
      </c>
    </row>
    <row r="25" spans="1:6" x14ac:dyDescent="0.25">
      <c r="A25">
        <f t="shared" si="2"/>
        <v>23</v>
      </c>
      <c r="B25">
        <f>Sheet1!K30</f>
        <v>51.031696294161051</v>
      </c>
      <c r="D25">
        <f t="shared" si="0"/>
        <v>43.582562683210007</v>
      </c>
      <c r="F25">
        <f t="shared" si="1"/>
        <v>55.489591553800544</v>
      </c>
    </row>
    <row r="26" spans="1:6" x14ac:dyDescent="0.25">
      <c r="A26">
        <f t="shared" si="2"/>
        <v>24</v>
      </c>
      <c r="B26">
        <f>Sheet1!K31</f>
        <v>50.605111479452994</v>
      </c>
      <c r="D26">
        <f t="shared" si="0"/>
        <v>44.752104587649612</v>
      </c>
      <c r="F26">
        <f t="shared" si="1"/>
        <v>34.257689675497886</v>
      </c>
    </row>
    <row r="27" spans="1:6" x14ac:dyDescent="0.25">
      <c r="A27">
        <f t="shared" si="2"/>
        <v>25</v>
      </c>
      <c r="B27">
        <f>Sheet1!K32</f>
        <v>50.789855905480337</v>
      </c>
      <c r="D27">
        <f t="shared" si="0"/>
        <v>45.921646492089224</v>
      </c>
      <c r="F27">
        <f t="shared" si="1"/>
        <v>23.69946289262985</v>
      </c>
    </row>
    <row r="28" spans="1:6" x14ac:dyDescent="0.25">
      <c r="A28">
        <f t="shared" si="2"/>
        <v>26</v>
      </c>
      <c r="B28">
        <f>Sheet1!K33</f>
        <v>52.195363110206316</v>
      </c>
      <c r="D28">
        <f t="shared" si="0"/>
        <v>47.091188396528835</v>
      </c>
      <c r="F28">
        <f t="shared" si="1"/>
        <v>26.052599507744588</v>
      </c>
    </row>
    <row r="29" spans="1:6" x14ac:dyDescent="0.25">
      <c r="A29">
        <f t="shared" si="2"/>
        <v>27</v>
      </c>
      <c r="B29">
        <f>Sheet1!K34</f>
        <v>51.180594954695998</v>
      </c>
      <c r="D29">
        <f t="shared" si="0"/>
        <v>48.260730300968433</v>
      </c>
      <c r="F29">
        <f t="shared" si="1"/>
        <v>8.5256095960875928</v>
      </c>
    </row>
    <row r="30" spans="1:6" x14ac:dyDescent="0.25">
      <c r="A30">
        <f t="shared" si="2"/>
        <v>28</v>
      </c>
      <c r="B30">
        <f>Sheet1!K35</f>
        <v>49.841565206961192</v>
      </c>
      <c r="D30">
        <f t="shared" si="0"/>
        <v>49.430272205408045</v>
      </c>
      <c r="F30">
        <f t="shared" si="1"/>
        <v>0.16916193312659741</v>
      </c>
    </row>
    <row r="31" spans="1:6" x14ac:dyDescent="0.25">
      <c r="A31">
        <f t="shared" si="2"/>
        <v>29</v>
      </c>
      <c r="B31">
        <f>Sheet1!K36</f>
        <v>51.249486946613132</v>
      </c>
      <c r="D31">
        <f t="shared" si="0"/>
        <v>50.599814109847657</v>
      </c>
      <c r="F31">
        <f t="shared" si="1"/>
        <v>0.42207479483090005</v>
      </c>
    </row>
    <row r="32" spans="1:6" x14ac:dyDescent="0.25">
      <c r="A32">
        <f t="shared" si="2"/>
        <v>30</v>
      </c>
      <c r="B32">
        <f>Sheet1!K37</f>
        <v>53.332012599282479</v>
      </c>
      <c r="D32">
        <f t="shared" si="0"/>
        <v>51.769356014287254</v>
      </c>
      <c r="F32">
        <f t="shared" si="1"/>
        <v>2.4418956026289367</v>
      </c>
    </row>
    <row r="33" spans="1:7" x14ac:dyDescent="0.25">
      <c r="A33">
        <f t="shared" si="2"/>
        <v>31</v>
      </c>
      <c r="B33">
        <f>Sheet1!K38</f>
        <v>56.575411969318353</v>
      </c>
      <c r="D33">
        <f t="shared" si="0"/>
        <v>52.938897918726866</v>
      </c>
      <c r="F33">
        <f t="shared" si="1"/>
        <v>13.224234440149301</v>
      </c>
    </row>
    <row r="34" spans="1:7" x14ac:dyDescent="0.25">
      <c r="A34">
        <f t="shared" si="2"/>
        <v>32</v>
      </c>
      <c r="B34">
        <f>Sheet1!K39</f>
        <v>57.556641370852432</v>
      </c>
      <c r="D34">
        <f t="shared" si="0"/>
        <v>54.108439823166478</v>
      </c>
      <c r="F34">
        <f t="shared" si="1"/>
        <v>11.890093913463812</v>
      </c>
    </row>
    <row r="35" spans="1:7" x14ac:dyDescent="0.25">
      <c r="A35">
        <f t="shared" si="2"/>
        <v>33</v>
      </c>
      <c r="B35">
        <f>Sheet1!K40</f>
        <v>58.923809302309806</v>
      </c>
      <c r="D35">
        <f t="shared" si="0"/>
        <v>55.277981727606075</v>
      </c>
      <c r="F35">
        <f t="shared" si="1"/>
        <v>13.292058704470087</v>
      </c>
    </row>
    <row r="36" spans="1:7" x14ac:dyDescent="0.25">
      <c r="A36">
        <f t="shared" si="2"/>
        <v>34</v>
      </c>
      <c r="B36">
        <f>Sheet1!K41</f>
        <v>60.327618837194315</v>
      </c>
      <c r="D36">
        <f t="shared" si="0"/>
        <v>56.447523632045687</v>
      </c>
      <c r="F36">
        <f t="shared" si="1"/>
        <v>15.055138801017371</v>
      </c>
    </row>
    <row r="37" spans="1:7" x14ac:dyDescent="0.25">
      <c r="A37">
        <f t="shared" si="2"/>
        <v>35</v>
      </c>
      <c r="B37">
        <f>Sheet1!K42</f>
        <v>59.831237895334603</v>
      </c>
      <c r="D37">
        <f t="shared" si="0"/>
        <v>57.617065536485299</v>
      </c>
      <c r="F37">
        <f t="shared" si="1"/>
        <v>4.9025592346922897</v>
      </c>
    </row>
    <row r="38" spans="1:7" x14ac:dyDescent="0.25">
      <c r="A38">
        <f t="shared" si="2"/>
        <v>36</v>
      </c>
      <c r="B38">
        <f>Sheet1!K43</f>
        <v>60.739676000567869</v>
      </c>
      <c r="D38">
        <f t="shared" si="0"/>
        <v>58.786607440924911</v>
      </c>
      <c r="F38">
        <f t="shared" si="1"/>
        <v>3.8144767986658179</v>
      </c>
    </row>
    <row r="39" spans="1:7" x14ac:dyDescent="0.25">
      <c r="A39">
        <f t="shared" si="2"/>
        <v>37</v>
      </c>
      <c r="B39">
        <f>Sheet1!K44</f>
        <v>59.627692200539471</v>
      </c>
      <c r="D39">
        <f t="shared" si="0"/>
        <v>59.956149345364508</v>
      </c>
      <c r="F39">
        <f t="shared" si="1"/>
        <v>0.10788409598661566</v>
      </c>
    </row>
    <row r="40" spans="1:7" x14ac:dyDescent="0.25">
      <c r="A40">
        <f t="shared" si="2"/>
        <v>38</v>
      </c>
      <c r="B40">
        <f>Sheet1!K45</f>
        <v>57.126307590512489</v>
      </c>
      <c r="D40">
        <f t="shared" si="0"/>
        <v>61.12569124980412</v>
      </c>
      <c r="F40">
        <f t="shared" si="1"/>
        <v>15.995069654208917</v>
      </c>
    </row>
    <row r="41" spans="1:7" x14ac:dyDescent="0.25">
      <c r="A41">
        <f t="shared" si="2"/>
        <v>39</v>
      </c>
      <c r="B41">
        <f>Sheet1!K46</f>
        <v>54.974992210986862</v>
      </c>
      <c r="D41">
        <f t="shared" si="0"/>
        <v>62.295233154243732</v>
      </c>
      <c r="F41">
        <f t="shared" si="1"/>
        <v>53.58592746733423</v>
      </c>
    </row>
    <row r="42" spans="1:7" x14ac:dyDescent="0.25">
      <c r="A42">
        <f t="shared" si="2"/>
        <v>40</v>
      </c>
      <c r="B42">
        <f>Sheet1!K47</f>
        <v>52.411242600437518</v>
      </c>
      <c r="D42">
        <f t="shared" si="0"/>
        <v>63.46477505868333</v>
      </c>
      <c r="F42">
        <f t="shared" si="1"/>
        <v>122.18057980549369</v>
      </c>
    </row>
    <row r="43" spans="1:7" x14ac:dyDescent="0.25">
      <c r="A43">
        <f t="shared" si="2"/>
        <v>41</v>
      </c>
      <c r="B43">
        <f>Sheet1!K48</f>
        <v>51.79568047041564</v>
      </c>
      <c r="D43">
        <f t="shared" si="0"/>
        <v>64.634316963122942</v>
      </c>
      <c r="F43">
        <f t="shared" si="1"/>
        <v>164.83058699187563</v>
      </c>
    </row>
    <row r="44" spans="1:7" x14ac:dyDescent="0.25">
      <c r="A44">
        <f t="shared" si="2"/>
        <v>42</v>
      </c>
      <c r="C44">
        <f>Sheet1!K49</f>
        <v>51.105896446894853</v>
      </c>
      <c r="E44">
        <f t="shared" ref="E44:E107" si="3">K$3*$A3+K$4</f>
        <v>57.669482130947614</v>
      </c>
      <c r="G44">
        <f t="shared" ref="G44:G107" si="4">(C44-E44)^2</f>
        <v>43.080657031902348</v>
      </c>
    </row>
    <row r="45" spans="1:7" x14ac:dyDescent="0.25">
      <c r="A45">
        <f t="shared" si="2"/>
        <v>43</v>
      </c>
      <c r="C45">
        <f>Sheet1!K50</f>
        <v>55.360601624550114</v>
      </c>
      <c r="E45">
        <f t="shared" si="3"/>
        <v>57.669667861560328</v>
      </c>
      <c r="G45">
        <f t="shared" si="4"/>
        <v>5.3317868869005087</v>
      </c>
    </row>
    <row r="46" spans="1:7" x14ac:dyDescent="0.25">
      <c r="A46">
        <f t="shared" si="2"/>
        <v>44</v>
      </c>
      <c r="C46">
        <f>Sheet1!K51</f>
        <v>58.202571543322605</v>
      </c>
      <c r="E46">
        <f t="shared" si="3"/>
        <v>57.669853592173034</v>
      </c>
      <c r="G46">
        <f t="shared" si="4"/>
        <v>0.28378841547699718</v>
      </c>
    </row>
    <row r="47" spans="1:7" x14ac:dyDescent="0.25">
      <c r="A47">
        <f t="shared" si="2"/>
        <v>45</v>
      </c>
      <c r="C47">
        <f>Sheet1!K52</f>
        <v>61.892442966156473</v>
      </c>
      <c r="E47">
        <f t="shared" si="3"/>
        <v>57.670039322785748</v>
      </c>
      <c r="G47">
        <f t="shared" si="4"/>
        <v>17.828692527550377</v>
      </c>
    </row>
    <row r="48" spans="1:7" x14ac:dyDescent="0.25">
      <c r="A48">
        <f t="shared" si="2"/>
        <v>46</v>
      </c>
      <c r="C48">
        <f>Sheet1!K53</f>
        <v>62.737820817848643</v>
      </c>
      <c r="E48">
        <f t="shared" si="3"/>
        <v>57.670225053398461</v>
      </c>
      <c r="G48">
        <f t="shared" si="4"/>
        <v>25.680526831873426</v>
      </c>
    </row>
    <row r="49" spans="1:7" x14ac:dyDescent="0.25">
      <c r="A49">
        <f t="shared" si="2"/>
        <v>47</v>
      </c>
      <c r="C49">
        <f>Sheet1!K54</f>
        <v>61.555929776956205</v>
      </c>
      <c r="E49">
        <f t="shared" si="3"/>
        <v>57.670410784011175</v>
      </c>
      <c r="G49">
        <f t="shared" si="4"/>
        <v>15.097257844536564</v>
      </c>
    </row>
    <row r="50" spans="1:7" x14ac:dyDescent="0.25">
      <c r="A50">
        <f t="shared" si="2"/>
        <v>48</v>
      </c>
      <c r="C50">
        <f>Sheet1!K55</f>
        <v>62.708133288108392</v>
      </c>
      <c r="E50">
        <f t="shared" si="3"/>
        <v>57.670596514623888</v>
      </c>
      <c r="G50">
        <f t="shared" si="4"/>
        <v>25.376776744208669</v>
      </c>
    </row>
    <row r="51" spans="1:7" x14ac:dyDescent="0.25">
      <c r="A51">
        <f t="shared" si="2"/>
        <v>49</v>
      </c>
      <c r="C51">
        <f>Sheet1!K56</f>
        <v>62.39272662370297</v>
      </c>
      <c r="E51">
        <f t="shared" si="3"/>
        <v>57.670782245236595</v>
      </c>
      <c r="G51">
        <f t="shared" si="4"/>
        <v>22.296758713330203</v>
      </c>
    </row>
    <row r="52" spans="1:7" x14ac:dyDescent="0.25">
      <c r="A52">
        <f t="shared" si="2"/>
        <v>50</v>
      </c>
      <c r="C52">
        <f>Sheet1!K57</f>
        <v>60.458090292517824</v>
      </c>
      <c r="E52">
        <f t="shared" si="3"/>
        <v>57.670967975849308</v>
      </c>
      <c r="G52">
        <f t="shared" si="4"/>
        <v>7.7680508080716733</v>
      </c>
    </row>
    <row r="53" spans="1:7" x14ac:dyDescent="0.25">
      <c r="A53">
        <f t="shared" si="2"/>
        <v>51</v>
      </c>
      <c r="C53">
        <f>Sheet1!K58</f>
        <v>57.730185777891933</v>
      </c>
      <c r="E53">
        <f t="shared" si="3"/>
        <v>57.671153706462022</v>
      </c>
      <c r="G53">
        <f t="shared" si="4"/>
        <v>3.4847854573061229E-3</v>
      </c>
    </row>
    <row r="54" spans="1:7" x14ac:dyDescent="0.25">
      <c r="A54">
        <f t="shared" si="2"/>
        <v>52</v>
      </c>
      <c r="C54">
        <f>Sheet1!K59</f>
        <v>56.268676488997329</v>
      </c>
      <c r="E54">
        <f t="shared" si="3"/>
        <v>57.671339437074735</v>
      </c>
      <c r="G54">
        <f t="shared" si="4"/>
        <v>1.9674633459092004</v>
      </c>
    </row>
    <row r="55" spans="1:7" x14ac:dyDescent="0.25">
      <c r="A55">
        <f t="shared" si="2"/>
        <v>53</v>
      </c>
      <c r="C55">
        <f>Sheet1!K60</f>
        <v>58.27024266454746</v>
      </c>
      <c r="E55">
        <f t="shared" si="3"/>
        <v>57.671525167687442</v>
      </c>
      <c r="G55">
        <f t="shared" si="4"/>
        <v>0.35846264104632641</v>
      </c>
    </row>
    <row r="56" spans="1:7" x14ac:dyDescent="0.25">
      <c r="A56">
        <f t="shared" si="2"/>
        <v>54</v>
      </c>
      <c r="C56">
        <f>Sheet1!K61</f>
        <v>58.596730531320084</v>
      </c>
      <c r="E56">
        <f t="shared" si="3"/>
        <v>57.671710898300155</v>
      </c>
      <c r="G56">
        <f t="shared" si="4"/>
        <v>0.85566132147232365</v>
      </c>
    </row>
    <row r="57" spans="1:7" x14ac:dyDescent="0.25">
      <c r="A57">
        <f t="shared" si="2"/>
        <v>55</v>
      </c>
      <c r="C57">
        <f>Sheet1!K62</f>
        <v>59.781894004754079</v>
      </c>
      <c r="E57">
        <f t="shared" si="3"/>
        <v>57.671896628912869</v>
      </c>
      <c r="G57">
        <f t="shared" si="4"/>
        <v>4.4520889260567946</v>
      </c>
    </row>
    <row r="58" spans="1:7" x14ac:dyDescent="0.25">
      <c r="A58">
        <f t="shared" si="2"/>
        <v>56</v>
      </c>
      <c r="C58">
        <f>Sheet1!K63</f>
        <v>59.557799304516372</v>
      </c>
      <c r="E58">
        <f t="shared" si="3"/>
        <v>57.672082359525582</v>
      </c>
      <c r="G58">
        <f t="shared" si="4"/>
        <v>3.5559283966253981</v>
      </c>
    </row>
    <row r="59" spans="1:7" x14ac:dyDescent="0.25">
      <c r="A59">
        <f t="shared" si="2"/>
        <v>57</v>
      </c>
      <c r="C59">
        <f>Sheet1!K64</f>
        <v>59.749909339290554</v>
      </c>
      <c r="E59">
        <f t="shared" si="3"/>
        <v>57.672268090138296</v>
      </c>
      <c r="G59">
        <f t="shared" si="4"/>
        <v>4.3165931601789538</v>
      </c>
    </row>
    <row r="60" spans="1:7" x14ac:dyDescent="0.25">
      <c r="A60">
        <f t="shared" si="2"/>
        <v>58</v>
      </c>
      <c r="C60">
        <f>Sheet1!K65</f>
        <v>59.637413872326022</v>
      </c>
      <c r="E60">
        <f t="shared" si="3"/>
        <v>57.672453820751002</v>
      </c>
      <c r="G60">
        <f t="shared" si="4"/>
        <v>3.8610680042857028</v>
      </c>
    </row>
    <row r="61" spans="1:7" x14ac:dyDescent="0.25">
      <c r="A61">
        <f t="shared" si="2"/>
        <v>59</v>
      </c>
      <c r="C61">
        <f>Sheet1!K66</f>
        <v>58.470543178709718</v>
      </c>
      <c r="E61">
        <f t="shared" si="3"/>
        <v>57.672639551363716</v>
      </c>
      <c r="G61">
        <f t="shared" si="4"/>
        <v>0.63665019853190841</v>
      </c>
    </row>
    <row r="62" spans="1:7" x14ac:dyDescent="0.25">
      <c r="A62">
        <f t="shared" si="2"/>
        <v>60</v>
      </c>
      <c r="C62">
        <f>Sheet1!K67</f>
        <v>57.792016019774231</v>
      </c>
      <c r="E62">
        <f t="shared" si="3"/>
        <v>57.672825281976429</v>
      </c>
      <c r="G62">
        <f t="shared" si="4"/>
        <v>1.4206431976784197E-2</v>
      </c>
    </row>
    <row r="63" spans="1:7" x14ac:dyDescent="0.25">
      <c r="A63">
        <f t="shared" si="2"/>
        <v>61</v>
      </c>
      <c r="C63">
        <f>Sheet1!K68</f>
        <v>56.967415218785511</v>
      </c>
      <c r="E63">
        <f t="shared" si="3"/>
        <v>57.673011012589143</v>
      </c>
      <c r="G63">
        <f t="shared" si="4"/>
        <v>0.49786542423337682</v>
      </c>
    </row>
    <row r="64" spans="1:7" x14ac:dyDescent="0.25">
      <c r="A64">
        <f t="shared" si="2"/>
        <v>62</v>
      </c>
      <c r="C64">
        <f>Sheet1!K69</f>
        <v>54.499044457846239</v>
      </c>
      <c r="E64">
        <f t="shared" si="3"/>
        <v>57.673196743201856</v>
      </c>
      <c r="G64">
        <f t="shared" si="4"/>
        <v>10.07524273062829</v>
      </c>
    </row>
    <row r="65" spans="1:7" x14ac:dyDescent="0.25">
      <c r="A65">
        <f t="shared" si="2"/>
        <v>63</v>
      </c>
      <c r="C65">
        <f>Sheet1!K70</f>
        <v>52.889092234953928</v>
      </c>
      <c r="E65">
        <f t="shared" si="3"/>
        <v>57.673382473814563</v>
      </c>
      <c r="G65">
        <f t="shared" si="4"/>
        <v>22.88943308965715</v>
      </c>
    </row>
    <row r="66" spans="1:7" x14ac:dyDescent="0.25">
      <c r="A66">
        <f t="shared" si="2"/>
        <v>64</v>
      </c>
      <c r="C66">
        <f>Sheet1!K71</f>
        <v>50.759637623206231</v>
      </c>
      <c r="E66">
        <f t="shared" si="3"/>
        <v>57.673568204427276</v>
      </c>
      <c r="G66">
        <f t="shared" si="4"/>
        <v>47.802436081943583</v>
      </c>
    </row>
    <row r="67" spans="1:7" x14ac:dyDescent="0.25">
      <c r="A67">
        <f t="shared" si="2"/>
        <v>65</v>
      </c>
      <c r="C67">
        <f>Sheet1!K72</f>
        <v>53.001655742045919</v>
      </c>
      <c r="E67">
        <f t="shared" si="3"/>
        <v>57.67375393503999</v>
      </c>
      <c r="G67">
        <f t="shared" si="4"/>
        <v>21.82850152497846</v>
      </c>
    </row>
    <row r="68" spans="1:7" x14ac:dyDescent="0.25">
      <c r="A68">
        <f t="shared" si="2"/>
        <v>66</v>
      </c>
      <c r="C68">
        <f>Sheet1!K73</f>
        <v>58.366572954943621</v>
      </c>
      <c r="E68">
        <f t="shared" si="3"/>
        <v>57.673939665652703</v>
      </c>
      <c r="G68">
        <f t="shared" si="4"/>
        <v>0.47974087343395549</v>
      </c>
    </row>
    <row r="69" spans="1:7" x14ac:dyDescent="0.25">
      <c r="A69">
        <f t="shared" ref="A69:A132" si="5">A68+1</f>
        <v>67</v>
      </c>
      <c r="C69">
        <f>Sheet1!K74</f>
        <v>62.808244307196439</v>
      </c>
      <c r="E69">
        <f t="shared" si="3"/>
        <v>57.674125396265417</v>
      </c>
      <c r="G69">
        <f t="shared" si="4"/>
        <v>26.359176991579545</v>
      </c>
    </row>
    <row r="70" spans="1:7" x14ac:dyDescent="0.25">
      <c r="A70">
        <f t="shared" si="5"/>
        <v>68</v>
      </c>
      <c r="C70">
        <f>Sheet1!K75</f>
        <v>64.092832091836613</v>
      </c>
      <c r="E70">
        <f t="shared" si="3"/>
        <v>57.674311126878123</v>
      </c>
      <c r="G70">
        <f t="shared" si="4"/>
        <v>41.197411377611651</v>
      </c>
    </row>
    <row r="71" spans="1:7" x14ac:dyDescent="0.25">
      <c r="A71">
        <f t="shared" si="5"/>
        <v>69</v>
      </c>
      <c r="C71">
        <f>Sheet1!K76</f>
        <v>68.218190487244783</v>
      </c>
      <c r="E71">
        <f t="shared" si="3"/>
        <v>57.674496857490837</v>
      </c>
      <c r="G71">
        <f t="shared" si="4"/>
        <v>111.16947535811394</v>
      </c>
    </row>
    <row r="72" spans="1:7" x14ac:dyDescent="0.25">
      <c r="A72">
        <f t="shared" si="5"/>
        <v>70</v>
      </c>
      <c r="C72">
        <f>Sheet1!K77</f>
        <v>67.612280962882551</v>
      </c>
      <c r="E72">
        <f t="shared" si="3"/>
        <v>57.674682588103551</v>
      </c>
      <c r="G72">
        <f t="shared" si="4"/>
        <v>98.755861458410223</v>
      </c>
    </row>
    <row r="73" spans="1:7" x14ac:dyDescent="0.25">
      <c r="A73">
        <f t="shared" si="5"/>
        <v>71</v>
      </c>
      <c r="C73">
        <f>Sheet1!K78</f>
        <v>67.226666914738431</v>
      </c>
      <c r="E73">
        <f t="shared" si="3"/>
        <v>57.674868318716264</v>
      </c>
      <c r="G73">
        <f t="shared" si="4"/>
        <v>91.23685641897103</v>
      </c>
    </row>
    <row r="74" spans="1:7" x14ac:dyDescent="0.25">
      <c r="A74">
        <f t="shared" si="5"/>
        <v>72</v>
      </c>
      <c r="C74">
        <f>Sheet1!K79</f>
        <v>66.33033356900151</v>
      </c>
      <c r="E74">
        <f t="shared" si="3"/>
        <v>57.675054049328971</v>
      </c>
      <c r="G74">
        <f t="shared" si="4"/>
        <v>74.913863563662915</v>
      </c>
    </row>
    <row r="75" spans="1:7" x14ac:dyDescent="0.25">
      <c r="A75">
        <f t="shared" si="5"/>
        <v>73</v>
      </c>
      <c r="C75">
        <f>Sheet1!K80</f>
        <v>64.528816890551425</v>
      </c>
      <c r="E75">
        <f t="shared" si="3"/>
        <v>57.675239779941684</v>
      </c>
      <c r="G75">
        <f t="shared" si="4"/>
        <v>46.971519211073769</v>
      </c>
    </row>
    <row r="76" spans="1:7" x14ac:dyDescent="0.25">
      <c r="A76">
        <f t="shared" si="5"/>
        <v>74</v>
      </c>
      <c r="C76">
        <f>Sheet1!K81</f>
        <v>62.462376046023849</v>
      </c>
      <c r="E76">
        <f t="shared" si="3"/>
        <v>57.675425510554398</v>
      </c>
      <c r="G76">
        <f t="shared" si="4"/>
        <v>22.914895429031265</v>
      </c>
    </row>
    <row r="77" spans="1:7" x14ac:dyDescent="0.25">
      <c r="A77">
        <f t="shared" si="5"/>
        <v>75</v>
      </c>
      <c r="C77">
        <f>Sheet1!K82</f>
        <v>59.354257243722657</v>
      </c>
      <c r="E77">
        <f t="shared" si="3"/>
        <v>57.675611241167111</v>
      </c>
      <c r="G77">
        <f t="shared" si="4"/>
        <v>2.817852401895713</v>
      </c>
    </row>
    <row r="78" spans="1:7" x14ac:dyDescent="0.25">
      <c r="A78">
        <f t="shared" si="5"/>
        <v>76</v>
      </c>
      <c r="C78">
        <f>Sheet1!K83</f>
        <v>57.726544381536527</v>
      </c>
      <c r="E78">
        <f t="shared" si="3"/>
        <v>57.675796971779825</v>
      </c>
      <c r="G78">
        <f t="shared" si="4"/>
        <v>2.5752995970146808E-3</v>
      </c>
    </row>
    <row r="79" spans="1:7" x14ac:dyDescent="0.25">
      <c r="A79">
        <f t="shared" si="5"/>
        <v>77</v>
      </c>
      <c r="C79">
        <f>Sheet1!K84</f>
        <v>62.6152171624597</v>
      </c>
      <c r="E79">
        <f t="shared" si="3"/>
        <v>57.675982702392531</v>
      </c>
      <c r="G79">
        <f t="shared" si="4"/>
        <v>24.39603705151502</v>
      </c>
    </row>
    <row r="80" spans="1:7" x14ac:dyDescent="0.25">
      <c r="A80">
        <f t="shared" si="5"/>
        <v>78</v>
      </c>
      <c r="C80">
        <f>Sheet1!K85</f>
        <v>61.604456304336708</v>
      </c>
      <c r="E80">
        <f t="shared" si="3"/>
        <v>57.676168433005245</v>
      </c>
      <c r="G80">
        <f t="shared" si="4"/>
        <v>15.431445600049877</v>
      </c>
    </row>
    <row r="81" spans="1:7" x14ac:dyDescent="0.25">
      <c r="A81">
        <f t="shared" si="5"/>
        <v>79</v>
      </c>
      <c r="C81">
        <f>Sheet1!K86</f>
        <v>66.249233489119874</v>
      </c>
      <c r="E81">
        <f t="shared" si="3"/>
        <v>57.676354163617958</v>
      </c>
      <c r="G81">
        <f t="shared" si="4"/>
        <v>73.494259929618181</v>
      </c>
    </row>
    <row r="82" spans="1:7" x14ac:dyDescent="0.25">
      <c r="A82">
        <f t="shared" si="5"/>
        <v>80</v>
      </c>
      <c r="C82">
        <f>Sheet1!K87</f>
        <v>66.786771814663879</v>
      </c>
      <c r="E82">
        <f t="shared" si="3"/>
        <v>57.676539894230672</v>
      </c>
      <c r="G82">
        <f t="shared" si="4"/>
        <v>82.99632564408013</v>
      </c>
    </row>
    <row r="83" spans="1:7" x14ac:dyDescent="0.25">
      <c r="A83">
        <f t="shared" si="5"/>
        <v>81</v>
      </c>
      <c r="C83">
        <f>Sheet1!K88</f>
        <v>68.537433223930677</v>
      </c>
      <c r="E83">
        <f t="shared" si="3"/>
        <v>57.676725624843385</v>
      </c>
      <c r="G83">
        <f t="shared" si="4"/>
        <v>117.95496955287244</v>
      </c>
    </row>
    <row r="84" spans="1:7" x14ac:dyDescent="0.25">
      <c r="A84">
        <f t="shared" si="5"/>
        <v>82</v>
      </c>
      <c r="C84">
        <f>Sheet1!K89</f>
        <v>68.720561562734133</v>
      </c>
      <c r="E84">
        <f t="shared" si="3"/>
        <v>57.676911355456092</v>
      </c>
      <c r="G84">
        <f t="shared" si="4"/>
        <v>121.96220990071232</v>
      </c>
    </row>
    <row r="85" spans="1:7" x14ac:dyDescent="0.25">
      <c r="A85">
        <f t="shared" si="5"/>
        <v>83</v>
      </c>
      <c r="C85">
        <f>Sheet1!K90</f>
        <v>68.57953348459742</v>
      </c>
      <c r="E85">
        <f t="shared" si="3"/>
        <v>57.677097086068805</v>
      </c>
      <c r="G85">
        <f t="shared" si="4"/>
        <v>118.86311942396158</v>
      </c>
    </row>
    <row r="86" spans="1:7" x14ac:dyDescent="0.25">
      <c r="A86">
        <f t="shared" si="5"/>
        <v>84</v>
      </c>
      <c r="C86">
        <f>Sheet1!K91</f>
        <v>66.835556810367549</v>
      </c>
      <c r="E86">
        <f t="shared" si="3"/>
        <v>57.677282816681519</v>
      </c>
      <c r="G86">
        <f t="shared" si="4"/>
        <v>83.873982543425882</v>
      </c>
    </row>
    <row r="87" spans="1:7" x14ac:dyDescent="0.25">
      <c r="A87">
        <f t="shared" si="5"/>
        <v>85</v>
      </c>
      <c r="C87">
        <f>Sheet1!K92</f>
        <v>65.768778969849166</v>
      </c>
      <c r="E87">
        <f t="shared" si="3"/>
        <v>57.677468547294232</v>
      </c>
      <c r="G87">
        <f t="shared" si="4"/>
        <v>65.46930435414609</v>
      </c>
    </row>
    <row r="88" spans="1:7" x14ac:dyDescent="0.25">
      <c r="A88">
        <f t="shared" si="5"/>
        <v>86</v>
      </c>
      <c r="C88">
        <f>Sheet1!K93</f>
        <v>62.635340021356704</v>
      </c>
      <c r="E88">
        <f t="shared" si="3"/>
        <v>57.677654277906939</v>
      </c>
      <c r="G88">
        <f t="shared" si="4"/>
        <v>24.578647930805055</v>
      </c>
    </row>
    <row r="89" spans="1:7" x14ac:dyDescent="0.25">
      <c r="A89">
        <f t="shared" si="5"/>
        <v>87</v>
      </c>
      <c r="C89">
        <f>Sheet1!K94</f>
        <v>60.953573020288871</v>
      </c>
      <c r="E89">
        <f t="shared" si="3"/>
        <v>57.677840008519652</v>
      </c>
      <c r="G89">
        <f t="shared" si="4"/>
        <v>10.73042676439464</v>
      </c>
    </row>
    <row r="90" spans="1:7" x14ac:dyDescent="0.25">
      <c r="A90">
        <f t="shared" si="5"/>
        <v>88</v>
      </c>
      <c r="C90">
        <f>Sheet1!K95</f>
        <v>61.030894369274428</v>
      </c>
      <c r="E90">
        <f t="shared" si="3"/>
        <v>57.678025739132366</v>
      </c>
      <c r="G90">
        <f t="shared" si="4"/>
        <v>11.241728050990707</v>
      </c>
    </row>
    <row r="91" spans="1:7" x14ac:dyDescent="0.25">
      <c r="A91">
        <f t="shared" si="5"/>
        <v>89</v>
      </c>
      <c r="C91">
        <f>Sheet1!K96</f>
        <v>61.394349650810703</v>
      </c>
      <c r="E91">
        <f t="shared" si="3"/>
        <v>57.678211469745079</v>
      </c>
      <c r="G91">
        <f t="shared" si="4"/>
        <v>13.809682980773722</v>
      </c>
    </row>
    <row r="92" spans="1:7" x14ac:dyDescent="0.25">
      <c r="A92">
        <f t="shared" si="5"/>
        <v>90</v>
      </c>
      <c r="C92">
        <f>Sheet1!K97</f>
        <v>61.699632168270163</v>
      </c>
      <c r="E92">
        <f t="shared" si="3"/>
        <v>57.678397200357793</v>
      </c>
      <c r="G92">
        <f t="shared" si="4"/>
        <v>16.170330667161203</v>
      </c>
    </row>
    <row r="93" spans="1:7" x14ac:dyDescent="0.25">
      <c r="A93">
        <f t="shared" si="5"/>
        <v>91</v>
      </c>
      <c r="C93">
        <f>Sheet1!K98</f>
        <v>60.589650559856651</v>
      </c>
      <c r="E93">
        <f t="shared" si="3"/>
        <v>57.678582930970499</v>
      </c>
      <c r="G93">
        <f t="shared" si="4"/>
        <v>8.4743147399488379</v>
      </c>
    </row>
    <row r="94" spans="1:7" x14ac:dyDescent="0.25">
      <c r="A94">
        <f t="shared" si="5"/>
        <v>92</v>
      </c>
      <c r="C94">
        <f>Sheet1!K99</f>
        <v>59.055168031863815</v>
      </c>
      <c r="E94">
        <f t="shared" si="3"/>
        <v>57.678768661583213</v>
      </c>
      <c r="G94">
        <f t="shared" si="4"/>
        <v>1.8944752265088374</v>
      </c>
    </row>
    <row r="95" spans="1:7" x14ac:dyDescent="0.25">
      <c r="A95">
        <f t="shared" si="5"/>
        <v>93</v>
      </c>
      <c r="C95">
        <f>Sheet1!K100</f>
        <v>59.362409630270619</v>
      </c>
      <c r="E95">
        <f t="shared" si="3"/>
        <v>57.678954392195926</v>
      </c>
      <c r="G95">
        <f t="shared" si="4"/>
        <v>2.8340215386011205</v>
      </c>
    </row>
    <row r="96" spans="1:7" x14ac:dyDescent="0.25">
      <c r="A96">
        <f t="shared" si="5"/>
        <v>94</v>
      </c>
      <c r="C96">
        <f>Sheet1!K101</f>
        <v>61.694289148757093</v>
      </c>
      <c r="E96">
        <f t="shared" si="3"/>
        <v>57.67914012280864</v>
      </c>
      <c r="G96">
        <f t="shared" si="4"/>
        <v>16.121421700574814</v>
      </c>
    </row>
    <row r="97" spans="1:7" x14ac:dyDescent="0.25">
      <c r="A97">
        <f t="shared" si="5"/>
        <v>95</v>
      </c>
      <c r="C97">
        <f>Sheet1!K102</f>
        <v>61.83457469131924</v>
      </c>
      <c r="E97">
        <f t="shared" si="3"/>
        <v>57.679325853421354</v>
      </c>
      <c r="G97">
        <f t="shared" si="4"/>
        <v>17.266092904851735</v>
      </c>
    </row>
    <row r="98" spans="1:7" x14ac:dyDescent="0.25">
      <c r="A98">
        <f t="shared" si="5"/>
        <v>96</v>
      </c>
      <c r="C98">
        <f>Sheet1!K103</f>
        <v>61.797845956753278</v>
      </c>
      <c r="E98">
        <f t="shared" si="3"/>
        <v>57.67951158403406</v>
      </c>
      <c r="G98">
        <f t="shared" si="4"/>
        <v>16.960678005520595</v>
      </c>
    </row>
    <row r="99" spans="1:7" x14ac:dyDescent="0.25">
      <c r="A99">
        <f t="shared" si="5"/>
        <v>97</v>
      </c>
      <c r="C99">
        <f>Sheet1!K104</f>
        <v>60.397953658915611</v>
      </c>
      <c r="E99">
        <f t="shared" si="3"/>
        <v>57.679697314646774</v>
      </c>
      <c r="G99">
        <f t="shared" si="4"/>
        <v>7.3889175531577855</v>
      </c>
    </row>
    <row r="100" spans="1:7" x14ac:dyDescent="0.25">
      <c r="A100">
        <f t="shared" si="5"/>
        <v>98</v>
      </c>
      <c r="C100">
        <f>Sheet1!K105</f>
        <v>57.508055975969832</v>
      </c>
      <c r="E100">
        <f t="shared" si="3"/>
        <v>57.679883045259487</v>
      </c>
      <c r="G100">
        <f t="shared" si="4"/>
        <v>2.9524541740672004E-2</v>
      </c>
    </row>
    <row r="101" spans="1:7" x14ac:dyDescent="0.25">
      <c r="A101">
        <f t="shared" si="5"/>
        <v>99</v>
      </c>
      <c r="C101">
        <f>Sheet1!K106</f>
        <v>55.677653177171337</v>
      </c>
      <c r="E101">
        <f t="shared" si="3"/>
        <v>57.680068775872201</v>
      </c>
      <c r="G101">
        <f t="shared" si="4"/>
        <v>4.00966822992054</v>
      </c>
    </row>
    <row r="102" spans="1:7" x14ac:dyDescent="0.25">
      <c r="A102">
        <f t="shared" si="5"/>
        <v>100</v>
      </c>
      <c r="C102">
        <f>Sheet1!K107</f>
        <v>53.998770518312767</v>
      </c>
      <c r="E102">
        <f t="shared" si="3"/>
        <v>57.680254506484914</v>
      </c>
      <c r="G102">
        <f t="shared" si="4"/>
        <v>13.553324355167895</v>
      </c>
    </row>
    <row r="103" spans="1:7" x14ac:dyDescent="0.25">
      <c r="A103">
        <f t="shared" si="5"/>
        <v>101</v>
      </c>
      <c r="C103">
        <f>Sheet1!K108</f>
        <v>52.313831992397127</v>
      </c>
      <c r="E103">
        <f t="shared" si="3"/>
        <v>57.680440237097621</v>
      </c>
      <c r="G103">
        <f t="shared" si="4"/>
        <v>28.800484052087317</v>
      </c>
    </row>
    <row r="104" spans="1:7" x14ac:dyDescent="0.25">
      <c r="A104">
        <f t="shared" si="5"/>
        <v>102</v>
      </c>
      <c r="C104">
        <f>Sheet1!K109</f>
        <v>55.878140392777269</v>
      </c>
      <c r="E104">
        <f t="shared" si="3"/>
        <v>57.680625967710334</v>
      </c>
      <c r="G104">
        <f t="shared" si="4"/>
        <v>3.2489542478417834</v>
      </c>
    </row>
    <row r="105" spans="1:7" x14ac:dyDescent="0.25">
      <c r="A105">
        <f t="shared" si="5"/>
        <v>103</v>
      </c>
      <c r="C105">
        <f>Sheet1!K110</f>
        <v>55.179233373138402</v>
      </c>
      <c r="E105">
        <f t="shared" si="3"/>
        <v>57.680811698323048</v>
      </c>
      <c r="G105">
        <f t="shared" si="4"/>
        <v>6.2578941170336169</v>
      </c>
    </row>
    <row r="106" spans="1:7" x14ac:dyDescent="0.25">
      <c r="A106">
        <f t="shared" si="5"/>
        <v>104</v>
      </c>
      <c r="C106">
        <f>Sheet1!K111</f>
        <v>59.690271704481482</v>
      </c>
      <c r="E106">
        <f t="shared" si="3"/>
        <v>57.680997428935761</v>
      </c>
      <c r="G106">
        <f t="shared" si="4"/>
        <v>4.0371831143697818</v>
      </c>
    </row>
    <row r="107" spans="1:7" x14ac:dyDescent="0.25">
      <c r="A107">
        <f t="shared" si="5"/>
        <v>105</v>
      </c>
      <c r="C107">
        <f>Sheet1!K112</f>
        <v>62.910758119257402</v>
      </c>
      <c r="E107">
        <f t="shared" si="3"/>
        <v>57.681183159548468</v>
      </c>
      <c r="G107">
        <f t="shared" si="4"/>
        <v>27.348454259214698</v>
      </c>
    </row>
    <row r="108" spans="1:7" x14ac:dyDescent="0.25">
      <c r="A108">
        <f t="shared" si="5"/>
        <v>106</v>
      </c>
      <c r="C108">
        <f>Sheet1!K113</f>
        <v>62.430220213294525</v>
      </c>
      <c r="E108">
        <f t="shared" ref="E108:E171" si="6">K$3*$A67+K$4</f>
        <v>57.681368890161181</v>
      </c>
      <c r="G108">
        <f t="shared" ref="G108:G171" si="7">(C108-E108)^2</f>
        <v>22.551588889225314</v>
      </c>
    </row>
    <row r="109" spans="1:7" x14ac:dyDescent="0.25">
      <c r="A109">
        <f t="shared" si="5"/>
        <v>107</v>
      </c>
      <c r="C109">
        <f>Sheet1!K114</f>
        <v>63.593709202629796</v>
      </c>
      <c r="E109">
        <f t="shared" si="6"/>
        <v>57.681554620773895</v>
      </c>
      <c r="G109">
        <f t="shared" si="7"/>
        <v>34.953571799759729</v>
      </c>
    </row>
    <row r="110" spans="1:7" x14ac:dyDescent="0.25">
      <c r="A110">
        <f t="shared" si="5"/>
        <v>108</v>
      </c>
      <c r="C110">
        <f>Sheet1!K115</f>
        <v>62.4940237424983</v>
      </c>
      <c r="E110">
        <f t="shared" si="6"/>
        <v>57.681740351386608</v>
      </c>
      <c r="G110">
        <f t="shared" si="7"/>
        <v>23.15807143636944</v>
      </c>
    </row>
    <row r="111" spans="1:7" x14ac:dyDescent="0.25">
      <c r="A111">
        <f t="shared" si="5"/>
        <v>109</v>
      </c>
      <c r="C111">
        <f>Sheet1!K116</f>
        <v>60.099322555373377</v>
      </c>
      <c r="E111">
        <f t="shared" si="6"/>
        <v>57.681926081999322</v>
      </c>
      <c r="G111">
        <f t="shared" si="7"/>
        <v>5.8438057094813169</v>
      </c>
    </row>
    <row r="112" spans="1:7" x14ac:dyDescent="0.25">
      <c r="A112">
        <f t="shared" si="5"/>
        <v>110</v>
      </c>
      <c r="C112">
        <f>Sheet1!K117</f>
        <v>57.359356427604709</v>
      </c>
      <c r="E112">
        <f t="shared" si="6"/>
        <v>57.682111812612028</v>
      </c>
      <c r="G112">
        <f t="shared" si="7"/>
        <v>0.10417103855122289</v>
      </c>
    </row>
    <row r="113" spans="1:7" x14ac:dyDescent="0.25">
      <c r="A113">
        <f t="shared" si="5"/>
        <v>111</v>
      </c>
      <c r="C113">
        <f>Sheet1!K118</f>
        <v>56.606388606224471</v>
      </c>
      <c r="E113">
        <f t="shared" si="6"/>
        <v>57.682297543224742</v>
      </c>
      <c r="G113">
        <f t="shared" si="7"/>
        <v>1.1575800407170536</v>
      </c>
    </row>
    <row r="114" spans="1:7" x14ac:dyDescent="0.25">
      <c r="A114">
        <f t="shared" si="5"/>
        <v>112</v>
      </c>
      <c r="C114">
        <f>Sheet1!K119</f>
        <v>56.566069175913242</v>
      </c>
      <c r="E114">
        <f t="shared" si="6"/>
        <v>57.682483273837455</v>
      </c>
      <c r="G114">
        <f t="shared" si="7"/>
        <v>1.2463804380439352</v>
      </c>
    </row>
    <row r="115" spans="1:7" x14ac:dyDescent="0.25">
      <c r="A115">
        <f t="shared" si="5"/>
        <v>113</v>
      </c>
      <c r="C115">
        <f>Sheet1!K120</f>
        <v>54.522765717117572</v>
      </c>
      <c r="E115">
        <f t="shared" si="6"/>
        <v>57.682669004450169</v>
      </c>
      <c r="G115">
        <f t="shared" si="7"/>
        <v>9.9849887852953518</v>
      </c>
    </row>
    <row r="116" spans="1:7" x14ac:dyDescent="0.25">
      <c r="A116">
        <f t="shared" si="5"/>
        <v>114</v>
      </c>
      <c r="C116">
        <f>Sheet1!K121</f>
        <v>52.566627431261693</v>
      </c>
      <c r="E116">
        <f t="shared" si="6"/>
        <v>57.682854735062882</v>
      </c>
      <c r="G116">
        <f t="shared" si="7"/>
        <v>26.175781824160783</v>
      </c>
    </row>
    <row r="117" spans="1:7" x14ac:dyDescent="0.25">
      <c r="A117">
        <f t="shared" si="5"/>
        <v>115</v>
      </c>
      <c r="C117">
        <f>Sheet1!K122</f>
        <v>52.148296059698609</v>
      </c>
      <c r="E117">
        <f t="shared" si="6"/>
        <v>57.683040465675589</v>
      </c>
      <c r="G117">
        <f t="shared" si="7"/>
        <v>30.633395639493472</v>
      </c>
    </row>
    <row r="118" spans="1:7" x14ac:dyDescent="0.25">
      <c r="A118">
        <f t="shared" si="5"/>
        <v>116</v>
      </c>
      <c r="C118">
        <f>Sheet1!K123</f>
        <v>51.995881256713673</v>
      </c>
      <c r="E118">
        <f t="shared" si="6"/>
        <v>57.683226196288302</v>
      </c>
      <c r="G118">
        <f t="shared" si="7"/>
        <v>32.345892461705141</v>
      </c>
    </row>
    <row r="119" spans="1:7" x14ac:dyDescent="0.25">
      <c r="A119">
        <f t="shared" si="5"/>
        <v>117</v>
      </c>
      <c r="C119">
        <f>Sheet1!K124</f>
        <v>53.971087193877992</v>
      </c>
      <c r="E119">
        <f t="shared" si="6"/>
        <v>57.683411926901016</v>
      </c>
      <c r="G119">
        <f t="shared" si="7"/>
        <v>13.781354923414469</v>
      </c>
    </row>
    <row r="120" spans="1:7" x14ac:dyDescent="0.25">
      <c r="A120">
        <f t="shared" si="5"/>
        <v>118</v>
      </c>
      <c r="C120">
        <f>Sheet1!K125</f>
        <v>54.237532834184094</v>
      </c>
      <c r="E120">
        <f t="shared" si="6"/>
        <v>57.683597657513729</v>
      </c>
      <c r="G120">
        <f t="shared" si="7"/>
        <v>11.875362766589911</v>
      </c>
    </row>
    <row r="121" spans="1:7" x14ac:dyDescent="0.25">
      <c r="A121">
        <f t="shared" si="5"/>
        <v>119</v>
      </c>
      <c r="C121">
        <f>Sheet1!K126</f>
        <v>52.415656192474884</v>
      </c>
      <c r="E121">
        <f t="shared" si="6"/>
        <v>57.683783388126443</v>
      </c>
      <c r="G121">
        <f t="shared" si="7"/>
        <v>27.753164149563556</v>
      </c>
    </row>
    <row r="122" spans="1:7" x14ac:dyDescent="0.25">
      <c r="A122">
        <f t="shared" si="5"/>
        <v>120</v>
      </c>
      <c r="C122">
        <f>Sheet1!K127</f>
        <v>51.00987338285114</v>
      </c>
      <c r="E122">
        <f t="shared" si="6"/>
        <v>57.683969118739149</v>
      </c>
      <c r="G122">
        <f t="shared" si="7"/>
        <v>44.54355389179851</v>
      </c>
    </row>
    <row r="123" spans="1:7" x14ac:dyDescent="0.25">
      <c r="A123">
        <f t="shared" si="5"/>
        <v>121</v>
      </c>
      <c r="C123">
        <f>Sheet1!K128</f>
        <v>51.214379713708581</v>
      </c>
      <c r="E123">
        <f t="shared" si="6"/>
        <v>57.684154849351863</v>
      </c>
      <c r="G123">
        <f t="shared" si="7"/>
        <v>41.857990305788043</v>
      </c>
    </row>
    <row r="124" spans="1:7" x14ac:dyDescent="0.25">
      <c r="A124">
        <f t="shared" si="5"/>
        <v>122</v>
      </c>
      <c r="C124">
        <f>Sheet1!K129</f>
        <v>51.133660728023145</v>
      </c>
      <c r="E124">
        <f t="shared" si="6"/>
        <v>57.684340579964577</v>
      </c>
      <c r="G124">
        <f t="shared" si="7"/>
        <v>42.911406522631417</v>
      </c>
    </row>
    <row r="125" spans="1:7" x14ac:dyDescent="0.25">
      <c r="A125">
        <f t="shared" si="5"/>
        <v>123</v>
      </c>
      <c r="C125">
        <f>Sheet1!K130</f>
        <v>53.561977691621983</v>
      </c>
      <c r="E125">
        <f t="shared" si="6"/>
        <v>57.68452631057729</v>
      </c>
      <c r="G125">
        <f t="shared" si="7"/>
        <v>16.995407115650305</v>
      </c>
    </row>
    <row r="126" spans="1:7" x14ac:dyDescent="0.25">
      <c r="A126">
        <f t="shared" si="5"/>
        <v>124</v>
      </c>
      <c r="C126">
        <f>Sheet1!K131</f>
        <v>52.303878807040881</v>
      </c>
      <c r="E126">
        <f t="shared" si="6"/>
        <v>57.684712041189997</v>
      </c>
      <c r="G126">
        <f t="shared" si="7"/>
        <v>28.953366293723626</v>
      </c>
    </row>
    <row r="127" spans="1:7" x14ac:dyDescent="0.25">
      <c r="A127">
        <f t="shared" si="5"/>
        <v>125</v>
      </c>
      <c r="C127">
        <f>Sheet1!K132</f>
        <v>54.563684866688838</v>
      </c>
      <c r="E127">
        <f t="shared" si="6"/>
        <v>57.68489777180271</v>
      </c>
      <c r="G127">
        <f t="shared" si="7"/>
        <v>9.741969999049374</v>
      </c>
    </row>
    <row r="128" spans="1:7" x14ac:dyDescent="0.25">
      <c r="A128">
        <f t="shared" si="5"/>
        <v>126</v>
      </c>
      <c r="C128">
        <f>Sheet1!K133</f>
        <v>57.930500623354391</v>
      </c>
      <c r="E128">
        <f t="shared" si="6"/>
        <v>57.685083502415424</v>
      </c>
      <c r="G128">
        <f t="shared" si="7"/>
        <v>6.0229563249971585E-2</v>
      </c>
    </row>
    <row r="129" spans="1:7" x14ac:dyDescent="0.25">
      <c r="A129">
        <f t="shared" si="5"/>
        <v>127</v>
      </c>
      <c r="C129">
        <f>Sheet1!K134</f>
        <v>58.178975592186674</v>
      </c>
      <c r="E129">
        <f t="shared" si="6"/>
        <v>57.685269233028137</v>
      </c>
      <c r="G129">
        <f t="shared" si="7"/>
        <v>0.24374596907357843</v>
      </c>
    </row>
    <row r="130" spans="1:7" x14ac:dyDescent="0.25">
      <c r="A130">
        <f t="shared" si="5"/>
        <v>128</v>
      </c>
      <c r="C130">
        <f>Sheet1!K135</f>
        <v>60.865026812577334</v>
      </c>
      <c r="E130">
        <f t="shared" si="6"/>
        <v>57.685454963640851</v>
      </c>
      <c r="G130">
        <f t="shared" si="7"/>
        <v>10.109677142549366</v>
      </c>
    </row>
    <row r="131" spans="1:7" x14ac:dyDescent="0.25">
      <c r="A131">
        <f t="shared" si="5"/>
        <v>129</v>
      </c>
      <c r="C131">
        <f>Sheet1!K136</f>
        <v>61.99677547194846</v>
      </c>
      <c r="E131">
        <f t="shared" si="6"/>
        <v>57.685640694253557</v>
      </c>
      <c r="G131">
        <f t="shared" si="7"/>
        <v>18.585883071450482</v>
      </c>
    </row>
    <row r="132" spans="1:7" x14ac:dyDescent="0.25">
      <c r="A132">
        <f t="shared" si="5"/>
        <v>130</v>
      </c>
      <c r="C132">
        <f>Sheet1!K137</f>
        <v>63.391936698351032</v>
      </c>
      <c r="E132">
        <f t="shared" si="6"/>
        <v>57.685826424866271</v>
      </c>
      <c r="G132">
        <f t="shared" si="7"/>
        <v>32.559694453168333</v>
      </c>
    </row>
    <row r="133" spans="1:7" x14ac:dyDescent="0.25">
      <c r="A133">
        <f t="shared" ref="A133:A196" si="8">A132+1</f>
        <v>131</v>
      </c>
      <c r="C133">
        <f>Sheet1!K138</f>
        <v>62.917339863433476</v>
      </c>
      <c r="E133">
        <f t="shared" si="6"/>
        <v>57.686012155478984</v>
      </c>
      <c r="G133">
        <f t="shared" si="7"/>
        <v>27.366789588012395</v>
      </c>
    </row>
    <row r="134" spans="1:7" x14ac:dyDescent="0.25">
      <c r="A134">
        <f t="shared" si="8"/>
        <v>132</v>
      </c>
      <c r="C134">
        <f>Sheet1!K139</f>
        <v>61.451472870261796</v>
      </c>
      <c r="E134">
        <f t="shared" si="6"/>
        <v>57.686197886091698</v>
      </c>
      <c r="G134">
        <f t="shared" si="7"/>
        <v>14.177295706417132</v>
      </c>
    </row>
    <row r="135" spans="1:7" x14ac:dyDescent="0.25">
      <c r="A135">
        <f t="shared" si="8"/>
        <v>133</v>
      </c>
      <c r="C135">
        <f>Sheet1!K140</f>
        <v>59.048899226748702</v>
      </c>
      <c r="E135">
        <f t="shared" si="6"/>
        <v>57.686383616704411</v>
      </c>
      <c r="G135">
        <f t="shared" si="7"/>
        <v>1.8564487876143658</v>
      </c>
    </row>
    <row r="136" spans="1:7" x14ac:dyDescent="0.25">
      <c r="A136">
        <f t="shared" si="8"/>
        <v>134</v>
      </c>
      <c r="C136">
        <f>Sheet1!K141</f>
        <v>56.611454265411268</v>
      </c>
      <c r="E136">
        <f t="shared" si="6"/>
        <v>57.686569347317118</v>
      </c>
      <c r="G136">
        <f t="shared" si="7"/>
        <v>1.1558724393414215</v>
      </c>
    </row>
    <row r="137" spans="1:7" x14ac:dyDescent="0.25">
      <c r="A137">
        <f t="shared" si="8"/>
        <v>135</v>
      </c>
      <c r="C137">
        <f>Sheet1!K142</f>
        <v>54.015881552140705</v>
      </c>
      <c r="E137">
        <f t="shared" si="6"/>
        <v>57.686755077929831</v>
      </c>
      <c r="G137">
        <f t="shared" si="7"/>
        <v>13.475312442339492</v>
      </c>
    </row>
    <row r="138" spans="1:7" x14ac:dyDescent="0.25">
      <c r="A138">
        <f t="shared" si="8"/>
        <v>136</v>
      </c>
      <c r="C138">
        <f>Sheet1!K143</f>
        <v>51.655087474533673</v>
      </c>
      <c r="E138">
        <f t="shared" si="6"/>
        <v>57.686940808542545</v>
      </c>
      <c r="G138">
        <f t="shared" si="7"/>
        <v>36.383254642993947</v>
      </c>
    </row>
    <row r="139" spans="1:7" x14ac:dyDescent="0.25">
      <c r="A139">
        <f t="shared" si="8"/>
        <v>137</v>
      </c>
      <c r="C139">
        <f>Sheet1!K144</f>
        <v>53.297333100806988</v>
      </c>
      <c r="E139">
        <f t="shared" si="6"/>
        <v>57.687126539155258</v>
      </c>
      <c r="G139">
        <f t="shared" si="7"/>
        <v>19.27028643136553</v>
      </c>
    </row>
    <row r="140" spans="1:7" x14ac:dyDescent="0.25">
      <c r="A140">
        <f t="shared" si="8"/>
        <v>138</v>
      </c>
      <c r="C140">
        <f>Sheet1!K145</f>
        <v>52.737466445766636</v>
      </c>
      <c r="E140">
        <f t="shared" si="6"/>
        <v>57.687312269767972</v>
      </c>
      <c r="G140">
        <f t="shared" si="7"/>
        <v>24.500973681383467</v>
      </c>
    </row>
    <row r="141" spans="1:7" x14ac:dyDescent="0.25">
      <c r="A141">
        <f t="shared" si="8"/>
        <v>139</v>
      </c>
      <c r="C141">
        <f>Sheet1!K146</f>
        <v>53.485593123478303</v>
      </c>
      <c r="E141">
        <f t="shared" si="6"/>
        <v>57.687498000380678</v>
      </c>
      <c r="G141">
        <f t="shared" si="7"/>
        <v>17.656004594535968</v>
      </c>
    </row>
    <row r="142" spans="1:7" x14ac:dyDescent="0.25">
      <c r="A142">
        <f t="shared" si="8"/>
        <v>140</v>
      </c>
      <c r="C142">
        <f>Sheet1!K147</f>
        <v>55.016313467304386</v>
      </c>
      <c r="E142">
        <f t="shared" si="6"/>
        <v>57.687683730993392</v>
      </c>
      <c r="G142">
        <f t="shared" si="7"/>
        <v>7.1362190857218701</v>
      </c>
    </row>
    <row r="143" spans="1:7" x14ac:dyDescent="0.25">
      <c r="A143">
        <f t="shared" si="8"/>
        <v>141</v>
      </c>
      <c r="C143">
        <f>Sheet1!K148</f>
        <v>54.185497793939163</v>
      </c>
      <c r="E143">
        <f t="shared" si="6"/>
        <v>57.687869461606105</v>
      </c>
      <c r="G143">
        <f t="shared" si="7"/>
        <v>12.266607298476119</v>
      </c>
    </row>
    <row r="144" spans="1:7" x14ac:dyDescent="0.25">
      <c r="A144">
        <f t="shared" si="8"/>
        <v>142</v>
      </c>
      <c r="C144">
        <f>Sheet1!K149</f>
        <v>54.091222904242201</v>
      </c>
      <c r="E144">
        <f t="shared" si="6"/>
        <v>57.688055192218819</v>
      </c>
      <c r="G144">
        <f t="shared" si="7"/>
        <v>12.93720250783111</v>
      </c>
    </row>
    <row r="145" spans="1:7" x14ac:dyDescent="0.25">
      <c r="A145">
        <f t="shared" si="8"/>
        <v>143</v>
      </c>
      <c r="C145">
        <f>Sheet1!K150</f>
        <v>53.206661759030091</v>
      </c>
      <c r="E145">
        <f t="shared" si="6"/>
        <v>57.688240922831525</v>
      </c>
      <c r="G145">
        <f t="shared" si="7"/>
        <v>20.084551801419167</v>
      </c>
    </row>
    <row r="146" spans="1:7" x14ac:dyDescent="0.25">
      <c r="A146">
        <f t="shared" si="8"/>
        <v>144</v>
      </c>
      <c r="C146">
        <f>Sheet1!K151</f>
        <v>52.106328671078586</v>
      </c>
      <c r="E146">
        <f t="shared" si="6"/>
        <v>57.688426653444239</v>
      </c>
      <c r="G146">
        <f t="shared" si="7"/>
        <v>31.159817884730693</v>
      </c>
    </row>
    <row r="147" spans="1:7" x14ac:dyDescent="0.25">
      <c r="A147">
        <f t="shared" si="8"/>
        <v>145</v>
      </c>
      <c r="C147">
        <f>Sheet1!K152</f>
        <v>50.951012237524658</v>
      </c>
      <c r="E147">
        <f t="shared" si="6"/>
        <v>57.688612384056952</v>
      </c>
      <c r="G147">
        <f t="shared" si="7"/>
        <v>45.395255734551995</v>
      </c>
    </row>
    <row r="148" spans="1:7" x14ac:dyDescent="0.25">
      <c r="A148">
        <f t="shared" si="8"/>
        <v>146</v>
      </c>
      <c r="C148">
        <f>Sheet1!K153</f>
        <v>48.968461625648423</v>
      </c>
      <c r="E148">
        <f t="shared" si="6"/>
        <v>57.688798114669666</v>
      </c>
      <c r="G148">
        <f t="shared" si="7"/>
        <v>76.044268481755338</v>
      </c>
    </row>
    <row r="149" spans="1:7" x14ac:dyDescent="0.25">
      <c r="A149">
        <f t="shared" si="8"/>
        <v>147</v>
      </c>
      <c r="C149">
        <f>Sheet1!K154</f>
        <v>48.305038544365999</v>
      </c>
      <c r="E149">
        <f t="shared" si="6"/>
        <v>57.68898384528238</v>
      </c>
      <c r="G149">
        <f t="shared" si="7"/>
        <v>88.05842941059062</v>
      </c>
    </row>
    <row r="150" spans="1:7" x14ac:dyDescent="0.25">
      <c r="A150">
        <f t="shared" si="8"/>
        <v>148</v>
      </c>
      <c r="C150">
        <f>Sheet1!K155</f>
        <v>47.214786617147702</v>
      </c>
      <c r="E150">
        <f t="shared" si="6"/>
        <v>57.689169575895086</v>
      </c>
      <c r="G150">
        <f t="shared" si="7"/>
        <v>109.71269836649761</v>
      </c>
    </row>
    <row r="151" spans="1:7" x14ac:dyDescent="0.25">
      <c r="A151">
        <f t="shared" si="8"/>
        <v>149</v>
      </c>
      <c r="C151">
        <f>Sheet1!K156</f>
        <v>45.784047286290317</v>
      </c>
      <c r="E151">
        <f t="shared" si="6"/>
        <v>57.6893553065078</v>
      </c>
      <c r="G151">
        <f t="shared" si="7"/>
        <v>141.73635905625471</v>
      </c>
    </row>
    <row r="152" spans="1:7" x14ac:dyDescent="0.25">
      <c r="A152">
        <f t="shared" si="8"/>
        <v>150</v>
      </c>
      <c r="C152">
        <f>Sheet1!K157</f>
        <v>48.834844921975801</v>
      </c>
      <c r="E152">
        <f t="shared" si="6"/>
        <v>57.689541037120513</v>
      </c>
      <c r="G152">
        <f t="shared" si="7"/>
        <v>78.40564329155886</v>
      </c>
    </row>
    <row r="153" spans="1:7" x14ac:dyDescent="0.25">
      <c r="A153">
        <f t="shared" si="8"/>
        <v>151</v>
      </c>
      <c r="C153">
        <f>Sheet1!K158</f>
        <v>53.82310267587701</v>
      </c>
      <c r="E153">
        <f t="shared" si="6"/>
        <v>57.689726767733227</v>
      </c>
      <c r="G153">
        <f t="shared" si="7"/>
        <v>14.950781867722913</v>
      </c>
    </row>
    <row r="154" spans="1:7" x14ac:dyDescent="0.25">
      <c r="A154">
        <f t="shared" si="8"/>
        <v>152</v>
      </c>
      <c r="C154">
        <f>Sheet1!K159</f>
        <v>53.441947542083156</v>
      </c>
      <c r="E154">
        <f t="shared" si="6"/>
        <v>57.68991249834594</v>
      </c>
      <c r="G154">
        <f t="shared" si="7"/>
        <v>18.045206269636676</v>
      </c>
    </row>
    <row r="155" spans="1:7" x14ac:dyDescent="0.25">
      <c r="A155">
        <f t="shared" si="8"/>
        <v>153</v>
      </c>
      <c r="C155">
        <f>Sheet1!K160</f>
        <v>54.289850164979001</v>
      </c>
      <c r="E155">
        <f t="shared" si="6"/>
        <v>57.690098228958647</v>
      </c>
      <c r="G155">
        <f t="shared" si="7"/>
        <v>11.561686896597331</v>
      </c>
    </row>
    <row r="156" spans="1:7" x14ac:dyDescent="0.25">
      <c r="A156">
        <f t="shared" si="8"/>
        <v>154</v>
      </c>
      <c r="C156">
        <f>Sheet1!K161</f>
        <v>54.660357656730049</v>
      </c>
      <c r="E156">
        <f t="shared" si="6"/>
        <v>57.69028395957136</v>
      </c>
      <c r="G156">
        <f t="shared" si="7"/>
        <v>9.1804534006496148</v>
      </c>
    </row>
    <row r="157" spans="1:7" x14ac:dyDescent="0.25">
      <c r="A157">
        <f t="shared" si="8"/>
        <v>155</v>
      </c>
      <c r="C157">
        <f>Sheet1!K162</f>
        <v>56.957339773893544</v>
      </c>
      <c r="E157">
        <f t="shared" si="6"/>
        <v>57.690469690184074</v>
      </c>
      <c r="G157">
        <f t="shared" si="7"/>
        <v>0.53747947416015895</v>
      </c>
    </row>
    <row r="158" spans="1:7" x14ac:dyDescent="0.25">
      <c r="A158">
        <f t="shared" si="8"/>
        <v>156</v>
      </c>
      <c r="C158">
        <f>Sheet1!K163</f>
        <v>55.569472785198862</v>
      </c>
      <c r="E158">
        <f t="shared" si="6"/>
        <v>57.690655420796787</v>
      </c>
      <c r="G158">
        <f t="shared" si="7"/>
        <v>4.4994157735621618</v>
      </c>
    </row>
    <row r="159" spans="1:7" x14ac:dyDescent="0.25">
      <c r="A159">
        <f t="shared" si="8"/>
        <v>157</v>
      </c>
      <c r="C159">
        <f>Sheet1!K164</f>
        <v>54.295999145938922</v>
      </c>
      <c r="E159">
        <f t="shared" si="6"/>
        <v>57.690841151409501</v>
      </c>
      <c r="G159">
        <f t="shared" si="7"/>
        <v>11.524952242107505</v>
      </c>
    </row>
    <row r="160" spans="1:7" x14ac:dyDescent="0.25">
      <c r="A160">
        <f t="shared" si="8"/>
        <v>158</v>
      </c>
      <c r="C160">
        <f>Sheet1!K165</f>
        <v>57.891199188641977</v>
      </c>
      <c r="E160">
        <f t="shared" si="6"/>
        <v>57.691026882022207</v>
      </c>
      <c r="G160">
        <f t="shared" si="7"/>
        <v>4.006895233747914E-2</v>
      </c>
    </row>
    <row r="161" spans="1:7" x14ac:dyDescent="0.25">
      <c r="A161">
        <f t="shared" si="8"/>
        <v>159</v>
      </c>
      <c r="C161">
        <f>Sheet1!K166</f>
        <v>55.191639229209876</v>
      </c>
      <c r="E161">
        <f t="shared" si="6"/>
        <v>57.691212612634921</v>
      </c>
      <c r="G161">
        <f t="shared" si="7"/>
        <v>6.2478670991269238</v>
      </c>
    </row>
    <row r="162" spans="1:7" x14ac:dyDescent="0.25">
      <c r="A162">
        <f t="shared" si="8"/>
        <v>160</v>
      </c>
      <c r="C162">
        <f>Sheet1!K167</f>
        <v>53.152057267749377</v>
      </c>
      <c r="E162">
        <f t="shared" si="6"/>
        <v>57.691398343247634</v>
      </c>
      <c r="G162">
        <f t="shared" si="7"/>
        <v>20.605617399705672</v>
      </c>
    </row>
    <row r="163" spans="1:7" x14ac:dyDescent="0.25">
      <c r="A163">
        <f t="shared" si="8"/>
        <v>161</v>
      </c>
      <c r="C163">
        <f>Sheet1!K168</f>
        <v>50.804454404361906</v>
      </c>
      <c r="E163">
        <f t="shared" si="6"/>
        <v>57.691584073860348</v>
      </c>
      <c r="G163">
        <f t="shared" si="7"/>
        <v>47.43255508448572</v>
      </c>
    </row>
    <row r="164" spans="1:7" x14ac:dyDescent="0.25">
      <c r="A164">
        <f t="shared" si="8"/>
        <v>162</v>
      </c>
      <c r="C164">
        <f>Sheet1!K169</f>
        <v>50.834231684143809</v>
      </c>
      <c r="E164">
        <f t="shared" si="6"/>
        <v>57.691769804473054</v>
      </c>
      <c r="G164">
        <f t="shared" si="7"/>
        <v>47.025829071768754</v>
      </c>
    </row>
    <row r="165" spans="1:7" x14ac:dyDescent="0.25">
      <c r="A165">
        <f t="shared" si="8"/>
        <v>163</v>
      </c>
      <c r="C165">
        <f>Sheet1!K170</f>
        <v>51.862520099936617</v>
      </c>
      <c r="E165">
        <f t="shared" si="6"/>
        <v>57.691955535085768</v>
      </c>
      <c r="G165">
        <f t="shared" si="7"/>
        <v>33.98231749257257</v>
      </c>
    </row>
    <row r="166" spans="1:7" x14ac:dyDescent="0.25">
      <c r="A166">
        <f t="shared" si="8"/>
        <v>164</v>
      </c>
      <c r="C166">
        <f>Sheet1!K171</f>
        <v>55.309394094939783</v>
      </c>
      <c r="E166">
        <f t="shared" si="6"/>
        <v>57.692141265698481</v>
      </c>
      <c r="G166">
        <f t="shared" si="7"/>
        <v>5.6774840797585799</v>
      </c>
    </row>
    <row r="167" spans="1:7" x14ac:dyDescent="0.25">
      <c r="A167">
        <f t="shared" si="8"/>
        <v>165</v>
      </c>
      <c r="C167">
        <f>Sheet1!K172</f>
        <v>56.833924390192792</v>
      </c>
      <c r="E167">
        <f t="shared" si="6"/>
        <v>57.692326996311195</v>
      </c>
      <c r="G167">
        <f t="shared" si="7"/>
        <v>0.73685503419086673</v>
      </c>
    </row>
    <row r="168" spans="1:7" x14ac:dyDescent="0.25">
      <c r="A168">
        <f t="shared" si="8"/>
        <v>166</v>
      </c>
      <c r="C168">
        <f>Sheet1!K173</f>
        <v>58.697228170683147</v>
      </c>
      <c r="E168">
        <f t="shared" si="6"/>
        <v>57.692512726923908</v>
      </c>
      <c r="G168">
        <f t="shared" si="7"/>
        <v>1.009453122928323</v>
      </c>
    </row>
    <row r="169" spans="1:7" x14ac:dyDescent="0.25">
      <c r="A169">
        <f t="shared" si="8"/>
        <v>167</v>
      </c>
      <c r="C169">
        <f>Sheet1!K174</f>
        <v>56.687366762148983</v>
      </c>
      <c r="E169">
        <f t="shared" si="6"/>
        <v>57.692698457536615</v>
      </c>
      <c r="G169">
        <f t="shared" si="7"/>
        <v>1.0106918177509703</v>
      </c>
    </row>
    <row r="170" spans="1:7" x14ac:dyDescent="0.25">
      <c r="A170">
        <f t="shared" si="8"/>
        <v>168</v>
      </c>
      <c r="C170">
        <f>Sheet1!K175</f>
        <v>54.487998424041528</v>
      </c>
      <c r="E170">
        <f t="shared" si="6"/>
        <v>57.692884188149328</v>
      </c>
      <c r="G170">
        <f t="shared" si="7"/>
        <v>10.271292760980838</v>
      </c>
    </row>
    <row r="171" spans="1:7" x14ac:dyDescent="0.25">
      <c r="A171">
        <f t="shared" si="8"/>
        <v>169</v>
      </c>
      <c r="C171">
        <f>Sheet1!K176</f>
        <v>52.053598502839449</v>
      </c>
      <c r="E171">
        <f t="shared" si="6"/>
        <v>57.693069918762042</v>
      </c>
      <c r="G171">
        <f t="shared" si="7"/>
        <v>31.803637851007974</v>
      </c>
    </row>
    <row r="172" spans="1:7" x14ac:dyDescent="0.25">
      <c r="A172">
        <f t="shared" si="8"/>
        <v>170</v>
      </c>
      <c r="C172">
        <f>Sheet1!K177</f>
        <v>50.440918577697474</v>
      </c>
      <c r="E172">
        <f t="shared" ref="E172:E235" si="9">K$3*$A131+K$4</f>
        <v>57.693255649374755</v>
      </c>
      <c r="G172">
        <f t="shared" ref="G172:G235" si="10">(C172-E172)^2</f>
        <v>52.596393001224612</v>
      </c>
    </row>
    <row r="173" spans="1:7" x14ac:dyDescent="0.25">
      <c r="A173">
        <f t="shared" si="8"/>
        <v>171</v>
      </c>
      <c r="C173">
        <f>Sheet1!K178</f>
        <v>49.483872648812593</v>
      </c>
      <c r="E173">
        <f t="shared" si="9"/>
        <v>57.693441379987469</v>
      </c>
      <c r="G173">
        <f t="shared" si="10"/>
        <v>67.397018751884261</v>
      </c>
    </row>
    <row r="174" spans="1:7" x14ac:dyDescent="0.25">
      <c r="A174">
        <f t="shared" si="8"/>
        <v>172</v>
      </c>
      <c r="C174">
        <f>Sheet1!K179</f>
        <v>49.084679016371965</v>
      </c>
      <c r="E174">
        <f t="shared" si="9"/>
        <v>57.693627110600175</v>
      </c>
      <c r="G174">
        <f t="shared" si="10"/>
        <v>74.113987289115542</v>
      </c>
    </row>
    <row r="175" spans="1:7" x14ac:dyDescent="0.25">
      <c r="A175">
        <f t="shared" si="8"/>
        <v>173</v>
      </c>
      <c r="C175">
        <f>Sheet1!K180</f>
        <v>48.590445065553368</v>
      </c>
      <c r="E175">
        <f t="shared" si="9"/>
        <v>57.693812841212889</v>
      </c>
      <c r="G175">
        <f t="shared" si="10"/>
        <v>82.871304858916176</v>
      </c>
    </row>
    <row r="176" spans="1:7" x14ac:dyDescent="0.25">
      <c r="A176">
        <f t="shared" si="8"/>
        <v>174</v>
      </c>
      <c r="C176">
        <f>Sheet1!K181</f>
        <v>49.655922812275698</v>
      </c>
      <c r="E176">
        <f t="shared" si="9"/>
        <v>57.693998571825603</v>
      </c>
      <c r="G176">
        <f t="shared" si="10"/>
        <v>64.61066191626378</v>
      </c>
    </row>
    <row r="177" spans="1:7" x14ac:dyDescent="0.25">
      <c r="A177">
        <f t="shared" si="8"/>
        <v>175</v>
      </c>
      <c r="C177">
        <f>Sheet1!K182</f>
        <v>54.87812667166191</v>
      </c>
      <c r="E177">
        <f t="shared" si="9"/>
        <v>57.694184302438316</v>
      </c>
      <c r="G177">
        <f t="shared" si="10"/>
        <v>7.9301805798540252</v>
      </c>
    </row>
    <row r="178" spans="1:7" x14ac:dyDescent="0.25">
      <c r="A178">
        <f t="shared" si="8"/>
        <v>176</v>
      </c>
      <c r="C178">
        <f>Sheet1!K183</f>
        <v>61.609220338078813</v>
      </c>
      <c r="E178">
        <f t="shared" si="9"/>
        <v>57.694370033051023</v>
      </c>
      <c r="G178">
        <f t="shared" si="10"/>
        <v>15.326052910776188</v>
      </c>
    </row>
    <row r="179" spans="1:7" x14ac:dyDescent="0.25">
      <c r="A179">
        <f t="shared" si="8"/>
        <v>177</v>
      </c>
      <c r="C179">
        <f>Sheet1!K184</f>
        <v>62.858759321174865</v>
      </c>
      <c r="E179">
        <f t="shared" si="9"/>
        <v>57.694555763663736</v>
      </c>
      <c r="G179">
        <f t="shared" si="10"/>
        <v>26.668998383410603</v>
      </c>
    </row>
    <row r="180" spans="1:7" x14ac:dyDescent="0.25">
      <c r="A180">
        <f t="shared" si="8"/>
        <v>178</v>
      </c>
      <c r="C180">
        <f>Sheet1!K185</f>
        <v>64.045821355116118</v>
      </c>
      <c r="E180">
        <f t="shared" si="9"/>
        <v>57.69474149427645</v>
      </c>
      <c r="G180">
        <f t="shared" si="10"/>
        <v>40.336215398763223</v>
      </c>
    </row>
    <row r="181" spans="1:7" x14ac:dyDescent="0.25">
      <c r="A181">
        <f t="shared" si="8"/>
        <v>179</v>
      </c>
      <c r="C181">
        <f>Sheet1!K186</f>
        <v>63.933530287360313</v>
      </c>
      <c r="E181">
        <f t="shared" si="9"/>
        <v>57.694927224889163</v>
      </c>
      <c r="G181">
        <f t="shared" si="10"/>
        <v>38.920168171074408</v>
      </c>
    </row>
    <row r="182" spans="1:7" x14ac:dyDescent="0.25">
      <c r="A182">
        <f t="shared" si="8"/>
        <v>180</v>
      </c>
      <c r="C182">
        <f>Sheet1!K187</f>
        <v>63.451853772992294</v>
      </c>
      <c r="E182">
        <f t="shared" si="9"/>
        <v>57.695112955501877</v>
      </c>
      <c r="G182">
        <f t="shared" si="10"/>
        <v>33.140064839760235</v>
      </c>
    </row>
    <row r="183" spans="1:7" x14ac:dyDescent="0.25">
      <c r="A183">
        <f t="shared" si="8"/>
        <v>181</v>
      </c>
      <c r="C183">
        <f>Sheet1!K188</f>
        <v>63.469261084342676</v>
      </c>
      <c r="E183">
        <f t="shared" si="9"/>
        <v>57.695298686114583</v>
      </c>
      <c r="G183">
        <f t="shared" si="10"/>
        <v>33.338641776151917</v>
      </c>
    </row>
    <row r="184" spans="1:7" x14ac:dyDescent="0.25">
      <c r="A184">
        <f t="shared" si="8"/>
        <v>182</v>
      </c>
      <c r="C184">
        <f>Sheet1!K189</f>
        <v>60.590798030125541</v>
      </c>
      <c r="E184">
        <f t="shared" si="9"/>
        <v>57.695484416727297</v>
      </c>
      <c r="G184">
        <f t="shared" si="10"/>
        <v>8.3828409199291958</v>
      </c>
    </row>
    <row r="185" spans="1:7" x14ac:dyDescent="0.25">
      <c r="A185">
        <f t="shared" si="8"/>
        <v>183</v>
      </c>
      <c r="C185">
        <f>Sheet1!K190</f>
        <v>57.73125812861926</v>
      </c>
      <c r="E185">
        <f t="shared" si="9"/>
        <v>57.69567014734001</v>
      </c>
      <c r="G185">
        <f t="shared" si="10"/>
        <v>1.2665044115322092E-3</v>
      </c>
    </row>
    <row r="186" spans="1:7" x14ac:dyDescent="0.25">
      <c r="A186">
        <f t="shared" si="8"/>
        <v>184</v>
      </c>
      <c r="C186">
        <f>Sheet1!K191</f>
        <v>56.649695222188292</v>
      </c>
      <c r="E186">
        <f t="shared" si="9"/>
        <v>57.695855877952724</v>
      </c>
      <c r="G186">
        <f t="shared" si="10"/>
        <v>1.0944521176694657</v>
      </c>
    </row>
    <row r="187" spans="1:7" x14ac:dyDescent="0.25">
      <c r="A187">
        <f t="shared" si="8"/>
        <v>185</v>
      </c>
      <c r="C187">
        <f>Sheet1!K192</f>
        <v>57.362210461078874</v>
      </c>
      <c r="E187">
        <f t="shared" si="9"/>
        <v>57.696041608565437</v>
      </c>
      <c r="G187">
        <f t="shared" si="10"/>
        <v>0.11144323503219564</v>
      </c>
    </row>
    <row r="188" spans="1:7" x14ac:dyDescent="0.25">
      <c r="A188">
        <f t="shared" si="8"/>
        <v>186</v>
      </c>
      <c r="C188">
        <f>Sheet1!K193</f>
        <v>59.524099938024932</v>
      </c>
      <c r="E188">
        <f t="shared" si="9"/>
        <v>57.696227339178144</v>
      </c>
      <c r="G188">
        <f t="shared" si="10"/>
        <v>3.341118237614912</v>
      </c>
    </row>
    <row r="189" spans="1:7" x14ac:dyDescent="0.25">
      <c r="A189">
        <f t="shared" si="8"/>
        <v>187</v>
      </c>
      <c r="C189">
        <f>Sheet1!K194</f>
        <v>59.577894941123681</v>
      </c>
      <c r="E189">
        <f t="shared" si="9"/>
        <v>57.696413069790857</v>
      </c>
      <c r="G189">
        <f t="shared" si="10"/>
        <v>3.5399740321540638</v>
      </c>
    </row>
    <row r="190" spans="1:7" x14ac:dyDescent="0.25">
      <c r="A190">
        <f t="shared" si="8"/>
        <v>188</v>
      </c>
      <c r="C190">
        <f>Sheet1!K195</f>
        <v>61.404000194067493</v>
      </c>
      <c r="E190">
        <f t="shared" si="9"/>
        <v>57.696598800403571</v>
      </c>
      <c r="G190">
        <f t="shared" si="10"/>
        <v>13.74482509374119</v>
      </c>
    </row>
    <row r="191" spans="1:7" x14ac:dyDescent="0.25">
      <c r="A191">
        <f t="shared" si="8"/>
        <v>189</v>
      </c>
      <c r="C191">
        <f>Sheet1!K196</f>
        <v>62.043800184364116</v>
      </c>
      <c r="E191">
        <f t="shared" si="9"/>
        <v>57.696784531016284</v>
      </c>
      <c r="G191">
        <f t="shared" si="10"/>
        <v>18.896545090451077</v>
      </c>
    </row>
    <row r="192" spans="1:7" x14ac:dyDescent="0.25">
      <c r="A192">
        <f t="shared" si="8"/>
        <v>190</v>
      </c>
      <c r="C192">
        <f>Sheet1!K197</f>
        <v>61.586610175145914</v>
      </c>
      <c r="E192">
        <f t="shared" si="9"/>
        <v>57.696970261628998</v>
      </c>
      <c r="G192">
        <f t="shared" si="10"/>
        <v>15.129298656823883</v>
      </c>
    </row>
    <row r="193" spans="1:7" x14ac:dyDescent="0.25">
      <c r="A193">
        <f t="shared" si="8"/>
        <v>191</v>
      </c>
      <c r="C193">
        <f>Sheet1!K198</f>
        <v>59.997279666388614</v>
      </c>
      <c r="E193">
        <f t="shared" si="9"/>
        <v>57.697155992241704</v>
      </c>
      <c r="G193">
        <f t="shared" si="10"/>
        <v>5.2905689163710807</v>
      </c>
    </row>
    <row r="194" spans="1:7" x14ac:dyDescent="0.25">
      <c r="A194">
        <f t="shared" si="8"/>
        <v>192</v>
      </c>
      <c r="C194">
        <f>Sheet1!K199</f>
        <v>60.477415683069175</v>
      </c>
      <c r="E194">
        <f t="shared" si="9"/>
        <v>57.697341722854418</v>
      </c>
      <c r="G194">
        <f t="shared" si="10"/>
        <v>7.728811224264164</v>
      </c>
    </row>
    <row r="195" spans="1:7" x14ac:dyDescent="0.25">
      <c r="A195">
        <f t="shared" si="8"/>
        <v>193</v>
      </c>
      <c r="C195">
        <f>Sheet1!K200</f>
        <v>59.153544898915719</v>
      </c>
      <c r="E195">
        <f t="shared" si="9"/>
        <v>57.697527453467131</v>
      </c>
      <c r="G195">
        <f t="shared" si="10"/>
        <v>2.1199868014506302</v>
      </c>
    </row>
    <row r="196" spans="1:7" x14ac:dyDescent="0.25">
      <c r="A196">
        <f t="shared" si="8"/>
        <v>194</v>
      </c>
      <c r="C196">
        <f>Sheet1!K201</f>
        <v>57.015867653969927</v>
      </c>
      <c r="E196">
        <f t="shared" si="9"/>
        <v>57.697713184079845</v>
      </c>
      <c r="G196">
        <f t="shared" si="10"/>
        <v>0.46491332693087478</v>
      </c>
    </row>
    <row r="197" spans="1:7" x14ac:dyDescent="0.25">
      <c r="A197">
        <f t="shared" ref="A197:A260" si="11">A196+1</f>
        <v>195</v>
      </c>
      <c r="C197">
        <f>Sheet1!K202</f>
        <v>54.770074271271426</v>
      </c>
      <c r="E197">
        <f t="shared" si="9"/>
        <v>57.697898914692551</v>
      </c>
      <c r="G197">
        <f t="shared" si="10"/>
        <v>8.5721571426240413</v>
      </c>
    </row>
    <row r="198" spans="1:7" x14ac:dyDescent="0.25">
      <c r="A198">
        <f t="shared" si="11"/>
        <v>196</v>
      </c>
      <c r="C198">
        <f>Sheet1!K203</f>
        <v>53.571570557707851</v>
      </c>
      <c r="E198">
        <f t="shared" si="9"/>
        <v>57.698084645305265</v>
      </c>
      <c r="G198">
        <f t="shared" si="10"/>
        <v>17.028118515139919</v>
      </c>
    </row>
    <row r="199" spans="1:7" x14ac:dyDescent="0.25">
      <c r="A199">
        <f t="shared" si="11"/>
        <v>197</v>
      </c>
      <c r="C199">
        <f>Sheet1!K204</f>
        <v>53.042992029822457</v>
      </c>
      <c r="E199">
        <f t="shared" si="9"/>
        <v>57.698270375917978</v>
      </c>
      <c r="G199">
        <f t="shared" si="10"/>
        <v>21.67161647962585</v>
      </c>
    </row>
    <row r="200" spans="1:7" x14ac:dyDescent="0.25">
      <c r="A200">
        <f t="shared" si="11"/>
        <v>198</v>
      </c>
      <c r="C200">
        <f>Sheet1!K205</f>
        <v>52.530842428331333</v>
      </c>
      <c r="E200">
        <f t="shared" si="9"/>
        <v>57.698456106530692</v>
      </c>
      <c r="G200">
        <f t="shared" si="10"/>
        <v>26.704231127113111</v>
      </c>
    </row>
    <row r="201" spans="1:7" x14ac:dyDescent="0.25">
      <c r="A201">
        <f t="shared" si="11"/>
        <v>199</v>
      </c>
      <c r="C201">
        <f>Sheet1!K206</f>
        <v>52.82930030691476</v>
      </c>
      <c r="E201">
        <f t="shared" si="9"/>
        <v>57.698641837143406</v>
      </c>
      <c r="G201">
        <f t="shared" si="10"/>
        <v>23.710486938009446</v>
      </c>
    </row>
    <row r="202" spans="1:7" x14ac:dyDescent="0.25">
      <c r="A202">
        <f t="shared" si="11"/>
        <v>200</v>
      </c>
      <c r="C202">
        <f>Sheet1!K207</f>
        <v>58.342835291569024</v>
      </c>
      <c r="E202">
        <f t="shared" si="9"/>
        <v>57.698827567756112</v>
      </c>
      <c r="G202">
        <f t="shared" si="10"/>
        <v>0.41474594833068801</v>
      </c>
    </row>
    <row r="203" spans="1:7" x14ac:dyDescent="0.25">
      <c r="A203">
        <f t="shared" si="11"/>
        <v>201</v>
      </c>
      <c r="C203">
        <f>Sheet1!K208</f>
        <v>59.405693526990568</v>
      </c>
      <c r="E203">
        <f t="shared" si="9"/>
        <v>57.699013298368826</v>
      </c>
      <c r="G203">
        <f t="shared" si="10"/>
        <v>2.9127574027683627</v>
      </c>
    </row>
    <row r="204" spans="1:7" x14ac:dyDescent="0.25">
      <c r="A204">
        <f t="shared" si="11"/>
        <v>202</v>
      </c>
      <c r="C204">
        <f>Sheet1!K209</f>
        <v>60.930408850641037</v>
      </c>
      <c r="E204">
        <f t="shared" si="9"/>
        <v>57.699199028981539</v>
      </c>
      <c r="G204">
        <f t="shared" si="10"/>
        <v>10.440716911588803</v>
      </c>
    </row>
    <row r="205" spans="1:7" x14ac:dyDescent="0.25">
      <c r="A205">
        <f t="shared" si="11"/>
        <v>203</v>
      </c>
      <c r="C205">
        <f>Sheet1!K210</f>
        <v>61.083888408108983</v>
      </c>
      <c r="E205">
        <f t="shared" si="9"/>
        <v>57.699384759594253</v>
      </c>
      <c r="G205">
        <f t="shared" si="10"/>
        <v>11.454864946809522</v>
      </c>
    </row>
    <row r="206" spans="1:7" x14ac:dyDescent="0.25">
      <c r="A206">
        <f t="shared" si="11"/>
        <v>204</v>
      </c>
      <c r="C206">
        <f>Sheet1!K211</f>
        <v>60.589693987703534</v>
      </c>
      <c r="E206">
        <f t="shared" si="9"/>
        <v>57.699570490206966</v>
      </c>
      <c r="G206">
        <f t="shared" si="10"/>
        <v>8.3528138307817912</v>
      </c>
    </row>
    <row r="207" spans="1:7" x14ac:dyDescent="0.25">
      <c r="A207">
        <f t="shared" si="11"/>
        <v>205</v>
      </c>
      <c r="C207">
        <f>Sheet1!K212</f>
        <v>59.955209288318358</v>
      </c>
      <c r="E207">
        <f t="shared" si="9"/>
        <v>57.699756220819673</v>
      </c>
      <c r="G207">
        <f t="shared" si="10"/>
        <v>5.0870685396892279</v>
      </c>
    </row>
    <row r="208" spans="1:7" x14ac:dyDescent="0.25">
      <c r="A208">
        <f t="shared" si="11"/>
        <v>206</v>
      </c>
      <c r="C208">
        <f>Sheet1!K213</f>
        <v>57.602448823902442</v>
      </c>
      <c r="E208">
        <f t="shared" si="9"/>
        <v>57.699941951432386</v>
      </c>
      <c r="G208">
        <f t="shared" si="10"/>
        <v>9.5049099155699226E-3</v>
      </c>
    </row>
    <row r="209" spans="1:7" x14ac:dyDescent="0.25">
      <c r="A209">
        <f t="shared" si="11"/>
        <v>207</v>
      </c>
      <c r="C209">
        <f>Sheet1!K214</f>
        <v>56.097326382707315</v>
      </c>
      <c r="E209">
        <f t="shared" si="9"/>
        <v>57.7001276820451</v>
      </c>
      <c r="G209">
        <f t="shared" si="10"/>
        <v>2.5689720051588893</v>
      </c>
    </row>
    <row r="210" spans="1:7" x14ac:dyDescent="0.25">
      <c r="A210">
        <f t="shared" si="11"/>
        <v>208</v>
      </c>
      <c r="C210">
        <f>Sheet1!K215</f>
        <v>54.057460063571945</v>
      </c>
      <c r="E210">
        <f t="shared" si="9"/>
        <v>57.700313412657813</v>
      </c>
      <c r="G210">
        <f t="shared" si="10"/>
        <v>13.270380522946127</v>
      </c>
    </row>
    <row r="211" spans="1:7" x14ac:dyDescent="0.25">
      <c r="A211">
        <f t="shared" si="11"/>
        <v>209</v>
      </c>
      <c r="C211">
        <f>Sheet1!K216</f>
        <v>51.894587060393341</v>
      </c>
      <c r="E211">
        <f t="shared" si="9"/>
        <v>57.700499143270527</v>
      </c>
      <c r="G211">
        <f t="shared" si="10"/>
        <v>33.708615114099295</v>
      </c>
    </row>
    <row r="212" spans="1:7" x14ac:dyDescent="0.25">
      <c r="A212">
        <f t="shared" si="11"/>
        <v>210</v>
      </c>
      <c r="C212">
        <f>Sheet1!K217</f>
        <v>50.599857707373673</v>
      </c>
      <c r="E212">
        <f t="shared" si="9"/>
        <v>57.700684873883233</v>
      </c>
      <c r="G212">
        <f t="shared" si="10"/>
        <v>50.421746448640192</v>
      </c>
    </row>
    <row r="213" spans="1:7" x14ac:dyDescent="0.25">
      <c r="A213">
        <f t="shared" si="11"/>
        <v>211</v>
      </c>
      <c r="C213">
        <f>Sheet1!K218</f>
        <v>48.914864822004986</v>
      </c>
      <c r="E213">
        <f t="shared" si="9"/>
        <v>57.700870604495947</v>
      </c>
      <c r="G213">
        <f t="shared" si="10"/>
        <v>77.193897609964594</v>
      </c>
    </row>
    <row r="214" spans="1:7" x14ac:dyDescent="0.25">
      <c r="A214">
        <f t="shared" si="11"/>
        <v>212</v>
      </c>
      <c r="C214">
        <f>Sheet1!K219</f>
        <v>51.57412158090473</v>
      </c>
      <c r="E214">
        <f t="shared" si="9"/>
        <v>57.70105633510866</v>
      </c>
      <c r="G214">
        <f t="shared" si="10"/>
        <v>37.539329482271974</v>
      </c>
    </row>
    <row r="215" spans="1:7" x14ac:dyDescent="0.25">
      <c r="A215">
        <f t="shared" si="11"/>
        <v>213</v>
      </c>
      <c r="C215">
        <f>Sheet1!K220</f>
        <v>51.87041550185949</v>
      </c>
      <c r="E215">
        <f t="shared" si="9"/>
        <v>57.701242065721374</v>
      </c>
      <c r="G215">
        <f t="shared" si="10"/>
        <v>33.998538417837381</v>
      </c>
    </row>
    <row r="216" spans="1:7" x14ac:dyDescent="0.25">
      <c r="A216">
        <f t="shared" si="11"/>
        <v>214</v>
      </c>
      <c r="C216">
        <f>Sheet1!K221</f>
        <v>50.611894726766515</v>
      </c>
      <c r="E216">
        <f t="shared" si="9"/>
        <v>57.70142779633408</v>
      </c>
      <c r="G216">
        <f t="shared" si="10"/>
        <v>50.261479144492107</v>
      </c>
    </row>
    <row r="217" spans="1:7" x14ac:dyDescent="0.25">
      <c r="A217">
        <f t="shared" si="11"/>
        <v>215</v>
      </c>
      <c r="C217">
        <f>Sheet1!K222</f>
        <v>48.871299990428184</v>
      </c>
      <c r="E217">
        <f t="shared" si="9"/>
        <v>57.701613526946794</v>
      </c>
      <c r="G217">
        <f t="shared" si="10"/>
        <v>77.974437153223789</v>
      </c>
    </row>
    <row r="218" spans="1:7" x14ac:dyDescent="0.25">
      <c r="A218">
        <f t="shared" si="11"/>
        <v>216</v>
      </c>
      <c r="C218">
        <f>Sheet1!K223</f>
        <v>47.14773499090677</v>
      </c>
      <c r="E218">
        <f t="shared" si="9"/>
        <v>57.701799257559507</v>
      </c>
      <c r="G218">
        <f t="shared" si="10"/>
        <v>111.38827254463618</v>
      </c>
    </row>
    <row r="219" spans="1:7" x14ac:dyDescent="0.25">
      <c r="A219">
        <f t="shared" si="11"/>
        <v>217</v>
      </c>
      <c r="C219">
        <f>Sheet1!K224</f>
        <v>46.755348241361432</v>
      </c>
      <c r="E219">
        <f t="shared" si="9"/>
        <v>57.701984988172221</v>
      </c>
      <c r="G219">
        <f t="shared" si="10"/>
        <v>119.82885606662829</v>
      </c>
    </row>
    <row r="220" spans="1:7" x14ac:dyDescent="0.25">
      <c r="A220">
        <f t="shared" si="11"/>
        <v>218</v>
      </c>
      <c r="C220">
        <f>Sheet1!K225</f>
        <v>44.74258082929336</v>
      </c>
      <c r="E220">
        <f t="shared" si="9"/>
        <v>57.702170718784934</v>
      </c>
      <c r="G220">
        <f t="shared" si="10"/>
        <v>167.95097010381224</v>
      </c>
    </row>
    <row r="221" spans="1:7" x14ac:dyDescent="0.25">
      <c r="A221">
        <f t="shared" si="11"/>
        <v>219</v>
      </c>
      <c r="C221">
        <f>Sheet1!K226</f>
        <v>43.375451787828688</v>
      </c>
      <c r="E221">
        <f t="shared" si="9"/>
        <v>57.702356449397641</v>
      </c>
      <c r="G221">
        <f t="shared" si="10"/>
        <v>205.26019718168621</v>
      </c>
    </row>
    <row r="222" spans="1:7" x14ac:dyDescent="0.25">
      <c r="A222">
        <f t="shared" si="11"/>
        <v>220</v>
      </c>
      <c r="C222">
        <f>Sheet1!K227</f>
        <v>43.826679198437247</v>
      </c>
      <c r="E222">
        <f t="shared" si="9"/>
        <v>57.702542180010354</v>
      </c>
      <c r="G222">
        <f t="shared" si="10"/>
        <v>192.53957348339091</v>
      </c>
    </row>
    <row r="223" spans="1:7" x14ac:dyDescent="0.25">
      <c r="A223">
        <f t="shared" si="11"/>
        <v>221</v>
      </c>
      <c r="C223">
        <f>Sheet1!K228</f>
        <v>46.875345238515386</v>
      </c>
      <c r="E223">
        <f t="shared" si="9"/>
        <v>57.702727910623068</v>
      </c>
      <c r="G223">
        <f t="shared" si="10"/>
        <v>117.23221552825768</v>
      </c>
    </row>
    <row r="224" spans="1:7" x14ac:dyDescent="0.25">
      <c r="A224">
        <f t="shared" si="11"/>
        <v>222</v>
      </c>
      <c r="C224">
        <f>Sheet1!K229</f>
        <v>51.316577976589613</v>
      </c>
      <c r="E224">
        <f t="shared" si="9"/>
        <v>57.702913641235781</v>
      </c>
      <c r="G224">
        <f t="shared" si="10"/>
        <v>40.785283221531614</v>
      </c>
    </row>
    <row r="225" spans="1:7" x14ac:dyDescent="0.25">
      <c r="A225">
        <f t="shared" si="11"/>
        <v>223</v>
      </c>
      <c r="C225">
        <f>Sheet1!K230</f>
        <v>53.255749077760136</v>
      </c>
      <c r="E225">
        <f t="shared" si="9"/>
        <v>57.703099371848495</v>
      </c>
      <c r="G225">
        <f t="shared" si="10"/>
        <v>19.778924638327815</v>
      </c>
    </row>
    <row r="226" spans="1:7" x14ac:dyDescent="0.25">
      <c r="A226">
        <f t="shared" si="11"/>
        <v>224</v>
      </c>
      <c r="C226">
        <f>Sheet1!K231</f>
        <v>56.217961623872128</v>
      </c>
      <c r="E226">
        <f t="shared" si="9"/>
        <v>57.703285102461201</v>
      </c>
      <c r="G226">
        <f t="shared" si="10"/>
        <v>2.2061858360479456</v>
      </c>
    </row>
    <row r="227" spans="1:7" x14ac:dyDescent="0.25">
      <c r="A227">
        <f t="shared" si="11"/>
        <v>225</v>
      </c>
      <c r="C227">
        <f>Sheet1!K232</f>
        <v>59.187063542678523</v>
      </c>
      <c r="E227">
        <f t="shared" si="9"/>
        <v>57.703470833073915</v>
      </c>
      <c r="G227">
        <f t="shared" si="10"/>
        <v>2.201047327991942</v>
      </c>
    </row>
    <row r="228" spans="1:7" x14ac:dyDescent="0.25">
      <c r="A228">
        <f t="shared" si="11"/>
        <v>226</v>
      </c>
      <c r="C228">
        <f>Sheet1!K233</f>
        <v>58.807710365544594</v>
      </c>
      <c r="E228">
        <f t="shared" si="9"/>
        <v>57.703656563686629</v>
      </c>
      <c r="G228">
        <f t="shared" si="10"/>
        <v>1.2189347973970273</v>
      </c>
    </row>
    <row r="229" spans="1:7" x14ac:dyDescent="0.25">
      <c r="A229">
        <f t="shared" si="11"/>
        <v>227</v>
      </c>
      <c r="C229">
        <f>Sheet1!K234</f>
        <v>60.87732484726736</v>
      </c>
      <c r="E229">
        <f t="shared" si="9"/>
        <v>57.703842294299342</v>
      </c>
      <c r="G229">
        <f t="shared" si="10"/>
        <v>10.070991513992409</v>
      </c>
    </row>
    <row r="230" spans="1:7" x14ac:dyDescent="0.25">
      <c r="A230">
        <f t="shared" si="11"/>
        <v>228</v>
      </c>
      <c r="C230">
        <f>Sheet1!K235</f>
        <v>62.373458604903988</v>
      </c>
      <c r="E230">
        <f t="shared" si="9"/>
        <v>57.704028024912056</v>
      </c>
      <c r="G230">
        <f t="shared" si="10"/>
        <v>21.803581941363792</v>
      </c>
    </row>
    <row r="231" spans="1:7" x14ac:dyDescent="0.25">
      <c r="A231">
        <f t="shared" si="11"/>
        <v>229</v>
      </c>
      <c r="C231">
        <f>Sheet1!K236</f>
        <v>60.834785674658782</v>
      </c>
      <c r="E231">
        <f t="shared" si="9"/>
        <v>57.704213755524762</v>
      </c>
      <c r="G231">
        <f t="shared" si="10"/>
        <v>9.8004805408704616</v>
      </c>
    </row>
    <row r="232" spans="1:7" x14ac:dyDescent="0.25">
      <c r="A232">
        <f t="shared" si="11"/>
        <v>230</v>
      </c>
      <c r="C232">
        <f>Sheet1!K237</f>
        <v>58.538046390925835</v>
      </c>
      <c r="E232">
        <f t="shared" si="9"/>
        <v>57.704399486137476</v>
      </c>
      <c r="G232">
        <f t="shared" si="10"/>
        <v>0.69496716186321239</v>
      </c>
    </row>
    <row r="233" spans="1:7" x14ac:dyDescent="0.25">
      <c r="A233">
        <f t="shared" si="11"/>
        <v>231</v>
      </c>
      <c r="C233">
        <f>Sheet1!K238</f>
        <v>59.88614407137954</v>
      </c>
      <c r="E233">
        <f t="shared" si="9"/>
        <v>57.704585216750189</v>
      </c>
      <c r="G233">
        <f t="shared" si="10"/>
        <v>4.7591990362117267</v>
      </c>
    </row>
    <row r="234" spans="1:7" x14ac:dyDescent="0.25">
      <c r="A234">
        <f t="shared" si="11"/>
        <v>232</v>
      </c>
      <c r="C234">
        <f>Sheet1!K239</f>
        <v>58.131836867810563</v>
      </c>
      <c r="E234">
        <f t="shared" si="9"/>
        <v>57.704770947362903</v>
      </c>
      <c r="G234">
        <f t="shared" si="10"/>
        <v>0.18238530040780715</v>
      </c>
    </row>
    <row r="235" spans="1:7" x14ac:dyDescent="0.25">
      <c r="A235">
        <f t="shared" si="11"/>
        <v>233</v>
      </c>
      <c r="C235">
        <f>Sheet1!K240</f>
        <v>57.375245024420032</v>
      </c>
      <c r="E235">
        <f t="shared" si="9"/>
        <v>57.704956677975609</v>
      </c>
      <c r="G235">
        <f t="shared" si="10"/>
        <v>0.10870977449035303</v>
      </c>
    </row>
    <row r="236" spans="1:7" x14ac:dyDescent="0.25">
      <c r="A236">
        <f t="shared" si="11"/>
        <v>234</v>
      </c>
      <c r="C236">
        <f>Sheet1!K241</f>
        <v>57.426482773199027</v>
      </c>
      <c r="E236">
        <f t="shared" ref="E236:E299" si="12">K$3*$A195+K$4</f>
        <v>57.705142408588323</v>
      </c>
      <c r="G236">
        <f t="shared" ref="G236:G299" si="13">(C236-E236)^2</f>
        <v>7.7651192395295415E-2</v>
      </c>
    </row>
    <row r="237" spans="1:7" x14ac:dyDescent="0.25">
      <c r="A237">
        <f t="shared" si="11"/>
        <v>235</v>
      </c>
      <c r="C237">
        <f>Sheet1!K242</f>
        <v>55.510158634539074</v>
      </c>
      <c r="E237">
        <f t="shared" si="12"/>
        <v>57.705328139201036</v>
      </c>
      <c r="G237">
        <f t="shared" si="13"/>
        <v>4.8187691541978435</v>
      </c>
    </row>
    <row r="238" spans="1:7" x14ac:dyDescent="0.25">
      <c r="A238">
        <f t="shared" si="11"/>
        <v>236</v>
      </c>
      <c r="C238">
        <f>Sheet1!K243</f>
        <v>56.729650702812116</v>
      </c>
      <c r="E238">
        <f t="shared" si="12"/>
        <v>57.70551386981375</v>
      </c>
      <c r="G238">
        <f t="shared" si="13"/>
        <v>0.95230892071045947</v>
      </c>
    </row>
    <row r="239" spans="1:7" x14ac:dyDescent="0.25">
      <c r="A239">
        <f t="shared" si="11"/>
        <v>237</v>
      </c>
      <c r="C239">
        <f>Sheet1!K244</f>
        <v>56.218168167671507</v>
      </c>
      <c r="E239">
        <f t="shared" si="12"/>
        <v>57.705699600426463</v>
      </c>
      <c r="G239">
        <f t="shared" si="13"/>
        <v>2.2127497634340121</v>
      </c>
    </row>
    <row r="240" spans="1:7" x14ac:dyDescent="0.25">
      <c r="A240">
        <f t="shared" si="11"/>
        <v>238</v>
      </c>
      <c r="C240">
        <f>Sheet1!K245</f>
        <v>56.91725975928793</v>
      </c>
      <c r="E240">
        <f t="shared" si="12"/>
        <v>57.70588533103917</v>
      </c>
      <c r="G240">
        <f t="shared" si="13"/>
        <v>0.62193029241996989</v>
      </c>
    </row>
    <row r="241" spans="1:7" x14ac:dyDescent="0.25">
      <c r="A241">
        <f t="shared" si="11"/>
        <v>239</v>
      </c>
      <c r="C241">
        <f>Sheet1!K246</f>
        <v>54.681396771323527</v>
      </c>
      <c r="E241">
        <f t="shared" si="12"/>
        <v>57.706071061651883</v>
      </c>
      <c r="G241">
        <f t="shared" si="13"/>
        <v>9.1486545625733449</v>
      </c>
    </row>
    <row r="242" spans="1:7" x14ac:dyDescent="0.25">
      <c r="A242">
        <f t="shared" si="11"/>
        <v>240</v>
      </c>
      <c r="C242">
        <f>Sheet1!K247</f>
        <v>53.21232693275735</v>
      </c>
      <c r="E242">
        <f t="shared" si="12"/>
        <v>57.706256792264597</v>
      </c>
      <c r="G242">
        <f t="shared" si="13"/>
        <v>20.195405582170828</v>
      </c>
    </row>
    <row r="243" spans="1:7" x14ac:dyDescent="0.25">
      <c r="A243">
        <f t="shared" si="11"/>
        <v>241</v>
      </c>
      <c r="C243">
        <f>Sheet1!K248</f>
        <v>53.151710586119478</v>
      </c>
      <c r="E243">
        <f t="shared" si="12"/>
        <v>57.70644252287731</v>
      </c>
      <c r="G243">
        <f t="shared" si="13"/>
        <v>20.745583015721756</v>
      </c>
    </row>
    <row r="244" spans="1:7" x14ac:dyDescent="0.25">
      <c r="A244">
        <f t="shared" si="11"/>
        <v>242</v>
      </c>
      <c r="C244">
        <f>Sheet1!K249</f>
        <v>52.854125056813501</v>
      </c>
      <c r="E244">
        <f t="shared" si="12"/>
        <v>57.706628253490024</v>
      </c>
      <c r="G244">
        <f t="shared" si="13"/>
        <v>23.546787273755871</v>
      </c>
    </row>
    <row r="245" spans="1:7" x14ac:dyDescent="0.25">
      <c r="A245">
        <f t="shared" si="11"/>
        <v>243</v>
      </c>
      <c r="C245">
        <f>Sheet1!K250</f>
        <v>50.631418803972828</v>
      </c>
      <c r="E245">
        <f t="shared" si="12"/>
        <v>57.70681398410273</v>
      </c>
      <c r="G245">
        <f t="shared" si="13"/>
        <v>50.061216955005456</v>
      </c>
    </row>
    <row r="246" spans="1:7" x14ac:dyDescent="0.25">
      <c r="A246">
        <f t="shared" si="11"/>
        <v>244</v>
      </c>
      <c r="C246">
        <f>Sheet1!K251</f>
        <v>50.069847863774186</v>
      </c>
      <c r="E246">
        <f t="shared" si="12"/>
        <v>57.706999714715444</v>
      </c>
      <c r="G246">
        <f t="shared" si="13"/>
        <v>58.326088394335486</v>
      </c>
    </row>
    <row r="247" spans="1:7" x14ac:dyDescent="0.25">
      <c r="A247">
        <f t="shared" si="11"/>
        <v>245</v>
      </c>
      <c r="C247">
        <f>Sheet1!K252</f>
        <v>50.396355470585469</v>
      </c>
      <c r="E247">
        <f t="shared" si="12"/>
        <v>57.707185445328157</v>
      </c>
      <c r="G247">
        <f t="shared" si="13"/>
        <v>53.448234919596175</v>
      </c>
    </row>
    <row r="248" spans="1:7" x14ac:dyDescent="0.25">
      <c r="A248">
        <f t="shared" si="11"/>
        <v>246</v>
      </c>
      <c r="C248">
        <f>Sheet1!K253</f>
        <v>50.611537697056193</v>
      </c>
      <c r="E248">
        <f t="shared" si="12"/>
        <v>57.707371175940871</v>
      </c>
      <c r="G248">
        <f t="shared" si="13"/>
        <v>50.35085276006064</v>
      </c>
    </row>
    <row r="249" spans="1:7" x14ac:dyDescent="0.25">
      <c r="A249">
        <f t="shared" si="11"/>
        <v>247</v>
      </c>
      <c r="C249">
        <f>Sheet1!K254</f>
        <v>52.430960812203381</v>
      </c>
      <c r="E249">
        <f t="shared" si="12"/>
        <v>57.707556906553584</v>
      </c>
      <c r="G249">
        <f t="shared" si="13"/>
        <v>27.842466342911823</v>
      </c>
    </row>
    <row r="250" spans="1:7" x14ac:dyDescent="0.25">
      <c r="A250">
        <f t="shared" si="11"/>
        <v>248</v>
      </c>
      <c r="C250">
        <f>Sheet1!K255</f>
        <v>55.849412771593208</v>
      </c>
      <c r="E250">
        <f t="shared" si="12"/>
        <v>57.707742637166291</v>
      </c>
      <c r="G250">
        <f t="shared" si="13"/>
        <v>3.4533898892808721</v>
      </c>
    </row>
    <row r="251" spans="1:7" x14ac:dyDescent="0.25">
      <c r="A251">
        <f t="shared" si="11"/>
        <v>249</v>
      </c>
      <c r="C251">
        <f>Sheet1!K256</f>
        <v>61.021942133013546</v>
      </c>
      <c r="E251">
        <f t="shared" si="12"/>
        <v>57.707928367779004</v>
      </c>
      <c r="G251">
        <f t="shared" si="13"/>
        <v>10.982687236164024</v>
      </c>
    </row>
    <row r="252" spans="1:7" x14ac:dyDescent="0.25">
      <c r="A252">
        <f t="shared" si="11"/>
        <v>250</v>
      </c>
      <c r="C252">
        <f>Sheet1!K257</f>
        <v>60.56084502636287</v>
      </c>
      <c r="E252">
        <f t="shared" si="12"/>
        <v>57.708114098391718</v>
      </c>
      <c r="G252">
        <f t="shared" si="13"/>
        <v>8.1380737474031477</v>
      </c>
    </row>
    <row r="253" spans="1:7" x14ac:dyDescent="0.25">
      <c r="A253">
        <f t="shared" si="11"/>
        <v>251</v>
      </c>
      <c r="C253">
        <f>Sheet1!K258</f>
        <v>58.882802775044723</v>
      </c>
      <c r="E253">
        <f t="shared" si="12"/>
        <v>57.708299829004432</v>
      </c>
      <c r="G253">
        <f t="shared" si="13"/>
        <v>1.3794571702573246</v>
      </c>
    </row>
    <row r="254" spans="1:7" x14ac:dyDescent="0.25">
      <c r="A254">
        <f t="shared" si="11"/>
        <v>252</v>
      </c>
      <c r="C254">
        <f>Sheet1!K259</f>
        <v>58.563662636292484</v>
      </c>
      <c r="E254">
        <f t="shared" si="12"/>
        <v>57.708485559617138</v>
      </c>
      <c r="G254">
        <f t="shared" si="13"/>
        <v>0.7313278324709912</v>
      </c>
    </row>
    <row r="255" spans="1:7" x14ac:dyDescent="0.25">
      <c r="A255">
        <f t="shared" si="11"/>
        <v>253</v>
      </c>
      <c r="C255">
        <f>Sheet1!K260</f>
        <v>58.680479504477859</v>
      </c>
      <c r="E255">
        <f t="shared" si="12"/>
        <v>57.708671290229852</v>
      </c>
      <c r="G255">
        <f t="shared" si="13"/>
        <v>0.94441120527990052</v>
      </c>
    </row>
    <row r="256" spans="1:7" x14ac:dyDescent="0.25">
      <c r="A256">
        <f t="shared" si="11"/>
        <v>254</v>
      </c>
      <c r="C256">
        <f>Sheet1!K261</f>
        <v>56.436455529253962</v>
      </c>
      <c r="E256">
        <f t="shared" si="12"/>
        <v>57.708857020842565</v>
      </c>
      <c r="G256">
        <f t="shared" si="13"/>
        <v>1.6190055557969019</v>
      </c>
    </row>
    <row r="257" spans="1:7" x14ac:dyDescent="0.25">
      <c r="A257">
        <f t="shared" si="11"/>
        <v>255</v>
      </c>
      <c r="C257">
        <f>Sheet1!K262</f>
        <v>53.974632752791258</v>
      </c>
      <c r="E257">
        <f t="shared" si="12"/>
        <v>57.709042751455279</v>
      </c>
      <c r="G257">
        <f t="shared" si="13"/>
        <v>13.945818038121807</v>
      </c>
    </row>
    <row r="258" spans="1:7" x14ac:dyDescent="0.25">
      <c r="A258">
        <f t="shared" si="11"/>
        <v>256</v>
      </c>
      <c r="C258">
        <f>Sheet1!K263</f>
        <v>52.755901115151687</v>
      </c>
      <c r="E258">
        <f t="shared" si="12"/>
        <v>57.709228482067992</v>
      </c>
      <c r="G258">
        <f t="shared" si="13"/>
        <v>24.535452003842018</v>
      </c>
    </row>
    <row r="259" spans="1:7" x14ac:dyDescent="0.25">
      <c r="A259">
        <f t="shared" si="11"/>
        <v>257</v>
      </c>
      <c r="C259">
        <f>Sheet1!K264</f>
        <v>56.013106059394104</v>
      </c>
      <c r="E259">
        <f t="shared" si="12"/>
        <v>57.709414212680699</v>
      </c>
      <c r="G259">
        <f t="shared" si="13"/>
        <v>2.8774613509065756</v>
      </c>
    </row>
    <row r="260" spans="1:7" x14ac:dyDescent="0.25">
      <c r="A260">
        <f t="shared" si="11"/>
        <v>258</v>
      </c>
      <c r="C260">
        <f>Sheet1!K265</f>
        <v>57.007450756424397</v>
      </c>
      <c r="E260">
        <f t="shared" si="12"/>
        <v>57.709599943293412</v>
      </c>
      <c r="G260">
        <f t="shared" si="13"/>
        <v>0.49301348062081873</v>
      </c>
    </row>
    <row r="261" spans="1:7" x14ac:dyDescent="0.25">
      <c r="A261">
        <f t="shared" ref="A261:A324" si="14">A260+1</f>
        <v>259</v>
      </c>
      <c r="C261">
        <f>Sheet1!K266</f>
        <v>59.207078218603172</v>
      </c>
      <c r="E261">
        <f t="shared" si="12"/>
        <v>57.709785673906126</v>
      </c>
      <c r="G261">
        <f t="shared" si="13"/>
        <v>2.2418849644053567</v>
      </c>
    </row>
    <row r="262" spans="1:7" x14ac:dyDescent="0.25">
      <c r="A262">
        <f t="shared" si="14"/>
        <v>260</v>
      </c>
      <c r="C262">
        <f>Sheet1!K267</f>
        <v>58.631724307673011</v>
      </c>
      <c r="E262">
        <f t="shared" si="12"/>
        <v>57.709971404518839</v>
      </c>
      <c r="G262">
        <f t="shared" si="13"/>
        <v>0.84962841447314363</v>
      </c>
    </row>
    <row r="263" spans="1:7" x14ac:dyDescent="0.25">
      <c r="A263">
        <f t="shared" si="14"/>
        <v>261</v>
      </c>
      <c r="C263">
        <f>Sheet1!K268</f>
        <v>61.76013809228936</v>
      </c>
      <c r="E263">
        <f t="shared" si="12"/>
        <v>57.710157135131553</v>
      </c>
      <c r="G263">
        <f t="shared" si="13"/>
        <v>16.402345753340867</v>
      </c>
    </row>
    <row r="264" spans="1:7" x14ac:dyDescent="0.25">
      <c r="A264">
        <f t="shared" si="14"/>
        <v>262</v>
      </c>
      <c r="C264">
        <f>Sheet1!K269</f>
        <v>63.712131187674885</v>
      </c>
      <c r="E264">
        <f t="shared" si="12"/>
        <v>57.710342865744259</v>
      </c>
      <c r="G264">
        <f t="shared" si="13"/>
        <v>36.021463061262835</v>
      </c>
    </row>
    <row r="265" spans="1:7" x14ac:dyDescent="0.25">
      <c r="A265">
        <f t="shared" si="14"/>
        <v>263</v>
      </c>
      <c r="C265">
        <f>Sheet1!K270</f>
        <v>64.661524628291133</v>
      </c>
      <c r="E265">
        <f t="shared" si="12"/>
        <v>57.710528596356973</v>
      </c>
      <c r="G265">
        <f t="shared" si="13"/>
        <v>48.316345835964441</v>
      </c>
    </row>
    <row r="266" spans="1:7" x14ac:dyDescent="0.25">
      <c r="A266">
        <f t="shared" si="14"/>
        <v>264</v>
      </c>
      <c r="C266">
        <f>Sheet1!K271</f>
        <v>65.343448396876582</v>
      </c>
      <c r="E266">
        <f t="shared" si="12"/>
        <v>57.710714326969686</v>
      </c>
      <c r="G266">
        <f t="shared" si="13"/>
        <v>58.25862938191748</v>
      </c>
    </row>
    <row r="267" spans="1:7" x14ac:dyDescent="0.25">
      <c r="A267">
        <f t="shared" si="14"/>
        <v>265</v>
      </c>
      <c r="C267">
        <f>Sheet1!K272</f>
        <v>65.171275977032749</v>
      </c>
      <c r="E267">
        <f t="shared" si="12"/>
        <v>57.7109000575824</v>
      </c>
      <c r="G267">
        <f t="shared" si="13"/>
        <v>55.657208859514647</v>
      </c>
    </row>
    <row r="268" spans="1:7" x14ac:dyDescent="0.25">
      <c r="A268">
        <f t="shared" si="14"/>
        <v>266</v>
      </c>
      <c r="C268">
        <f>Sheet1!K273</f>
        <v>64.372712178181104</v>
      </c>
      <c r="E268">
        <f t="shared" si="12"/>
        <v>57.711085788195106</v>
      </c>
      <c r="G268">
        <f t="shared" si="13"/>
        <v>44.377266159757873</v>
      </c>
    </row>
    <row r="269" spans="1:7" x14ac:dyDescent="0.25">
      <c r="A269">
        <f t="shared" si="14"/>
        <v>267</v>
      </c>
      <c r="C269">
        <f>Sheet1!K274</f>
        <v>62.434076569272044</v>
      </c>
      <c r="E269">
        <f t="shared" si="12"/>
        <v>57.71127151880782</v>
      </c>
      <c r="G269">
        <f t="shared" si="13"/>
        <v>22.304887544690381</v>
      </c>
    </row>
    <row r="270" spans="1:7" x14ac:dyDescent="0.25">
      <c r="A270">
        <f t="shared" si="14"/>
        <v>268</v>
      </c>
      <c r="C270">
        <f>Sheet1!K275</f>
        <v>59.64237274080844</v>
      </c>
      <c r="E270">
        <f t="shared" si="12"/>
        <v>57.711457249420533</v>
      </c>
      <c r="G270">
        <f t="shared" si="13"/>
        <v>3.7284346348818023</v>
      </c>
    </row>
    <row r="271" spans="1:7" x14ac:dyDescent="0.25">
      <c r="A271">
        <f t="shared" si="14"/>
        <v>269</v>
      </c>
      <c r="C271">
        <f>Sheet1!K276</f>
        <v>60.600254103768016</v>
      </c>
      <c r="E271">
        <f t="shared" si="12"/>
        <v>57.711642980033247</v>
      </c>
      <c r="G271">
        <f t="shared" si="13"/>
        <v>8.3440742241642454</v>
      </c>
    </row>
    <row r="272" spans="1:7" x14ac:dyDescent="0.25">
      <c r="A272">
        <f t="shared" si="14"/>
        <v>270</v>
      </c>
      <c r="C272">
        <f>Sheet1!K277</f>
        <v>58.550241398579608</v>
      </c>
      <c r="E272">
        <f t="shared" si="12"/>
        <v>57.71182871064596</v>
      </c>
      <c r="G272">
        <f t="shared" si="13"/>
        <v>0.7029358352881242</v>
      </c>
    </row>
    <row r="273" spans="1:7" x14ac:dyDescent="0.25">
      <c r="A273">
        <f t="shared" si="14"/>
        <v>271</v>
      </c>
      <c r="C273">
        <f>Sheet1!K278</f>
        <v>57.947729328650631</v>
      </c>
      <c r="E273">
        <f t="shared" si="12"/>
        <v>57.712014441258667</v>
      </c>
      <c r="G273">
        <f t="shared" si="13"/>
        <v>5.5561508138206324E-2</v>
      </c>
    </row>
    <row r="274" spans="1:7" x14ac:dyDescent="0.25">
      <c r="A274">
        <f t="shared" si="14"/>
        <v>272</v>
      </c>
      <c r="C274">
        <f>Sheet1!K279</f>
        <v>60.090342862218094</v>
      </c>
      <c r="E274">
        <f t="shared" si="12"/>
        <v>57.71220017187138</v>
      </c>
      <c r="G274">
        <f t="shared" si="13"/>
        <v>5.6555626556495051</v>
      </c>
    </row>
    <row r="275" spans="1:7" x14ac:dyDescent="0.25">
      <c r="A275">
        <f t="shared" si="14"/>
        <v>273</v>
      </c>
      <c r="C275">
        <f>Sheet1!K280</f>
        <v>61.805825719107183</v>
      </c>
      <c r="E275">
        <f t="shared" si="12"/>
        <v>57.712385902484094</v>
      </c>
      <c r="G275">
        <f t="shared" si="13"/>
        <v>16.75624953231527</v>
      </c>
    </row>
    <row r="276" spans="1:7" x14ac:dyDescent="0.25">
      <c r="A276">
        <f t="shared" si="14"/>
        <v>274</v>
      </c>
      <c r="C276">
        <f>Sheet1!K281</f>
        <v>60.585534433151821</v>
      </c>
      <c r="E276">
        <f t="shared" si="12"/>
        <v>57.712571633096807</v>
      </c>
      <c r="G276">
        <f t="shared" si="13"/>
        <v>8.2539152504999436</v>
      </c>
    </row>
    <row r="277" spans="1:7" x14ac:dyDescent="0.25">
      <c r="A277">
        <f t="shared" si="14"/>
        <v>275</v>
      </c>
      <c r="C277">
        <f>Sheet1!K282</f>
        <v>59.206257711494224</v>
      </c>
      <c r="E277">
        <f t="shared" si="12"/>
        <v>57.712757363709521</v>
      </c>
      <c r="G277">
        <f t="shared" si="13"/>
        <v>2.2305432888330299</v>
      </c>
    </row>
    <row r="278" spans="1:7" x14ac:dyDescent="0.25">
      <c r="A278">
        <f t="shared" si="14"/>
        <v>276</v>
      </c>
      <c r="C278">
        <f>Sheet1!K283</f>
        <v>57.895944825919507</v>
      </c>
      <c r="E278">
        <f t="shared" si="12"/>
        <v>57.712943094322227</v>
      </c>
      <c r="G278">
        <f t="shared" si="13"/>
        <v>3.3489633767602771E-2</v>
      </c>
    </row>
    <row r="279" spans="1:7" x14ac:dyDescent="0.25">
      <c r="A279">
        <f t="shared" si="14"/>
        <v>277</v>
      </c>
      <c r="C279">
        <f>Sheet1!K284</f>
        <v>55.351147584623533</v>
      </c>
      <c r="E279">
        <f t="shared" si="12"/>
        <v>57.713128824934941</v>
      </c>
      <c r="G279">
        <f t="shared" si="13"/>
        <v>5.578955379583018</v>
      </c>
    </row>
    <row r="280" spans="1:7" x14ac:dyDescent="0.25">
      <c r="A280">
        <f t="shared" si="14"/>
        <v>278</v>
      </c>
      <c r="C280">
        <f>Sheet1!K285</f>
        <v>53.933590205392356</v>
      </c>
      <c r="E280">
        <f t="shared" si="12"/>
        <v>57.713314555547655</v>
      </c>
      <c r="G280">
        <f t="shared" si="13"/>
        <v>14.286316163156894</v>
      </c>
    </row>
    <row r="281" spans="1:7" x14ac:dyDescent="0.25">
      <c r="A281">
        <f t="shared" si="14"/>
        <v>279</v>
      </c>
      <c r="C281">
        <f>Sheet1!K286</f>
        <v>54.196910695122739</v>
      </c>
      <c r="E281">
        <f t="shared" si="12"/>
        <v>57.713500286160368</v>
      </c>
      <c r="G281">
        <f t="shared" si="13"/>
        <v>12.3664023517942</v>
      </c>
    </row>
    <row r="282" spans="1:7" x14ac:dyDescent="0.25">
      <c r="A282">
        <f t="shared" si="14"/>
        <v>280</v>
      </c>
      <c r="C282">
        <f>Sheet1!K287</f>
        <v>54.317065160366596</v>
      </c>
      <c r="E282">
        <f t="shared" si="12"/>
        <v>57.713686016773082</v>
      </c>
      <c r="G282">
        <f t="shared" si="13"/>
        <v>11.537033242175529</v>
      </c>
    </row>
    <row r="283" spans="1:7" x14ac:dyDescent="0.25">
      <c r="A283">
        <f t="shared" si="14"/>
        <v>281</v>
      </c>
      <c r="C283">
        <f>Sheet1!K288</f>
        <v>55.231211902348264</v>
      </c>
      <c r="E283">
        <f t="shared" si="12"/>
        <v>57.713871747385788</v>
      </c>
      <c r="G283">
        <f t="shared" si="13"/>
        <v>6.1635999061617444</v>
      </c>
    </row>
    <row r="284" spans="1:7" x14ac:dyDescent="0.25">
      <c r="A284">
        <f t="shared" si="14"/>
        <v>282</v>
      </c>
      <c r="C284">
        <f>Sheet1!K289</f>
        <v>56.414651307230848</v>
      </c>
      <c r="E284">
        <f t="shared" si="12"/>
        <v>57.714057477998502</v>
      </c>
      <c r="G284">
        <f t="shared" si="13"/>
        <v>1.6884563966290567</v>
      </c>
    </row>
    <row r="285" spans="1:7" x14ac:dyDescent="0.25">
      <c r="A285">
        <f t="shared" si="14"/>
        <v>283</v>
      </c>
      <c r="C285">
        <f>Sheet1!K290</f>
        <v>58.148918741869302</v>
      </c>
      <c r="E285">
        <f t="shared" si="12"/>
        <v>57.714243208611215</v>
      </c>
      <c r="G285">
        <f t="shared" si="13"/>
        <v>0.18894281921320225</v>
      </c>
    </row>
    <row r="286" spans="1:7" x14ac:dyDescent="0.25">
      <c r="A286">
        <f t="shared" si="14"/>
        <v>284</v>
      </c>
      <c r="C286">
        <f>Sheet1!K291</f>
        <v>58.12647280477583</v>
      </c>
      <c r="E286">
        <f t="shared" si="12"/>
        <v>57.714428939223929</v>
      </c>
      <c r="G286">
        <f t="shared" si="13"/>
        <v>0.16978014713895306</v>
      </c>
    </row>
    <row r="287" spans="1:7" x14ac:dyDescent="0.25">
      <c r="A287">
        <f t="shared" si="14"/>
        <v>285</v>
      </c>
      <c r="C287">
        <f>Sheet1!K292</f>
        <v>60.255149164537031</v>
      </c>
      <c r="E287">
        <f t="shared" si="12"/>
        <v>57.714614669836635</v>
      </c>
      <c r="G287">
        <f t="shared" si="13"/>
        <v>6.4543155187625931</v>
      </c>
    </row>
    <row r="288" spans="1:7" x14ac:dyDescent="0.25">
      <c r="A288">
        <f t="shared" si="14"/>
        <v>286</v>
      </c>
      <c r="C288">
        <f>Sheet1!K293</f>
        <v>62.512391706310183</v>
      </c>
      <c r="E288">
        <f t="shared" si="12"/>
        <v>57.714800400449349</v>
      </c>
      <c r="G288">
        <f t="shared" si="13"/>
        <v>23.016882338071465</v>
      </c>
    </row>
    <row r="289" spans="1:7" x14ac:dyDescent="0.25">
      <c r="A289">
        <f t="shared" si="14"/>
        <v>287</v>
      </c>
      <c r="C289">
        <f>Sheet1!K294</f>
        <v>64.991772120994668</v>
      </c>
      <c r="E289">
        <f t="shared" si="12"/>
        <v>57.714986131062062</v>
      </c>
      <c r="G289">
        <f t="shared" si="13"/>
        <v>52.951614343279452</v>
      </c>
    </row>
    <row r="290" spans="1:7" x14ac:dyDescent="0.25">
      <c r="A290">
        <f t="shared" si="14"/>
        <v>288</v>
      </c>
      <c r="C290">
        <f>Sheet1!K295</f>
        <v>63.187183514944934</v>
      </c>
      <c r="E290">
        <f t="shared" si="12"/>
        <v>57.715171861674776</v>
      </c>
      <c r="G290">
        <f t="shared" si="13"/>
        <v>29.942911533524409</v>
      </c>
    </row>
    <row r="291" spans="1:7" x14ac:dyDescent="0.25">
      <c r="A291">
        <f t="shared" si="14"/>
        <v>289</v>
      </c>
      <c r="C291">
        <f>Sheet1!K296</f>
        <v>62.957824339197686</v>
      </c>
      <c r="E291">
        <f t="shared" si="12"/>
        <v>57.715357592287489</v>
      </c>
      <c r="G291">
        <f t="shared" si="13"/>
        <v>27.483457592459175</v>
      </c>
    </row>
    <row r="292" spans="1:7" x14ac:dyDescent="0.25">
      <c r="A292">
        <f t="shared" si="14"/>
        <v>290</v>
      </c>
      <c r="C292">
        <f>Sheet1!K297</f>
        <v>60.309933122237801</v>
      </c>
      <c r="E292">
        <f t="shared" si="12"/>
        <v>57.715543322900196</v>
      </c>
      <c r="G292">
        <f t="shared" si="13"/>
        <v>6.7308584309070207</v>
      </c>
    </row>
    <row r="293" spans="1:7" x14ac:dyDescent="0.25">
      <c r="A293">
        <f t="shared" si="14"/>
        <v>291</v>
      </c>
      <c r="C293">
        <f>Sheet1!K298</f>
        <v>59.934436466125909</v>
      </c>
      <c r="E293">
        <f t="shared" si="12"/>
        <v>57.715729053512909</v>
      </c>
      <c r="G293">
        <f t="shared" si="13"/>
        <v>4.9226625827838726</v>
      </c>
    </row>
    <row r="294" spans="1:7" x14ac:dyDescent="0.25">
      <c r="A294">
        <f t="shared" si="14"/>
        <v>292</v>
      </c>
      <c r="C294">
        <f>Sheet1!K299</f>
        <v>58.057714642819612</v>
      </c>
      <c r="E294">
        <f t="shared" si="12"/>
        <v>57.715914784125623</v>
      </c>
      <c r="G294">
        <f t="shared" si="13"/>
        <v>0.11682714340323069</v>
      </c>
    </row>
    <row r="295" spans="1:7" x14ac:dyDescent="0.25">
      <c r="A295">
        <f t="shared" si="14"/>
        <v>293</v>
      </c>
      <c r="C295">
        <f>Sheet1!K300</f>
        <v>59.024828910678629</v>
      </c>
      <c r="E295">
        <f t="shared" si="12"/>
        <v>57.716100514738336</v>
      </c>
      <c r="G295">
        <f t="shared" si="13"/>
        <v>1.712770014340451</v>
      </c>
    </row>
    <row r="296" spans="1:7" x14ac:dyDescent="0.25">
      <c r="A296">
        <f t="shared" si="14"/>
        <v>294</v>
      </c>
      <c r="C296">
        <f>Sheet1!K301</f>
        <v>57.923587465144699</v>
      </c>
      <c r="E296">
        <f t="shared" si="12"/>
        <v>57.71628624535105</v>
      </c>
      <c r="G296">
        <f t="shared" si="13"/>
        <v>4.2973795727934874E-2</v>
      </c>
    </row>
    <row r="297" spans="1:7" x14ac:dyDescent="0.25">
      <c r="A297">
        <f t="shared" si="14"/>
        <v>295</v>
      </c>
      <c r="C297">
        <f>Sheet1!K302</f>
        <v>57.717408091887457</v>
      </c>
      <c r="E297">
        <f t="shared" si="12"/>
        <v>57.716471975963756</v>
      </c>
      <c r="G297">
        <f t="shared" si="13"/>
        <v>8.7631302260515834E-7</v>
      </c>
    </row>
    <row r="298" spans="1:7" x14ac:dyDescent="0.25">
      <c r="A298">
        <f t="shared" si="14"/>
        <v>296</v>
      </c>
      <c r="C298">
        <f>Sheet1!K303</f>
        <v>62.43153768729308</v>
      </c>
      <c r="E298">
        <f t="shared" si="12"/>
        <v>57.71665770657647</v>
      </c>
      <c r="G298">
        <f t="shared" si="13"/>
        <v>22.230093232562261</v>
      </c>
    </row>
    <row r="299" spans="1:7" x14ac:dyDescent="0.25">
      <c r="A299">
        <f t="shared" si="14"/>
        <v>297</v>
      </c>
      <c r="C299">
        <f>Sheet1!K304</f>
        <v>63.309960802928423</v>
      </c>
      <c r="E299">
        <f t="shared" si="12"/>
        <v>57.716843437189183</v>
      </c>
      <c r="G299">
        <f t="shared" si="13"/>
        <v>31.282961866933846</v>
      </c>
    </row>
    <row r="300" spans="1:7" x14ac:dyDescent="0.25">
      <c r="A300">
        <f t="shared" si="14"/>
        <v>298</v>
      </c>
      <c r="C300">
        <f>Sheet1!K305</f>
        <v>64.734462762782002</v>
      </c>
      <c r="E300">
        <f t="shared" ref="E300:E363" si="15">K$3*$A259+K$4</f>
        <v>57.717029167801897</v>
      </c>
      <c r="G300">
        <f t="shared" ref="G300:G363" si="16">(C300-E300)^2</f>
        <v>49.2443742599554</v>
      </c>
    </row>
    <row r="301" spans="1:7" x14ac:dyDescent="0.25">
      <c r="A301">
        <f t="shared" si="14"/>
        <v>299</v>
      </c>
      <c r="C301">
        <f>Sheet1!K306</f>
        <v>64.727739624642894</v>
      </c>
      <c r="E301">
        <f t="shared" si="15"/>
        <v>57.717214898414611</v>
      </c>
      <c r="G301">
        <f t="shared" si="16"/>
        <v>49.147456937058145</v>
      </c>
    </row>
    <row r="302" spans="1:7" x14ac:dyDescent="0.25">
      <c r="A302">
        <f t="shared" si="14"/>
        <v>300</v>
      </c>
      <c r="C302">
        <f>Sheet1!K307</f>
        <v>63.841352643410744</v>
      </c>
      <c r="E302">
        <f t="shared" si="15"/>
        <v>57.717400629027317</v>
      </c>
      <c r="G302">
        <f t="shared" si="16"/>
        <v>37.502788274470831</v>
      </c>
    </row>
    <row r="303" spans="1:7" x14ac:dyDescent="0.25">
      <c r="A303">
        <f t="shared" si="14"/>
        <v>301</v>
      </c>
      <c r="C303">
        <f>Sheet1!K308</f>
        <v>62.689285011240202</v>
      </c>
      <c r="E303">
        <f t="shared" si="15"/>
        <v>57.71758635964003</v>
      </c>
      <c r="G303">
        <f t="shared" si="16"/>
        <v>24.717787482322958</v>
      </c>
    </row>
    <row r="304" spans="1:7" x14ac:dyDescent="0.25">
      <c r="A304">
        <f t="shared" si="14"/>
        <v>302</v>
      </c>
      <c r="C304">
        <f>Sheet1!K309</f>
        <v>60.144820760678193</v>
      </c>
      <c r="E304">
        <f t="shared" si="15"/>
        <v>57.717772090252744</v>
      </c>
      <c r="G304">
        <f t="shared" si="16"/>
        <v>5.8905652486139424</v>
      </c>
    </row>
    <row r="305" spans="1:7" x14ac:dyDescent="0.25">
      <c r="A305">
        <f t="shared" si="14"/>
        <v>303</v>
      </c>
      <c r="C305">
        <f>Sheet1!K310</f>
        <v>57.737579722644284</v>
      </c>
      <c r="E305">
        <f t="shared" si="15"/>
        <v>57.717957820865458</v>
      </c>
      <c r="G305">
        <f t="shared" si="16"/>
        <v>3.8501902941791896E-4</v>
      </c>
    </row>
    <row r="306" spans="1:7" x14ac:dyDescent="0.25">
      <c r="A306">
        <f t="shared" si="14"/>
        <v>304</v>
      </c>
      <c r="C306">
        <f>Sheet1!K311</f>
        <v>58.440700736512071</v>
      </c>
      <c r="E306">
        <f t="shared" si="15"/>
        <v>57.718143551478164</v>
      </c>
      <c r="G306">
        <f t="shared" si="16"/>
        <v>0.52208888564412304</v>
      </c>
    </row>
    <row r="307" spans="1:7" x14ac:dyDescent="0.25">
      <c r="A307">
        <f t="shared" si="14"/>
        <v>305</v>
      </c>
      <c r="C307">
        <f>Sheet1!K312</f>
        <v>57.078665699686468</v>
      </c>
      <c r="E307">
        <f t="shared" si="15"/>
        <v>57.718329282090878</v>
      </c>
      <c r="G307">
        <f t="shared" si="16"/>
        <v>0.40916949865444302</v>
      </c>
    </row>
    <row r="308" spans="1:7" x14ac:dyDescent="0.25">
      <c r="A308">
        <f t="shared" si="14"/>
        <v>306</v>
      </c>
      <c r="C308">
        <f>Sheet1!K313</f>
        <v>59.714732414702141</v>
      </c>
      <c r="E308">
        <f t="shared" si="15"/>
        <v>57.718515012703591</v>
      </c>
      <c r="G308">
        <f t="shared" si="16"/>
        <v>3.9848839160418392</v>
      </c>
    </row>
    <row r="309" spans="1:7" x14ac:dyDescent="0.25">
      <c r="A309">
        <f t="shared" si="14"/>
        <v>307</v>
      </c>
      <c r="C309">
        <f>Sheet1!K314</f>
        <v>59.968995793967032</v>
      </c>
      <c r="E309">
        <f t="shared" si="15"/>
        <v>57.718700743316305</v>
      </c>
      <c r="G309">
        <f t="shared" si="16"/>
        <v>5.0638278149831608</v>
      </c>
    </row>
    <row r="310" spans="1:7" x14ac:dyDescent="0.25">
      <c r="A310">
        <f t="shared" si="14"/>
        <v>308</v>
      </c>
      <c r="C310">
        <f>Sheet1!K315</f>
        <v>63.860546004268677</v>
      </c>
      <c r="E310">
        <f t="shared" si="15"/>
        <v>57.718886473929018</v>
      </c>
      <c r="G310">
        <f t="shared" si="16"/>
        <v>37.71998178661196</v>
      </c>
    </row>
    <row r="311" spans="1:7" x14ac:dyDescent="0.25">
      <c r="A311">
        <f t="shared" si="14"/>
        <v>309</v>
      </c>
      <c r="C311">
        <f>Sheet1!K316</f>
        <v>63.98751870405524</v>
      </c>
      <c r="E311">
        <f t="shared" si="15"/>
        <v>57.719072204541725</v>
      </c>
      <c r="G311">
        <f t="shared" si="16"/>
        <v>39.293421517263248</v>
      </c>
    </row>
    <row r="312" spans="1:7" x14ac:dyDescent="0.25">
      <c r="A312">
        <f t="shared" si="14"/>
        <v>310</v>
      </c>
      <c r="C312">
        <f>Sheet1!K317</f>
        <v>65.168142768852476</v>
      </c>
      <c r="E312">
        <f t="shared" si="15"/>
        <v>57.719257935154438</v>
      </c>
      <c r="G312">
        <f t="shared" si="16"/>
        <v>55.485885265696652</v>
      </c>
    </row>
    <row r="313" spans="1:7" x14ac:dyDescent="0.25">
      <c r="A313">
        <f t="shared" si="14"/>
        <v>311</v>
      </c>
      <c r="C313">
        <f>Sheet1!K318</f>
        <v>68.919735630409846</v>
      </c>
      <c r="E313">
        <f t="shared" si="15"/>
        <v>57.719443665767152</v>
      </c>
      <c r="G313">
        <f t="shared" si="16"/>
        <v>125.44654009323972</v>
      </c>
    </row>
    <row r="314" spans="1:7" x14ac:dyDescent="0.25">
      <c r="A314">
        <f t="shared" si="14"/>
        <v>312</v>
      </c>
      <c r="C314">
        <f>Sheet1!K319</f>
        <v>68.273748848889355</v>
      </c>
      <c r="E314">
        <f t="shared" si="15"/>
        <v>57.719629396379865</v>
      </c>
      <c r="G314">
        <f t="shared" si="16"/>
        <v>111.3894374178392</v>
      </c>
    </row>
    <row r="315" spans="1:7" x14ac:dyDescent="0.25">
      <c r="A315">
        <f t="shared" si="14"/>
        <v>313</v>
      </c>
      <c r="C315">
        <f>Sheet1!K320</f>
        <v>66.580061406444884</v>
      </c>
      <c r="E315">
        <f t="shared" si="15"/>
        <v>57.719815126992579</v>
      </c>
      <c r="G315">
        <f t="shared" si="16"/>
        <v>78.503964132548418</v>
      </c>
    </row>
    <row r="316" spans="1:7" x14ac:dyDescent="0.25">
      <c r="A316">
        <f t="shared" si="14"/>
        <v>314</v>
      </c>
      <c r="C316">
        <f>Sheet1!K321</f>
        <v>63.701058336122642</v>
      </c>
      <c r="E316">
        <f t="shared" si="15"/>
        <v>57.720000857605285</v>
      </c>
      <c r="G316">
        <f t="shared" si="16"/>
        <v>35.773048561328409</v>
      </c>
    </row>
    <row r="317" spans="1:7" x14ac:dyDescent="0.25">
      <c r="A317">
        <f t="shared" si="14"/>
        <v>315</v>
      </c>
      <c r="C317">
        <f>Sheet1!K322</f>
        <v>62.616005419316508</v>
      </c>
      <c r="E317">
        <f t="shared" si="15"/>
        <v>57.720186588217999</v>
      </c>
      <c r="G317">
        <f t="shared" si="16"/>
        <v>23.969042026938773</v>
      </c>
    </row>
    <row r="318" spans="1:7" x14ac:dyDescent="0.25">
      <c r="A318">
        <f t="shared" si="14"/>
        <v>316</v>
      </c>
      <c r="C318">
        <f>Sheet1!K323</f>
        <v>60.145205148350676</v>
      </c>
      <c r="E318">
        <f t="shared" si="15"/>
        <v>57.720372318830712</v>
      </c>
      <c r="G318">
        <f t="shared" si="16"/>
        <v>5.8798142511177955</v>
      </c>
    </row>
    <row r="319" spans="1:7" x14ac:dyDescent="0.25">
      <c r="A319">
        <f t="shared" si="14"/>
        <v>317</v>
      </c>
      <c r="C319">
        <f>Sheet1!K324</f>
        <v>59.797944890933138</v>
      </c>
      <c r="E319">
        <f t="shared" si="15"/>
        <v>57.720558049443426</v>
      </c>
      <c r="G319">
        <f t="shared" si="16"/>
        <v>4.3155360891946035</v>
      </c>
    </row>
    <row r="320" spans="1:7" x14ac:dyDescent="0.25">
      <c r="A320">
        <f t="shared" si="14"/>
        <v>318</v>
      </c>
      <c r="C320">
        <f>Sheet1!K325</f>
        <v>58.958047646386476</v>
      </c>
      <c r="E320">
        <f t="shared" si="15"/>
        <v>57.720743780056139</v>
      </c>
      <c r="G320">
        <f t="shared" si="16"/>
        <v>1.5309208576359985</v>
      </c>
    </row>
    <row r="321" spans="1:7" x14ac:dyDescent="0.25">
      <c r="A321">
        <f t="shared" si="14"/>
        <v>319</v>
      </c>
      <c r="C321">
        <f>Sheet1!K326</f>
        <v>60.140145264067151</v>
      </c>
      <c r="E321">
        <f t="shared" si="15"/>
        <v>57.720929510668846</v>
      </c>
      <c r="G321">
        <f t="shared" si="16"/>
        <v>5.8526048614905282</v>
      </c>
    </row>
    <row r="322" spans="1:7" x14ac:dyDescent="0.25">
      <c r="A322">
        <f t="shared" si="14"/>
        <v>320</v>
      </c>
      <c r="C322">
        <f>Sheet1!K327</f>
        <v>59.533138000863786</v>
      </c>
      <c r="E322">
        <f t="shared" si="15"/>
        <v>57.721115241281559</v>
      </c>
      <c r="G322">
        <f t="shared" si="16"/>
        <v>3.2834264812439899</v>
      </c>
    </row>
    <row r="323" spans="1:7" x14ac:dyDescent="0.25">
      <c r="A323">
        <f t="shared" si="14"/>
        <v>321</v>
      </c>
      <c r="C323">
        <f>Sheet1!K328</f>
        <v>60.7964811008206</v>
      </c>
      <c r="E323">
        <f t="shared" si="15"/>
        <v>57.721300971894273</v>
      </c>
      <c r="G323">
        <f t="shared" si="16"/>
        <v>9.4567328253433409</v>
      </c>
    </row>
    <row r="324" spans="1:7" x14ac:dyDescent="0.25">
      <c r="A324">
        <f t="shared" si="14"/>
        <v>322</v>
      </c>
      <c r="C324">
        <f>Sheet1!K329</f>
        <v>62.306657045779566</v>
      </c>
      <c r="E324">
        <f t="shared" si="15"/>
        <v>57.721486702506986</v>
      </c>
      <c r="G324">
        <f t="shared" si="16"/>
        <v>21.023787076826387</v>
      </c>
    </row>
    <row r="325" spans="1:7" x14ac:dyDescent="0.25">
      <c r="A325">
        <f t="shared" ref="A325:A388" si="17">A324+1</f>
        <v>323</v>
      </c>
      <c r="C325">
        <f>Sheet1!K330</f>
        <v>63.151324193490588</v>
      </c>
      <c r="E325">
        <f t="shared" si="15"/>
        <v>57.721672433119693</v>
      </c>
      <c r="G325">
        <f t="shared" si="16"/>
        <v>29.481118238898759</v>
      </c>
    </row>
    <row r="326" spans="1:7" x14ac:dyDescent="0.25">
      <c r="A326">
        <f t="shared" si="17"/>
        <v>324</v>
      </c>
      <c r="C326">
        <f>Sheet1!K331</f>
        <v>62.763757983816056</v>
      </c>
      <c r="E326">
        <f t="shared" si="15"/>
        <v>57.721858163732406</v>
      </c>
      <c r="G326">
        <f t="shared" si="16"/>
        <v>25.420753795759541</v>
      </c>
    </row>
    <row r="327" spans="1:7" x14ac:dyDescent="0.25">
      <c r="A327">
        <f t="shared" si="17"/>
        <v>325</v>
      </c>
      <c r="C327">
        <f>Sheet1!K332</f>
        <v>63.455570084625251</v>
      </c>
      <c r="E327">
        <f t="shared" si="15"/>
        <v>57.72204389434512</v>
      </c>
      <c r="G327">
        <f t="shared" si="16"/>
        <v>32.87332257462819</v>
      </c>
    </row>
    <row r="328" spans="1:7" x14ac:dyDescent="0.25">
      <c r="A328">
        <f t="shared" si="17"/>
        <v>326</v>
      </c>
      <c r="C328">
        <f>Sheet1!K333</f>
        <v>62.062791580393984</v>
      </c>
      <c r="E328">
        <f t="shared" si="15"/>
        <v>57.722229624957833</v>
      </c>
      <c r="G328">
        <f t="shared" si="16"/>
        <v>18.840478088979701</v>
      </c>
    </row>
    <row r="329" spans="1:7" x14ac:dyDescent="0.25">
      <c r="A329">
        <f t="shared" si="17"/>
        <v>327</v>
      </c>
      <c r="C329">
        <f>Sheet1!K334</f>
        <v>59.479652001374284</v>
      </c>
      <c r="E329">
        <f t="shared" si="15"/>
        <v>57.722415355570547</v>
      </c>
      <c r="G329">
        <f t="shared" si="16"/>
        <v>3.0878806293555665</v>
      </c>
    </row>
    <row r="330" spans="1:7" x14ac:dyDescent="0.25">
      <c r="A330">
        <f t="shared" si="17"/>
        <v>328</v>
      </c>
      <c r="C330">
        <f>Sheet1!K335</f>
        <v>58.825669401305568</v>
      </c>
      <c r="E330">
        <f t="shared" si="15"/>
        <v>57.722601086183253</v>
      </c>
      <c r="G330">
        <f t="shared" si="16"/>
        <v>1.2167597078267816</v>
      </c>
    </row>
    <row r="331" spans="1:7" x14ac:dyDescent="0.25">
      <c r="A331">
        <f t="shared" si="17"/>
        <v>329</v>
      </c>
      <c r="C331">
        <f>Sheet1!K336</f>
        <v>57.524385931240289</v>
      </c>
      <c r="E331">
        <f t="shared" si="15"/>
        <v>57.722786816795967</v>
      </c>
      <c r="G331">
        <f t="shared" si="16"/>
        <v>3.936291138927725E-2</v>
      </c>
    </row>
    <row r="332" spans="1:7" x14ac:dyDescent="0.25">
      <c r="A332">
        <f t="shared" si="17"/>
        <v>330</v>
      </c>
      <c r="C332">
        <f>Sheet1!K337</f>
        <v>59.388166634678271</v>
      </c>
      <c r="E332">
        <f t="shared" si="15"/>
        <v>57.722972547408681</v>
      </c>
      <c r="G332">
        <f t="shared" si="16"/>
        <v>2.772871348277604</v>
      </c>
    </row>
    <row r="333" spans="1:7" x14ac:dyDescent="0.25">
      <c r="A333">
        <f t="shared" si="17"/>
        <v>331</v>
      </c>
      <c r="C333">
        <f>Sheet1!K338</f>
        <v>61.038758302944352</v>
      </c>
      <c r="E333">
        <f t="shared" si="15"/>
        <v>57.723158278021394</v>
      </c>
      <c r="G333">
        <f t="shared" si="16"/>
        <v>10.993203525269118</v>
      </c>
    </row>
    <row r="334" spans="1:7" x14ac:dyDescent="0.25">
      <c r="A334">
        <f t="shared" si="17"/>
        <v>332</v>
      </c>
      <c r="C334">
        <f>Sheet1!K339</f>
        <v>61.666820387797131</v>
      </c>
      <c r="E334">
        <f t="shared" si="15"/>
        <v>57.723344008634108</v>
      </c>
      <c r="G334">
        <f t="shared" si="16"/>
        <v>15.551005953016707</v>
      </c>
    </row>
    <row r="335" spans="1:7" x14ac:dyDescent="0.25">
      <c r="A335">
        <f t="shared" si="17"/>
        <v>333</v>
      </c>
      <c r="C335">
        <f>Sheet1!K340</f>
        <v>60.763479368407275</v>
      </c>
      <c r="E335">
        <f t="shared" si="15"/>
        <v>57.723529739246814</v>
      </c>
      <c r="G335">
        <f t="shared" si="16"/>
        <v>9.2412937478328221</v>
      </c>
    </row>
    <row r="336" spans="1:7" x14ac:dyDescent="0.25">
      <c r="A336">
        <f t="shared" si="17"/>
        <v>334</v>
      </c>
      <c r="C336">
        <f>Sheet1!K341</f>
        <v>59.415305399986906</v>
      </c>
      <c r="E336">
        <f t="shared" si="15"/>
        <v>57.723715469859528</v>
      </c>
      <c r="G336">
        <f t="shared" si="16"/>
        <v>2.8614764917083484</v>
      </c>
    </row>
    <row r="337" spans="1:7" x14ac:dyDescent="0.25">
      <c r="A337">
        <f t="shared" si="17"/>
        <v>335</v>
      </c>
      <c r="C337">
        <f>Sheet1!K342</f>
        <v>58.304540129987558</v>
      </c>
      <c r="E337">
        <f t="shared" si="15"/>
        <v>57.723901200472241</v>
      </c>
      <c r="G337">
        <f t="shared" si="16"/>
        <v>0.33714156646869292</v>
      </c>
    </row>
    <row r="338" spans="1:7" x14ac:dyDescent="0.25">
      <c r="A338">
        <f t="shared" si="17"/>
        <v>336</v>
      </c>
      <c r="C338">
        <f>Sheet1!K343</f>
        <v>60.45931312348818</v>
      </c>
      <c r="E338">
        <f t="shared" si="15"/>
        <v>57.724086931084955</v>
      </c>
      <c r="G338">
        <f t="shared" si="16"/>
        <v>7.4814623236086435</v>
      </c>
    </row>
    <row r="339" spans="1:7" x14ac:dyDescent="0.25">
      <c r="A339">
        <f t="shared" si="17"/>
        <v>337</v>
      </c>
      <c r="C339">
        <f>Sheet1!K344</f>
        <v>58.316347467313769</v>
      </c>
      <c r="E339">
        <f t="shared" si="15"/>
        <v>57.724272661697668</v>
      </c>
      <c r="G339">
        <f t="shared" si="16"/>
        <v>0.35055257544534291</v>
      </c>
    </row>
    <row r="340" spans="1:7" x14ac:dyDescent="0.25">
      <c r="A340">
        <f t="shared" si="17"/>
        <v>338</v>
      </c>
      <c r="C340">
        <f>Sheet1!K345</f>
        <v>56.560530093948074</v>
      </c>
      <c r="E340">
        <f t="shared" si="15"/>
        <v>57.724458392310375</v>
      </c>
      <c r="G340">
        <f t="shared" si="16"/>
        <v>1.3547290837285604</v>
      </c>
    </row>
    <row r="341" spans="1:7" x14ac:dyDescent="0.25">
      <c r="A341">
        <f t="shared" si="17"/>
        <v>339</v>
      </c>
      <c r="C341">
        <f>Sheet1!K346</f>
        <v>54.822503589250672</v>
      </c>
      <c r="E341">
        <f t="shared" si="15"/>
        <v>57.724644122923088</v>
      </c>
      <c r="G341">
        <f t="shared" si="16"/>
        <v>8.4224196771844149</v>
      </c>
    </row>
    <row r="342" spans="1:7" x14ac:dyDescent="0.25">
      <c r="A342">
        <f t="shared" si="17"/>
        <v>340</v>
      </c>
      <c r="C342">
        <f>Sheet1!K347</f>
        <v>53.291378409788138</v>
      </c>
      <c r="E342">
        <f t="shared" si="15"/>
        <v>57.724829853535802</v>
      </c>
      <c r="G342">
        <f t="shared" si="16"/>
        <v>19.655491704068247</v>
      </c>
    </row>
    <row r="343" spans="1:7" x14ac:dyDescent="0.25">
      <c r="A343">
        <f t="shared" si="17"/>
        <v>341</v>
      </c>
      <c r="C343">
        <f>Sheet1!K348</f>
        <v>52.896809489298732</v>
      </c>
      <c r="E343">
        <f t="shared" si="15"/>
        <v>57.725015584148515</v>
      </c>
      <c r="G343">
        <f t="shared" si="16"/>
        <v>23.311574094344589</v>
      </c>
    </row>
    <row r="344" spans="1:7" x14ac:dyDescent="0.25">
      <c r="A344">
        <f t="shared" si="17"/>
        <v>342</v>
      </c>
      <c r="C344">
        <f>Sheet1!K349</f>
        <v>52.781969014833791</v>
      </c>
      <c r="E344">
        <f t="shared" si="15"/>
        <v>57.725201314761222</v>
      </c>
      <c r="G344">
        <f t="shared" si="16"/>
        <v>24.435545571045836</v>
      </c>
    </row>
    <row r="345" spans="1:7" x14ac:dyDescent="0.25">
      <c r="A345">
        <f t="shared" si="17"/>
        <v>343</v>
      </c>
      <c r="C345">
        <f>Sheet1!K350</f>
        <v>53.3928705640921</v>
      </c>
      <c r="E345">
        <f t="shared" si="15"/>
        <v>57.725387045373935</v>
      </c>
      <c r="G345">
        <f t="shared" si="16"/>
        <v>18.770699060578739</v>
      </c>
    </row>
    <row r="346" spans="1:7" x14ac:dyDescent="0.25">
      <c r="A346">
        <f t="shared" si="17"/>
        <v>344</v>
      </c>
      <c r="C346">
        <f>Sheet1!K351</f>
        <v>56.923227035887493</v>
      </c>
      <c r="E346">
        <f t="shared" si="15"/>
        <v>57.725572775986649</v>
      </c>
      <c r="G346">
        <f t="shared" si="16"/>
        <v>0.64375868665526248</v>
      </c>
    </row>
    <row r="347" spans="1:7" x14ac:dyDescent="0.25">
      <c r="A347">
        <f t="shared" si="17"/>
        <v>345</v>
      </c>
      <c r="C347">
        <f>Sheet1!K352</f>
        <v>58.607065684093115</v>
      </c>
      <c r="E347">
        <f t="shared" si="15"/>
        <v>57.725758506599362</v>
      </c>
      <c r="G347">
        <f t="shared" si="16"/>
        <v>0.77670234110200487</v>
      </c>
    </row>
    <row r="348" spans="1:7" x14ac:dyDescent="0.25">
      <c r="A348">
        <f t="shared" si="17"/>
        <v>346</v>
      </c>
      <c r="C348">
        <f>Sheet1!K353</f>
        <v>59.336712399888455</v>
      </c>
      <c r="E348">
        <f t="shared" si="15"/>
        <v>57.725944237212076</v>
      </c>
      <c r="G348">
        <f t="shared" si="16"/>
        <v>2.5945740738918386</v>
      </c>
    </row>
    <row r="349" spans="1:7" x14ac:dyDescent="0.25">
      <c r="A349">
        <f t="shared" si="17"/>
        <v>347</v>
      </c>
      <c r="C349">
        <f>Sheet1!K354</f>
        <v>58.099876779894025</v>
      </c>
      <c r="E349">
        <f t="shared" si="15"/>
        <v>57.726129967824782</v>
      </c>
      <c r="G349">
        <f t="shared" si="16"/>
        <v>0.13968667953192179</v>
      </c>
    </row>
    <row r="350" spans="1:7" x14ac:dyDescent="0.25">
      <c r="A350">
        <f t="shared" si="17"/>
        <v>348</v>
      </c>
      <c r="C350">
        <f>Sheet1!K355</f>
        <v>57.664882940899318</v>
      </c>
      <c r="E350">
        <f t="shared" si="15"/>
        <v>57.726315698437496</v>
      </c>
      <c r="G350">
        <f t="shared" si="16"/>
        <v>3.773983698744553E-3</v>
      </c>
    </row>
    <row r="351" spans="1:7" x14ac:dyDescent="0.25">
      <c r="A351">
        <f t="shared" si="17"/>
        <v>349</v>
      </c>
      <c r="C351">
        <f>Sheet1!K356</f>
        <v>56.371638793854352</v>
      </c>
      <c r="E351">
        <f t="shared" si="15"/>
        <v>57.726501429050209</v>
      </c>
      <c r="G351">
        <f t="shared" si="16"/>
        <v>1.8356527602498631</v>
      </c>
    </row>
    <row r="352" spans="1:7" x14ac:dyDescent="0.25">
      <c r="A352">
        <f t="shared" si="17"/>
        <v>350</v>
      </c>
      <c r="C352">
        <f>Sheet1!K357</f>
        <v>54.183056854161634</v>
      </c>
      <c r="E352">
        <f t="shared" si="15"/>
        <v>57.726687159662923</v>
      </c>
      <c r="G352">
        <f t="shared" si="16"/>
        <v>12.557315742067155</v>
      </c>
    </row>
    <row r="353" spans="1:7" x14ac:dyDescent="0.25">
      <c r="A353">
        <f t="shared" si="17"/>
        <v>351</v>
      </c>
      <c r="C353">
        <f>Sheet1!K358</f>
        <v>52.593904011453546</v>
      </c>
      <c r="E353">
        <f t="shared" si="15"/>
        <v>57.726872890275637</v>
      </c>
      <c r="G353">
        <f t="shared" si="16"/>
        <v>26.34736951095611</v>
      </c>
    </row>
    <row r="354" spans="1:7" x14ac:dyDescent="0.25">
      <c r="A354">
        <f t="shared" si="17"/>
        <v>352</v>
      </c>
      <c r="C354">
        <f>Sheet1!K359</f>
        <v>50.404208810880867</v>
      </c>
      <c r="E354">
        <f t="shared" si="15"/>
        <v>57.727058620888343</v>
      </c>
      <c r="G354">
        <f t="shared" si="16"/>
        <v>53.624129339926526</v>
      </c>
    </row>
    <row r="355" spans="1:7" x14ac:dyDescent="0.25">
      <c r="A355">
        <f t="shared" si="17"/>
        <v>353</v>
      </c>
      <c r="C355">
        <f>Sheet1!K360</f>
        <v>49.91399837033682</v>
      </c>
      <c r="E355">
        <f t="shared" si="15"/>
        <v>57.727244351501056</v>
      </c>
      <c r="G355">
        <f t="shared" si="16"/>
        <v>61.046812762179087</v>
      </c>
    </row>
    <row r="356" spans="1:7" x14ac:dyDescent="0.25">
      <c r="A356">
        <f t="shared" si="17"/>
        <v>354</v>
      </c>
      <c r="C356">
        <f>Sheet1!K361</f>
        <v>50.808298451819979</v>
      </c>
      <c r="E356">
        <f t="shared" si="15"/>
        <v>57.72743008211377</v>
      </c>
      <c r="G356">
        <f t="shared" si="16"/>
        <v>47.874382517332009</v>
      </c>
    </row>
    <row r="357" spans="1:7" x14ac:dyDescent="0.25">
      <c r="A357">
        <f t="shared" si="17"/>
        <v>355</v>
      </c>
      <c r="C357">
        <f>Sheet1!K362</f>
        <v>52.587883529228975</v>
      </c>
      <c r="E357">
        <f t="shared" si="15"/>
        <v>57.727615812726484</v>
      </c>
      <c r="G357">
        <f t="shared" si="16"/>
        <v>26.416847946026515</v>
      </c>
    </row>
    <row r="358" spans="1:7" x14ac:dyDescent="0.25">
      <c r="A358">
        <f t="shared" si="17"/>
        <v>356</v>
      </c>
      <c r="C358">
        <f>Sheet1!K363</f>
        <v>54.248489352767521</v>
      </c>
      <c r="E358">
        <f t="shared" si="15"/>
        <v>57.72780154333919</v>
      </c>
      <c r="G358">
        <f t="shared" si="16"/>
        <v>12.105613319460625</v>
      </c>
    </row>
    <row r="359" spans="1:7" x14ac:dyDescent="0.25">
      <c r="A359">
        <f t="shared" si="17"/>
        <v>357</v>
      </c>
      <c r="C359">
        <f>Sheet1!K364</f>
        <v>57.90606488512914</v>
      </c>
      <c r="E359">
        <f t="shared" si="15"/>
        <v>57.727987273951904</v>
      </c>
      <c r="G359">
        <f t="shared" si="16"/>
        <v>3.1711635602591152E-2</v>
      </c>
    </row>
    <row r="360" spans="1:7" x14ac:dyDescent="0.25">
      <c r="A360">
        <f t="shared" si="17"/>
        <v>358</v>
      </c>
      <c r="C360">
        <f>Sheet1!K365</f>
        <v>60.220761640872681</v>
      </c>
      <c r="E360">
        <f t="shared" si="15"/>
        <v>57.728173004564617</v>
      </c>
      <c r="G360">
        <f t="shared" si="16"/>
        <v>6.2129981098520926</v>
      </c>
    </row>
    <row r="361" spans="1:7" x14ac:dyDescent="0.25">
      <c r="A361">
        <f t="shared" si="17"/>
        <v>359</v>
      </c>
      <c r="C361">
        <f>Sheet1!K366</f>
        <v>61.119723558829051</v>
      </c>
      <c r="E361">
        <f t="shared" si="15"/>
        <v>57.728358735177331</v>
      </c>
      <c r="G361">
        <f t="shared" si="16"/>
        <v>11.501355367102265</v>
      </c>
    </row>
    <row r="362" spans="1:7" x14ac:dyDescent="0.25">
      <c r="A362">
        <f t="shared" si="17"/>
        <v>360</v>
      </c>
      <c r="C362">
        <f>Sheet1!K367</f>
        <v>61.273737380887596</v>
      </c>
      <c r="E362">
        <f t="shared" si="15"/>
        <v>57.728544465790044</v>
      </c>
      <c r="G362">
        <f t="shared" si="16"/>
        <v>12.568392805257876</v>
      </c>
    </row>
    <row r="363" spans="1:7" x14ac:dyDescent="0.25">
      <c r="A363">
        <f t="shared" si="17"/>
        <v>361</v>
      </c>
      <c r="C363">
        <f>Sheet1!K368</f>
        <v>59.280050511843214</v>
      </c>
      <c r="E363">
        <f t="shared" si="15"/>
        <v>57.728730196402751</v>
      </c>
      <c r="G363">
        <f t="shared" si="16"/>
        <v>2.4065947210982994</v>
      </c>
    </row>
    <row r="364" spans="1:7" x14ac:dyDescent="0.25">
      <c r="A364">
        <f t="shared" si="17"/>
        <v>362</v>
      </c>
      <c r="C364">
        <f>Sheet1!K369</f>
        <v>57.56604798625105</v>
      </c>
      <c r="E364">
        <f t="shared" ref="E364:E427" si="18">K$3*$A323+K$4</f>
        <v>57.728915927015464</v>
      </c>
      <c r="G364">
        <f t="shared" ref="G364:G427" si="19">(C364-E364)^2</f>
        <v>2.6525966128840745E-2</v>
      </c>
    </row>
    <row r="365" spans="1:7" x14ac:dyDescent="0.25">
      <c r="A365">
        <f t="shared" si="17"/>
        <v>363</v>
      </c>
      <c r="C365">
        <f>Sheet1!K370</f>
        <v>54.957745586938501</v>
      </c>
      <c r="E365">
        <f t="shared" si="18"/>
        <v>57.729101657628178</v>
      </c>
      <c r="G365">
        <f t="shared" si="19"/>
        <v>7.6804144705485271</v>
      </c>
    </row>
    <row r="366" spans="1:7" x14ac:dyDescent="0.25">
      <c r="A366">
        <f t="shared" si="17"/>
        <v>364</v>
      </c>
      <c r="C366">
        <f>Sheet1!K371</f>
        <v>52.569858307591574</v>
      </c>
      <c r="E366">
        <f t="shared" si="18"/>
        <v>57.729287388240891</v>
      </c>
      <c r="G366">
        <f t="shared" si="19"/>
        <v>26.619708438249862</v>
      </c>
    </row>
    <row r="367" spans="1:7" x14ac:dyDescent="0.25">
      <c r="A367">
        <f t="shared" si="17"/>
        <v>365</v>
      </c>
      <c r="C367">
        <f>Sheet1!K372</f>
        <v>54.671365392211989</v>
      </c>
      <c r="E367">
        <f t="shared" si="18"/>
        <v>57.729473118853605</v>
      </c>
      <c r="G367">
        <f t="shared" si="19"/>
        <v>9.352022867745152</v>
      </c>
    </row>
    <row r="368" spans="1:7" x14ac:dyDescent="0.25">
      <c r="A368">
        <f t="shared" si="17"/>
        <v>366</v>
      </c>
      <c r="C368">
        <f>Sheet1!K373</f>
        <v>53.997797122601391</v>
      </c>
      <c r="E368">
        <f t="shared" si="18"/>
        <v>57.729658849466311</v>
      </c>
      <c r="G368">
        <f t="shared" si="19"/>
        <v>13.926791948439227</v>
      </c>
    </row>
    <row r="369" spans="1:7" x14ac:dyDescent="0.25">
      <c r="A369">
        <f t="shared" si="17"/>
        <v>367</v>
      </c>
      <c r="C369">
        <f>Sheet1!K374</f>
        <v>54.107907266471322</v>
      </c>
      <c r="E369">
        <f t="shared" si="18"/>
        <v>57.729844580079025</v>
      </c>
      <c r="G369">
        <f t="shared" si="19"/>
        <v>13.118429903703781</v>
      </c>
    </row>
    <row r="370" spans="1:7" x14ac:dyDescent="0.25">
      <c r="A370">
        <f t="shared" si="17"/>
        <v>368</v>
      </c>
      <c r="C370">
        <f>Sheet1!K375</f>
        <v>55.732511903147753</v>
      </c>
      <c r="E370">
        <f t="shared" si="18"/>
        <v>57.730030310691738</v>
      </c>
      <c r="G370">
        <f t="shared" si="19"/>
        <v>3.9900797884770602</v>
      </c>
    </row>
    <row r="371" spans="1:7" x14ac:dyDescent="0.25">
      <c r="A371">
        <f t="shared" si="17"/>
        <v>369</v>
      </c>
      <c r="C371">
        <f>Sheet1!K376</f>
        <v>56.345886307990362</v>
      </c>
      <c r="E371">
        <f t="shared" si="18"/>
        <v>57.730216041304452</v>
      </c>
      <c r="G371">
        <f t="shared" si="19"/>
        <v>1.9163688105374583</v>
      </c>
    </row>
    <row r="372" spans="1:7" x14ac:dyDescent="0.25">
      <c r="A372">
        <f t="shared" si="17"/>
        <v>370</v>
      </c>
      <c r="C372">
        <f>Sheet1!K377</f>
        <v>57.63859199259084</v>
      </c>
      <c r="E372">
        <f t="shared" si="18"/>
        <v>57.730401771917165</v>
      </c>
      <c r="G372">
        <f t="shared" si="19"/>
        <v>8.429035579948627E-3</v>
      </c>
    </row>
    <row r="373" spans="1:7" x14ac:dyDescent="0.25">
      <c r="A373">
        <f t="shared" si="17"/>
        <v>371</v>
      </c>
      <c r="C373">
        <f>Sheet1!K378</f>
        <v>57.526662392961299</v>
      </c>
      <c r="E373">
        <f t="shared" si="18"/>
        <v>57.730587502529872</v>
      </c>
      <c r="G373">
        <f t="shared" si="19"/>
        <v>4.1585450312554416E-2</v>
      </c>
    </row>
    <row r="374" spans="1:7" x14ac:dyDescent="0.25">
      <c r="A374">
        <f t="shared" si="17"/>
        <v>372</v>
      </c>
      <c r="C374">
        <f>Sheet1!K379</f>
        <v>56.610329273313234</v>
      </c>
      <c r="E374">
        <f t="shared" si="18"/>
        <v>57.730773233142585</v>
      </c>
      <c r="G374">
        <f t="shared" si="19"/>
        <v>1.2553946671180782</v>
      </c>
    </row>
    <row r="375" spans="1:7" x14ac:dyDescent="0.25">
      <c r="A375">
        <f t="shared" si="17"/>
        <v>373</v>
      </c>
      <c r="C375">
        <f>Sheet1!K380</f>
        <v>55.04981280964757</v>
      </c>
      <c r="E375">
        <f t="shared" si="18"/>
        <v>57.730958963755299</v>
      </c>
      <c r="G375">
        <f t="shared" si="19"/>
        <v>7.188544699686668</v>
      </c>
    </row>
    <row r="376" spans="1:7" x14ac:dyDescent="0.25">
      <c r="A376">
        <f t="shared" si="17"/>
        <v>374</v>
      </c>
      <c r="C376">
        <f>Sheet1!K381</f>
        <v>53.917322169165189</v>
      </c>
      <c r="E376">
        <f t="shared" si="18"/>
        <v>57.731144694368012</v>
      </c>
      <c r="G376">
        <f t="shared" si="19"/>
        <v>14.545242253744441</v>
      </c>
    </row>
    <row r="377" spans="1:7" x14ac:dyDescent="0.25">
      <c r="A377">
        <f t="shared" si="17"/>
        <v>375</v>
      </c>
      <c r="C377">
        <f>Sheet1!K382</f>
        <v>51.681456060706928</v>
      </c>
      <c r="E377">
        <f t="shared" si="18"/>
        <v>57.731330424980719</v>
      </c>
      <c r="G377">
        <f t="shared" si="19"/>
        <v>36.600979823497205</v>
      </c>
    </row>
    <row r="378" spans="1:7" x14ac:dyDescent="0.25">
      <c r="A378">
        <f t="shared" si="17"/>
        <v>376</v>
      </c>
      <c r="C378">
        <f>Sheet1!K383</f>
        <v>51.237383257671581</v>
      </c>
      <c r="E378">
        <f t="shared" si="18"/>
        <v>57.731516155593432</v>
      </c>
      <c r="G378">
        <f t="shared" si="19"/>
        <v>42.173762095870863</v>
      </c>
    </row>
    <row r="379" spans="1:7" x14ac:dyDescent="0.25">
      <c r="A379">
        <f t="shared" si="17"/>
        <v>377</v>
      </c>
      <c r="C379">
        <f>Sheet1!K384</f>
        <v>50.365514094787997</v>
      </c>
      <c r="E379">
        <f t="shared" si="18"/>
        <v>57.731701886206146</v>
      </c>
      <c r="G379">
        <f t="shared" si="19"/>
        <v>54.260722578437786</v>
      </c>
    </row>
    <row r="380" spans="1:7" x14ac:dyDescent="0.25">
      <c r="A380">
        <f t="shared" si="17"/>
        <v>378</v>
      </c>
      <c r="C380">
        <f>Sheet1!K385</f>
        <v>51.327238390048592</v>
      </c>
      <c r="E380">
        <f t="shared" si="18"/>
        <v>57.731887616818859</v>
      </c>
      <c r="G380">
        <f t="shared" si="19"/>
        <v>41.019531717968988</v>
      </c>
    </row>
    <row r="381" spans="1:7" x14ac:dyDescent="0.25">
      <c r="A381">
        <f t="shared" si="17"/>
        <v>379</v>
      </c>
      <c r="C381">
        <f>Sheet1!K386</f>
        <v>55.490876470546155</v>
      </c>
      <c r="E381">
        <f t="shared" si="18"/>
        <v>57.732073347431573</v>
      </c>
      <c r="G381">
        <f t="shared" si="19"/>
        <v>5.0229634409609512</v>
      </c>
    </row>
    <row r="382" spans="1:7" x14ac:dyDescent="0.25">
      <c r="A382">
        <f t="shared" si="17"/>
        <v>380</v>
      </c>
      <c r="C382">
        <f>Sheet1!K387</f>
        <v>59.666332647018848</v>
      </c>
      <c r="E382">
        <f t="shared" si="18"/>
        <v>57.732259078044279</v>
      </c>
      <c r="G382">
        <f t="shared" si="19"/>
        <v>3.740640570206025</v>
      </c>
    </row>
    <row r="383" spans="1:7" x14ac:dyDescent="0.25">
      <c r="A383">
        <f t="shared" si="17"/>
        <v>381</v>
      </c>
      <c r="C383">
        <f>Sheet1!K388</f>
        <v>65.223016014667905</v>
      </c>
      <c r="E383">
        <f t="shared" si="18"/>
        <v>57.732444808656993</v>
      </c>
      <c r="G383">
        <f t="shared" si="19"/>
        <v>56.108656992319773</v>
      </c>
    </row>
    <row r="384" spans="1:7" x14ac:dyDescent="0.25">
      <c r="A384">
        <f t="shared" si="17"/>
        <v>382</v>
      </c>
      <c r="C384">
        <f>Sheet1!K389</f>
        <v>64.31186521393451</v>
      </c>
      <c r="E384">
        <f t="shared" si="18"/>
        <v>57.732630539269707</v>
      </c>
      <c r="G384">
        <f t="shared" si="19"/>
        <v>43.286328904311681</v>
      </c>
    </row>
    <row r="385" spans="1:7" x14ac:dyDescent="0.25">
      <c r="A385">
        <f t="shared" si="17"/>
        <v>383</v>
      </c>
      <c r="C385">
        <f>Sheet1!K390</f>
        <v>63.946271953237783</v>
      </c>
      <c r="E385">
        <f t="shared" si="18"/>
        <v>57.73281626988242</v>
      </c>
      <c r="G385">
        <f t="shared" si="19"/>
        <v>38.607031529021064</v>
      </c>
    </row>
    <row r="386" spans="1:7" x14ac:dyDescent="0.25">
      <c r="A386">
        <f t="shared" si="17"/>
        <v>384</v>
      </c>
      <c r="C386">
        <f>Sheet1!K391</f>
        <v>63.328958355575892</v>
      </c>
      <c r="E386">
        <f t="shared" si="18"/>
        <v>57.733002000495134</v>
      </c>
      <c r="G386">
        <f t="shared" si="19"/>
        <v>31.314727527968731</v>
      </c>
    </row>
    <row r="387" spans="1:7" x14ac:dyDescent="0.25">
      <c r="A387">
        <f t="shared" si="17"/>
        <v>385</v>
      </c>
      <c r="C387">
        <f>Sheet1!K392</f>
        <v>60.822510437797092</v>
      </c>
      <c r="E387">
        <f t="shared" si="18"/>
        <v>57.73318773110784</v>
      </c>
      <c r="G387">
        <f t="shared" si="19"/>
        <v>9.5439147860658071</v>
      </c>
    </row>
    <row r="388" spans="1:7" x14ac:dyDescent="0.25">
      <c r="A388">
        <f t="shared" si="17"/>
        <v>386</v>
      </c>
      <c r="C388">
        <f>Sheet1!K393</f>
        <v>59.391384915907231</v>
      </c>
      <c r="E388">
        <f t="shared" si="18"/>
        <v>57.733373461720554</v>
      </c>
      <c r="G388">
        <f t="shared" si="19"/>
        <v>2.7490019822142218</v>
      </c>
    </row>
    <row r="389" spans="1:7" x14ac:dyDescent="0.25">
      <c r="A389">
        <f t="shared" ref="A389:A452" si="20">A388+1</f>
        <v>387</v>
      </c>
      <c r="C389">
        <f>Sheet1!K394</f>
        <v>56.741815670111869</v>
      </c>
      <c r="E389">
        <f t="shared" si="18"/>
        <v>57.733559192333267</v>
      </c>
      <c r="G389">
        <f t="shared" si="19"/>
        <v>0.98355521386810485</v>
      </c>
    </row>
    <row r="390" spans="1:7" x14ac:dyDescent="0.25">
      <c r="A390">
        <f t="shared" si="20"/>
        <v>388</v>
      </c>
      <c r="C390">
        <f>Sheet1!K395</f>
        <v>56.024724886606272</v>
      </c>
      <c r="E390">
        <f t="shared" si="18"/>
        <v>57.733744922945981</v>
      </c>
      <c r="G390">
        <f t="shared" si="19"/>
        <v>2.9207494846105795</v>
      </c>
    </row>
    <row r="391" spans="1:7" x14ac:dyDescent="0.25">
      <c r="A391">
        <f t="shared" si="20"/>
        <v>389</v>
      </c>
      <c r="C391">
        <f>Sheet1!K396</f>
        <v>56.423488642275956</v>
      </c>
      <c r="E391">
        <f t="shared" si="18"/>
        <v>57.733930653558694</v>
      </c>
      <c r="G391">
        <f t="shared" si="19"/>
        <v>1.7172582649347488</v>
      </c>
    </row>
    <row r="392" spans="1:7" x14ac:dyDescent="0.25">
      <c r="A392">
        <f t="shared" si="20"/>
        <v>390</v>
      </c>
      <c r="C392">
        <f>Sheet1!K397</f>
        <v>56.432314210162154</v>
      </c>
      <c r="E392">
        <f t="shared" si="18"/>
        <v>57.734116384171401</v>
      </c>
      <c r="G392">
        <f t="shared" si="19"/>
        <v>1.6946889002552004</v>
      </c>
    </row>
    <row r="393" spans="1:7" x14ac:dyDescent="0.25">
      <c r="A393">
        <f t="shared" si="20"/>
        <v>391</v>
      </c>
      <c r="C393">
        <f>Sheet1!K398</f>
        <v>57.590698499654039</v>
      </c>
      <c r="E393">
        <f t="shared" si="18"/>
        <v>57.734302114784114</v>
      </c>
      <c r="G393">
        <f t="shared" si="19"/>
        <v>2.062199827842684E-2</v>
      </c>
    </row>
    <row r="394" spans="1:7" x14ac:dyDescent="0.25">
      <c r="A394">
        <f t="shared" si="20"/>
        <v>392</v>
      </c>
      <c r="C394">
        <f>Sheet1!K399</f>
        <v>57.781163574671332</v>
      </c>
      <c r="E394">
        <f t="shared" si="18"/>
        <v>57.734487845396828</v>
      </c>
      <c r="G394">
        <f t="shared" si="19"/>
        <v>2.1786237033068236E-3</v>
      </c>
    </row>
    <row r="395" spans="1:7" x14ac:dyDescent="0.25">
      <c r="A395">
        <f t="shared" si="20"/>
        <v>393</v>
      </c>
      <c r="C395">
        <f>Sheet1!K400</f>
        <v>56.142105395937762</v>
      </c>
      <c r="E395">
        <f t="shared" si="18"/>
        <v>57.734673576009541</v>
      </c>
      <c r="G395">
        <f t="shared" si="19"/>
        <v>2.5362734081771405</v>
      </c>
    </row>
    <row r="396" spans="1:7" x14ac:dyDescent="0.25">
      <c r="A396">
        <f t="shared" si="20"/>
        <v>394</v>
      </c>
      <c r="C396">
        <f>Sheet1!K401</f>
        <v>55.325000126140871</v>
      </c>
      <c r="E396">
        <f t="shared" si="18"/>
        <v>57.734859306622248</v>
      </c>
      <c r="G396">
        <f t="shared" si="19"/>
        <v>5.8074212697503711</v>
      </c>
    </row>
    <row r="397" spans="1:7" x14ac:dyDescent="0.25">
      <c r="A397">
        <f t="shared" si="20"/>
        <v>395</v>
      </c>
      <c r="C397">
        <f>Sheet1!K402</f>
        <v>54.358750119833822</v>
      </c>
      <c r="E397">
        <f t="shared" si="18"/>
        <v>57.735045037234961</v>
      </c>
      <c r="G397">
        <f t="shared" si="19"/>
        <v>11.399367369268768</v>
      </c>
    </row>
    <row r="398" spans="1:7" x14ac:dyDescent="0.25">
      <c r="A398">
        <f t="shared" si="20"/>
        <v>396</v>
      </c>
      <c r="C398">
        <f>Sheet1!K403</f>
        <v>52.550812613842126</v>
      </c>
      <c r="E398">
        <f t="shared" si="18"/>
        <v>57.735230767847675</v>
      </c>
      <c r="G398">
        <f t="shared" si="19"/>
        <v>26.878191595582301</v>
      </c>
    </row>
    <row r="399" spans="1:7" x14ac:dyDescent="0.25">
      <c r="A399">
        <f t="shared" si="20"/>
        <v>397</v>
      </c>
      <c r="C399">
        <f>Sheet1!K404</f>
        <v>50.243271983150017</v>
      </c>
      <c r="E399">
        <f t="shared" si="18"/>
        <v>57.735416498460388</v>
      </c>
      <c r="G399">
        <f t="shared" si="19"/>
        <v>56.132229438295283</v>
      </c>
    </row>
    <row r="400" spans="1:7" x14ac:dyDescent="0.25">
      <c r="A400">
        <f t="shared" si="20"/>
        <v>398</v>
      </c>
      <c r="C400">
        <f>Sheet1!K405</f>
        <v>49.541108383992515</v>
      </c>
      <c r="E400">
        <f t="shared" si="18"/>
        <v>57.735602229073102</v>
      </c>
      <c r="G400">
        <f t="shared" si="19"/>
        <v>67.149729377063608</v>
      </c>
    </row>
    <row r="401" spans="1:7" x14ac:dyDescent="0.25">
      <c r="A401">
        <f t="shared" si="20"/>
        <v>399</v>
      </c>
      <c r="C401">
        <f>Sheet1!K406</f>
        <v>47.134052964792886</v>
      </c>
      <c r="E401">
        <f t="shared" si="18"/>
        <v>57.735787959685808</v>
      </c>
      <c r="G401">
        <f t="shared" si="19"/>
        <v>112.39678490193722</v>
      </c>
    </row>
    <row r="402" spans="1:7" x14ac:dyDescent="0.25">
      <c r="A402">
        <f t="shared" si="20"/>
        <v>400</v>
      </c>
      <c r="C402">
        <f>Sheet1!K407</f>
        <v>52.747350316553238</v>
      </c>
      <c r="E402">
        <f t="shared" si="18"/>
        <v>57.735973690298522</v>
      </c>
      <c r="G402">
        <f t="shared" si="19"/>
        <v>24.886363165077782</v>
      </c>
    </row>
    <row r="403" spans="1:7" x14ac:dyDescent="0.25">
      <c r="A403">
        <f t="shared" si="20"/>
        <v>401</v>
      </c>
      <c r="C403">
        <f>Sheet1!K408</f>
        <v>52.989982800725578</v>
      </c>
      <c r="E403">
        <f t="shared" si="18"/>
        <v>57.736159420911235</v>
      </c>
      <c r="G403">
        <f t="shared" si="19"/>
        <v>22.526192509996953</v>
      </c>
    </row>
    <row r="404" spans="1:7" x14ac:dyDescent="0.25">
      <c r="A404">
        <f t="shared" si="20"/>
        <v>402</v>
      </c>
      <c r="C404">
        <f>Sheet1!K409</f>
        <v>54.700483660689294</v>
      </c>
      <c r="E404">
        <f t="shared" si="18"/>
        <v>57.736345151523949</v>
      </c>
      <c r="G404">
        <f t="shared" si="19"/>
        <v>9.2164549915328156</v>
      </c>
    </row>
    <row r="405" spans="1:7" x14ac:dyDescent="0.25">
      <c r="A405">
        <f t="shared" si="20"/>
        <v>403</v>
      </c>
      <c r="C405">
        <f>Sheet1!K410</f>
        <v>56.515459477654822</v>
      </c>
      <c r="E405">
        <f t="shared" si="18"/>
        <v>57.736530882136663</v>
      </c>
      <c r="G405">
        <f t="shared" si="19"/>
        <v>1.491015374843254</v>
      </c>
    </row>
    <row r="406" spans="1:7" x14ac:dyDescent="0.25">
      <c r="A406">
        <f t="shared" si="20"/>
        <v>404</v>
      </c>
      <c r="C406">
        <f>Sheet1!K411</f>
        <v>58.289686503772081</v>
      </c>
      <c r="E406">
        <f t="shared" si="18"/>
        <v>57.736716612749369</v>
      </c>
      <c r="G406">
        <f t="shared" si="19"/>
        <v>0.3057757003776706</v>
      </c>
    </row>
    <row r="407" spans="1:7" x14ac:dyDescent="0.25">
      <c r="A407">
        <f t="shared" si="20"/>
        <v>405</v>
      </c>
      <c r="C407">
        <f>Sheet1!K412</f>
        <v>59.495202178583469</v>
      </c>
      <c r="E407">
        <f t="shared" si="18"/>
        <v>57.736902343362082</v>
      </c>
      <c r="G407">
        <f t="shared" si="19"/>
        <v>3.0916183105395545</v>
      </c>
    </row>
    <row r="408" spans="1:7" x14ac:dyDescent="0.25">
      <c r="A408">
        <f t="shared" si="20"/>
        <v>406</v>
      </c>
      <c r="C408">
        <f>Sheet1!K413</f>
        <v>61.290442069654297</v>
      </c>
      <c r="E408">
        <f t="shared" si="18"/>
        <v>57.737088073974796</v>
      </c>
      <c r="G408">
        <f t="shared" si="19"/>
        <v>12.626324618611475</v>
      </c>
    </row>
    <row r="409" spans="1:7" x14ac:dyDescent="0.25">
      <c r="A409">
        <f t="shared" si="20"/>
        <v>407</v>
      </c>
      <c r="C409">
        <f>Sheet1!K414</f>
        <v>59.635919966171585</v>
      </c>
      <c r="E409">
        <f t="shared" si="18"/>
        <v>57.73727380458751</v>
      </c>
      <c r="G409">
        <f t="shared" si="19"/>
        <v>3.6048572468979425</v>
      </c>
    </row>
    <row r="410" spans="1:7" x14ac:dyDescent="0.25">
      <c r="A410">
        <f t="shared" si="20"/>
        <v>408</v>
      </c>
      <c r="C410">
        <f>Sheet1!K415</f>
        <v>59.724123967863001</v>
      </c>
      <c r="E410">
        <f t="shared" si="18"/>
        <v>57.737459535200223</v>
      </c>
      <c r="G410">
        <f t="shared" si="19"/>
        <v>3.9468355680073168</v>
      </c>
    </row>
    <row r="411" spans="1:7" x14ac:dyDescent="0.25">
      <c r="A411">
        <f t="shared" si="20"/>
        <v>409</v>
      </c>
      <c r="C411">
        <f>Sheet1!K416</f>
        <v>57.867917769469848</v>
      </c>
      <c r="E411">
        <f t="shared" si="18"/>
        <v>57.73764526581293</v>
      </c>
      <c r="G411">
        <f t="shared" si="19"/>
        <v>1.6970925209041858E-2</v>
      </c>
    </row>
    <row r="412" spans="1:7" x14ac:dyDescent="0.25">
      <c r="A412">
        <f t="shared" si="20"/>
        <v>410</v>
      </c>
      <c r="C412">
        <f>Sheet1!K417</f>
        <v>55.794521880996356</v>
      </c>
      <c r="E412">
        <f t="shared" si="18"/>
        <v>57.737830996425643</v>
      </c>
      <c r="G412">
        <f t="shared" si="19"/>
        <v>3.7764503181105571</v>
      </c>
    </row>
    <row r="413" spans="1:7" x14ac:dyDescent="0.25">
      <c r="A413">
        <f t="shared" si="20"/>
        <v>411</v>
      </c>
      <c r="C413">
        <f>Sheet1!K418</f>
        <v>53.344795786946541</v>
      </c>
      <c r="E413">
        <f t="shared" si="18"/>
        <v>57.738016727038357</v>
      </c>
      <c r="G413">
        <f t="shared" si="19"/>
        <v>19.300390228461215</v>
      </c>
    </row>
    <row r="414" spans="1:7" x14ac:dyDescent="0.25">
      <c r="A414">
        <f t="shared" si="20"/>
        <v>412</v>
      </c>
      <c r="C414">
        <f>Sheet1!K419</f>
        <v>56.287555997599213</v>
      </c>
      <c r="E414">
        <f t="shared" si="18"/>
        <v>57.73820245765107</v>
      </c>
      <c r="G414">
        <f t="shared" si="19"/>
        <v>2.1043751520609839</v>
      </c>
    </row>
    <row r="415" spans="1:7" x14ac:dyDescent="0.25">
      <c r="A415">
        <f t="shared" si="20"/>
        <v>413</v>
      </c>
      <c r="C415">
        <f>Sheet1!K420</f>
        <v>55.073178197719251</v>
      </c>
      <c r="E415">
        <f t="shared" si="18"/>
        <v>57.738388188263777</v>
      </c>
      <c r="G415">
        <f t="shared" si="19"/>
        <v>7.1033442936983491</v>
      </c>
    </row>
    <row r="416" spans="1:7" x14ac:dyDescent="0.25">
      <c r="A416">
        <f t="shared" si="20"/>
        <v>414</v>
      </c>
      <c r="C416">
        <f>Sheet1!K421</f>
        <v>54.909519287833291</v>
      </c>
      <c r="E416">
        <f t="shared" si="18"/>
        <v>57.73857391887649</v>
      </c>
      <c r="G416">
        <f t="shared" si="19"/>
        <v>8.0035501054269726</v>
      </c>
    </row>
    <row r="417" spans="1:7" x14ac:dyDescent="0.25">
      <c r="A417">
        <f t="shared" si="20"/>
        <v>415</v>
      </c>
      <c r="C417">
        <f>Sheet1!K422</f>
        <v>55.564043323441624</v>
      </c>
      <c r="E417">
        <f t="shared" si="18"/>
        <v>57.738759649489204</v>
      </c>
      <c r="G417">
        <f t="shared" si="19"/>
        <v>4.7293910987778851</v>
      </c>
    </row>
    <row r="418" spans="1:7" x14ac:dyDescent="0.25">
      <c r="A418">
        <f t="shared" si="20"/>
        <v>416</v>
      </c>
      <c r="C418">
        <f>Sheet1!K423</f>
        <v>58.765841157269534</v>
      </c>
      <c r="E418">
        <f t="shared" si="18"/>
        <v>57.738945380101917</v>
      </c>
      <c r="G418">
        <f t="shared" si="19"/>
        <v>1.0545149371646843</v>
      </c>
    </row>
    <row r="419" spans="1:7" x14ac:dyDescent="0.25">
      <c r="A419">
        <f t="shared" si="20"/>
        <v>417</v>
      </c>
      <c r="C419">
        <f>Sheet1!K424</f>
        <v>63.127549099406053</v>
      </c>
      <c r="E419">
        <f t="shared" si="18"/>
        <v>57.739131110714631</v>
      </c>
      <c r="G419">
        <f t="shared" si="19"/>
        <v>29.035048420853315</v>
      </c>
    </row>
    <row r="420" spans="1:7" x14ac:dyDescent="0.25">
      <c r="A420">
        <f t="shared" si="20"/>
        <v>418</v>
      </c>
      <c r="C420">
        <f>Sheet1!K425</f>
        <v>65.611171644435757</v>
      </c>
      <c r="E420">
        <f t="shared" si="18"/>
        <v>57.739316841327337</v>
      </c>
      <c r="G420">
        <f t="shared" si="19"/>
        <v>61.966098041221095</v>
      </c>
    </row>
    <row r="421" spans="1:7" x14ac:dyDescent="0.25">
      <c r="A421">
        <f t="shared" si="20"/>
        <v>419</v>
      </c>
      <c r="C421">
        <f>Sheet1!K426</f>
        <v>64.520613062213968</v>
      </c>
      <c r="E421">
        <f t="shared" si="18"/>
        <v>57.739502571940051</v>
      </c>
      <c r="G421">
        <f t="shared" si="19"/>
        <v>45.983459481302965</v>
      </c>
    </row>
    <row r="422" spans="1:7" x14ac:dyDescent="0.25">
      <c r="A422">
        <f t="shared" si="20"/>
        <v>420</v>
      </c>
      <c r="C422">
        <f>Sheet1!K427</f>
        <v>65.014582409103269</v>
      </c>
      <c r="E422">
        <f t="shared" si="18"/>
        <v>57.739688302552764</v>
      </c>
      <c r="G422">
        <f t="shared" si="19"/>
        <v>52.924084261523269</v>
      </c>
    </row>
    <row r="423" spans="1:7" x14ac:dyDescent="0.25">
      <c r="A423">
        <f t="shared" si="20"/>
        <v>421</v>
      </c>
      <c r="C423">
        <f>Sheet1!K428</f>
        <v>63.353853288648104</v>
      </c>
      <c r="E423">
        <f t="shared" si="18"/>
        <v>57.739874033165478</v>
      </c>
      <c r="G423">
        <f t="shared" si="19"/>
        <v>31.516763080989257</v>
      </c>
    </row>
    <row r="424" spans="1:7" x14ac:dyDescent="0.25">
      <c r="A424">
        <f t="shared" si="20"/>
        <v>422</v>
      </c>
      <c r="C424">
        <f>Sheet1!K429</f>
        <v>61.356160624215697</v>
      </c>
      <c r="E424">
        <f t="shared" si="18"/>
        <v>57.740059763778191</v>
      </c>
      <c r="G424">
        <f t="shared" si="19"/>
        <v>13.076185432856867</v>
      </c>
    </row>
    <row r="425" spans="1:7" x14ac:dyDescent="0.25">
      <c r="A425">
        <f t="shared" si="20"/>
        <v>423</v>
      </c>
      <c r="C425">
        <f>Sheet1!K430</f>
        <v>58.668352593004911</v>
      </c>
      <c r="E425">
        <f t="shared" si="18"/>
        <v>57.740245494390898</v>
      </c>
      <c r="G425">
        <f t="shared" si="19"/>
        <v>0.86138278649772249</v>
      </c>
    </row>
    <row r="426" spans="1:7" x14ac:dyDescent="0.25">
      <c r="A426">
        <f t="shared" si="20"/>
        <v>424</v>
      </c>
      <c r="C426">
        <f>Sheet1!K431</f>
        <v>57.884934963354659</v>
      </c>
      <c r="E426">
        <f t="shared" si="18"/>
        <v>57.740431225003611</v>
      </c>
      <c r="G426">
        <f t="shared" si="19"/>
        <v>2.0881330397428177E-2</v>
      </c>
    </row>
    <row r="427" spans="1:7" x14ac:dyDescent="0.25">
      <c r="A427">
        <f t="shared" si="20"/>
        <v>425</v>
      </c>
      <c r="C427">
        <f>Sheet1!K432</f>
        <v>56.870688215186924</v>
      </c>
      <c r="E427">
        <f t="shared" si="18"/>
        <v>57.740616955616325</v>
      </c>
      <c r="G427">
        <f t="shared" si="19"/>
        <v>0.75677601342508438</v>
      </c>
    </row>
    <row r="428" spans="1:7" x14ac:dyDescent="0.25">
      <c r="A428">
        <f t="shared" si="20"/>
        <v>426</v>
      </c>
      <c r="C428">
        <f>Sheet1!K433</f>
        <v>56.917153804427578</v>
      </c>
      <c r="E428">
        <f t="shared" ref="E428:E491" si="21">K$3*$A387+K$4</f>
        <v>57.740802686229038</v>
      </c>
      <c r="G428">
        <f t="shared" ref="G428:G491" si="22">(C428-E428)^2</f>
        <v>0.67839748049279658</v>
      </c>
    </row>
    <row r="429" spans="1:7" x14ac:dyDescent="0.25">
      <c r="A429">
        <f t="shared" si="20"/>
        <v>427</v>
      </c>
      <c r="C429">
        <f>Sheet1!K434</f>
        <v>58.661296114206195</v>
      </c>
      <c r="E429">
        <f t="shared" si="21"/>
        <v>57.740988416841752</v>
      </c>
      <c r="G429">
        <f t="shared" si="22"/>
        <v>0.84696625782824297</v>
      </c>
    </row>
    <row r="430" spans="1:7" x14ac:dyDescent="0.25">
      <c r="A430">
        <f t="shared" si="20"/>
        <v>428</v>
      </c>
      <c r="C430">
        <f>Sheet1!K435</f>
        <v>59.168231308495884</v>
      </c>
      <c r="E430">
        <f t="shared" si="21"/>
        <v>57.741174147454458</v>
      </c>
      <c r="G430">
        <f t="shared" si="22"/>
        <v>2.0364921408796119</v>
      </c>
    </row>
    <row r="431" spans="1:7" x14ac:dyDescent="0.25">
      <c r="A431">
        <f t="shared" si="20"/>
        <v>429</v>
      </c>
      <c r="C431">
        <f>Sheet1!K436</f>
        <v>60.769819743071089</v>
      </c>
      <c r="E431">
        <f t="shared" si="21"/>
        <v>57.741359878067172</v>
      </c>
      <c r="G431">
        <f t="shared" si="22"/>
        <v>9.1715691539395436</v>
      </c>
    </row>
    <row r="432" spans="1:7" x14ac:dyDescent="0.25">
      <c r="A432">
        <f t="shared" si="20"/>
        <v>430</v>
      </c>
      <c r="C432">
        <f>Sheet1!K437</f>
        <v>60.081328755917532</v>
      </c>
      <c r="E432">
        <f t="shared" si="21"/>
        <v>57.741545608679886</v>
      </c>
      <c r="G432">
        <f t="shared" si="22"/>
        <v>5.4745851760973068</v>
      </c>
    </row>
    <row r="433" spans="1:7" x14ac:dyDescent="0.25">
      <c r="A433">
        <f t="shared" si="20"/>
        <v>431</v>
      </c>
      <c r="C433">
        <f>Sheet1!K438</f>
        <v>60.367262318121654</v>
      </c>
      <c r="E433">
        <f t="shared" si="21"/>
        <v>57.741731339292599</v>
      </c>
      <c r="G433">
        <f t="shared" si="22"/>
        <v>6.8934129207910537</v>
      </c>
    </row>
    <row r="434" spans="1:7" x14ac:dyDescent="0.25">
      <c r="A434">
        <f t="shared" si="20"/>
        <v>432</v>
      </c>
      <c r="C434">
        <f>Sheet1!K439</f>
        <v>60.288899202215568</v>
      </c>
      <c r="E434">
        <f t="shared" si="21"/>
        <v>57.741917069905305</v>
      </c>
      <c r="G434">
        <f t="shared" si="22"/>
        <v>6.4871179823077298</v>
      </c>
    </row>
    <row r="435" spans="1:7" x14ac:dyDescent="0.25">
      <c r="A435">
        <f t="shared" si="20"/>
        <v>433</v>
      </c>
      <c r="C435">
        <f>Sheet1!K440</f>
        <v>60.714454242104786</v>
      </c>
      <c r="E435">
        <f t="shared" si="21"/>
        <v>57.742102800518019</v>
      </c>
      <c r="G435">
        <f t="shared" si="22"/>
        <v>8.8348730923029315</v>
      </c>
    </row>
    <row r="436" spans="1:7" x14ac:dyDescent="0.25">
      <c r="A436">
        <f t="shared" si="20"/>
        <v>434</v>
      </c>
      <c r="C436">
        <f>Sheet1!K441</f>
        <v>58.278731529999547</v>
      </c>
      <c r="E436">
        <f t="shared" si="21"/>
        <v>57.742288531130733</v>
      </c>
      <c r="G436">
        <f t="shared" si="22"/>
        <v>0.2877710910353668</v>
      </c>
    </row>
    <row r="437" spans="1:7" x14ac:dyDescent="0.25">
      <c r="A437">
        <f t="shared" si="20"/>
        <v>435</v>
      </c>
      <c r="C437">
        <f>Sheet1!K442</f>
        <v>55.57479495349957</v>
      </c>
      <c r="E437">
        <f t="shared" si="21"/>
        <v>57.742474261743446</v>
      </c>
      <c r="G437">
        <f t="shared" si="22"/>
        <v>4.6988335833886499</v>
      </c>
    </row>
    <row r="438" spans="1:7" x14ac:dyDescent="0.25">
      <c r="A438">
        <f t="shared" si="20"/>
        <v>436</v>
      </c>
      <c r="C438">
        <f>Sheet1!K443</f>
        <v>53.156055205824586</v>
      </c>
      <c r="E438">
        <f t="shared" si="21"/>
        <v>57.74265999235616</v>
      </c>
      <c r="G438">
        <f t="shared" si="22"/>
        <v>21.036943467834341</v>
      </c>
    </row>
    <row r="439" spans="1:7" x14ac:dyDescent="0.25">
      <c r="A439">
        <f t="shared" si="20"/>
        <v>437</v>
      </c>
      <c r="C439">
        <f>Sheet1!K444</f>
        <v>54.97825244553335</v>
      </c>
      <c r="E439">
        <f t="shared" si="21"/>
        <v>57.742845722968866</v>
      </c>
      <c r="G439">
        <f t="shared" si="22"/>
        <v>7.6429759896416476</v>
      </c>
    </row>
    <row r="440" spans="1:7" x14ac:dyDescent="0.25">
      <c r="A440">
        <f t="shared" si="20"/>
        <v>438</v>
      </c>
      <c r="C440">
        <f>Sheet1!K445</f>
        <v>56.519339823256679</v>
      </c>
      <c r="E440">
        <f t="shared" si="21"/>
        <v>57.74303145358158</v>
      </c>
      <c r="G440">
        <f t="shared" si="22"/>
        <v>1.4974212061272125</v>
      </c>
    </row>
    <row r="441" spans="1:7" x14ac:dyDescent="0.25">
      <c r="A441">
        <f t="shared" si="20"/>
        <v>439</v>
      </c>
      <c r="C441">
        <f>Sheet1!K446</f>
        <v>56.543372832093844</v>
      </c>
      <c r="E441">
        <f t="shared" si="21"/>
        <v>57.743217184194293</v>
      </c>
      <c r="G441">
        <f t="shared" si="22"/>
        <v>1.4396264692673462</v>
      </c>
    </row>
    <row r="442" spans="1:7" x14ac:dyDescent="0.25">
      <c r="A442">
        <f t="shared" si="20"/>
        <v>440</v>
      </c>
      <c r="C442">
        <f>Sheet1!K447</f>
        <v>60.656204190489149</v>
      </c>
      <c r="E442">
        <f t="shared" si="21"/>
        <v>57.743402914807007</v>
      </c>
      <c r="G442">
        <f t="shared" si="22"/>
        <v>8.4844112716155138</v>
      </c>
    </row>
    <row r="443" spans="1:7" x14ac:dyDescent="0.25">
      <c r="A443">
        <f t="shared" si="20"/>
        <v>441</v>
      </c>
      <c r="C443">
        <f>Sheet1!K448</f>
        <v>62.153393980964687</v>
      </c>
      <c r="E443">
        <f t="shared" si="21"/>
        <v>57.74358864541972</v>
      </c>
      <c r="G443">
        <f t="shared" si="22"/>
        <v>19.446383097400854</v>
      </c>
    </row>
    <row r="444" spans="1:7" x14ac:dyDescent="0.25">
      <c r="A444">
        <f t="shared" si="20"/>
        <v>442</v>
      </c>
      <c r="C444">
        <f>Sheet1!K449</f>
        <v>62.995724281916452</v>
      </c>
      <c r="E444">
        <f t="shared" si="21"/>
        <v>57.743774376032427</v>
      </c>
      <c r="G444">
        <f t="shared" si="22"/>
        <v>27.582977813915221</v>
      </c>
    </row>
    <row r="445" spans="1:7" x14ac:dyDescent="0.25">
      <c r="A445">
        <f t="shared" si="20"/>
        <v>443</v>
      </c>
      <c r="C445">
        <f>Sheet1!K450</f>
        <v>64.895938067820623</v>
      </c>
      <c r="E445">
        <f t="shared" si="21"/>
        <v>57.74396010664514</v>
      </c>
      <c r="G445">
        <f t="shared" si="22"/>
        <v>51.150788757139814</v>
      </c>
    </row>
    <row r="446" spans="1:7" x14ac:dyDescent="0.25">
      <c r="A446">
        <f t="shared" si="20"/>
        <v>444</v>
      </c>
      <c r="C446">
        <f>Sheet1!K451</f>
        <v>62.441141164429588</v>
      </c>
      <c r="E446">
        <f t="shared" si="21"/>
        <v>57.744145837257854</v>
      </c>
      <c r="G446">
        <f t="shared" si="22"/>
        <v>22.061765103473107</v>
      </c>
    </row>
    <row r="447" spans="1:7" x14ac:dyDescent="0.25">
      <c r="A447">
        <f t="shared" si="20"/>
        <v>445</v>
      </c>
      <c r="C447">
        <f>Sheet1!K452</f>
        <v>64.769084106208112</v>
      </c>
      <c r="E447">
        <f t="shared" si="21"/>
        <v>57.744331567870567</v>
      </c>
      <c r="G447">
        <f t="shared" si="22"/>
        <v>49.347148224879774</v>
      </c>
    </row>
    <row r="448" spans="1:7" x14ac:dyDescent="0.25">
      <c r="A448">
        <f t="shared" si="20"/>
        <v>446</v>
      </c>
      <c r="C448">
        <f>Sheet1!K453</f>
        <v>61.740629900897702</v>
      </c>
      <c r="E448">
        <f t="shared" si="21"/>
        <v>57.744517298483274</v>
      </c>
      <c r="G448">
        <f t="shared" si="22"/>
        <v>15.968915931175411</v>
      </c>
    </row>
    <row r="449" spans="1:7" x14ac:dyDescent="0.25">
      <c r="A449">
        <f t="shared" si="20"/>
        <v>447</v>
      </c>
      <c r="C449">
        <f>Sheet1!K454</f>
        <v>59.383598405852808</v>
      </c>
      <c r="E449">
        <f t="shared" si="21"/>
        <v>57.744703029095987</v>
      </c>
      <c r="G449">
        <f t="shared" si="22"/>
        <v>2.6859780559548825</v>
      </c>
    </row>
    <row r="450" spans="1:7" x14ac:dyDescent="0.25">
      <c r="A450">
        <f t="shared" si="20"/>
        <v>448</v>
      </c>
      <c r="C450">
        <f>Sheet1!K455</f>
        <v>57.694418485560163</v>
      </c>
      <c r="E450">
        <f t="shared" si="21"/>
        <v>57.744888759708701</v>
      </c>
      <c r="G450">
        <f t="shared" si="22"/>
        <v>2.5472485726285268E-3</v>
      </c>
    </row>
    <row r="451" spans="1:7" x14ac:dyDescent="0.25">
      <c r="A451">
        <f t="shared" si="20"/>
        <v>449</v>
      </c>
      <c r="C451">
        <f>Sheet1!K456</f>
        <v>56.509697561282152</v>
      </c>
      <c r="E451">
        <f t="shared" si="21"/>
        <v>57.745074490321414</v>
      </c>
      <c r="G451">
        <f t="shared" si="22"/>
        <v>1.5261561568024777</v>
      </c>
    </row>
    <row r="452" spans="1:7" x14ac:dyDescent="0.25">
      <c r="A452">
        <f t="shared" si="20"/>
        <v>450</v>
      </c>
      <c r="C452">
        <f>Sheet1!K457</f>
        <v>60.924212683218045</v>
      </c>
      <c r="E452">
        <f t="shared" si="21"/>
        <v>57.745260220934128</v>
      </c>
      <c r="G452">
        <f t="shared" si="22"/>
        <v>10.105738757460976</v>
      </c>
    </row>
    <row r="453" spans="1:7" x14ac:dyDescent="0.25">
      <c r="A453">
        <f t="shared" ref="A453:A516" si="23">A452+1</f>
        <v>451</v>
      </c>
      <c r="C453">
        <f>Sheet1!K458</f>
        <v>61.478002049057139</v>
      </c>
      <c r="E453">
        <f t="shared" si="21"/>
        <v>57.745445951546834</v>
      </c>
      <c r="G453">
        <f t="shared" si="22"/>
        <v>13.931975021061353</v>
      </c>
    </row>
    <row r="454" spans="1:7" x14ac:dyDescent="0.25">
      <c r="A454">
        <f t="shared" si="23"/>
        <v>452</v>
      </c>
      <c r="C454">
        <f>Sheet1!K459</f>
        <v>62.334101946604278</v>
      </c>
      <c r="E454">
        <f t="shared" si="21"/>
        <v>57.745631682159548</v>
      </c>
      <c r="G454">
        <f t="shared" si="22"/>
        <v>21.05405936769349</v>
      </c>
    </row>
    <row r="455" spans="1:7" x14ac:dyDescent="0.25">
      <c r="A455">
        <f t="shared" si="23"/>
        <v>453</v>
      </c>
      <c r="C455">
        <f>Sheet1!K460</f>
        <v>61.837396849274057</v>
      </c>
      <c r="E455">
        <f t="shared" si="21"/>
        <v>57.745817412772261</v>
      </c>
      <c r="G455">
        <f t="shared" si="22"/>
        <v>16.741022285204355</v>
      </c>
    </row>
    <row r="456" spans="1:7" x14ac:dyDescent="0.25">
      <c r="A456">
        <f t="shared" si="23"/>
        <v>454</v>
      </c>
      <c r="C456">
        <f>Sheet1!K461</f>
        <v>60.115527006810346</v>
      </c>
      <c r="E456">
        <f t="shared" si="21"/>
        <v>57.746003143384975</v>
      </c>
      <c r="G456">
        <f t="shared" si="22"/>
        <v>5.6146433393422974</v>
      </c>
    </row>
    <row r="457" spans="1:7" x14ac:dyDescent="0.25">
      <c r="A457">
        <f t="shared" si="23"/>
        <v>455</v>
      </c>
      <c r="C457">
        <f>Sheet1!K462</f>
        <v>60.34975065646983</v>
      </c>
      <c r="E457">
        <f t="shared" si="21"/>
        <v>57.746188873997689</v>
      </c>
      <c r="G457">
        <f t="shared" si="22"/>
        <v>6.7785339551495136</v>
      </c>
    </row>
    <row r="458" spans="1:7" x14ac:dyDescent="0.25">
      <c r="A458">
        <f t="shared" si="23"/>
        <v>456</v>
      </c>
      <c r="C458">
        <f>Sheet1!K463</f>
        <v>58.192263123646335</v>
      </c>
      <c r="E458">
        <f t="shared" si="21"/>
        <v>57.746374604610395</v>
      </c>
      <c r="G458">
        <f t="shared" si="22"/>
        <v>0.1988165714080635</v>
      </c>
    </row>
    <row r="459" spans="1:7" x14ac:dyDescent="0.25">
      <c r="A459">
        <f t="shared" si="23"/>
        <v>457</v>
      </c>
      <c r="C459">
        <f>Sheet1!K464</f>
        <v>56.652649967464015</v>
      </c>
      <c r="E459">
        <f t="shared" si="21"/>
        <v>57.746560335223108</v>
      </c>
      <c r="G459">
        <f t="shared" si="22"/>
        <v>1.1966398926908353</v>
      </c>
    </row>
    <row r="460" spans="1:7" x14ac:dyDescent="0.25">
      <c r="A460">
        <f t="shared" si="23"/>
        <v>458</v>
      </c>
      <c r="C460">
        <f>Sheet1!K465</f>
        <v>56.470017469090813</v>
      </c>
      <c r="E460">
        <f t="shared" si="21"/>
        <v>57.746746065835822</v>
      </c>
      <c r="G460">
        <f t="shared" si="22"/>
        <v>1.6300359097464805</v>
      </c>
    </row>
    <row r="461" spans="1:7" x14ac:dyDescent="0.25">
      <c r="A461">
        <f t="shared" si="23"/>
        <v>459</v>
      </c>
      <c r="C461">
        <f>Sheet1!K466</f>
        <v>54.93651659563627</v>
      </c>
      <c r="E461">
        <f t="shared" si="21"/>
        <v>57.746931796448536</v>
      </c>
      <c r="G461">
        <f t="shared" si="22"/>
        <v>7.898433600956646</v>
      </c>
    </row>
    <row r="462" spans="1:7" x14ac:dyDescent="0.25">
      <c r="A462">
        <f t="shared" si="23"/>
        <v>460</v>
      </c>
      <c r="C462">
        <f>Sheet1!K467</f>
        <v>53.389690765854461</v>
      </c>
      <c r="E462">
        <f t="shared" si="21"/>
        <v>57.747117527061249</v>
      </c>
      <c r="G462">
        <f t="shared" si="22"/>
        <v>18.987167979281082</v>
      </c>
    </row>
    <row r="463" spans="1:7" x14ac:dyDescent="0.25">
      <c r="A463">
        <f t="shared" si="23"/>
        <v>461</v>
      </c>
      <c r="C463">
        <f>Sheet1!K468</f>
        <v>51.470206227561732</v>
      </c>
      <c r="E463">
        <f t="shared" si="21"/>
        <v>57.747303257673956</v>
      </c>
      <c r="G463">
        <f t="shared" si="22"/>
        <v>39.401947125443691</v>
      </c>
    </row>
    <row r="464" spans="1:7" x14ac:dyDescent="0.25">
      <c r="A464">
        <f t="shared" si="23"/>
        <v>462</v>
      </c>
      <c r="C464">
        <f>Sheet1!K469</f>
        <v>54.066695916183647</v>
      </c>
      <c r="E464">
        <f t="shared" si="21"/>
        <v>57.747488988286669</v>
      </c>
      <c r="G464">
        <f t="shared" si="22"/>
        <v>13.5482376396416</v>
      </c>
    </row>
    <row r="465" spans="1:7" x14ac:dyDescent="0.25">
      <c r="A465">
        <f t="shared" si="23"/>
        <v>463</v>
      </c>
      <c r="C465">
        <f>Sheet1!K470</f>
        <v>56.233361120374468</v>
      </c>
      <c r="E465">
        <f t="shared" si="21"/>
        <v>57.747674718899383</v>
      </c>
      <c r="G465">
        <f t="shared" si="22"/>
        <v>2.2931456746774761</v>
      </c>
    </row>
    <row r="466" spans="1:7" x14ac:dyDescent="0.25">
      <c r="A466">
        <f t="shared" si="23"/>
        <v>464</v>
      </c>
      <c r="C466">
        <f>Sheet1!K471</f>
        <v>58.811693064355744</v>
      </c>
      <c r="E466">
        <f t="shared" si="21"/>
        <v>57.747860449512096</v>
      </c>
      <c r="G466">
        <f t="shared" si="22"/>
        <v>1.1317398324050727</v>
      </c>
    </row>
    <row r="467" spans="1:7" x14ac:dyDescent="0.25">
      <c r="A467">
        <f t="shared" si="23"/>
        <v>465</v>
      </c>
      <c r="C467">
        <f>Sheet1!K472</f>
        <v>60.251108411137956</v>
      </c>
      <c r="E467">
        <f t="shared" si="21"/>
        <v>57.748046180124803</v>
      </c>
      <c r="G467">
        <f t="shared" si="22"/>
        <v>6.2653205323245444</v>
      </c>
    </row>
    <row r="468" spans="1:7" x14ac:dyDescent="0.25">
      <c r="A468">
        <f t="shared" si="23"/>
        <v>466</v>
      </c>
      <c r="C468">
        <f>Sheet1!K473</f>
        <v>61.488552990581056</v>
      </c>
      <c r="E468">
        <f t="shared" si="21"/>
        <v>57.748231910737516</v>
      </c>
      <c r="G468">
        <f t="shared" si="22"/>
        <v>13.990001780321942</v>
      </c>
    </row>
    <row r="469" spans="1:7" x14ac:dyDescent="0.25">
      <c r="A469">
        <f t="shared" si="23"/>
        <v>467</v>
      </c>
      <c r="C469">
        <f>Sheet1!K474</f>
        <v>61.114125341052002</v>
      </c>
      <c r="E469">
        <f t="shared" si="21"/>
        <v>57.74841764135023</v>
      </c>
      <c r="G469">
        <f t="shared" si="22"/>
        <v>11.327988319831796</v>
      </c>
    </row>
    <row r="470" spans="1:7" x14ac:dyDescent="0.25">
      <c r="A470">
        <f t="shared" si="23"/>
        <v>468</v>
      </c>
      <c r="C470">
        <f>Sheet1!K475</f>
        <v>60.468419073999399</v>
      </c>
      <c r="E470">
        <f t="shared" si="21"/>
        <v>57.748603371962943</v>
      </c>
      <c r="G470">
        <f t="shared" si="22"/>
        <v>7.3973974530440607</v>
      </c>
    </row>
    <row r="471" spans="1:7" x14ac:dyDescent="0.25">
      <c r="A471">
        <f t="shared" si="23"/>
        <v>469</v>
      </c>
      <c r="C471">
        <f>Sheet1!K476</f>
        <v>59.064998120299421</v>
      </c>
      <c r="E471">
        <f t="shared" si="21"/>
        <v>57.748789102575657</v>
      </c>
      <c r="G471">
        <f t="shared" si="22"/>
        <v>1.7324061783373568</v>
      </c>
    </row>
    <row r="472" spans="1:7" x14ac:dyDescent="0.25">
      <c r="A472">
        <f t="shared" si="23"/>
        <v>470</v>
      </c>
      <c r="C472">
        <f>Sheet1!K477</f>
        <v>57.651748214284446</v>
      </c>
      <c r="E472">
        <f t="shared" si="21"/>
        <v>57.748974833188363</v>
      </c>
      <c r="G472">
        <f t="shared" si="22"/>
        <v>9.4530154234876047E-3</v>
      </c>
    </row>
    <row r="473" spans="1:7" x14ac:dyDescent="0.25">
      <c r="A473">
        <f t="shared" si="23"/>
        <v>471</v>
      </c>
      <c r="C473">
        <f>Sheet1!K478</f>
        <v>55.109160803570227</v>
      </c>
      <c r="E473">
        <f t="shared" si="21"/>
        <v>57.749160563801077</v>
      </c>
      <c r="G473">
        <f t="shared" si="22"/>
        <v>6.9695987340189465</v>
      </c>
    </row>
    <row r="474" spans="1:7" x14ac:dyDescent="0.25">
      <c r="A474">
        <f t="shared" si="23"/>
        <v>472</v>
      </c>
      <c r="C474">
        <f>Sheet1!K479</f>
        <v>53.983702763391719</v>
      </c>
      <c r="E474">
        <f t="shared" si="21"/>
        <v>57.74934629441379</v>
      </c>
      <c r="G474">
        <f t="shared" si="22"/>
        <v>14.180071202728374</v>
      </c>
    </row>
    <row r="475" spans="1:7" x14ac:dyDescent="0.25">
      <c r="A475">
        <f t="shared" si="23"/>
        <v>473</v>
      </c>
      <c r="C475">
        <f>Sheet1!K480</f>
        <v>53.704517625222131</v>
      </c>
      <c r="E475">
        <f t="shared" si="21"/>
        <v>57.749532025026504</v>
      </c>
      <c r="G475">
        <f t="shared" si="22"/>
        <v>16.36214149462473</v>
      </c>
    </row>
    <row r="476" spans="1:7" x14ac:dyDescent="0.25">
      <c r="A476">
        <f t="shared" si="23"/>
        <v>474</v>
      </c>
      <c r="C476">
        <f>Sheet1!K481</f>
        <v>54.26929174396102</v>
      </c>
      <c r="E476">
        <f t="shared" si="21"/>
        <v>57.749717755639217</v>
      </c>
      <c r="G476">
        <f t="shared" si="22"/>
        <v>12.113365222766205</v>
      </c>
    </row>
    <row r="477" spans="1:7" x14ac:dyDescent="0.25">
      <c r="A477">
        <f t="shared" si="23"/>
        <v>475</v>
      </c>
      <c r="C477">
        <f>Sheet1!K482</f>
        <v>56.985827156762966</v>
      </c>
      <c r="E477">
        <f t="shared" si="21"/>
        <v>57.749903486251924</v>
      </c>
      <c r="G477">
        <f t="shared" si="22"/>
        <v>0.58381263728531885</v>
      </c>
    </row>
    <row r="478" spans="1:7" x14ac:dyDescent="0.25">
      <c r="A478">
        <f t="shared" si="23"/>
        <v>476</v>
      </c>
      <c r="C478">
        <f>Sheet1!K483</f>
        <v>59.426535798924817</v>
      </c>
      <c r="E478">
        <f t="shared" si="21"/>
        <v>57.750089216864637</v>
      </c>
      <c r="G478">
        <f t="shared" si="22"/>
        <v>2.8104731425012597</v>
      </c>
    </row>
    <row r="479" spans="1:7" x14ac:dyDescent="0.25">
      <c r="A479">
        <f t="shared" si="23"/>
        <v>477</v>
      </c>
      <c r="C479">
        <f>Sheet1!K484</f>
        <v>62.445209008978573</v>
      </c>
      <c r="E479">
        <f t="shared" si="21"/>
        <v>57.750274947477351</v>
      </c>
      <c r="G479">
        <f t="shared" si="22"/>
        <v>22.04240584184436</v>
      </c>
    </row>
    <row r="480" spans="1:7" x14ac:dyDescent="0.25">
      <c r="A480">
        <f t="shared" si="23"/>
        <v>478</v>
      </c>
      <c r="C480">
        <f>Sheet1!K485</f>
        <v>62.822948558529639</v>
      </c>
      <c r="E480">
        <f t="shared" si="21"/>
        <v>57.750460678090064</v>
      </c>
      <c r="G480">
        <f t="shared" si="22"/>
        <v>25.730133297206365</v>
      </c>
    </row>
    <row r="481" spans="1:7" x14ac:dyDescent="0.25">
      <c r="A481">
        <f t="shared" si="23"/>
        <v>479</v>
      </c>
      <c r="C481">
        <f>Sheet1!K486</f>
        <v>63.921801130603157</v>
      </c>
      <c r="E481">
        <f t="shared" si="21"/>
        <v>57.750646408702778</v>
      </c>
      <c r="G481">
        <f t="shared" si="22"/>
        <v>38.083150601633342</v>
      </c>
    </row>
    <row r="482" spans="1:7" x14ac:dyDescent="0.25">
      <c r="A482">
        <f t="shared" si="23"/>
        <v>480</v>
      </c>
      <c r="C482">
        <f>Sheet1!K487</f>
        <v>61.295711074072997</v>
      </c>
      <c r="E482">
        <f t="shared" si="21"/>
        <v>57.750832139315484</v>
      </c>
      <c r="G482">
        <f t="shared" si="22"/>
        <v>12.566166662087559</v>
      </c>
    </row>
    <row r="483" spans="1:7" x14ac:dyDescent="0.25">
      <c r="A483">
        <f t="shared" si="23"/>
        <v>481</v>
      </c>
      <c r="C483">
        <f>Sheet1!K488</f>
        <v>59.18092552036935</v>
      </c>
      <c r="E483">
        <f t="shared" si="21"/>
        <v>57.751017869928198</v>
      </c>
      <c r="G483">
        <f t="shared" si="22"/>
        <v>2.0446358887901348</v>
      </c>
    </row>
    <row r="484" spans="1:7" x14ac:dyDescent="0.25">
      <c r="A484">
        <f t="shared" si="23"/>
        <v>482</v>
      </c>
      <c r="C484">
        <f>Sheet1!K489</f>
        <v>56.821879244350882</v>
      </c>
      <c r="E484">
        <f t="shared" si="21"/>
        <v>57.751203600540912</v>
      </c>
      <c r="G484">
        <f t="shared" si="22"/>
        <v>0.86364375900801327</v>
      </c>
    </row>
    <row r="485" spans="1:7" x14ac:dyDescent="0.25">
      <c r="A485">
        <f t="shared" si="23"/>
        <v>483</v>
      </c>
      <c r="C485">
        <f>Sheet1!K490</f>
        <v>55.090785282133332</v>
      </c>
      <c r="E485">
        <f t="shared" si="21"/>
        <v>57.751389331153625</v>
      </c>
      <c r="G485">
        <f t="shared" si="22"/>
        <v>7.0788139056631776</v>
      </c>
    </row>
    <row r="486" spans="1:7" x14ac:dyDescent="0.25">
      <c r="A486">
        <f t="shared" si="23"/>
        <v>484</v>
      </c>
      <c r="C486">
        <f>Sheet1!K491</f>
        <v>53.276246018026661</v>
      </c>
      <c r="E486">
        <f t="shared" si="21"/>
        <v>57.751575061766331</v>
      </c>
      <c r="G486">
        <f t="shared" si="22"/>
        <v>20.02857004973983</v>
      </c>
    </row>
    <row r="487" spans="1:7" x14ac:dyDescent="0.25">
      <c r="A487">
        <f t="shared" si="23"/>
        <v>485</v>
      </c>
      <c r="C487">
        <f>Sheet1!K492</f>
        <v>51.692433717125326</v>
      </c>
      <c r="E487">
        <f t="shared" si="21"/>
        <v>57.751760792379045</v>
      </c>
      <c r="G487">
        <f t="shared" si="22"/>
        <v>36.715444604902792</v>
      </c>
    </row>
    <row r="488" spans="1:7" x14ac:dyDescent="0.25">
      <c r="A488">
        <f t="shared" si="23"/>
        <v>486</v>
      </c>
      <c r="C488">
        <f>Sheet1!K493</f>
        <v>50.137812031269057</v>
      </c>
      <c r="E488">
        <f t="shared" si="21"/>
        <v>57.751946522991759</v>
      </c>
      <c r="G488">
        <f t="shared" si="22"/>
        <v>57.975044058041327</v>
      </c>
    </row>
    <row r="489" spans="1:7" x14ac:dyDescent="0.25">
      <c r="A489">
        <f t="shared" si="23"/>
        <v>487</v>
      </c>
      <c r="C489">
        <f>Sheet1!K494</f>
        <v>53.150921429705605</v>
      </c>
      <c r="E489">
        <f t="shared" si="21"/>
        <v>57.752132253604472</v>
      </c>
      <c r="G489">
        <f t="shared" si="22"/>
        <v>21.171141045964095</v>
      </c>
    </row>
    <row r="490" spans="1:7" x14ac:dyDescent="0.25">
      <c r="A490">
        <f t="shared" si="23"/>
        <v>488</v>
      </c>
      <c r="C490">
        <f>Sheet1!K495</f>
        <v>55.543375358220317</v>
      </c>
      <c r="E490">
        <f t="shared" si="21"/>
        <v>57.752317984217186</v>
      </c>
      <c r="G490">
        <f t="shared" si="22"/>
        <v>4.8794275249459433</v>
      </c>
    </row>
    <row r="491" spans="1:7" x14ac:dyDescent="0.25">
      <c r="A491">
        <f t="shared" si="23"/>
        <v>489</v>
      </c>
      <c r="C491">
        <f>Sheet1!K496</f>
        <v>60.976206590309296</v>
      </c>
      <c r="E491">
        <f t="shared" si="21"/>
        <v>57.752503714829892</v>
      </c>
      <c r="G491">
        <f t="shared" si="22"/>
        <v>10.392260229374177</v>
      </c>
    </row>
    <row r="492" spans="1:7" x14ac:dyDescent="0.25">
      <c r="A492">
        <f t="shared" si="23"/>
        <v>490</v>
      </c>
      <c r="C492">
        <f>Sheet1!K497</f>
        <v>62.497396260793828</v>
      </c>
      <c r="E492">
        <f t="shared" ref="E492:E555" si="24">K$3*$A451+K$4</f>
        <v>57.752689445442606</v>
      </c>
      <c r="G492">
        <f t="shared" ref="G492:G555" si="25">(C492-E492)^2</f>
        <v>22.512242763640334</v>
      </c>
    </row>
    <row r="493" spans="1:7" x14ac:dyDescent="0.25">
      <c r="A493">
        <f t="shared" si="23"/>
        <v>491</v>
      </c>
      <c r="C493">
        <f>Sheet1!K498</f>
        <v>62.342526447754132</v>
      </c>
      <c r="E493">
        <f t="shared" si="24"/>
        <v>57.752875176055319</v>
      </c>
      <c r="G493">
        <f t="shared" si="25"/>
        <v>21.064898795806528</v>
      </c>
    </row>
    <row r="494" spans="1:7" x14ac:dyDescent="0.25">
      <c r="A494">
        <f t="shared" si="23"/>
        <v>492</v>
      </c>
      <c r="C494">
        <f>Sheet1!K499</f>
        <v>60.835400125366419</v>
      </c>
      <c r="E494">
        <f t="shared" si="24"/>
        <v>57.753060906668033</v>
      </c>
      <c r="G494">
        <f t="shared" si="25"/>
        <v>9.5008150591261806</v>
      </c>
    </row>
    <row r="495" spans="1:7" x14ac:dyDescent="0.25">
      <c r="A495">
        <f t="shared" si="23"/>
        <v>493</v>
      </c>
      <c r="C495">
        <f>Sheet1!K500</f>
        <v>59.523630119098094</v>
      </c>
      <c r="E495">
        <f t="shared" si="24"/>
        <v>57.753246637280746</v>
      </c>
      <c r="G495">
        <f t="shared" si="25"/>
        <v>3.1342576726917146</v>
      </c>
    </row>
    <row r="496" spans="1:7" x14ac:dyDescent="0.25">
      <c r="A496">
        <f t="shared" si="23"/>
        <v>494</v>
      </c>
      <c r="C496">
        <f>Sheet1!K501</f>
        <v>59.267448613143188</v>
      </c>
      <c r="E496">
        <f t="shared" si="24"/>
        <v>57.753432367893453</v>
      </c>
      <c r="G496">
        <f t="shared" si="25"/>
        <v>2.2922451908801058</v>
      </c>
    </row>
    <row r="497" spans="1:7" x14ac:dyDescent="0.25">
      <c r="A497">
        <f t="shared" si="23"/>
        <v>495</v>
      </c>
      <c r="C497">
        <f>Sheet1!K502</f>
        <v>56.344076182486027</v>
      </c>
      <c r="E497">
        <f t="shared" si="24"/>
        <v>57.753618098506166</v>
      </c>
      <c r="G497">
        <f t="shared" si="25"/>
        <v>1.9868084130177239</v>
      </c>
    </row>
    <row r="498" spans="1:7" x14ac:dyDescent="0.25">
      <c r="A498">
        <f t="shared" si="23"/>
        <v>496</v>
      </c>
      <c r="C498">
        <f>Sheet1!K503</f>
        <v>55.166872373361727</v>
      </c>
      <c r="E498">
        <f t="shared" si="24"/>
        <v>57.75380382911888</v>
      </c>
      <c r="G498">
        <f t="shared" si="25"/>
        <v>6.6922143567858221</v>
      </c>
    </row>
    <row r="499" spans="1:7" x14ac:dyDescent="0.25">
      <c r="A499">
        <f t="shared" si="23"/>
        <v>497</v>
      </c>
      <c r="C499">
        <f>Sheet1!K504</f>
        <v>54.668528754693639</v>
      </c>
      <c r="E499">
        <f t="shared" si="24"/>
        <v>57.753989559731593</v>
      </c>
      <c r="G499">
        <f t="shared" si="25"/>
        <v>9.5200683794254584</v>
      </c>
    </row>
    <row r="500" spans="1:7" x14ac:dyDescent="0.25">
      <c r="A500">
        <f t="shared" si="23"/>
        <v>498</v>
      </c>
      <c r="C500">
        <f>Sheet1!K505</f>
        <v>52.515102316958952</v>
      </c>
      <c r="E500">
        <f t="shared" si="24"/>
        <v>57.754175290344307</v>
      </c>
      <c r="G500">
        <f t="shared" si="25"/>
        <v>27.447885620456862</v>
      </c>
    </row>
    <row r="501" spans="1:7" x14ac:dyDescent="0.25">
      <c r="A501">
        <f t="shared" si="23"/>
        <v>499</v>
      </c>
      <c r="C501">
        <f>Sheet1!K506</f>
        <v>57.449347201111003</v>
      </c>
      <c r="E501">
        <f t="shared" si="24"/>
        <v>57.754361020957013</v>
      </c>
      <c r="G501">
        <f t="shared" si="25"/>
        <v>9.3033430297054479E-2</v>
      </c>
    </row>
    <row r="502" spans="1:7" x14ac:dyDescent="0.25">
      <c r="A502">
        <f t="shared" si="23"/>
        <v>500</v>
      </c>
      <c r="C502">
        <f>Sheet1!K507</f>
        <v>57.856879841055452</v>
      </c>
      <c r="E502">
        <f t="shared" si="24"/>
        <v>57.754546751569727</v>
      </c>
      <c r="G502">
        <f t="shared" si="25"/>
        <v>1.0472061203693457E-2</v>
      </c>
    </row>
    <row r="503" spans="1:7" x14ac:dyDescent="0.25">
      <c r="A503">
        <f t="shared" si="23"/>
        <v>501</v>
      </c>
      <c r="C503">
        <f>Sheet1!K508</f>
        <v>62.16403584900268</v>
      </c>
      <c r="E503">
        <f t="shared" si="24"/>
        <v>57.75473248218244</v>
      </c>
      <c r="G503">
        <f t="shared" si="25"/>
        <v>19.441956180652298</v>
      </c>
    </row>
    <row r="504" spans="1:7" x14ac:dyDescent="0.25">
      <c r="A504">
        <f t="shared" si="23"/>
        <v>502</v>
      </c>
      <c r="C504">
        <f>Sheet1!K509</f>
        <v>62.475834056552543</v>
      </c>
      <c r="E504">
        <f t="shared" si="24"/>
        <v>57.754918212795154</v>
      </c>
      <c r="G504">
        <f t="shared" si="25"/>
        <v>22.28704640383954</v>
      </c>
    </row>
    <row r="505" spans="1:7" x14ac:dyDescent="0.25">
      <c r="A505">
        <f t="shared" si="23"/>
        <v>503</v>
      </c>
      <c r="C505">
        <f>Sheet1!K510</f>
        <v>60.25204235372491</v>
      </c>
      <c r="E505">
        <f t="shared" si="24"/>
        <v>57.75510394340786</v>
      </c>
      <c r="G505">
        <f t="shared" si="25"/>
        <v>6.2347014249166355</v>
      </c>
    </row>
    <row r="506" spans="1:7" x14ac:dyDescent="0.25">
      <c r="A506">
        <f t="shared" si="23"/>
        <v>504</v>
      </c>
      <c r="C506">
        <f>Sheet1!K511</f>
        <v>59.389440236038659</v>
      </c>
      <c r="E506">
        <f t="shared" si="24"/>
        <v>57.755289674020574</v>
      </c>
      <c r="G506">
        <f t="shared" si="25"/>
        <v>2.6704480593440243</v>
      </c>
    </row>
    <row r="507" spans="1:7" x14ac:dyDescent="0.25">
      <c r="A507">
        <f t="shared" si="23"/>
        <v>505</v>
      </c>
      <c r="C507">
        <f>Sheet1!K512</f>
        <v>57.289968224236723</v>
      </c>
      <c r="E507">
        <f t="shared" si="24"/>
        <v>57.755475404633287</v>
      </c>
      <c r="G507">
        <f t="shared" si="25"/>
        <v>0.21669693500075921</v>
      </c>
    </row>
    <row r="508" spans="1:7" x14ac:dyDescent="0.25">
      <c r="A508">
        <f t="shared" si="23"/>
        <v>506</v>
      </c>
      <c r="C508">
        <f>Sheet1!K513</f>
        <v>54.945469813024886</v>
      </c>
      <c r="E508">
        <f t="shared" si="24"/>
        <v>57.755661135246001</v>
      </c>
      <c r="G508">
        <f t="shared" si="25"/>
        <v>7.8971752674868601</v>
      </c>
    </row>
    <row r="509" spans="1:7" x14ac:dyDescent="0.25">
      <c r="A509">
        <f t="shared" si="23"/>
        <v>507</v>
      </c>
      <c r="C509">
        <f>Sheet1!K514</f>
        <v>52.428196322373637</v>
      </c>
      <c r="E509">
        <f t="shared" si="24"/>
        <v>57.755846865858715</v>
      </c>
      <c r="G509">
        <f t="shared" si="25"/>
        <v>28.383860313496843</v>
      </c>
    </row>
    <row r="510" spans="1:7" x14ac:dyDescent="0.25">
      <c r="A510">
        <f t="shared" si="23"/>
        <v>508</v>
      </c>
      <c r="C510">
        <f>Sheet1!K515</f>
        <v>51.736786506254951</v>
      </c>
      <c r="E510">
        <f t="shared" si="24"/>
        <v>57.756032596471421</v>
      </c>
      <c r="G510">
        <f t="shared" si="25"/>
        <v>36.231323494586256</v>
      </c>
    </row>
    <row r="511" spans="1:7" x14ac:dyDescent="0.25">
      <c r="A511">
        <f t="shared" si="23"/>
        <v>509</v>
      </c>
      <c r="C511">
        <f>Sheet1!K516</f>
        <v>55.239947180942195</v>
      </c>
      <c r="E511">
        <f t="shared" si="24"/>
        <v>57.756218327084135</v>
      </c>
      <c r="G511">
        <f t="shared" si="25"/>
        <v>6.3316204809064685</v>
      </c>
    </row>
    <row r="512" spans="1:7" x14ac:dyDescent="0.25">
      <c r="A512">
        <f t="shared" si="23"/>
        <v>510</v>
      </c>
      <c r="C512">
        <f>Sheet1!K517</f>
        <v>57.067949821895084</v>
      </c>
      <c r="E512">
        <f t="shared" si="24"/>
        <v>57.756404057696848</v>
      </c>
      <c r="G512">
        <f t="shared" si="25"/>
        <v>0.47396923479339087</v>
      </c>
    </row>
    <row r="513" spans="1:7" x14ac:dyDescent="0.25">
      <c r="A513">
        <f t="shared" si="23"/>
        <v>511</v>
      </c>
      <c r="C513">
        <f>Sheet1!K518</f>
        <v>57.914552330800333</v>
      </c>
      <c r="E513">
        <f t="shared" si="24"/>
        <v>57.756589788309562</v>
      </c>
      <c r="G513">
        <f t="shared" si="25"/>
        <v>2.4952164830148886E-2</v>
      </c>
    </row>
    <row r="514" spans="1:7" x14ac:dyDescent="0.25">
      <c r="A514">
        <f t="shared" si="23"/>
        <v>512</v>
      </c>
      <c r="C514">
        <f>Sheet1!K519</f>
        <v>59.948824714260311</v>
      </c>
      <c r="E514">
        <f t="shared" si="24"/>
        <v>57.756775518922275</v>
      </c>
      <c r="G514">
        <f t="shared" si="25"/>
        <v>4.8050796747821325</v>
      </c>
    </row>
    <row r="515" spans="1:7" x14ac:dyDescent="0.25">
      <c r="A515">
        <f t="shared" si="23"/>
        <v>513</v>
      </c>
      <c r="C515">
        <f>Sheet1!K520</f>
        <v>62.651383478547295</v>
      </c>
      <c r="E515">
        <f t="shared" si="24"/>
        <v>57.756961249534982</v>
      </c>
      <c r="G515">
        <f t="shared" si="25"/>
        <v>23.955368955849863</v>
      </c>
    </row>
    <row r="516" spans="1:7" x14ac:dyDescent="0.25">
      <c r="A516">
        <f t="shared" si="23"/>
        <v>514</v>
      </c>
      <c r="C516">
        <f>Sheet1!K521</f>
        <v>63.76881430461993</v>
      </c>
      <c r="E516">
        <f t="shared" si="24"/>
        <v>57.757146980147695</v>
      </c>
      <c r="G516">
        <f t="shared" si="25"/>
        <v>36.14014402012716</v>
      </c>
    </row>
    <row r="517" spans="1:7" x14ac:dyDescent="0.25">
      <c r="A517">
        <f t="shared" ref="A517:A561" si="26">A516+1</f>
        <v>515</v>
      </c>
      <c r="C517">
        <f>Sheet1!K522</f>
        <v>66.020373589388939</v>
      </c>
      <c r="E517">
        <f t="shared" si="24"/>
        <v>57.757332710760409</v>
      </c>
      <c r="G517">
        <f t="shared" si="25"/>
        <v>68.277844561886155</v>
      </c>
    </row>
    <row r="518" spans="1:7" x14ac:dyDescent="0.25">
      <c r="A518">
        <f t="shared" si="26"/>
        <v>516</v>
      </c>
      <c r="C518">
        <f>Sheet1!K523</f>
        <v>66.449354909919492</v>
      </c>
      <c r="E518">
        <f t="shared" si="24"/>
        <v>57.757518441373122</v>
      </c>
      <c r="G518">
        <f t="shared" si="25"/>
        <v>75.548021195952629</v>
      </c>
    </row>
    <row r="519" spans="1:7" x14ac:dyDescent="0.25">
      <c r="A519">
        <f t="shared" si="26"/>
        <v>517</v>
      </c>
      <c r="C519">
        <f>Sheet1!K524</f>
        <v>64.906887164423509</v>
      </c>
      <c r="E519">
        <f t="shared" si="24"/>
        <v>57.757704171985836</v>
      </c>
      <c r="G519">
        <f t="shared" si="25"/>
        <v>51.110817459360085</v>
      </c>
    </row>
    <row r="520" spans="1:7" x14ac:dyDescent="0.25">
      <c r="A520">
        <f t="shared" si="26"/>
        <v>518</v>
      </c>
      <c r="C520">
        <f>Sheet1!K525</f>
        <v>63.351542806202325</v>
      </c>
      <c r="E520">
        <f t="shared" si="24"/>
        <v>57.757889902598542</v>
      </c>
      <c r="G520">
        <f t="shared" si="25"/>
        <v>31.288952805995027</v>
      </c>
    </row>
    <row r="521" spans="1:7" x14ac:dyDescent="0.25">
      <c r="A521">
        <f t="shared" si="26"/>
        <v>519</v>
      </c>
      <c r="C521">
        <f>Sheet1!K526</f>
        <v>62.363965665892202</v>
      </c>
      <c r="E521">
        <f t="shared" si="24"/>
        <v>57.758075633211256</v>
      </c>
      <c r="G521">
        <f t="shared" si="25"/>
        <v>21.21422299314969</v>
      </c>
    </row>
    <row r="522" spans="1:7" x14ac:dyDescent="0.25">
      <c r="A522">
        <f t="shared" si="26"/>
        <v>520</v>
      </c>
      <c r="C522">
        <f>Sheet1!K527</f>
        <v>59.89576738259759</v>
      </c>
      <c r="E522">
        <f t="shared" si="24"/>
        <v>57.758261363823969</v>
      </c>
      <c r="G522">
        <f t="shared" si="25"/>
        <v>4.5689319802934554</v>
      </c>
    </row>
    <row r="523" spans="1:7" x14ac:dyDescent="0.25">
      <c r="A523">
        <f t="shared" si="26"/>
        <v>521</v>
      </c>
      <c r="C523">
        <f>Sheet1!K528</f>
        <v>57.250979013467706</v>
      </c>
      <c r="E523">
        <f t="shared" si="24"/>
        <v>57.758447094436683</v>
      </c>
      <c r="G523">
        <f t="shared" si="25"/>
        <v>0.25752385320233584</v>
      </c>
    </row>
    <row r="524" spans="1:7" x14ac:dyDescent="0.25">
      <c r="A524">
        <f t="shared" si="26"/>
        <v>522</v>
      </c>
      <c r="C524">
        <f>Sheet1!K529</f>
        <v>56.778430062794321</v>
      </c>
      <c r="E524">
        <f t="shared" si="24"/>
        <v>57.758632825049389</v>
      </c>
      <c r="G524">
        <f t="shared" si="25"/>
        <v>0.96079745513246573</v>
      </c>
    </row>
    <row r="525" spans="1:7" x14ac:dyDescent="0.25">
      <c r="A525">
        <f t="shared" si="26"/>
        <v>523</v>
      </c>
      <c r="C525">
        <f>Sheet1!K530</f>
        <v>56.779508559654602</v>
      </c>
      <c r="E525">
        <f t="shared" si="24"/>
        <v>57.758818555662103</v>
      </c>
      <c r="G525">
        <f t="shared" si="25"/>
        <v>0.95904806828021183</v>
      </c>
    </row>
    <row r="526" spans="1:7" x14ac:dyDescent="0.25">
      <c r="A526">
        <f t="shared" si="26"/>
        <v>524</v>
      </c>
      <c r="C526">
        <f>Sheet1!K531</f>
        <v>57.580533131671871</v>
      </c>
      <c r="E526">
        <f t="shared" si="24"/>
        <v>57.759004286274816</v>
      </c>
      <c r="G526">
        <f t="shared" si="25"/>
        <v>3.1851953025308515E-2</v>
      </c>
    </row>
    <row r="527" spans="1:7" x14ac:dyDescent="0.25">
      <c r="A527">
        <f t="shared" si="26"/>
        <v>525</v>
      </c>
      <c r="C527">
        <f>Sheet1!K532</f>
        <v>59.161506475088274</v>
      </c>
      <c r="E527">
        <f t="shared" si="24"/>
        <v>57.75919001688753</v>
      </c>
      <c r="G527">
        <f t="shared" si="25"/>
        <v>1.9664914489406788</v>
      </c>
    </row>
    <row r="528" spans="1:7" x14ac:dyDescent="0.25">
      <c r="A528">
        <f t="shared" si="26"/>
        <v>526</v>
      </c>
      <c r="C528">
        <f>Sheet1!K533</f>
        <v>60.563431151333859</v>
      </c>
      <c r="E528">
        <f t="shared" si="24"/>
        <v>57.759375747500243</v>
      </c>
      <c r="G528">
        <f t="shared" si="25"/>
        <v>7.8627267077685001</v>
      </c>
    </row>
    <row r="529" spans="1:7" x14ac:dyDescent="0.25">
      <c r="A529">
        <f t="shared" si="26"/>
        <v>527</v>
      </c>
      <c r="C529">
        <f>Sheet1!K534</f>
        <v>61.405259593767163</v>
      </c>
      <c r="E529">
        <f t="shared" si="24"/>
        <v>57.75956147811295</v>
      </c>
      <c r="G529">
        <f t="shared" si="25"/>
        <v>13.291114750484677</v>
      </c>
    </row>
    <row r="530" spans="1:7" x14ac:dyDescent="0.25">
      <c r="A530">
        <f t="shared" si="26"/>
        <v>528</v>
      </c>
      <c r="C530">
        <f>Sheet1!K535</f>
        <v>59.014996614078804</v>
      </c>
      <c r="E530">
        <f t="shared" si="24"/>
        <v>57.759747208725663</v>
      </c>
      <c r="G530">
        <f t="shared" si="25"/>
        <v>1.5756510696394126</v>
      </c>
    </row>
    <row r="531" spans="1:7" x14ac:dyDescent="0.25">
      <c r="A531">
        <f t="shared" si="26"/>
        <v>529</v>
      </c>
      <c r="C531">
        <f>Sheet1!K536</f>
        <v>59.764246783374865</v>
      </c>
      <c r="E531">
        <f t="shared" si="24"/>
        <v>57.759932939338377</v>
      </c>
      <c r="G531">
        <f t="shared" si="25"/>
        <v>4.0172739853963249</v>
      </c>
    </row>
    <row r="532" spans="1:7" x14ac:dyDescent="0.25">
      <c r="A532">
        <f t="shared" si="26"/>
        <v>530</v>
      </c>
      <c r="C532">
        <f>Sheet1!K537</f>
        <v>59.096034444206119</v>
      </c>
      <c r="E532">
        <f t="shared" si="24"/>
        <v>57.76011866995109</v>
      </c>
      <c r="G532">
        <f t="shared" si="25"/>
        <v>1.7846709559034111</v>
      </c>
    </row>
    <row r="533" spans="1:7" x14ac:dyDescent="0.25">
      <c r="A533">
        <f t="shared" si="26"/>
        <v>531</v>
      </c>
      <c r="C533">
        <f>Sheet1!K538</f>
        <v>57.391232721995813</v>
      </c>
      <c r="E533">
        <f t="shared" si="24"/>
        <v>57.760304400563804</v>
      </c>
      <c r="G533">
        <f t="shared" si="25"/>
        <v>0.1362139039209945</v>
      </c>
    </row>
    <row r="534" spans="1:7" x14ac:dyDescent="0.25">
      <c r="A534">
        <f t="shared" si="26"/>
        <v>532</v>
      </c>
      <c r="C534">
        <f>Sheet1!K539</f>
        <v>54.65167108589602</v>
      </c>
      <c r="E534">
        <f t="shared" si="24"/>
        <v>57.76049013117651</v>
      </c>
      <c r="G534">
        <f t="shared" si="25"/>
        <v>9.6647558562987026</v>
      </c>
    </row>
    <row r="535" spans="1:7" x14ac:dyDescent="0.25">
      <c r="A535">
        <f t="shared" si="26"/>
        <v>533</v>
      </c>
      <c r="C535">
        <f>Sheet1!K540</f>
        <v>53.119087531601217</v>
      </c>
      <c r="E535">
        <f t="shared" si="24"/>
        <v>57.760675861789224</v>
      </c>
      <c r="G535">
        <f t="shared" si="25"/>
        <v>21.544342226937491</v>
      </c>
    </row>
    <row r="536" spans="1:7" x14ac:dyDescent="0.25">
      <c r="A536">
        <f t="shared" si="26"/>
        <v>534</v>
      </c>
      <c r="C536">
        <f>Sheet1!K541</f>
        <v>54.803133155021158</v>
      </c>
      <c r="E536">
        <f t="shared" si="24"/>
        <v>57.760861592401938</v>
      </c>
      <c r="G536">
        <f t="shared" si="25"/>
        <v>8.7481575092909498</v>
      </c>
    </row>
    <row r="537" spans="1:7" x14ac:dyDescent="0.25">
      <c r="A537">
        <f t="shared" si="26"/>
        <v>535</v>
      </c>
      <c r="C537">
        <f>Sheet1!K542</f>
        <v>56.142976497270098</v>
      </c>
      <c r="E537">
        <f t="shared" si="24"/>
        <v>57.761047323014651</v>
      </c>
      <c r="G537">
        <f t="shared" si="25"/>
        <v>2.6181531971256597</v>
      </c>
    </row>
    <row r="538" spans="1:7" x14ac:dyDescent="0.25">
      <c r="A538">
        <f t="shared" si="26"/>
        <v>536</v>
      </c>
      <c r="C538">
        <f>Sheet1!K543</f>
        <v>57.915827672406586</v>
      </c>
      <c r="E538">
        <f t="shared" si="24"/>
        <v>57.761233053627357</v>
      </c>
      <c r="G538">
        <f t="shared" si="25"/>
        <v>2.3899496155494897E-2</v>
      </c>
    </row>
    <row r="539" spans="1:7" x14ac:dyDescent="0.25">
      <c r="A539">
        <f t="shared" si="26"/>
        <v>537</v>
      </c>
      <c r="C539">
        <f>Sheet1!K544</f>
        <v>57.930036288786255</v>
      </c>
      <c r="E539">
        <f t="shared" si="24"/>
        <v>57.761418784240071</v>
      </c>
      <c r="G539">
        <f t="shared" si="25"/>
        <v>2.8431862839382295E-2</v>
      </c>
    </row>
    <row r="540" spans="1:7" x14ac:dyDescent="0.25">
      <c r="A540">
        <f t="shared" si="26"/>
        <v>538</v>
      </c>
      <c r="C540">
        <f>Sheet1!K545</f>
        <v>57.713534474346936</v>
      </c>
      <c r="E540">
        <f t="shared" si="24"/>
        <v>57.761604514852785</v>
      </c>
      <c r="G540">
        <f t="shared" si="25"/>
        <v>2.3107287942339167E-3</v>
      </c>
    </row>
    <row r="541" spans="1:7" x14ac:dyDescent="0.25">
      <c r="A541">
        <f t="shared" si="26"/>
        <v>539</v>
      </c>
      <c r="C541">
        <f>Sheet1!K546</f>
        <v>57.41785775062958</v>
      </c>
      <c r="E541">
        <f t="shared" si="24"/>
        <v>57.761790245465498</v>
      </c>
      <c r="G541">
        <f t="shared" si="25"/>
        <v>0.11828956100405917</v>
      </c>
    </row>
    <row r="542" spans="1:7" x14ac:dyDescent="0.25">
      <c r="A542">
        <f t="shared" si="26"/>
        <v>540</v>
      </c>
      <c r="C542">
        <f>Sheet1!K547</f>
        <v>57.356964863098099</v>
      </c>
      <c r="E542">
        <f t="shared" si="24"/>
        <v>57.761975976078212</v>
      </c>
      <c r="G542">
        <f t="shared" si="25"/>
        <v>0.16403400163738935</v>
      </c>
    </row>
    <row r="543" spans="1:7" x14ac:dyDescent="0.25">
      <c r="A543">
        <f t="shared" si="26"/>
        <v>541</v>
      </c>
      <c r="C543">
        <f>Sheet1!K548</f>
        <v>56.839116619943191</v>
      </c>
      <c r="E543">
        <f t="shared" si="24"/>
        <v>57.762161706690918</v>
      </c>
      <c r="G543">
        <f t="shared" si="25"/>
        <v>0.85201223216911948</v>
      </c>
    </row>
    <row r="544" spans="1:7" x14ac:dyDescent="0.25">
      <c r="A544">
        <f t="shared" si="26"/>
        <v>542</v>
      </c>
      <c r="C544">
        <f>Sheet1!K549</f>
        <v>57.837160788946022</v>
      </c>
      <c r="E544">
        <f t="shared" si="24"/>
        <v>57.762347437303632</v>
      </c>
      <c r="G544">
        <f t="shared" si="25"/>
        <v>5.5970375839679816E-3</v>
      </c>
    </row>
    <row r="545" spans="1:7" x14ac:dyDescent="0.25">
      <c r="A545">
        <f t="shared" si="26"/>
        <v>543</v>
      </c>
      <c r="C545">
        <f>Sheet1!K550</f>
        <v>55.835302749498716</v>
      </c>
      <c r="E545">
        <f t="shared" si="24"/>
        <v>57.762533167916345</v>
      </c>
      <c r="G545">
        <f t="shared" si="25"/>
        <v>3.7142170856741901</v>
      </c>
    </row>
    <row r="546" spans="1:7" x14ac:dyDescent="0.25">
      <c r="A546">
        <f t="shared" si="26"/>
        <v>544</v>
      </c>
      <c r="C546">
        <f>Sheet1!K551</f>
        <v>54.473537612023776</v>
      </c>
      <c r="E546">
        <f t="shared" si="24"/>
        <v>57.762718898529059</v>
      </c>
      <c r="G546">
        <f t="shared" si="25"/>
        <v>10.818713535496547</v>
      </c>
    </row>
    <row r="547" spans="1:7" x14ac:dyDescent="0.25">
      <c r="A547">
        <f t="shared" si="26"/>
        <v>545</v>
      </c>
      <c r="C547">
        <f>Sheet1!K552</f>
        <v>56.679860731422586</v>
      </c>
      <c r="E547">
        <f t="shared" si="24"/>
        <v>57.762904629141772</v>
      </c>
      <c r="G547">
        <f t="shared" si="25"/>
        <v>1.1729840843867667</v>
      </c>
    </row>
    <row r="548" spans="1:7" x14ac:dyDescent="0.25">
      <c r="A548">
        <f t="shared" si="26"/>
        <v>546</v>
      </c>
      <c r="C548">
        <f>Sheet1!K553</f>
        <v>56.425867694851455</v>
      </c>
      <c r="E548">
        <f t="shared" si="24"/>
        <v>57.763090359754479</v>
      </c>
      <c r="G548">
        <f t="shared" si="25"/>
        <v>1.7881644555303449</v>
      </c>
    </row>
    <row r="549" spans="1:7" x14ac:dyDescent="0.25">
      <c r="A549">
        <f t="shared" si="26"/>
        <v>547</v>
      </c>
      <c r="C549">
        <f>Sheet1!K554</f>
        <v>57.194574310108877</v>
      </c>
      <c r="E549">
        <f t="shared" si="24"/>
        <v>57.763276090367192</v>
      </c>
      <c r="G549">
        <f t="shared" si="25"/>
        <v>0.32342171486897753</v>
      </c>
    </row>
    <row r="550" spans="1:7" x14ac:dyDescent="0.25">
      <c r="A550">
        <f t="shared" si="26"/>
        <v>548</v>
      </c>
      <c r="C550">
        <f>Sheet1!K555</f>
        <v>61.314845594603426</v>
      </c>
      <c r="E550">
        <f t="shared" si="24"/>
        <v>57.763461820979906</v>
      </c>
      <c r="G550">
        <f t="shared" si="25"/>
        <v>12.612326707556436</v>
      </c>
    </row>
    <row r="551" spans="1:7" x14ac:dyDescent="0.25">
      <c r="A551">
        <f t="shared" si="26"/>
        <v>549</v>
      </c>
      <c r="C551">
        <f>Sheet1!K556</f>
        <v>61.649103314873251</v>
      </c>
      <c r="E551">
        <f t="shared" si="24"/>
        <v>57.763647551592619</v>
      </c>
      <c r="G551">
        <f t="shared" si="25"/>
        <v>15.096766488410678</v>
      </c>
    </row>
    <row r="552" spans="1:7" x14ac:dyDescent="0.25">
      <c r="A552">
        <f t="shared" si="26"/>
        <v>550</v>
      </c>
      <c r="C552">
        <f>Sheet1!K557</f>
        <v>61.436648149129581</v>
      </c>
      <c r="E552">
        <f t="shared" si="24"/>
        <v>57.763833282205333</v>
      </c>
      <c r="G552">
        <f t="shared" si="25"/>
        <v>13.489569046699787</v>
      </c>
    </row>
    <row r="553" spans="1:7" x14ac:dyDescent="0.25">
      <c r="A553">
        <f t="shared" si="26"/>
        <v>551</v>
      </c>
      <c r="C553">
        <f>Sheet1!K558</f>
        <v>59.474815741673098</v>
      </c>
      <c r="E553">
        <f t="shared" si="24"/>
        <v>57.764019012818039</v>
      </c>
      <c r="G553">
        <f t="shared" si="25"/>
        <v>2.9268254474611677</v>
      </c>
    </row>
    <row r="554" spans="1:7" x14ac:dyDescent="0.25">
      <c r="A554">
        <f t="shared" si="26"/>
        <v>552</v>
      </c>
      <c r="C554">
        <f>Sheet1!K559</f>
        <v>57.921074954589443</v>
      </c>
      <c r="E554">
        <f t="shared" si="24"/>
        <v>57.764204743430753</v>
      </c>
      <c r="G554">
        <f t="shared" si="25"/>
        <v>2.4608263148972038E-2</v>
      </c>
    </row>
    <row r="555" spans="1:7" x14ac:dyDescent="0.25">
      <c r="A555">
        <f t="shared" si="26"/>
        <v>553</v>
      </c>
      <c r="C555">
        <f>Sheet1!K560</f>
        <v>56.33502120685997</v>
      </c>
      <c r="E555">
        <f t="shared" si="24"/>
        <v>57.764390474043466</v>
      </c>
      <c r="G555">
        <f t="shared" si="25"/>
        <v>2.0430965019686846</v>
      </c>
    </row>
    <row r="556" spans="1:7" x14ac:dyDescent="0.25">
      <c r="A556">
        <f t="shared" si="26"/>
        <v>554</v>
      </c>
      <c r="C556">
        <f>Sheet1!K561</f>
        <v>57.358270146516972</v>
      </c>
      <c r="E556">
        <f t="shared" ref="E556:E619" si="27">K$3*$A515+K$4</f>
        <v>57.76457620465618</v>
      </c>
      <c r="G556">
        <f t="shared" ref="G556:G602" si="28">(C556-E556)^2</f>
        <v>0.16508461288062143</v>
      </c>
    </row>
    <row r="557" spans="1:7" x14ac:dyDescent="0.25">
      <c r="A557">
        <f t="shared" si="26"/>
        <v>555</v>
      </c>
      <c r="C557">
        <f>Sheet1!K562</f>
        <v>55.140356639191118</v>
      </c>
      <c r="E557">
        <f t="shared" si="27"/>
        <v>57.764761935268886</v>
      </c>
      <c r="G557">
        <f t="shared" si="28"/>
        <v>6.8875031580810369</v>
      </c>
    </row>
    <row r="558" spans="1:7" x14ac:dyDescent="0.25">
      <c r="A558">
        <f t="shared" si="26"/>
        <v>556</v>
      </c>
      <c r="C558">
        <f>Sheet1!K563</f>
        <v>53.723338807231563</v>
      </c>
      <c r="E558">
        <f t="shared" si="27"/>
        <v>57.7649476658816</v>
      </c>
      <c r="G558">
        <f t="shared" si="28"/>
        <v>16.334602166318451</v>
      </c>
    </row>
    <row r="559" spans="1:7" x14ac:dyDescent="0.25">
      <c r="A559">
        <f t="shared" si="26"/>
        <v>557</v>
      </c>
      <c r="C559">
        <f>Sheet1!K564</f>
        <v>53.26717186686998</v>
      </c>
      <c r="E559">
        <f t="shared" si="27"/>
        <v>57.765133396494313</v>
      </c>
      <c r="G559">
        <f t="shared" si="28"/>
        <v>20.231657921980478</v>
      </c>
    </row>
    <row r="560" spans="1:7" x14ac:dyDescent="0.25">
      <c r="A560">
        <f t="shared" si="26"/>
        <v>558</v>
      </c>
      <c r="C560">
        <f>Sheet1!K565</f>
        <v>51.12381327352648</v>
      </c>
      <c r="E560">
        <f t="shared" si="27"/>
        <v>57.765319127107027</v>
      </c>
      <c r="G560">
        <f t="shared" si="28"/>
        <v>44.109600003144671</v>
      </c>
    </row>
    <row r="561" spans="1:7" x14ac:dyDescent="0.25">
      <c r="A561">
        <f t="shared" si="26"/>
        <v>559</v>
      </c>
      <c r="C561">
        <f>Sheet1!K566</f>
        <v>55.607622609850154</v>
      </c>
      <c r="E561">
        <f t="shared" si="27"/>
        <v>57.765504857719741</v>
      </c>
      <c r="G561">
        <f t="shared" si="28"/>
        <v>4.6564557956707011</v>
      </c>
    </row>
    <row r="562" spans="1:7" x14ac:dyDescent="0.25">
      <c r="C562">
        <f>Sheet1!K567</f>
        <v>60.517241479357651</v>
      </c>
      <c r="E562">
        <f t="shared" si="27"/>
        <v>57.765690588332447</v>
      </c>
      <c r="G562">
        <f t="shared" si="28"/>
        <v>7.5710323059015927</v>
      </c>
    </row>
    <row r="563" spans="1:7" x14ac:dyDescent="0.25">
      <c r="C563">
        <f>Sheet1!K568</f>
        <v>65.491379405389765</v>
      </c>
      <c r="E563">
        <f t="shared" si="27"/>
        <v>57.765876318945161</v>
      </c>
      <c r="G563">
        <f t="shared" si="28"/>
        <v>59.683397938665102</v>
      </c>
    </row>
    <row r="564" spans="1:7" x14ac:dyDescent="0.25">
      <c r="C564">
        <f>Sheet1!K569</f>
        <v>68.666810435120269</v>
      </c>
      <c r="E564">
        <f t="shared" si="27"/>
        <v>57.766062049557874</v>
      </c>
      <c r="G564">
        <f t="shared" si="28"/>
        <v>118.82631536534115</v>
      </c>
    </row>
    <row r="565" spans="1:7" x14ac:dyDescent="0.25">
      <c r="C565">
        <f>Sheet1!K570</f>
        <v>67.71346991336425</v>
      </c>
      <c r="E565">
        <f t="shared" si="27"/>
        <v>57.766247780170588</v>
      </c>
      <c r="G565">
        <f t="shared" si="28"/>
        <v>98.947228167097876</v>
      </c>
    </row>
    <row r="566" spans="1:7" x14ac:dyDescent="0.25">
      <c r="C566">
        <f>Sheet1!K571</f>
        <v>65.127796417696032</v>
      </c>
      <c r="E566">
        <f t="shared" si="27"/>
        <v>57.766433510783301</v>
      </c>
      <c r="G566">
        <f t="shared" si="28"/>
        <v>54.189663847270658</v>
      </c>
    </row>
    <row r="567" spans="1:7" x14ac:dyDescent="0.25">
      <c r="C567">
        <f>Sheet1!K572</f>
        <v>62.89140659681123</v>
      </c>
      <c r="E567">
        <f t="shared" si="27"/>
        <v>57.766619241396008</v>
      </c>
      <c r="G567">
        <f t="shared" si="28"/>
        <v>26.263445438223748</v>
      </c>
    </row>
    <row r="568" spans="1:7" x14ac:dyDescent="0.25">
      <c r="C568">
        <f>Sheet1!K573</f>
        <v>61.676836266970668</v>
      </c>
      <c r="E568">
        <f t="shared" si="27"/>
        <v>57.766804972008721</v>
      </c>
      <c r="G568">
        <f t="shared" si="28"/>
        <v>15.288344727581796</v>
      </c>
    </row>
    <row r="569" spans="1:7" x14ac:dyDescent="0.25">
      <c r="C569">
        <f>Sheet1!K574</f>
        <v>59.422994453622131</v>
      </c>
      <c r="E569">
        <f t="shared" si="27"/>
        <v>57.766990702621435</v>
      </c>
      <c r="G569">
        <f t="shared" si="28"/>
        <v>2.7423484233283766</v>
      </c>
    </row>
    <row r="570" spans="1:7" x14ac:dyDescent="0.25">
      <c r="C570">
        <f>Sheet1!K575</f>
        <v>58.031844730941017</v>
      </c>
      <c r="E570">
        <f t="shared" si="27"/>
        <v>57.767176433234148</v>
      </c>
      <c r="G570">
        <f t="shared" si="28"/>
        <v>7.0049307811051995E-2</v>
      </c>
    </row>
    <row r="571" spans="1:7" x14ac:dyDescent="0.25">
      <c r="C571">
        <f>Sheet1!K576</f>
        <v>56.020252494393965</v>
      </c>
      <c r="E571">
        <f t="shared" si="27"/>
        <v>57.767362163846862</v>
      </c>
      <c r="G571">
        <f t="shared" si="28"/>
        <v>3.0523921970958101</v>
      </c>
    </row>
    <row r="572" spans="1:7" x14ac:dyDescent="0.25">
      <c r="C572">
        <f>Sheet1!K577</f>
        <v>58.969239869674261</v>
      </c>
      <c r="E572">
        <f t="shared" si="27"/>
        <v>57.767547894459568</v>
      </c>
      <c r="G572">
        <f t="shared" si="28"/>
        <v>1.4440636032953911</v>
      </c>
    </row>
    <row r="573" spans="1:7" x14ac:dyDescent="0.25">
      <c r="C573">
        <f>Sheet1!K578</f>
        <v>58.57077787619054</v>
      </c>
      <c r="E573">
        <f t="shared" si="27"/>
        <v>57.767733625072282</v>
      </c>
      <c r="G573">
        <f t="shared" si="28"/>
        <v>0.64488006925408459</v>
      </c>
    </row>
    <row r="574" spans="1:7" x14ac:dyDescent="0.25">
      <c r="C574">
        <f>Sheet1!K579</f>
        <v>57.85223898238101</v>
      </c>
      <c r="E574">
        <f t="shared" si="27"/>
        <v>57.767919355684995</v>
      </c>
      <c r="G574">
        <f t="shared" si="28"/>
        <v>7.1097994461553071E-3</v>
      </c>
    </row>
    <row r="575" spans="1:7" x14ac:dyDescent="0.25">
      <c r="C575">
        <f>Sheet1!K580</f>
        <v>59.02962703326196</v>
      </c>
      <c r="E575">
        <f t="shared" si="27"/>
        <v>57.768105086297709</v>
      </c>
      <c r="G575">
        <f t="shared" si="28"/>
        <v>1.5914376226724749</v>
      </c>
    </row>
    <row r="576" spans="1:7" x14ac:dyDescent="0.25">
      <c r="C576">
        <f>Sheet1!K581</f>
        <v>60.918145681598858</v>
      </c>
      <c r="E576">
        <f t="shared" si="27"/>
        <v>57.768290816910415</v>
      </c>
      <c r="G576">
        <f t="shared" si="28"/>
        <v>9.9215856686014501</v>
      </c>
    </row>
    <row r="577" spans="3:7" x14ac:dyDescent="0.25">
      <c r="C577">
        <f>Sheet1!K582</f>
        <v>59.272238397518912</v>
      </c>
      <c r="E577">
        <f t="shared" si="27"/>
        <v>57.768476547523129</v>
      </c>
      <c r="G577">
        <f t="shared" si="28"/>
        <v>2.2612997015027396</v>
      </c>
    </row>
    <row r="578" spans="3:7" x14ac:dyDescent="0.25">
      <c r="C578">
        <f>Sheet1!K583</f>
        <v>59.928626477642958</v>
      </c>
      <c r="E578">
        <f t="shared" si="27"/>
        <v>57.768662278135842</v>
      </c>
      <c r="G578">
        <f t="shared" si="28"/>
        <v>4.6654453431524132</v>
      </c>
    </row>
    <row r="579" spans="3:7" x14ac:dyDescent="0.25">
      <c r="C579">
        <f>Sheet1!K584</f>
        <v>57.402195153760808</v>
      </c>
      <c r="E579">
        <f t="shared" si="27"/>
        <v>57.768848008748556</v>
      </c>
      <c r="G579">
        <f t="shared" si="28"/>
        <v>0.13443431607066683</v>
      </c>
    </row>
    <row r="580" spans="3:7" x14ac:dyDescent="0.25">
      <c r="C580">
        <f>Sheet1!K585</f>
        <v>55.602085396072766</v>
      </c>
      <c r="E580">
        <f t="shared" si="27"/>
        <v>57.769033739361269</v>
      </c>
      <c r="G580">
        <f t="shared" si="28"/>
        <v>4.6956651224807882</v>
      </c>
    </row>
    <row r="581" spans="3:7" x14ac:dyDescent="0.25">
      <c r="C581">
        <f>Sheet1!K586</f>
        <v>54.061981126269124</v>
      </c>
      <c r="E581">
        <f t="shared" si="27"/>
        <v>57.769219469973976</v>
      </c>
      <c r="G581">
        <f t="shared" si="28"/>
        <v>13.74361613703549</v>
      </c>
    </row>
    <row r="582" spans="3:7" x14ac:dyDescent="0.25">
      <c r="C582">
        <f>Sheet1!K587</f>
        <v>52.328882069955668</v>
      </c>
      <c r="E582">
        <f t="shared" si="27"/>
        <v>57.769405200586689</v>
      </c>
      <c r="G582">
        <f t="shared" si="28"/>
        <v>29.59929193493117</v>
      </c>
    </row>
    <row r="583" spans="3:7" x14ac:dyDescent="0.25">
      <c r="C583">
        <f>Sheet1!K588</f>
        <v>53.422437966457885</v>
      </c>
      <c r="E583">
        <f t="shared" si="27"/>
        <v>57.769590931199403</v>
      </c>
      <c r="G583">
        <f t="shared" si="28"/>
        <v>18.897738898860972</v>
      </c>
    </row>
    <row r="584" spans="3:7" x14ac:dyDescent="0.25">
      <c r="C584">
        <f>Sheet1!K589</f>
        <v>53.101316068134992</v>
      </c>
      <c r="E584">
        <f t="shared" si="27"/>
        <v>57.769776661812116</v>
      </c>
      <c r="G584">
        <f t="shared" si="28"/>
        <v>21.794524314716174</v>
      </c>
    </row>
    <row r="585" spans="3:7" x14ac:dyDescent="0.25">
      <c r="C585">
        <f>Sheet1!K590</f>
        <v>55.796250264728243</v>
      </c>
      <c r="E585">
        <f t="shared" si="27"/>
        <v>57.76996239242483</v>
      </c>
      <c r="G585">
        <f t="shared" si="28"/>
        <v>3.8955395630165865</v>
      </c>
    </row>
    <row r="586" spans="3:7" x14ac:dyDescent="0.25">
      <c r="C586">
        <f>Sheet1!K591</f>
        <v>58.04643775149183</v>
      </c>
      <c r="E586">
        <f t="shared" si="27"/>
        <v>57.770148123037536</v>
      </c>
      <c r="G586">
        <f t="shared" si="28"/>
        <v>7.6335958791411432E-2</v>
      </c>
    </row>
    <row r="587" spans="3:7" x14ac:dyDescent="0.25">
      <c r="C587">
        <f>Sheet1!K592</f>
        <v>58.144115863917236</v>
      </c>
      <c r="E587">
        <f t="shared" si="27"/>
        <v>57.77033385365025</v>
      </c>
      <c r="G587">
        <f t="shared" si="28"/>
        <v>0.13971299119922906</v>
      </c>
    </row>
    <row r="588" spans="3:7" x14ac:dyDescent="0.25">
      <c r="C588">
        <f>Sheet1!K593</f>
        <v>58.906910070721374</v>
      </c>
      <c r="E588">
        <f t="shared" si="27"/>
        <v>57.770519584262964</v>
      </c>
      <c r="G588">
        <f t="shared" si="28"/>
        <v>1.2913833377131818</v>
      </c>
    </row>
    <row r="589" spans="3:7" x14ac:dyDescent="0.25">
      <c r="C589">
        <f>Sheet1!K594</f>
        <v>58.701564567185301</v>
      </c>
      <c r="E589">
        <f t="shared" si="27"/>
        <v>57.770705314875677</v>
      </c>
      <c r="G589">
        <f t="shared" si="28"/>
        <v>0.86649894761043178</v>
      </c>
    </row>
    <row r="590" spans="3:7" x14ac:dyDescent="0.25">
      <c r="C590">
        <f>Sheet1!K595</f>
        <v>56.806486338826033</v>
      </c>
      <c r="E590">
        <f t="shared" si="27"/>
        <v>57.770891045488391</v>
      </c>
      <c r="G590">
        <f t="shared" si="28"/>
        <v>0.93007643823250707</v>
      </c>
    </row>
    <row r="591" spans="3:7" x14ac:dyDescent="0.25">
      <c r="C591">
        <f>Sheet1!K596</f>
        <v>55.366162021884726</v>
      </c>
      <c r="E591">
        <f t="shared" si="27"/>
        <v>57.771076776101097</v>
      </c>
      <c r="G591">
        <f t="shared" si="28"/>
        <v>5.7836149750475876</v>
      </c>
    </row>
    <row r="592" spans="3:7" x14ac:dyDescent="0.25">
      <c r="C592">
        <f>Sheet1!K597</f>
        <v>52.767853920790486</v>
      </c>
      <c r="E592">
        <f t="shared" si="27"/>
        <v>57.771262506713811</v>
      </c>
      <c r="G592">
        <f t="shared" si="28"/>
        <v>25.03409747769124</v>
      </c>
    </row>
    <row r="593" spans="3:7" x14ac:dyDescent="0.25">
      <c r="C593">
        <f>Sheet1!K598</f>
        <v>51.309461224750962</v>
      </c>
      <c r="E593">
        <f t="shared" si="27"/>
        <v>57.771448237326524</v>
      </c>
      <c r="G593">
        <f t="shared" si="28"/>
        <v>41.75727615069524</v>
      </c>
    </row>
    <row r="594" spans="3:7" x14ac:dyDescent="0.25">
      <c r="C594">
        <f>Sheet1!K599</f>
        <v>51.673988163513414</v>
      </c>
      <c r="E594">
        <f t="shared" si="27"/>
        <v>57.771633967939238</v>
      </c>
      <c r="G594">
        <f t="shared" si="28"/>
        <v>37.181284356231849</v>
      </c>
    </row>
    <row r="595" spans="3:7" x14ac:dyDescent="0.25">
      <c r="C595">
        <f>Sheet1!K600</f>
        <v>50.290288755337741</v>
      </c>
      <c r="E595">
        <f t="shared" si="27"/>
        <v>57.771819698551944</v>
      </c>
      <c r="G595">
        <f t="shared" si="28"/>
        <v>55.973305254271601</v>
      </c>
    </row>
    <row r="596" spans="3:7" x14ac:dyDescent="0.25">
      <c r="C596">
        <f>Sheet1!K601</f>
        <v>51.695774317570852</v>
      </c>
      <c r="E596">
        <f t="shared" si="27"/>
        <v>57.772005429164658</v>
      </c>
      <c r="G596">
        <f t="shared" si="28"/>
        <v>36.920584521500501</v>
      </c>
    </row>
    <row r="597" spans="3:7" x14ac:dyDescent="0.25">
      <c r="C597">
        <f>Sheet1!K602</f>
        <v>54.530985601692308</v>
      </c>
      <c r="E597">
        <f t="shared" si="27"/>
        <v>57.772191159777371</v>
      </c>
      <c r="G597">
        <f t="shared" si="28"/>
        <v>10.505413469761507</v>
      </c>
    </row>
    <row r="598" spans="3:7" x14ac:dyDescent="0.25">
      <c r="C598">
        <f>Sheet1!K603</f>
        <v>54.454436321607687</v>
      </c>
      <c r="E598">
        <f t="shared" si="27"/>
        <v>57.772376890390085</v>
      </c>
      <c r="G598">
        <f t="shared" si="28"/>
        <v>11.008729617972058</v>
      </c>
    </row>
    <row r="599" spans="3:7" x14ac:dyDescent="0.25">
      <c r="C599">
        <f>Sheet1!K604</f>
        <v>54.271714505527299</v>
      </c>
      <c r="E599">
        <f t="shared" si="27"/>
        <v>57.772562621002798</v>
      </c>
      <c r="G599">
        <f t="shared" si="28"/>
        <v>12.255937527628353</v>
      </c>
    </row>
    <row r="600" spans="3:7" x14ac:dyDescent="0.25">
      <c r="C600">
        <f>Sheet1!K605</f>
        <v>54.398128780250929</v>
      </c>
      <c r="E600">
        <f t="shared" si="27"/>
        <v>57.772748351615505</v>
      </c>
      <c r="G600">
        <f t="shared" si="28"/>
        <v>11.388057251436836</v>
      </c>
    </row>
    <row r="601" spans="3:7" x14ac:dyDescent="0.25">
      <c r="C601">
        <f>Sheet1!K606</f>
        <v>54.608222341238381</v>
      </c>
      <c r="E601">
        <f t="shared" si="27"/>
        <v>57.772934082228218</v>
      </c>
      <c r="G601">
        <f t="shared" si="28"/>
        <v>10.015400403558926</v>
      </c>
    </row>
    <row r="602" spans="3:7" x14ac:dyDescent="0.25">
      <c r="C602">
        <f>Sheet1!K607</f>
        <v>54.687811224176464</v>
      </c>
      <c r="E602">
        <f t="shared" si="27"/>
        <v>57.773119812840932</v>
      </c>
      <c r="G602">
        <f t="shared" si="28"/>
        <v>9.5191290872867302</v>
      </c>
    </row>
  </sheetData>
  <mergeCells count="5">
    <mergeCell ref="A1:A2"/>
    <mergeCell ref="B1:C1"/>
    <mergeCell ref="D1:E1"/>
    <mergeCell ref="F1:G1"/>
    <mergeCell ref="I1:K1"/>
  </mergeCells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University of South Australia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Boland</dc:creator>
  <cp:lastModifiedBy>王海越</cp:lastModifiedBy>
  <dcterms:created xsi:type="dcterms:W3CDTF">2023-09-04T04:04:48Z</dcterms:created>
  <dcterms:modified xsi:type="dcterms:W3CDTF">2023-10-10T11:37:50Z</dcterms:modified>
</cp:coreProperties>
</file>