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CAB54772-8ED3-432E-9A9E-E7C6259B4739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Gamma" sheetId="1" r:id="rId1"/>
    <sheet name="cumulative_distribution" sheetId="2" r:id="rId2"/>
  </sheets>
  <definedNames>
    <definedName name="solver_adj" localSheetId="1" hidden="1">cumulative_distribution!#REF!</definedName>
    <definedName name="solver_adj" localSheetId="0" hidden="1">Gamma!$S$15:$S$16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cumulative_distribution!#REF!</definedName>
    <definedName name="solver_lhs1" localSheetId="0" hidden="1">Gamma!$S$15:$S$16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cumulative_distribution!#REF!</definedName>
    <definedName name="solver_opt" localSheetId="0" hidden="1">Gamma!$S$19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0.00001</definedName>
    <definedName name="solver_rhs1" localSheetId="0" hidden="1">0.00001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2" l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L4" i="2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Q3" i="2"/>
  <c r="P3" i="2"/>
  <c r="Q4" i="2"/>
  <c r="P4" i="2"/>
  <c r="P5" i="2"/>
  <c r="P7" i="2"/>
  <c r="Q7" i="2"/>
  <c r="Q6" i="2"/>
  <c r="P6" i="2"/>
  <c r="Q5" i="2"/>
  <c r="T4" i="2"/>
  <c r="U4" i="2"/>
  <c r="V4" i="2"/>
  <c r="W4" i="2"/>
  <c r="X4" i="2"/>
  <c r="Y4" i="2"/>
  <c r="Z4" i="2"/>
  <c r="AA4" i="2"/>
  <c r="AB4" i="2"/>
  <c r="AC4" i="2"/>
  <c r="AD4" i="2"/>
  <c r="AE4" i="2"/>
  <c r="T5" i="2"/>
  <c r="U5" i="2"/>
  <c r="V5" i="2"/>
  <c r="W5" i="2"/>
  <c r="X5" i="2"/>
  <c r="Y5" i="2"/>
  <c r="Z5" i="2"/>
  <c r="AA5" i="2"/>
  <c r="AB5" i="2"/>
  <c r="AC5" i="2"/>
  <c r="AD5" i="2"/>
  <c r="AE5" i="2"/>
  <c r="T6" i="2"/>
  <c r="U6" i="2"/>
  <c r="V6" i="2"/>
  <c r="W6" i="2"/>
  <c r="X6" i="2"/>
  <c r="Y6" i="2"/>
  <c r="Z6" i="2"/>
  <c r="AA6" i="2"/>
  <c r="AB6" i="2"/>
  <c r="AC6" i="2"/>
  <c r="AD6" i="2"/>
  <c r="AE6" i="2"/>
  <c r="T7" i="2"/>
  <c r="U7" i="2"/>
  <c r="V7" i="2"/>
  <c r="W7" i="2"/>
  <c r="X7" i="2"/>
  <c r="Y7" i="2"/>
  <c r="Z7" i="2"/>
  <c r="AA7" i="2"/>
  <c r="AB7" i="2"/>
  <c r="AC7" i="2"/>
  <c r="AD7" i="2"/>
  <c r="AE7" i="2"/>
  <c r="T8" i="2"/>
  <c r="U8" i="2"/>
  <c r="V8" i="2"/>
  <c r="W8" i="2"/>
  <c r="X8" i="2"/>
  <c r="Y8" i="2"/>
  <c r="Z8" i="2"/>
  <c r="AA8" i="2"/>
  <c r="AB8" i="2"/>
  <c r="AC8" i="2"/>
  <c r="AD8" i="2"/>
  <c r="AE8" i="2"/>
  <c r="T9" i="2"/>
  <c r="U9" i="2"/>
  <c r="V9" i="2"/>
  <c r="W9" i="2"/>
  <c r="X9" i="2"/>
  <c r="Y9" i="2"/>
  <c r="Z9" i="2"/>
  <c r="AA9" i="2"/>
  <c r="AB9" i="2"/>
  <c r="AC9" i="2"/>
  <c r="AD9" i="2"/>
  <c r="AE9" i="2"/>
  <c r="T10" i="2"/>
  <c r="U10" i="2"/>
  <c r="V10" i="2"/>
  <c r="W10" i="2"/>
  <c r="X10" i="2"/>
  <c r="Y10" i="2"/>
  <c r="Z10" i="2"/>
  <c r="AA10" i="2"/>
  <c r="AB10" i="2"/>
  <c r="AC10" i="2"/>
  <c r="AD10" i="2"/>
  <c r="AE10" i="2"/>
  <c r="T11" i="2"/>
  <c r="U11" i="2"/>
  <c r="V11" i="2"/>
  <c r="W11" i="2"/>
  <c r="X11" i="2"/>
  <c r="Y11" i="2"/>
  <c r="Z11" i="2"/>
  <c r="AA11" i="2"/>
  <c r="AB11" i="2"/>
  <c r="AC11" i="2"/>
  <c r="AD11" i="2"/>
  <c r="AE11" i="2"/>
  <c r="T12" i="2"/>
  <c r="U12" i="2"/>
  <c r="V12" i="2"/>
  <c r="W12" i="2"/>
  <c r="X12" i="2"/>
  <c r="Y12" i="2"/>
  <c r="Z12" i="2"/>
  <c r="AA12" i="2"/>
  <c r="AB12" i="2"/>
  <c r="AC12" i="2"/>
  <c r="AD12" i="2"/>
  <c r="AE12" i="2"/>
  <c r="T13" i="2"/>
  <c r="U13" i="2"/>
  <c r="V13" i="2"/>
  <c r="W13" i="2"/>
  <c r="X13" i="2"/>
  <c r="Y13" i="2"/>
  <c r="Z13" i="2"/>
  <c r="AA13" i="2"/>
  <c r="AB13" i="2"/>
  <c r="AC13" i="2"/>
  <c r="AD13" i="2"/>
  <c r="AE13" i="2"/>
  <c r="T14" i="2"/>
  <c r="U14" i="2"/>
  <c r="V14" i="2"/>
  <c r="W14" i="2"/>
  <c r="X14" i="2"/>
  <c r="Y14" i="2"/>
  <c r="Z14" i="2"/>
  <c r="AA14" i="2"/>
  <c r="AB14" i="2"/>
  <c r="AC14" i="2"/>
  <c r="AD14" i="2"/>
  <c r="AE14" i="2"/>
  <c r="T15" i="2"/>
  <c r="U15" i="2"/>
  <c r="V15" i="2"/>
  <c r="W15" i="2"/>
  <c r="X15" i="2"/>
  <c r="Y15" i="2"/>
  <c r="Z15" i="2"/>
  <c r="AA15" i="2"/>
  <c r="AB15" i="2"/>
  <c r="AC15" i="2"/>
  <c r="AD15" i="2"/>
  <c r="AE15" i="2"/>
  <c r="T16" i="2"/>
  <c r="U16" i="2"/>
  <c r="V16" i="2"/>
  <c r="W16" i="2"/>
  <c r="X16" i="2"/>
  <c r="Y16" i="2"/>
  <c r="Z16" i="2"/>
  <c r="AA16" i="2"/>
  <c r="AB16" i="2"/>
  <c r="AC16" i="2"/>
  <c r="AD16" i="2"/>
  <c r="AE16" i="2"/>
  <c r="T17" i="2"/>
  <c r="U17" i="2"/>
  <c r="V17" i="2"/>
  <c r="W17" i="2"/>
  <c r="X17" i="2"/>
  <c r="Y17" i="2"/>
  <c r="Z17" i="2"/>
  <c r="AA17" i="2"/>
  <c r="AB17" i="2"/>
  <c r="AC17" i="2"/>
  <c r="AD17" i="2"/>
  <c r="AE17" i="2"/>
  <c r="T18" i="2"/>
  <c r="U18" i="2"/>
  <c r="V18" i="2"/>
  <c r="W18" i="2"/>
  <c r="X18" i="2"/>
  <c r="Y18" i="2"/>
  <c r="Z18" i="2"/>
  <c r="AA18" i="2"/>
  <c r="AB18" i="2"/>
  <c r="AC18" i="2"/>
  <c r="AD18" i="2"/>
  <c r="AE18" i="2"/>
  <c r="T19" i="2"/>
  <c r="U19" i="2"/>
  <c r="V19" i="2"/>
  <c r="W19" i="2"/>
  <c r="X19" i="2"/>
  <c r="Y19" i="2"/>
  <c r="Z19" i="2"/>
  <c r="AA19" i="2"/>
  <c r="AB19" i="2"/>
  <c r="AC19" i="2"/>
  <c r="AD19" i="2"/>
  <c r="AE19" i="2"/>
  <c r="T20" i="2"/>
  <c r="U20" i="2"/>
  <c r="V20" i="2"/>
  <c r="W20" i="2"/>
  <c r="X20" i="2"/>
  <c r="Y20" i="2"/>
  <c r="Z20" i="2"/>
  <c r="AA20" i="2"/>
  <c r="AB20" i="2"/>
  <c r="AC20" i="2"/>
  <c r="AD20" i="2"/>
  <c r="AE20" i="2"/>
  <c r="T21" i="2"/>
  <c r="U21" i="2"/>
  <c r="V21" i="2"/>
  <c r="W21" i="2"/>
  <c r="X21" i="2"/>
  <c r="Y21" i="2"/>
  <c r="Z21" i="2"/>
  <c r="AA21" i="2"/>
  <c r="AB21" i="2"/>
  <c r="AC21" i="2"/>
  <c r="AD21" i="2"/>
  <c r="AE21" i="2"/>
  <c r="T22" i="2"/>
  <c r="U22" i="2"/>
  <c r="V22" i="2"/>
  <c r="W22" i="2"/>
  <c r="X22" i="2"/>
  <c r="Y22" i="2"/>
  <c r="Z22" i="2"/>
  <c r="AA22" i="2"/>
  <c r="AB22" i="2"/>
  <c r="AC22" i="2"/>
  <c r="AD22" i="2"/>
  <c r="AE22" i="2"/>
  <c r="T23" i="2"/>
  <c r="U23" i="2"/>
  <c r="V23" i="2"/>
  <c r="W23" i="2"/>
  <c r="X23" i="2"/>
  <c r="Y23" i="2"/>
  <c r="Z23" i="2"/>
  <c r="AA23" i="2"/>
  <c r="AB23" i="2"/>
  <c r="AC23" i="2"/>
  <c r="AD23" i="2"/>
  <c r="AE23" i="2"/>
  <c r="T24" i="2"/>
  <c r="U24" i="2"/>
  <c r="V24" i="2"/>
  <c r="W24" i="2"/>
  <c r="X24" i="2"/>
  <c r="Y24" i="2"/>
  <c r="Z24" i="2"/>
  <c r="AA24" i="2"/>
  <c r="AB24" i="2"/>
  <c r="AC24" i="2"/>
  <c r="AD24" i="2"/>
  <c r="AE24" i="2"/>
  <c r="T25" i="2"/>
  <c r="U25" i="2"/>
  <c r="V25" i="2"/>
  <c r="W25" i="2"/>
  <c r="X25" i="2"/>
  <c r="Y25" i="2"/>
  <c r="Z25" i="2"/>
  <c r="AA25" i="2"/>
  <c r="AB25" i="2"/>
  <c r="AC25" i="2"/>
  <c r="AD25" i="2"/>
  <c r="AE25" i="2"/>
  <c r="T26" i="2"/>
  <c r="U26" i="2"/>
  <c r="V26" i="2"/>
  <c r="W26" i="2"/>
  <c r="X26" i="2"/>
  <c r="Y26" i="2"/>
  <c r="Z26" i="2"/>
  <c r="AA26" i="2"/>
  <c r="AB26" i="2"/>
  <c r="AC26" i="2"/>
  <c r="AD26" i="2"/>
  <c r="AE26" i="2"/>
  <c r="T27" i="2"/>
  <c r="U27" i="2"/>
  <c r="V27" i="2"/>
  <c r="W27" i="2"/>
  <c r="X27" i="2"/>
  <c r="Y27" i="2"/>
  <c r="Z27" i="2"/>
  <c r="AA27" i="2"/>
  <c r="AB27" i="2"/>
  <c r="AC27" i="2"/>
  <c r="AD27" i="2"/>
  <c r="AE27" i="2"/>
  <c r="T28" i="2"/>
  <c r="U28" i="2"/>
  <c r="V28" i="2"/>
  <c r="W28" i="2"/>
  <c r="X28" i="2"/>
  <c r="Y28" i="2"/>
  <c r="Z28" i="2"/>
  <c r="AA28" i="2"/>
  <c r="AB28" i="2"/>
  <c r="AC28" i="2"/>
  <c r="AD28" i="2"/>
  <c r="AE28" i="2"/>
  <c r="T29" i="2"/>
  <c r="U29" i="2"/>
  <c r="V29" i="2"/>
  <c r="W29" i="2"/>
  <c r="X29" i="2"/>
  <c r="Y29" i="2"/>
  <c r="Z29" i="2"/>
  <c r="AA29" i="2"/>
  <c r="AB29" i="2"/>
  <c r="AC29" i="2"/>
  <c r="AD29" i="2"/>
  <c r="AE29" i="2"/>
  <c r="T30" i="2"/>
  <c r="U30" i="2"/>
  <c r="V30" i="2"/>
  <c r="W30" i="2"/>
  <c r="X30" i="2"/>
  <c r="Y30" i="2"/>
  <c r="Z30" i="2"/>
  <c r="AA30" i="2"/>
  <c r="AB30" i="2"/>
  <c r="AC30" i="2"/>
  <c r="AD30" i="2"/>
  <c r="AE30" i="2"/>
  <c r="T31" i="2"/>
  <c r="U31" i="2"/>
  <c r="V31" i="2"/>
  <c r="W31" i="2"/>
  <c r="X31" i="2"/>
  <c r="Y31" i="2"/>
  <c r="Z31" i="2"/>
  <c r="AA31" i="2"/>
  <c r="AB31" i="2"/>
  <c r="AC31" i="2"/>
  <c r="AD31" i="2"/>
  <c r="AE31" i="2"/>
  <c r="T32" i="2"/>
  <c r="U32" i="2"/>
  <c r="V32" i="2"/>
  <c r="W32" i="2"/>
  <c r="X32" i="2"/>
  <c r="Y32" i="2"/>
  <c r="Z32" i="2"/>
  <c r="AA32" i="2"/>
  <c r="AB32" i="2"/>
  <c r="AC32" i="2"/>
  <c r="AD32" i="2"/>
  <c r="AE32" i="2"/>
  <c r="T33" i="2"/>
  <c r="U33" i="2"/>
  <c r="V33" i="2"/>
  <c r="W33" i="2"/>
  <c r="X33" i="2"/>
  <c r="Y33" i="2"/>
  <c r="Z33" i="2"/>
  <c r="AA33" i="2"/>
  <c r="AB33" i="2"/>
  <c r="AC33" i="2"/>
  <c r="AD33" i="2"/>
  <c r="AE33" i="2"/>
  <c r="T34" i="2"/>
  <c r="U34" i="2"/>
  <c r="V34" i="2"/>
  <c r="W34" i="2"/>
  <c r="X34" i="2"/>
  <c r="Y34" i="2"/>
  <c r="Z34" i="2"/>
  <c r="AA34" i="2"/>
  <c r="AB34" i="2"/>
  <c r="AC34" i="2"/>
  <c r="AD34" i="2"/>
  <c r="AE34" i="2"/>
  <c r="T35" i="2"/>
  <c r="U35" i="2"/>
  <c r="V35" i="2"/>
  <c r="W35" i="2"/>
  <c r="X35" i="2"/>
  <c r="Y35" i="2"/>
  <c r="Z35" i="2"/>
  <c r="AA35" i="2"/>
  <c r="AB35" i="2"/>
  <c r="AC35" i="2"/>
  <c r="AD35" i="2"/>
  <c r="AE35" i="2"/>
  <c r="T36" i="2"/>
  <c r="U36" i="2"/>
  <c r="V36" i="2"/>
  <c r="W36" i="2"/>
  <c r="X36" i="2"/>
  <c r="Y36" i="2"/>
  <c r="Z36" i="2"/>
  <c r="AA36" i="2"/>
  <c r="AB36" i="2"/>
  <c r="AC36" i="2"/>
  <c r="AD36" i="2"/>
  <c r="AE36" i="2"/>
  <c r="T37" i="2"/>
  <c r="U37" i="2"/>
  <c r="V37" i="2"/>
  <c r="W37" i="2"/>
  <c r="X37" i="2"/>
  <c r="Y37" i="2"/>
  <c r="Z37" i="2"/>
  <c r="AA37" i="2"/>
  <c r="AB37" i="2"/>
  <c r="AC37" i="2"/>
  <c r="AD37" i="2"/>
  <c r="AE37" i="2"/>
  <c r="T38" i="2"/>
  <c r="U38" i="2"/>
  <c r="V38" i="2"/>
  <c r="W38" i="2"/>
  <c r="X38" i="2"/>
  <c r="Y38" i="2"/>
  <c r="Z38" i="2"/>
  <c r="AA38" i="2"/>
  <c r="AB38" i="2"/>
  <c r="AC38" i="2"/>
  <c r="AD38" i="2"/>
  <c r="AE38" i="2"/>
  <c r="T39" i="2"/>
  <c r="U39" i="2"/>
  <c r="V39" i="2"/>
  <c r="W39" i="2"/>
  <c r="X39" i="2"/>
  <c r="Y39" i="2"/>
  <c r="Z39" i="2"/>
  <c r="AA39" i="2"/>
  <c r="AB39" i="2"/>
  <c r="AC39" i="2"/>
  <c r="AD39" i="2"/>
  <c r="AE39" i="2"/>
  <c r="T40" i="2"/>
  <c r="U40" i="2"/>
  <c r="V40" i="2"/>
  <c r="W40" i="2"/>
  <c r="X40" i="2"/>
  <c r="Y40" i="2"/>
  <c r="Z40" i="2"/>
  <c r="AA40" i="2"/>
  <c r="AB40" i="2"/>
  <c r="AC40" i="2"/>
  <c r="AD40" i="2"/>
  <c r="AE40" i="2"/>
  <c r="T41" i="2"/>
  <c r="U41" i="2"/>
  <c r="V41" i="2"/>
  <c r="W41" i="2"/>
  <c r="X41" i="2"/>
  <c r="Y41" i="2"/>
  <c r="Z41" i="2"/>
  <c r="AA41" i="2"/>
  <c r="AB41" i="2"/>
  <c r="AC41" i="2"/>
  <c r="AD41" i="2"/>
  <c r="AE41" i="2"/>
  <c r="T42" i="2"/>
  <c r="U42" i="2"/>
  <c r="V42" i="2"/>
  <c r="W42" i="2"/>
  <c r="X42" i="2"/>
  <c r="Y42" i="2"/>
  <c r="Z42" i="2"/>
  <c r="AA42" i="2"/>
  <c r="AB42" i="2"/>
  <c r="AC42" i="2"/>
  <c r="AD42" i="2"/>
  <c r="AE42" i="2"/>
  <c r="T43" i="2"/>
  <c r="U43" i="2"/>
  <c r="V43" i="2"/>
  <c r="W43" i="2"/>
  <c r="X43" i="2"/>
  <c r="Y43" i="2"/>
  <c r="Z43" i="2"/>
  <c r="AA43" i="2"/>
  <c r="AB43" i="2"/>
  <c r="AC43" i="2"/>
  <c r="AD43" i="2"/>
  <c r="AE43" i="2"/>
  <c r="T44" i="2"/>
  <c r="U44" i="2"/>
  <c r="V44" i="2"/>
  <c r="W44" i="2"/>
  <c r="X44" i="2"/>
  <c r="Y44" i="2"/>
  <c r="Z44" i="2"/>
  <c r="AA44" i="2"/>
  <c r="AB44" i="2"/>
  <c r="AC44" i="2"/>
  <c r="AD44" i="2"/>
  <c r="AE44" i="2"/>
  <c r="T45" i="2"/>
  <c r="U45" i="2"/>
  <c r="V45" i="2"/>
  <c r="W45" i="2"/>
  <c r="X45" i="2"/>
  <c r="Y45" i="2"/>
  <c r="Z45" i="2"/>
  <c r="AA45" i="2"/>
  <c r="AB45" i="2"/>
  <c r="AC45" i="2"/>
  <c r="AD45" i="2"/>
  <c r="AE45" i="2"/>
  <c r="T46" i="2"/>
  <c r="U46" i="2"/>
  <c r="V46" i="2"/>
  <c r="W46" i="2"/>
  <c r="X46" i="2"/>
  <c r="Y46" i="2"/>
  <c r="Z46" i="2"/>
  <c r="AA46" i="2"/>
  <c r="AB46" i="2"/>
  <c r="AC46" i="2"/>
  <c r="AD46" i="2"/>
  <c r="AE46" i="2"/>
  <c r="T47" i="2"/>
  <c r="U47" i="2"/>
  <c r="V47" i="2"/>
  <c r="W47" i="2"/>
  <c r="X47" i="2"/>
  <c r="Y47" i="2"/>
  <c r="Z47" i="2"/>
  <c r="AA47" i="2"/>
  <c r="AB47" i="2"/>
  <c r="AC47" i="2"/>
  <c r="AD47" i="2"/>
  <c r="AE47" i="2"/>
  <c r="T48" i="2"/>
  <c r="U48" i="2"/>
  <c r="V48" i="2"/>
  <c r="W48" i="2"/>
  <c r="X48" i="2"/>
  <c r="Y48" i="2"/>
  <c r="Z48" i="2"/>
  <c r="AA48" i="2"/>
  <c r="AB48" i="2"/>
  <c r="AC48" i="2"/>
  <c r="AD48" i="2"/>
  <c r="AE48" i="2"/>
  <c r="T49" i="2"/>
  <c r="U49" i="2"/>
  <c r="V49" i="2"/>
  <c r="W49" i="2"/>
  <c r="X49" i="2"/>
  <c r="Y49" i="2"/>
  <c r="Z49" i="2"/>
  <c r="AA49" i="2"/>
  <c r="AB49" i="2"/>
  <c r="AC49" i="2"/>
  <c r="AD49" i="2"/>
  <c r="AE49" i="2"/>
  <c r="T50" i="2"/>
  <c r="U50" i="2"/>
  <c r="V50" i="2"/>
  <c r="W50" i="2"/>
  <c r="X50" i="2"/>
  <c r="Y50" i="2"/>
  <c r="Z50" i="2"/>
  <c r="AA50" i="2"/>
  <c r="AB50" i="2"/>
  <c r="AC50" i="2"/>
  <c r="AD50" i="2"/>
  <c r="AE50" i="2"/>
  <c r="T51" i="2"/>
  <c r="U51" i="2"/>
  <c r="V51" i="2"/>
  <c r="W51" i="2"/>
  <c r="X51" i="2"/>
  <c r="Y51" i="2"/>
  <c r="Z51" i="2"/>
  <c r="AA51" i="2"/>
  <c r="AB51" i="2"/>
  <c r="AC51" i="2"/>
  <c r="AD51" i="2"/>
  <c r="AE51" i="2"/>
  <c r="T52" i="2"/>
  <c r="U52" i="2"/>
  <c r="V52" i="2"/>
  <c r="W52" i="2"/>
  <c r="X52" i="2"/>
  <c r="Y52" i="2"/>
  <c r="Z52" i="2"/>
  <c r="AA52" i="2"/>
  <c r="AB52" i="2"/>
  <c r="AC52" i="2"/>
  <c r="AD52" i="2"/>
  <c r="AE52" i="2"/>
  <c r="T53" i="2"/>
  <c r="U53" i="2"/>
  <c r="V53" i="2"/>
  <c r="W53" i="2"/>
  <c r="X53" i="2"/>
  <c r="Y53" i="2"/>
  <c r="Z53" i="2"/>
  <c r="AA53" i="2"/>
  <c r="AB53" i="2"/>
  <c r="AC53" i="2"/>
  <c r="AD53" i="2"/>
  <c r="AE53" i="2"/>
  <c r="T54" i="2"/>
  <c r="U54" i="2"/>
  <c r="V54" i="2"/>
  <c r="W54" i="2"/>
  <c r="X54" i="2"/>
  <c r="Y54" i="2"/>
  <c r="Z54" i="2"/>
  <c r="AA54" i="2"/>
  <c r="AB54" i="2"/>
  <c r="AC54" i="2"/>
  <c r="AD54" i="2"/>
  <c r="AE54" i="2"/>
  <c r="T55" i="2"/>
  <c r="U55" i="2"/>
  <c r="V55" i="2"/>
  <c r="W55" i="2"/>
  <c r="X55" i="2"/>
  <c r="Y55" i="2"/>
  <c r="Z55" i="2"/>
  <c r="AA55" i="2"/>
  <c r="AB55" i="2"/>
  <c r="AC55" i="2"/>
  <c r="AD55" i="2"/>
  <c r="AE55" i="2"/>
  <c r="T56" i="2"/>
  <c r="U56" i="2"/>
  <c r="V56" i="2"/>
  <c r="W56" i="2"/>
  <c r="X56" i="2"/>
  <c r="Y56" i="2"/>
  <c r="Z56" i="2"/>
  <c r="AA56" i="2"/>
  <c r="AB56" i="2"/>
  <c r="AC56" i="2"/>
  <c r="AD56" i="2"/>
  <c r="AE56" i="2"/>
  <c r="T57" i="2"/>
  <c r="U57" i="2"/>
  <c r="V57" i="2"/>
  <c r="W57" i="2"/>
  <c r="X57" i="2"/>
  <c r="Y57" i="2"/>
  <c r="Z57" i="2"/>
  <c r="AA57" i="2"/>
  <c r="AB57" i="2"/>
  <c r="AC57" i="2"/>
  <c r="AD57" i="2"/>
  <c r="AE57" i="2"/>
  <c r="T58" i="2"/>
  <c r="U58" i="2"/>
  <c r="V58" i="2"/>
  <c r="W58" i="2"/>
  <c r="X58" i="2"/>
  <c r="Y58" i="2"/>
  <c r="Z58" i="2"/>
  <c r="AA58" i="2"/>
  <c r="AB58" i="2"/>
  <c r="AC58" i="2"/>
  <c r="AD58" i="2"/>
  <c r="AE58" i="2"/>
  <c r="T59" i="2"/>
  <c r="U59" i="2"/>
  <c r="V59" i="2"/>
  <c r="W59" i="2"/>
  <c r="X59" i="2"/>
  <c r="Y59" i="2"/>
  <c r="Z59" i="2"/>
  <c r="AA59" i="2"/>
  <c r="AB59" i="2"/>
  <c r="AC59" i="2"/>
  <c r="AD59" i="2"/>
  <c r="AE59" i="2"/>
  <c r="T60" i="2"/>
  <c r="U60" i="2"/>
  <c r="V60" i="2"/>
  <c r="W60" i="2"/>
  <c r="X60" i="2"/>
  <c r="Y60" i="2"/>
  <c r="Z60" i="2"/>
  <c r="AA60" i="2"/>
  <c r="AB60" i="2"/>
  <c r="AC60" i="2"/>
  <c r="AD60" i="2"/>
  <c r="AE60" i="2"/>
  <c r="T61" i="2"/>
  <c r="U61" i="2"/>
  <c r="V61" i="2"/>
  <c r="W61" i="2"/>
  <c r="X61" i="2"/>
  <c r="Y61" i="2"/>
  <c r="Z61" i="2"/>
  <c r="AA61" i="2"/>
  <c r="AB61" i="2"/>
  <c r="AC61" i="2"/>
  <c r="AD61" i="2"/>
  <c r="AE61" i="2"/>
  <c r="T62" i="2"/>
  <c r="U62" i="2"/>
  <c r="V62" i="2"/>
  <c r="W62" i="2"/>
  <c r="X62" i="2"/>
  <c r="Y62" i="2"/>
  <c r="Z62" i="2"/>
  <c r="AA62" i="2"/>
  <c r="AB62" i="2"/>
  <c r="AC62" i="2"/>
  <c r="AD62" i="2"/>
  <c r="AE62" i="2"/>
  <c r="T63" i="2"/>
  <c r="U63" i="2"/>
  <c r="V63" i="2"/>
  <c r="W63" i="2"/>
  <c r="X63" i="2"/>
  <c r="Y63" i="2"/>
  <c r="Z63" i="2"/>
  <c r="AA63" i="2"/>
  <c r="AB63" i="2"/>
  <c r="AC63" i="2"/>
  <c r="AD63" i="2"/>
  <c r="AE63" i="2"/>
  <c r="T64" i="2"/>
  <c r="U64" i="2"/>
  <c r="V64" i="2"/>
  <c r="W64" i="2"/>
  <c r="X64" i="2"/>
  <c r="Y64" i="2"/>
  <c r="Z64" i="2"/>
  <c r="AA64" i="2"/>
  <c r="AB64" i="2"/>
  <c r="AC64" i="2"/>
  <c r="AD64" i="2"/>
  <c r="AE64" i="2"/>
  <c r="T65" i="2"/>
  <c r="U65" i="2"/>
  <c r="V65" i="2"/>
  <c r="W65" i="2"/>
  <c r="X65" i="2"/>
  <c r="Y65" i="2"/>
  <c r="Z65" i="2"/>
  <c r="AA65" i="2"/>
  <c r="AB65" i="2"/>
  <c r="AC65" i="2"/>
  <c r="AD65" i="2"/>
  <c r="AE65" i="2"/>
  <c r="T66" i="2"/>
  <c r="U66" i="2"/>
  <c r="V66" i="2"/>
  <c r="W66" i="2"/>
  <c r="X66" i="2"/>
  <c r="Y66" i="2"/>
  <c r="Z66" i="2"/>
  <c r="AA66" i="2"/>
  <c r="AB66" i="2"/>
  <c r="AC66" i="2"/>
  <c r="AD66" i="2"/>
  <c r="AE66" i="2"/>
  <c r="T67" i="2"/>
  <c r="U67" i="2"/>
  <c r="V67" i="2"/>
  <c r="W67" i="2"/>
  <c r="X67" i="2"/>
  <c r="Y67" i="2"/>
  <c r="Z67" i="2"/>
  <c r="AA67" i="2"/>
  <c r="AB67" i="2"/>
  <c r="AC67" i="2"/>
  <c r="AD67" i="2"/>
  <c r="AE67" i="2"/>
  <c r="T68" i="2"/>
  <c r="U68" i="2"/>
  <c r="V68" i="2"/>
  <c r="W68" i="2"/>
  <c r="X68" i="2"/>
  <c r="Y68" i="2"/>
  <c r="Z68" i="2"/>
  <c r="AA68" i="2"/>
  <c r="AB68" i="2"/>
  <c r="AC68" i="2"/>
  <c r="AD68" i="2"/>
  <c r="AE68" i="2"/>
  <c r="T69" i="2"/>
  <c r="U69" i="2"/>
  <c r="V69" i="2"/>
  <c r="W69" i="2"/>
  <c r="X69" i="2"/>
  <c r="Y69" i="2"/>
  <c r="Z69" i="2"/>
  <c r="AA69" i="2"/>
  <c r="AB69" i="2"/>
  <c r="AC69" i="2"/>
  <c r="AD69" i="2"/>
  <c r="AE69" i="2"/>
  <c r="T70" i="2"/>
  <c r="U70" i="2"/>
  <c r="V70" i="2"/>
  <c r="W70" i="2"/>
  <c r="X70" i="2"/>
  <c r="Y70" i="2"/>
  <c r="Z70" i="2"/>
  <c r="AA70" i="2"/>
  <c r="AB70" i="2"/>
  <c r="AC70" i="2"/>
  <c r="AD70" i="2"/>
  <c r="AE70" i="2"/>
  <c r="T71" i="2"/>
  <c r="U71" i="2"/>
  <c r="V71" i="2"/>
  <c r="W71" i="2"/>
  <c r="X71" i="2"/>
  <c r="Y71" i="2"/>
  <c r="Z71" i="2"/>
  <c r="AA71" i="2"/>
  <c r="AB71" i="2"/>
  <c r="AC71" i="2"/>
  <c r="AD71" i="2"/>
  <c r="AE71" i="2"/>
  <c r="T72" i="2"/>
  <c r="U72" i="2"/>
  <c r="V72" i="2"/>
  <c r="W72" i="2"/>
  <c r="X72" i="2"/>
  <c r="Y72" i="2"/>
  <c r="Z72" i="2"/>
  <c r="AA72" i="2"/>
  <c r="AB72" i="2"/>
  <c r="AC72" i="2"/>
  <c r="AD72" i="2"/>
  <c r="AE72" i="2"/>
  <c r="T73" i="2"/>
  <c r="U73" i="2"/>
  <c r="V73" i="2"/>
  <c r="W73" i="2"/>
  <c r="X73" i="2"/>
  <c r="Y73" i="2"/>
  <c r="Z73" i="2"/>
  <c r="AA73" i="2"/>
  <c r="AB73" i="2"/>
  <c r="AC73" i="2"/>
  <c r="AD73" i="2"/>
  <c r="AE73" i="2"/>
  <c r="T74" i="2"/>
  <c r="U74" i="2"/>
  <c r="V74" i="2"/>
  <c r="W74" i="2"/>
  <c r="X74" i="2"/>
  <c r="Y74" i="2"/>
  <c r="Z74" i="2"/>
  <c r="AA74" i="2"/>
  <c r="AB74" i="2"/>
  <c r="AC74" i="2"/>
  <c r="AD74" i="2"/>
  <c r="AE74" i="2"/>
  <c r="T75" i="2"/>
  <c r="U75" i="2"/>
  <c r="V75" i="2"/>
  <c r="W75" i="2"/>
  <c r="X75" i="2"/>
  <c r="Y75" i="2"/>
  <c r="Z75" i="2"/>
  <c r="AA75" i="2"/>
  <c r="AB75" i="2"/>
  <c r="AC75" i="2"/>
  <c r="AD75" i="2"/>
  <c r="AE75" i="2"/>
  <c r="T76" i="2"/>
  <c r="U76" i="2"/>
  <c r="V76" i="2"/>
  <c r="W76" i="2"/>
  <c r="X76" i="2"/>
  <c r="Y76" i="2"/>
  <c r="Z76" i="2"/>
  <c r="AA76" i="2"/>
  <c r="AB76" i="2"/>
  <c r="AC76" i="2"/>
  <c r="AD76" i="2"/>
  <c r="AE76" i="2"/>
  <c r="T77" i="2"/>
  <c r="U77" i="2"/>
  <c r="V77" i="2"/>
  <c r="W77" i="2"/>
  <c r="X77" i="2"/>
  <c r="Y77" i="2"/>
  <c r="Z77" i="2"/>
  <c r="AA77" i="2"/>
  <c r="AB77" i="2"/>
  <c r="AC77" i="2"/>
  <c r="AD77" i="2"/>
  <c r="AE77" i="2"/>
  <c r="T78" i="2"/>
  <c r="U78" i="2"/>
  <c r="V78" i="2"/>
  <c r="W78" i="2"/>
  <c r="X78" i="2"/>
  <c r="Y78" i="2"/>
  <c r="Z78" i="2"/>
  <c r="AA78" i="2"/>
  <c r="AB78" i="2"/>
  <c r="AC78" i="2"/>
  <c r="AD78" i="2"/>
  <c r="AE78" i="2"/>
  <c r="T79" i="2"/>
  <c r="U79" i="2"/>
  <c r="V79" i="2"/>
  <c r="W79" i="2"/>
  <c r="X79" i="2"/>
  <c r="Y79" i="2"/>
  <c r="Z79" i="2"/>
  <c r="AA79" i="2"/>
  <c r="AB79" i="2"/>
  <c r="AC79" i="2"/>
  <c r="AD79" i="2"/>
  <c r="AE79" i="2"/>
  <c r="T80" i="2"/>
  <c r="U80" i="2"/>
  <c r="V80" i="2"/>
  <c r="W80" i="2"/>
  <c r="X80" i="2"/>
  <c r="Y80" i="2"/>
  <c r="Z80" i="2"/>
  <c r="AA80" i="2"/>
  <c r="AB80" i="2"/>
  <c r="AC80" i="2"/>
  <c r="AD80" i="2"/>
  <c r="AE80" i="2"/>
  <c r="T81" i="2"/>
  <c r="U81" i="2"/>
  <c r="V81" i="2"/>
  <c r="W81" i="2"/>
  <c r="X81" i="2"/>
  <c r="Y81" i="2"/>
  <c r="Z81" i="2"/>
  <c r="AA81" i="2"/>
  <c r="AB81" i="2"/>
  <c r="AC81" i="2"/>
  <c r="AD81" i="2"/>
  <c r="AE81" i="2"/>
  <c r="T82" i="2"/>
  <c r="U82" i="2"/>
  <c r="V82" i="2"/>
  <c r="W82" i="2"/>
  <c r="X82" i="2"/>
  <c r="Y82" i="2"/>
  <c r="Z82" i="2"/>
  <c r="AA82" i="2"/>
  <c r="AB82" i="2"/>
  <c r="AC82" i="2"/>
  <c r="AD82" i="2"/>
  <c r="AE82" i="2"/>
  <c r="T83" i="2"/>
  <c r="U83" i="2"/>
  <c r="V83" i="2"/>
  <c r="W83" i="2"/>
  <c r="X83" i="2"/>
  <c r="Y83" i="2"/>
  <c r="Z83" i="2"/>
  <c r="AA83" i="2"/>
  <c r="AB83" i="2"/>
  <c r="AC83" i="2"/>
  <c r="AD83" i="2"/>
  <c r="AE83" i="2"/>
  <c r="T84" i="2"/>
  <c r="U84" i="2"/>
  <c r="V84" i="2"/>
  <c r="W84" i="2"/>
  <c r="X84" i="2"/>
  <c r="Y84" i="2"/>
  <c r="Z84" i="2"/>
  <c r="AA84" i="2"/>
  <c r="AB84" i="2"/>
  <c r="AC84" i="2"/>
  <c r="AD84" i="2"/>
  <c r="AE84" i="2"/>
  <c r="T85" i="2"/>
  <c r="U85" i="2"/>
  <c r="V85" i="2"/>
  <c r="W85" i="2"/>
  <c r="X85" i="2"/>
  <c r="Y85" i="2"/>
  <c r="Z85" i="2"/>
  <c r="AA85" i="2"/>
  <c r="AB85" i="2"/>
  <c r="AC85" i="2"/>
  <c r="AD85" i="2"/>
  <c r="AE85" i="2"/>
  <c r="T86" i="2"/>
  <c r="U86" i="2"/>
  <c r="V86" i="2"/>
  <c r="W86" i="2"/>
  <c r="X86" i="2"/>
  <c r="Y86" i="2"/>
  <c r="Z86" i="2"/>
  <c r="AA86" i="2"/>
  <c r="AB86" i="2"/>
  <c r="AC86" i="2"/>
  <c r="AD86" i="2"/>
  <c r="AE86" i="2"/>
  <c r="T87" i="2"/>
  <c r="U87" i="2"/>
  <c r="V87" i="2"/>
  <c r="W87" i="2"/>
  <c r="X87" i="2"/>
  <c r="Y87" i="2"/>
  <c r="Z87" i="2"/>
  <c r="AA87" i="2"/>
  <c r="AB87" i="2"/>
  <c r="AC87" i="2"/>
  <c r="AD87" i="2"/>
  <c r="AE87" i="2"/>
  <c r="T88" i="2"/>
  <c r="U88" i="2"/>
  <c r="V88" i="2"/>
  <c r="W88" i="2"/>
  <c r="X88" i="2"/>
  <c r="Y88" i="2"/>
  <c r="Z88" i="2"/>
  <c r="AA88" i="2"/>
  <c r="AB88" i="2"/>
  <c r="AC88" i="2"/>
  <c r="AD88" i="2"/>
  <c r="AE88" i="2"/>
  <c r="T89" i="2"/>
  <c r="U89" i="2"/>
  <c r="V89" i="2"/>
  <c r="W89" i="2"/>
  <c r="X89" i="2"/>
  <c r="Y89" i="2"/>
  <c r="Z89" i="2"/>
  <c r="AA89" i="2"/>
  <c r="AB89" i="2"/>
  <c r="AC89" i="2"/>
  <c r="AD89" i="2"/>
  <c r="AE89" i="2"/>
  <c r="T90" i="2"/>
  <c r="U90" i="2"/>
  <c r="V90" i="2"/>
  <c r="W90" i="2"/>
  <c r="X90" i="2"/>
  <c r="Y90" i="2"/>
  <c r="Z90" i="2"/>
  <c r="AA90" i="2"/>
  <c r="AB90" i="2"/>
  <c r="AC90" i="2"/>
  <c r="AD90" i="2"/>
  <c r="AE90" i="2"/>
  <c r="T91" i="2"/>
  <c r="U91" i="2"/>
  <c r="V91" i="2"/>
  <c r="W91" i="2"/>
  <c r="X91" i="2"/>
  <c r="Y91" i="2"/>
  <c r="Z91" i="2"/>
  <c r="AA91" i="2"/>
  <c r="AB91" i="2"/>
  <c r="AC91" i="2"/>
  <c r="AD91" i="2"/>
  <c r="AE91" i="2"/>
  <c r="T92" i="2"/>
  <c r="U92" i="2"/>
  <c r="V92" i="2"/>
  <c r="W92" i="2"/>
  <c r="X92" i="2"/>
  <c r="Y92" i="2"/>
  <c r="Z92" i="2"/>
  <c r="AA92" i="2"/>
  <c r="AB92" i="2"/>
  <c r="AC92" i="2"/>
  <c r="AD92" i="2"/>
  <c r="AE92" i="2"/>
  <c r="T93" i="2"/>
  <c r="U93" i="2"/>
  <c r="V93" i="2"/>
  <c r="W93" i="2"/>
  <c r="X93" i="2"/>
  <c r="Y93" i="2"/>
  <c r="Z93" i="2"/>
  <c r="AA93" i="2"/>
  <c r="AB93" i="2"/>
  <c r="AC93" i="2"/>
  <c r="AD93" i="2"/>
  <c r="AE93" i="2"/>
  <c r="T94" i="2"/>
  <c r="U94" i="2"/>
  <c r="V94" i="2"/>
  <c r="W94" i="2"/>
  <c r="X94" i="2"/>
  <c r="Y94" i="2"/>
  <c r="Z94" i="2"/>
  <c r="AA94" i="2"/>
  <c r="AB94" i="2"/>
  <c r="AC94" i="2"/>
  <c r="AD94" i="2"/>
  <c r="AE94" i="2"/>
  <c r="T95" i="2"/>
  <c r="U95" i="2"/>
  <c r="V95" i="2"/>
  <c r="W95" i="2"/>
  <c r="X95" i="2"/>
  <c r="Y95" i="2"/>
  <c r="Z95" i="2"/>
  <c r="AA95" i="2"/>
  <c r="AB95" i="2"/>
  <c r="AC95" i="2"/>
  <c r="AD95" i="2"/>
  <c r="AE95" i="2"/>
  <c r="T96" i="2"/>
  <c r="U96" i="2"/>
  <c r="V96" i="2"/>
  <c r="W96" i="2"/>
  <c r="X96" i="2"/>
  <c r="Y96" i="2"/>
  <c r="Z96" i="2"/>
  <c r="AA96" i="2"/>
  <c r="AB96" i="2"/>
  <c r="AC96" i="2"/>
  <c r="AD96" i="2"/>
  <c r="AE96" i="2"/>
  <c r="T97" i="2"/>
  <c r="U97" i="2"/>
  <c r="V97" i="2"/>
  <c r="W97" i="2"/>
  <c r="X97" i="2"/>
  <c r="Y97" i="2"/>
  <c r="Z97" i="2"/>
  <c r="AA97" i="2"/>
  <c r="AB97" i="2"/>
  <c r="AC97" i="2"/>
  <c r="AD97" i="2"/>
  <c r="AE97" i="2"/>
  <c r="T98" i="2"/>
  <c r="U98" i="2"/>
  <c r="V98" i="2"/>
  <c r="W98" i="2"/>
  <c r="X98" i="2"/>
  <c r="Y98" i="2"/>
  <c r="Z98" i="2"/>
  <c r="AA98" i="2"/>
  <c r="AB98" i="2"/>
  <c r="AC98" i="2"/>
  <c r="AD98" i="2"/>
  <c r="AE98" i="2"/>
  <c r="T99" i="2"/>
  <c r="U99" i="2"/>
  <c r="V99" i="2"/>
  <c r="W99" i="2"/>
  <c r="X99" i="2"/>
  <c r="Y99" i="2"/>
  <c r="Z99" i="2"/>
  <c r="AA99" i="2"/>
  <c r="AB99" i="2"/>
  <c r="AC99" i="2"/>
  <c r="AD99" i="2"/>
  <c r="AE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U3" i="2"/>
  <c r="V3" i="2"/>
  <c r="W3" i="2"/>
  <c r="X3" i="2"/>
  <c r="Y3" i="2"/>
  <c r="Z3" i="2"/>
  <c r="AA3" i="2"/>
  <c r="AB3" i="2"/>
  <c r="AC3" i="2"/>
  <c r="AD3" i="2"/>
  <c r="AE3" i="2"/>
  <c r="T3" i="2"/>
  <c r="AA2" i="2"/>
  <c r="AB2" i="2"/>
  <c r="AC2" i="2"/>
  <c r="AD2" i="2"/>
  <c r="AE2" i="2"/>
  <c r="U2" i="2"/>
  <c r="V2" i="2"/>
  <c r="W2" i="2"/>
  <c r="X2" i="2"/>
  <c r="Y2" i="2"/>
  <c r="Z2" i="2"/>
  <c r="T2" i="2"/>
  <c r="AS31" i="2" l="1"/>
  <c r="AI3" i="2"/>
  <c r="AH3" i="2"/>
  <c r="AI6" i="2"/>
  <c r="AI5" i="2"/>
  <c r="AH4" i="2"/>
  <c r="AI7" i="2"/>
  <c r="AH5" i="2"/>
  <c r="AH6" i="2"/>
  <c r="AH7" i="2"/>
  <c r="AI4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2" i="1"/>
  <c r="AM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9" i="1"/>
  <c r="AN9" i="1" s="1"/>
  <c r="AM8" i="1"/>
  <c r="AN8" i="1" s="1"/>
  <c r="AM7" i="1"/>
  <c r="AN7" i="1" s="1"/>
  <c r="AM6" i="1"/>
  <c r="AN6" i="1" s="1"/>
  <c r="AM5" i="1"/>
  <c r="AN5" i="1" s="1"/>
  <c r="AM4" i="1"/>
  <c r="AN4" i="1" s="1"/>
  <c r="AM3" i="1"/>
  <c r="AN3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N2" i="1" l="1"/>
  <c r="AB21" i="1"/>
  <c r="AB22" i="1" s="1"/>
  <c r="AG17" i="1"/>
  <c r="AG18" i="1"/>
  <c r="AE24" i="1"/>
  <c r="AG3" i="1"/>
  <c r="AG4" i="1"/>
  <c r="AG5" i="1"/>
  <c r="AG6" i="1"/>
  <c r="AG7" i="1"/>
  <c r="AG8" i="1"/>
  <c r="AG9" i="1"/>
  <c r="AG10" i="1"/>
  <c r="AG11" i="1"/>
  <c r="AG12" i="1"/>
  <c r="AG13" i="1"/>
  <c r="AG14" i="1"/>
  <c r="AH14" i="1" s="1"/>
  <c r="AG15" i="1"/>
  <c r="AH15" i="1" s="1"/>
  <c r="AG16" i="1"/>
  <c r="AG19" i="1"/>
  <c r="AG20" i="1"/>
  <c r="AG21" i="1"/>
  <c r="AG22" i="1"/>
  <c r="AG23" i="1"/>
  <c r="AG2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20" i="1"/>
  <c r="V21" i="1"/>
  <c r="S22" i="1"/>
  <c r="S23" i="1" s="1"/>
  <c r="S21" i="1"/>
  <c r="V17" i="1"/>
  <c r="V18" i="1"/>
  <c r="Y15" i="1"/>
  <c r="Y14" i="1"/>
  <c r="V22" i="1"/>
  <c r="S17" i="1"/>
  <c r="P9" i="1" s="1"/>
  <c r="S10" i="1"/>
  <c r="S11" i="1" s="1"/>
  <c r="S9" i="1"/>
  <c r="S5" i="1"/>
  <c r="O41" i="1" s="1"/>
  <c r="V10" i="1"/>
  <c r="V9" i="1"/>
  <c r="V8" i="1"/>
  <c r="V6" i="1"/>
  <c r="V5" i="1"/>
  <c r="Y3" i="1"/>
  <c r="Y2" i="1"/>
  <c r="AH13" i="1" l="1"/>
  <c r="AH21" i="1"/>
  <c r="AH2" i="1"/>
  <c r="AH5" i="1"/>
  <c r="AH16" i="1"/>
  <c r="AH17" i="1"/>
  <c r="AH23" i="1"/>
  <c r="AH22" i="1"/>
  <c r="AH8" i="1"/>
  <c r="AH7" i="1"/>
  <c r="AH6" i="1"/>
  <c r="AH18" i="1"/>
  <c r="AH10" i="1"/>
  <c r="AH9" i="1"/>
  <c r="AH20" i="1"/>
  <c r="AH12" i="1"/>
  <c r="AH4" i="1"/>
  <c r="AH19" i="1"/>
  <c r="AH11" i="1"/>
  <c r="AH3" i="1"/>
  <c r="O2" i="1"/>
  <c r="P48" i="1"/>
  <c r="P47" i="1"/>
  <c r="P32" i="1"/>
  <c r="P31" i="1"/>
  <c r="P29" i="1"/>
  <c r="P46" i="1"/>
  <c r="P45" i="1"/>
  <c r="P24" i="1"/>
  <c r="P43" i="1"/>
  <c r="P23" i="1"/>
  <c r="P2" i="1"/>
  <c r="P40" i="1"/>
  <c r="P15" i="1"/>
  <c r="P53" i="1"/>
  <c r="P7" i="1"/>
  <c r="P39" i="1"/>
  <c r="P51" i="1"/>
  <c r="P37" i="1"/>
  <c r="P16" i="1"/>
  <c r="P8" i="1"/>
  <c r="P38" i="1"/>
  <c r="P30" i="1"/>
  <c r="P22" i="1"/>
  <c r="P14" i="1"/>
  <c r="P6" i="1"/>
  <c r="P21" i="1"/>
  <c r="P13" i="1"/>
  <c r="P5" i="1"/>
  <c r="P52" i="1"/>
  <c r="P44" i="1"/>
  <c r="P36" i="1"/>
  <c r="P28" i="1"/>
  <c r="P20" i="1"/>
  <c r="P12" i="1"/>
  <c r="P4" i="1"/>
  <c r="P35" i="1"/>
  <c r="P27" i="1"/>
  <c r="P19" i="1"/>
  <c r="P11" i="1"/>
  <c r="P3" i="1"/>
  <c r="P50" i="1"/>
  <c r="P42" i="1"/>
  <c r="P34" i="1"/>
  <c r="P26" i="1"/>
  <c r="P18" i="1"/>
  <c r="P10" i="1"/>
  <c r="P49" i="1"/>
  <c r="P41" i="1"/>
  <c r="P33" i="1"/>
  <c r="P25" i="1"/>
  <c r="P17" i="1"/>
  <c r="V16" i="1"/>
  <c r="V15" i="1" s="1"/>
  <c r="O14" i="1"/>
  <c r="O30" i="1"/>
  <c r="O22" i="1"/>
  <c r="O48" i="1"/>
  <c r="O8" i="1"/>
  <c r="O38" i="1"/>
  <c r="O7" i="1"/>
  <c r="O37" i="1"/>
  <c r="O29" i="1"/>
  <c r="O21" i="1"/>
  <c r="O13" i="1"/>
  <c r="O47" i="1"/>
  <c r="O6" i="1"/>
  <c r="O36" i="1"/>
  <c r="O28" i="1"/>
  <c r="O20" i="1"/>
  <c r="O12" i="1"/>
  <c r="O46" i="1"/>
  <c r="O5" i="1"/>
  <c r="O35" i="1"/>
  <c r="O27" i="1"/>
  <c r="O19" i="1"/>
  <c r="O53" i="1"/>
  <c r="O45" i="1"/>
  <c r="O4" i="1"/>
  <c r="O34" i="1"/>
  <c r="O26" i="1"/>
  <c r="O18" i="1"/>
  <c r="O52" i="1"/>
  <c r="O44" i="1"/>
  <c r="O11" i="1"/>
  <c r="O3" i="1"/>
  <c r="O33" i="1"/>
  <c r="O25" i="1"/>
  <c r="O17" i="1"/>
  <c r="O51" i="1"/>
  <c r="O43" i="1"/>
  <c r="O10" i="1"/>
  <c r="O40" i="1"/>
  <c r="O32" i="1"/>
  <c r="O24" i="1"/>
  <c r="O16" i="1"/>
  <c r="O50" i="1"/>
  <c r="O42" i="1"/>
  <c r="O9" i="1"/>
  <c r="O39" i="1"/>
  <c r="O31" i="1"/>
  <c r="O23" i="1"/>
  <c r="O15" i="1"/>
  <c r="O49" i="1"/>
  <c r="V4" i="1"/>
  <c r="V3" i="1" s="1"/>
  <c r="S19" i="1" l="1"/>
  <c r="S7" i="1"/>
  <c r="V11" i="1" l="1"/>
  <c r="V2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<sst xmlns="http://schemas.openxmlformats.org/spreadsheetml/2006/main" count="149" uniqueCount="52">
  <si>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</si>
  <si>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</si>
  <si>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</si>
  <si>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</si>
  <si>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</si>
  <si>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</si>
  <si>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</si>
  <si>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</si>
  <si>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</si>
  <si>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</si>
  <si>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</si>
  <si>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</si>
  <si>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</si>
  <si>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Solver Approach</t>
  </si>
  <si>
    <t>Statistical</t>
  </si>
  <si>
    <t>Min Value</t>
  </si>
  <si>
    <t>α</t>
  </si>
  <si>
    <t>Alpha</t>
  </si>
  <si>
    <t>Max Value</t>
  </si>
  <si>
    <t>β</t>
  </si>
  <si>
    <t>Beta</t>
  </si>
  <si>
    <t>gamma</t>
  </si>
  <si>
    <t>Mean</t>
  </si>
  <si>
    <t>StDev</t>
  </si>
  <si>
    <t>Count of Parameters</t>
  </si>
  <si>
    <r>
      <rPr>
        <sz val="11"/>
        <color rgb="FFFF0000"/>
        <rFont val="Calibri"/>
        <family val="2"/>
      </rPr>
      <t>mean:</t>
    </r>
    <r>
      <rPr>
        <sz val="11"/>
        <color theme="1"/>
        <rFont val="Calibri"/>
        <family val="2"/>
        <scheme val="minor"/>
      </rPr>
      <t xml:space="preserve"> α* β</t>
    </r>
  </si>
  <si>
    <t>constraints</t>
  </si>
  <si>
    <t>α* (β^2)</t>
  </si>
  <si>
    <r>
      <rPr>
        <sz val="11"/>
        <color rgb="FFFF0000"/>
        <rFont val="Calibri"/>
        <family val="2"/>
      </rPr>
      <t>std:</t>
    </r>
    <r>
      <rPr>
        <sz val="11"/>
        <color theme="1"/>
        <rFont val="Calibri"/>
        <family val="2"/>
        <scheme val="minor"/>
      </rPr>
      <t xml:space="preserve"> sqrt(α* (β^2))</t>
    </r>
  </si>
  <si>
    <t>Max of likelihood</t>
  </si>
  <si>
    <t>Parameters of Jan</t>
  </si>
  <si>
    <t>Parameters of Feb</t>
  </si>
  <si>
    <t>Jan_fit</t>
  </si>
  <si>
    <r>
      <rPr>
        <sz val="11"/>
        <color rgb="FFFF0000"/>
        <rFont val="Calibri"/>
        <family val="2"/>
      </rPr>
      <t>Max:</t>
    </r>
    <r>
      <rPr>
        <sz val="11"/>
        <color theme="1"/>
        <rFont val="Calibri"/>
        <family val="2"/>
        <scheme val="minor"/>
      </rPr>
      <t xml:space="preserve"> SUM</t>
    </r>
  </si>
  <si>
    <t>Feb_fit</t>
  </si>
  <si>
    <t>Jan_Bins</t>
  </si>
  <si>
    <t>Feb_Bins</t>
  </si>
  <si>
    <t>Frequencies</t>
  </si>
  <si>
    <t>ClassMark</t>
  </si>
  <si>
    <t>Probability</t>
  </si>
  <si>
    <t>Gfreq</t>
  </si>
  <si>
    <t>Probilities</t>
  </si>
  <si>
    <t>MIN</t>
  </si>
  <si>
    <t>MAX</t>
  </si>
  <si>
    <t>Original Data</t>
  </si>
  <si>
    <t>Generate Dataset</t>
  </si>
  <si>
    <t>其他</t>
  </si>
  <si>
    <t>Generate Data</t>
  </si>
  <si>
    <t>Bins</t>
  </si>
  <si>
    <t>Frequency</t>
  </si>
  <si>
    <t>cumulative 
distribution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</si>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</sst>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0" borderId="1" xfId="0" applyBorder="1"/>
    <xf numFmtId="0" fontId="2" fillId="3" borderId="1" xfId="0" applyFont="1" applyFill="1" applyBorder="1"/>
    <xf numFmtId="0" fontId="0" fillId="5" borderId="0" xfId="0" applyFill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9" borderId="1" xfId="0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Dist for Jan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Gamma!$AE$1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Gamma!$AE$2:$AE$23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3C4-98EE-3366BDE9A031}"/>
            </c:ext>
          </c:extLst>
        </c:ser>
        <c:ser>
          <c:idx val="1"/>
          <c:order val="1"/>
          <c:tx>
            <c:strRef>
              <c:f>Gamma!$AH$1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Gamma!$AH$2:$AH$23</c:f>
              <c:numCache>
                <c:formatCode>General</c:formatCode>
                <c:ptCount val="22"/>
                <c:pt idx="0">
                  <c:v>3.0487044910516921</c:v>
                </c:pt>
                <c:pt idx="1">
                  <c:v>3.5983046583042775</c:v>
                </c:pt>
                <c:pt idx="2">
                  <c:v>3.9870835476786897</c:v>
                </c:pt>
                <c:pt idx="3">
                  <c:v>4.2448829459534334</c:v>
                </c:pt>
                <c:pt idx="4">
                  <c:v>4.3964798146978987</c:v>
                </c:pt>
                <c:pt idx="5">
                  <c:v>4.4625431200066075</c:v>
                </c:pt>
                <c:pt idx="6">
                  <c:v>4.4603363830140994</c:v>
                </c:pt>
                <c:pt idx="7">
                  <c:v>4.4042700171165645</c:v>
                </c:pt>
                <c:pt idx="8">
                  <c:v>4.3063511519045008</c:v>
                </c:pt>
                <c:pt idx="9">
                  <c:v>4.1765571232943675</c:v>
                </c:pt>
                <c:pt idx="10">
                  <c:v>4.0231490562305918</c:v>
                </c:pt>
                <c:pt idx="11">
                  <c:v>3.8529368985200163</c:v>
                </c:pt>
                <c:pt idx="12">
                  <c:v>3.6715043159943219</c:v>
                </c:pt>
                <c:pt idx="13">
                  <c:v>3.4833999763596655</c:v>
                </c:pt>
                <c:pt idx="14">
                  <c:v>3.2923004530674254</c:v>
                </c:pt>
                <c:pt idx="15">
                  <c:v>3.1011490346819044</c:v>
                </c:pt>
                <c:pt idx="16">
                  <c:v>2.912274003582386</c:v>
                </c:pt>
                <c:pt idx="17">
                  <c:v>2.7274893787875936</c:v>
                </c:pt>
                <c:pt idx="18">
                  <c:v>2.5481806579493882</c:v>
                </c:pt>
                <c:pt idx="19">
                  <c:v>2.3753777154871769</c:v>
                </c:pt>
                <c:pt idx="20">
                  <c:v>2.2098166988609953</c:v>
                </c:pt>
                <c:pt idx="21">
                  <c:v>2.0519925000700088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3C4-98EE-3366BDE9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73728"/>
        <c:axId val="375316480"/>
      </c:lineChart>
      <c:catAx>
        <c:axId val="3752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6480"/>
        <c:crosses val="autoZero"/>
        <c:auto val="1"/>
        <c:lblAlgn val="ctr"/>
        <c:lblOffset val="100"/>
        <c:noMultiLvlLbl val="0"/>
      </c:catAx>
      <c:valAx>
        <c:axId val="375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Gamma Dist for Feb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Gamma!$AK$1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Gamma!$AK$2:$AK$15</c:f>
              <c:numCache>
                <c:formatCode>General</c:formatCode>
                <c:ptCount val="14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4827-84CD-B22C13A56D8C}"/>
            </c:ext>
          </c:extLst>
        </c:ser>
        <c:ser>
          <c:idx val="1"/>
          <c:order val="1"/>
          <c:tx>
            <c:strRef>
              <c:f>Gamma!$AN$1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Gamma!$AN$2:$AN$15</c:f>
              <c:numCache>
                <c:formatCode>General</c:formatCode>
                <c:ptCount val="14"/>
                <c:pt idx="0">
                  <c:v>3.7764566652249854</c:v>
                </c:pt>
                <c:pt idx="1">
                  <c:v>4.928022014683588</c:v>
                </c:pt>
                <c:pt idx="2">
                  <c:v>5.3532359224453065</c:v>
                </c:pt>
                <c:pt idx="3">
                  <c:v>5.2488155100725837</c:v>
                </c:pt>
                <c:pt idx="4">
                  <c:v>5.7007065074912582</c:v>
                </c:pt>
                <c:pt idx="5">
                  <c:v>5.7426886474605858</c:v>
                </c:pt>
                <c:pt idx="6">
                  <c:v>5.7426886474605858</c:v>
                </c:pt>
                <c:pt idx="7">
                  <c:v>5.7007065074912582</c:v>
                </c:pt>
                <c:pt idx="8">
                  <c:v>5.7007065074912582</c:v>
                </c:pt>
                <c:pt idx="9">
                  <c:v>0</c:v>
                </c:pt>
                <c:pt idx="10">
                  <c:v>0</c:v>
                </c:pt>
                <c:pt idx="11">
                  <c:v>5.7007065074912582</c:v>
                </c:pt>
                <c:pt idx="12">
                  <c:v>0</c:v>
                </c:pt>
                <c:pt idx="13">
                  <c:v>5.7007065074912582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4827-84CD-B22C13A5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30528"/>
        <c:axId val="375432320"/>
      </c:lineChart>
      <c:catAx>
        <c:axId val="3754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2320"/>
        <c:crosses val="autoZero"/>
        <c:auto val="1"/>
        <c:lblAlgn val="ctr"/>
        <c:lblOffset val="100"/>
        <c:noMultiLvlLbl val="0"/>
      </c:catAx>
      <c:valAx>
        <c:axId val="375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70009029436343E-2"/>
          <c:y val="2.7895885446754504E-2"/>
          <c:w val="0.93656341187951409"/>
          <c:h val="0.85240979914363424"/>
        </c:manualLayout>
      </c:layout>
      <c:lineChart>
        <c:grouping val="standard"/>
        <c:varyColors val="0"/>
        <c:ser>
          <c:idx val="0"/>
          <c:order val="0"/>
          <c:tx>
            <c:v>Real-Jan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cumulative_distribution!$AM$4:$AM$25</c:f>
            </c:numRef>
          </c:val>
          <c:smooth val="0"/>
          <c:extLst>
            <c:ext xmlns:c16="http://schemas.microsoft.com/office/drawing/2014/chart" uri="{C3380CC4-5D6E-409C-BE32-E72D297353CC}">
              <c16:uniqueId val="{00000000-1276-4F3D-B950-52E24F3B8053}"/>
            </c:ext>
          </c:extLst>
        </c:ser>
        <c:ser>
          <c:idx val="1"/>
          <c:order val="1"/>
          <c:tx>
            <c:v>Gen-Jan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cumulative_distribution!$BC$4:$BC$25</c:f>
            </c:numRef>
          </c:val>
          <c:smooth val="0"/>
          <c:extLst>
            <c:ext xmlns:c16="http://schemas.microsoft.com/office/drawing/2014/chart" uri="{C3380CC4-5D6E-409C-BE32-E72D297353CC}">
              <c16:uniqueId val="{00000001-1276-4F3D-B950-52E24F3B8053}"/>
            </c:ext>
          </c:extLst>
        </c:ser>
        <c:ser>
          <c:idx val="2"/>
          <c:order val="2"/>
          <c:tx>
            <c:v>Real-Feb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cumulative_distribution!$AP$4:$AP$24</c:f>
            </c:numRef>
          </c:val>
          <c:smooth val="0"/>
          <c:extLst>
            <c:ext xmlns:c16="http://schemas.microsoft.com/office/drawing/2014/chart" uri="{C3380CC4-5D6E-409C-BE32-E72D297353CC}">
              <c16:uniqueId val="{00000002-1276-4F3D-B950-52E24F3B8053}"/>
            </c:ext>
          </c:extLst>
        </c:ser>
        <c:ser>
          <c:idx val="3"/>
          <c:order val="3"/>
          <c:tx>
            <c:v>Gen-Feb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cumulative_distribution!$BF$4:$BF$24</c:f>
            </c:numRef>
          </c:val>
          <c:smooth val="0"/>
          <c:extLst>
            <c:ext xmlns:c16="http://schemas.microsoft.com/office/drawing/2014/chart" uri="{C3380CC4-5D6E-409C-BE32-E72D297353CC}">
              <c16:uniqueId val="{00000003-1276-4F3D-B950-52E24F3B8053}"/>
            </c:ext>
          </c:extLst>
        </c:ser>
        <c:ser>
          <c:idx val="4"/>
          <c:order val="4"/>
          <c:tx>
            <c:v>Real-Dec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cumulative_distribution!$AS$4:$AS$31</c:f>
            </c:numRef>
          </c:val>
          <c:smooth val="0"/>
          <c:extLst>
            <c:ext xmlns:c16="http://schemas.microsoft.com/office/drawing/2014/chart" uri="{C3380CC4-5D6E-409C-BE32-E72D297353CC}">
              <c16:uniqueId val="{00000004-1276-4F3D-B950-52E24F3B8053}"/>
            </c:ext>
          </c:extLst>
        </c:ser>
        <c:ser>
          <c:idx val="5"/>
          <c:order val="5"/>
          <c:tx>
            <c:v>Gen-Dec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cumulative_distribution!$BI$4:$BI$31</c:f>
            </c:numRef>
          </c:val>
          <c:smooth val="0"/>
          <c:extLst>
            <c:ext xmlns:c16="http://schemas.microsoft.com/office/drawing/2014/chart" uri="{C3380CC4-5D6E-409C-BE32-E72D297353CC}">
              <c16:uniqueId val="{00000005-1276-4F3D-B950-52E24F3B8053}"/>
            </c:ext>
          </c:extLst>
        </c:ser>
        <c:ser>
          <c:idx val="8"/>
          <c:order val="8"/>
          <c:tx>
            <c:v>Real-Aug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cumulative_distribution!$AY$4:$AY$20</c:f>
              <c:numCache>
                <c:formatCode>General</c:formatCode>
                <c:ptCount val="17"/>
                <c:pt idx="0">
                  <c:v>0.11538461538461539</c:v>
                </c:pt>
                <c:pt idx="1">
                  <c:v>0.21153846153846156</c:v>
                </c:pt>
                <c:pt idx="2">
                  <c:v>0.25</c:v>
                </c:pt>
                <c:pt idx="3">
                  <c:v>0.32692307692307693</c:v>
                </c:pt>
                <c:pt idx="4">
                  <c:v>0.46153846153846156</c:v>
                </c:pt>
                <c:pt idx="5">
                  <c:v>0.59615384615384615</c:v>
                </c:pt>
                <c:pt idx="6">
                  <c:v>0.65384615384615385</c:v>
                </c:pt>
                <c:pt idx="7">
                  <c:v>0.69230769230769229</c:v>
                </c:pt>
                <c:pt idx="8">
                  <c:v>0.75</c:v>
                </c:pt>
                <c:pt idx="9">
                  <c:v>0.82692307692307687</c:v>
                </c:pt>
                <c:pt idx="10">
                  <c:v>0.92307692307692302</c:v>
                </c:pt>
                <c:pt idx="11">
                  <c:v>0.94230769230769229</c:v>
                </c:pt>
                <c:pt idx="12">
                  <c:v>0.96153846153846156</c:v>
                </c:pt>
                <c:pt idx="13">
                  <c:v>0.96153846153846156</c:v>
                </c:pt>
                <c:pt idx="14">
                  <c:v>0.96153846153846156</c:v>
                </c:pt>
                <c:pt idx="15">
                  <c:v>0.98076923076923084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76-4F3D-B950-52E24F3B8053}"/>
            </c:ext>
          </c:extLst>
        </c:ser>
        <c:ser>
          <c:idx val="9"/>
          <c:order val="9"/>
          <c:tx>
            <c:v>Gen-Aug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cumulative_distribution!$BO$4:$BO$20</c:f>
              <c:numCache>
                <c:formatCode>General</c:formatCode>
                <c:ptCount val="17"/>
                <c:pt idx="0">
                  <c:v>0.10100000000000001</c:v>
                </c:pt>
                <c:pt idx="1">
                  <c:v>0.18099999999999999</c:v>
                </c:pt>
                <c:pt idx="2">
                  <c:v>0.24</c:v>
                </c:pt>
                <c:pt idx="3">
                  <c:v>0.32799999999999996</c:v>
                </c:pt>
                <c:pt idx="4">
                  <c:v>0.44899999999999995</c:v>
                </c:pt>
                <c:pt idx="5">
                  <c:v>0.61399999999999999</c:v>
                </c:pt>
                <c:pt idx="6">
                  <c:v>0.66900000000000004</c:v>
                </c:pt>
                <c:pt idx="7">
                  <c:v>0.70200000000000007</c:v>
                </c:pt>
                <c:pt idx="8">
                  <c:v>0.74800000000000011</c:v>
                </c:pt>
                <c:pt idx="9">
                  <c:v>0.82900000000000007</c:v>
                </c:pt>
                <c:pt idx="10">
                  <c:v>0.92400000000000004</c:v>
                </c:pt>
                <c:pt idx="11">
                  <c:v>0.94400000000000006</c:v>
                </c:pt>
                <c:pt idx="12">
                  <c:v>0.95800000000000007</c:v>
                </c:pt>
                <c:pt idx="13">
                  <c:v>0.96700000000000008</c:v>
                </c:pt>
                <c:pt idx="14">
                  <c:v>0.9820000000000001</c:v>
                </c:pt>
                <c:pt idx="15">
                  <c:v>0.9930000000000001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76-4F3D-B950-52E24F3B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15119"/>
        <c:axId val="1431591919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Real-Jul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cumulative_distribution!$AV$4:$AV$21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5.7692307692307696E-2</c:v>
                      </c:pt>
                      <c:pt idx="1">
                        <c:v>0.11538461538461539</c:v>
                      </c:pt>
                      <c:pt idx="2">
                        <c:v>0.21153846153846156</c:v>
                      </c:pt>
                      <c:pt idx="3">
                        <c:v>0.32692307692307698</c:v>
                      </c:pt>
                      <c:pt idx="4">
                        <c:v>0.4423076923076924</c:v>
                      </c:pt>
                      <c:pt idx="5">
                        <c:v>0.53846153846153855</c:v>
                      </c:pt>
                      <c:pt idx="6">
                        <c:v>0.67307692307692313</c:v>
                      </c:pt>
                      <c:pt idx="7">
                        <c:v>0.76923076923076927</c:v>
                      </c:pt>
                      <c:pt idx="8">
                        <c:v>0.80769230769230771</c:v>
                      </c:pt>
                      <c:pt idx="9">
                        <c:v>0.82692307692307698</c:v>
                      </c:pt>
                      <c:pt idx="10">
                        <c:v>0.84615384615384626</c:v>
                      </c:pt>
                      <c:pt idx="11">
                        <c:v>0.96153846153846168</c:v>
                      </c:pt>
                      <c:pt idx="12">
                        <c:v>0.98076923076923095</c:v>
                      </c:pt>
                      <c:pt idx="13">
                        <c:v>0.98076923076923095</c:v>
                      </c:pt>
                      <c:pt idx="14">
                        <c:v>0.98076923076923095</c:v>
                      </c:pt>
                      <c:pt idx="15">
                        <c:v>0.98076923076923095</c:v>
                      </c:pt>
                      <c:pt idx="16">
                        <c:v>0.98076923076923095</c:v>
                      </c:pt>
                      <c:pt idx="17">
                        <c:v>1.0000000000000002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276-4F3D-B950-52E24F3B80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Gen-Jul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cumulative_distribution!$BL$4:$BL$21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4.9000000000000002E-2</c:v>
                      </c:pt>
                      <c:pt idx="1">
                        <c:v>0.10300000000000001</c:v>
                      </c:pt>
                      <c:pt idx="2">
                        <c:v>0.19700000000000001</c:v>
                      </c:pt>
                      <c:pt idx="3">
                        <c:v>0.32700000000000001</c:v>
                      </c:pt>
                      <c:pt idx="4">
                        <c:v>0.438</c:v>
                      </c:pt>
                      <c:pt idx="5">
                        <c:v>0.53800000000000003</c:v>
                      </c:pt>
                      <c:pt idx="6">
                        <c:v>0.67300000000000004</c:v>
                      </c:pt>
                      <c:pt idx="7">
                        <c:v>0.76900000000000002</c:v>
                      </c:pt>
                      <c:pt idx="8">
                        <c:v>0.80300000000000005</c:v>
                      </c:pt>
                      <c:pt idx="9">
                        <c:v>0.83000000000000007</c:v>
                      </c:pt>
                      <c:pt idx="10">
                        <c:v>0.8570000000000001</c:v>
                      </c:pt>
                      <c:pt idx="11">
                        <c:v>0.96000000000000008</c:v>
                      </c:pt>
                      <c:pt idx="12">
                        <c:v>0.9830000000000001</c:v>
                      </c:pt>
                      <c:pt idx="13">
                        <c:v>0.9860000000000001</c:v>
                      </c:pt>
                      <c:pt idx="14">
                        <c:v>0.9860000000000001</c:v>
                      </c:pt>
                      <c:pt idx="15">
                        <c:v>0.9930000000000001</c:v>
                      </c:pt>
                      <c:pt idx="16">
                        <c:v>0.99700000000000011</c:v>
                      </c:pt>
                      <c:pt idx="1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276-4F3D-B950-52E24F3B8053}"/>
                  </c:ext>
                </c:extLst>
              </c15:ser>
            </c15:filteredLineSeries>
          </c:ext>
        </c:extLst>
      </c:lineChart>
      <c:catAx>
        <c:axId val="2815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1919"/>
        <c:crosses val="autoZero"/>
        <c:auto val="1"/>
        <c:lblAlgn val="ctr"/>
        <c:lblOffset val="100"/>
        <c:noMultiLvlLbl val="0"/>
      </c:catAx>
      <c:valAx>
        <c:axId val="1431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768767745818"/>
          <c:y val="0.93291968081675636"/>
          <c:w val="0.24891462049019955"/>
          <c:h val="5.262238296358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156210</xdr:colOff>
      <xdr:row>24</xdr:row>
      <xdr:rowOff>67627</xdr:rowOff>
    </xdr:from>
    <xdr:to>
      <xdr:col>35</xdr:col>
      <xdr:colOff>89535</xdr:colOff>
      <xdr:row>38</xdr:row>
      <xdr:rowOff>153352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90B5E-8155-ABA4-F198-2BEBE7A5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129539</xdr:colOff>
      <xdr:row>24</xdr:row>
      <xdr:rowOff>73342</xdr:rowOff>
    </xdr:from>
    <xdr:to>
      <xdr:col>41</xdr:col>
      <xdr:colOff>0</xdr:colOff>
      <xdr:row>38</xdr:row>
      <xdr:rowOff>149542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3E855-7F5B-E3A1-3EB7-82EA8F04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11206</xdr:colOff>
      <xdr:row>9</xdr:row>
      <xdr:rowOff>134471</xdr:rowOff>
    </xdr:from>
    <xdr:to>
      <xdr:col>81</xdr:col>
      <xdr:colOff>481853</xdr:colOff>
      <xdr:row>35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DC0C3E-D3DC-7D45-7BA7-5FB9BE1F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zoomScale="85" zoomScaleNormal="85" workbookViewId="0">
      <selection activeCell="R2" sqref="R2:Y23"/>
    </sheetView>
  </sheetViews>
  <sheetFormatPr defaultRowHeight="15"/>
  <cols>
    <col min="4" max="13" width="0" hidden="1" customWidth="1"/>
    <col min="15" max="15" width="6.85546875" bestFit="1" customWidth="1"/>
    <col min="16" max="17" width="6.85546875" customWidth="1"/>
    <col min="18" max="18" width="18.28515625" bestFit="1" customWidth="1"/>
    <col min="20" max="20" width="2.42578125" customWidth="1"/>
    <col min="21" max="21" width="19.42578125" bestFit="1" customWidth="1"/>
    <col min="22" max="22" width="12" bestFit="1" customWidth="1"/>
    <col min="23" max="23" width="1.85546875" customWidth="1"/>
    <col min="24" max="24" width="10.28515625" bestFit="1" customWidth="1"/>
    <col min="25" max="25" width="6" bestFit="1" customWidth="1"/>
    <col min="31" max="31" width="11.85546875" bestFit="1" customWidth="1"/>
    <col min="33" max="33" width="12" bestFit="1" customWidth="1"/>
    <col min="37" max="37" width="11.85546875" bestFit="1" customWidth="1"/>
    <col min="38" max="38" width="11.85546875" customWidth="1"/>
  </cols>
  <sheetData>
    <row r="1" spans="1:40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/>
      <c r="O1" s="7" t="s">
        <v>32</v>
      </c>
      <c r="P1" s="7" t="s">
        <v>34</v>
      </c>
      <c r="R1" s="20" t="s">
        <v>30</v>
      </c>
      <c r="S1" s="20"/>
      <c r="T1" s="20"/>
      <c r="U1" s="20"/>
      <c r="V1" s="20"/>
      <c r="W1" s="20"/>
      <c r="X1" s="20"/>
      <c r="Y1" s="20"/>
      <c r="AA1" s="10" t="s">
        <v>35</v>
      </c>
      <c r="AB1" s="10" t="s">
        <v>36</v>
      </c>
      <c r="AD1" s="9" t="s">
        <v>35</v>
      </c>
      <c r="AE1" s="9" t="s">
        <v>37</v>
      </c>
      <c r="AF1" s="10" t="s">
        <v>38</v>
      </c>
      <c r="AG1" s="10" t="s">
        <v>39</v>
      </c>
      <c r="AH1" s="10" t="s">
        <v>40</v>
      </c>
      <c r="AJ1" s="10" t="s">
        <v>36</v>
      </c>
      <c r="AK1" s="9" t="s">
        <v>37</v>
      </c>
      <c r="AL1" s="9" t="s">
        <v>38</v>
      </c>
      <c r="AM1" s="10" t="s">
        <v>39</v>
      </c>
      <c r="AN1" s="10" t="s">
        <v>40</v>
      </c>
    </row>
    <row r="2" spans="1:40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  <c r="N2" s="1"/>
      <c r="O2">
        <f>(S$3-1)*LN(B2)-B2/$S$4-$S$3*LN($S$4)-$S$5</f>
        <v>-4.5334060022550098</v>
      </c>
      <c r="P2">
        <f>(S$15-1)*LN(C2)-C2/$S$16-$S$15*LN($S$16)-$S$17</f>
        <v>-5.4191855077819122</v>
      </c>
      <c r="R2" s="21" t="s">
        <v>13</v>
      </c>
      <c r="S2" s="21"/>
      <c r="U2" s="21" t="s">
        <v>14</v>
      </c>
      <c r="V2" s="21"/>
      <c r="X2" s="3" t="s">
        <v>15</v>
      </c>
      <c r="Y2" s="4">
        <f>MIN(B2:B53)</f>
        <v>1.6</v>
      </c>
      <c r="AA2" s="5">
        <v>5</v>
      </c>
      <c r="AB2" s="5">
        <v>15</v>
      </c>
      <c r="AD2" s="5">
        <v>5</v>
      </c>
      <c r="AE2" s="5">
        <v>2</v>
      </c>
      <c r="AF2" s="5">
        <f>AD2/2+5</f>
        <v>7.5</v>
      </c>
      <c r="AG2" s="5">
        <f>_xlfn.GAMMA.DIST(AF2,$S$3,$S$4,FALSE())</f>
        <v>1.1725786504044969E-2</v>
      </c>
      <c r="AH2" s="5">
        <f>AG2*$AE$24*5</f>
        <v>3.0487044910516921</v>
      </c>
      <c r="AJ2" s="5">
        <v>15</v>
      </c>
      <c r="AK2" s="5">
        <v>17</v>
      </c>
      <c r="AL2" s="5">
        <f>AJ2/2+15</f>
        <v>22.5</v>
      </c>
      <c r="AM2" s="5">
        <f>_xlfn.GAMMA.DIST(AL2,$S$15,$S$16,FALSE())</f>
        <v>1.4524833327788405E-2</v>
      </c>
      <c r="AN2" s="5">
        <f t="shared" ref="AN2:AN15" si="0">AM2*$AK$16*5</f>
        <v>3.7764566652249854</v>
      </c>
    </row>
    <row r="3" spans="1:40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  <c r="N3" s="1"/>
      <c r="O3">
        <f t="shared" ref="O3:O53" si="1">(S$3-1)*LN(B3)-B3/$S$4-$S$3*LN($S$4)-$S$5</f>
        <v>-4.878050050258147</v>
      </c>
      <c r="P3">
        <f t="shared" ref="P3:P53" si="2">(S$15-1)*LN(C3)-C3/$S$16-$S$15*LN($S$16)-$S$17</f>
        <v>-6.9840560066645834</v>
      </c>
      <c r="R3" s="3" t="s">
        <v>16</v>
      </c>
      <c r="S3" s="5">
        <v>1.9784675092476769</v>
      </c>
      <c r="U3" s="3" t="s">
        <v>17</v>
      </c>
      <c r="V3" s="5">
        <f>V5/V4</f>
        <v>2.4468258204670081</v>
      </c>
      <c r="X3" s="3" t="s">
        <v>18</v>
      </c>
      <c r="Y3" s="4">
        <f>MAX(B2:B53)</f>
        <v>106.4</v>
      </c>
      <c r="AA3" s="5">
        <f>AA2+5</f>
        <v>10</v>
      </c>
      <c r="AB3" s="5">
        <f>AB2+15</f>
        <v>30</v>
      </c>
      <c r="AD3" s="5">
        <v>10</v>
      </c>
      <c r="AE3" s="5">
        <v>4</v>
      </c>
      <c r="AF3" s="5">
        <f t="shared" ref="AF3:AF23" si="3">AD3/2+5</f>
        <v>10</v>
      </c>
      <c r="AG3" s="5">
        <f t="shared" ref="AG3:AG23" si="4">_xlfn.GAMMA.DIST(AF3,$S$3,$S$4,FALSE())</f>
        <v>1.3839633301170299E-2</v>
      </c>
      <c r="AH3" s="5">
        <f t="shared" ref="AH3:AH23" si="5">AG3*$AE$24*5</f>
        <v>3.5983046583042775</v>
      </c>
      <c r="AJ3" s="5">
        <v>30</v>
      </c>
      <c r="AK3" s="5">
        <v>11</v>
      </c>
      <c r="AL3" s="5">
        <f t="shared" ref="AL3:AL15" si="6">AJ3/2+15</f>
        <v>30</v>
      </c>
      <c r="AM3" s="5">
        <f t="shared" ref="AM3:AM15" si="7">_xlfn.GAMMA.DIST(AK3,$S$15,$S$16,FALSE())</f>
        <v>1.8953930825706108E-2</v>
      </c>
      <c r="AN3" s="5">
        <f t="shared" si="0"/>
        <v>4.928022014683588</v>
      </c>
    </row>
    <row r="4" spans="1:40">
      <c r="A4">
        <f t="shared" ref="A4:A53" si="8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  <c r="N4" s="1"/>
      <c r="O4">
        <f t="shared" si="1"/>
        <v>-4.2848156542795737</v>
      </c>
      <c r="P4">
        <f t="shared" si="2"/>
        <v>-8.1465384487391255</v>
      </c>
      <c r="R4" s="3" t="s">
        <v>19</v>
      </c>
      <c r="S4" s="5">
        <v>21.599858687941957</v>
      </c>
      <c r="U4" s="3" t="s">
        <v>20</v>
      </c>
      <c r="V4" s="5">
        <f>V6^2/V5</f>
        <v>17.465327947397139</v>
      </c>
      <c r="AA4" s="5">
        <f t="shared" ref="AA4:AA22" si="9">AA3+5</f>
        <v>15</v>
      </c>
      <c r="AB4" s="5">
        <f t="shared" ref="AB4:AB15" si="10">AB3+15</f>
        <v>45</v>
      </c>
      <c r="AD4" s="5">
        <v>15</v>
      </c>
      <c r="AE4" s="5">
        <v>3</v>
      </c>
      <c r="AF4" s="5">
        <f t="shared" si="3"/>
        <v>12.5</v>
      </c>
      <c r="AG4" s="5">
        <f t="shared" si="4"/>
        <v>1.5334936721841115E-2</v>
      </c>
      <c r="AH4" s="5">
        <f t="shared" si="5"/>
        <v>3.9870835476786897</v>
      </c>
      <c r="AJ4" s="5">
        <v>45</v>
      </c>
      <c r="AK4" s="5">
        <v>7</v>
      </c>
      <c r="AL4" s="5">
        <f t="shared" si="6"/>
        <v>37.5</v>
      </c>
      <c r="AM4" s="5">
        <f t="shared" si="7"/>
        <v>2.0589368932481946E-2</v>
      </c>
      <c r="AN4" s="5">
        <f t="shared" si="0"/>
        <v>5.3532359224453065</v>
      </c>
    </row>
    <row r="5" spans="1:40">
      <c r="A5">
        <f t="shared" si="8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  <c r="N5" s="1"/>
      <c r="O5">
        <f t="shared" si="1"/>
        <v>-5.4184942355043137</v>
      </c>
      <c r="P5">
        <f t="shared" si="2"/>
        <v>-4.301873289209512</v>
      </c>
      <c r="R5" s="3" t="s">
        <v>21</v>
      </c>
      <c r="S5" s="5">
        <f>GAMMALN(S3)</f>
        <v>-8.9534116692711226E-3</v>
      </c>
      <c r="U5" s="3" t="s">
        <v>22</v>
      </c>
      <c r="V5" s="5">
        <f>AVERAGE(B2:B53)</f>
        <v>42.734615384615374</v>
      </c>
      <c r="AA5" s="5">
        <f t="shared" si="9"/>
        <v>20</v>
      </c>
      <c r="AB5" s="5">
        <f t="shared" si="10"/>
        <v>60</v>
      </c>
      <c r="AD5" s="5">
        <v>20</v>
      </c>
      <c r="AE5" s="5">
        <v>2</v>
      </c>
      <c r="AF5" s="5">
        <f t="shared" si="3"/>
        <v>15</v>
      </c>
      <c r="AG5" s="5">
        <f t="shared" si="4"/>
        <v>1.6326472869051669E-2</v>
      </c>
      <c r="AH5" s="5">
        <f t="shared" si="5"/>
        <v>4.2448829459534334</v>
      </c>
      <c r="AJ5" s="5">
        <v>60</v>
      </c>
      <c r="AK5" s="5">
        <v>8</v>
      </c>
      <c r="AL5" s="5">
        <f t="shared" si="6"/>
        <v>45</v>
      </c>
      <c r="AM5" s="5">
        <f t="shared" si="7"/>
        <v>2.0187751961817633E-2</v>
      </c>
      <c r="AN5" s="5">
        <f t="shared" si="0"/>
        <v>5.2488155100725837</v>
      </c>
    </row>
    <row r="6" spans="1:40">
      <c r="A6">
        <f t="shared" si="8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  <c r="N6" s="1"/>
      <c r="O6">
        <f t="shared" si="1"/>
        <v>-4.0850925158239804</v>
      </c>
      <c r="P6">
        <f t="shared" si="2"/>
        <v>-4.1579924502978667</v>
      </c>
      <c r="U6" s="3" t="s">
        <v>23</v>
      </c>
      <c r="V6" s="5">
        <f>STDEV(B2:B53)</f>
        <v>27.319847591049818</v>
      </c>
      <c r="AA6" s="5">
        <f t="shared" si="9"/>
        <v>25</v>
      </c>
      <c r="AB6" s="5">
        <f t="shared" si="10"/>
        <v>75</v>
      </c>
      <c r="AD6" s="5">
        <v>25</v>
      </c>
      <c r="AE6" s="5">
        <v>5</v>
      </c>
      <c r="AF6" s="5">
        <f t="shared" si="3"/>
        <v>17.5</v>
      </c>
      <c r="AG6" s="5">
        <f t="shared" si="4"/>
        <v>1.6909537748838074E-2</v>
      </c>
      <c r="AH6" s="5">
        <f t="shared" si="5"/>
        <v>4.3964798146978987</v>
      </c>
      <c r="AJ6" s="5">
        <v>75</v>
      </c>
      <c r="AK6" s="5">
        <v>1</v>
      </c>
      <c r="AL6" s="5">
        <f t="shared" si="6"/>
        <v>52.5</v>
      </c>
      <c r="AM6" s="5">
        <f t="shared" si="7"/>
        <v>2.1925794259581761E-2</v>
      </c>
      <c r="AN6" s="5">
        <f t="shared" si="0"/>
        <v>5.7007065074912582</v>
      </c>
    </row>
    <row r="7" spans="1:40">
      <c r="A7">
        <f t="shared" si="8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  <c r="N7" s="1"/>
      <c r="O7">
        <f t="shared" si="1"/>
        <v>-4.0663864013533999</v>
      </c>
      <c r="P7">
        <f t="shared" si="2"/>
        <v>-4.3896095574809468</v>
      </c>
      <c r="R7" s="6" t="s">
        <v>33</v>
      </c>
      <c r="S7" s="5">
        <f>SUM(O2:O53)</f>
        <v>-241.39442776845863</v>
      </c>
      <c r="AA7" s="5">
        <f t="shared" si="9"/>
        <v>30</v>
      </c>
      <c r="AB7" s="5">
        <f t="shared" si="10"/>
        <v>90</v>
      </c>
      <c r="AD7" s="5">
        <v>30</v>
      </c>
      <c r="AE7" s="5">
        <v>4</v>
      </c>
      <c r="AF7" s="5">
        <f t="shared" si="3"/>
        <v>20</v>
      </c>
      <c r="AG7" s="5">
        <f t="shared" si="4"/>
        <v>1.7163627384640799E-2</v>
      </c>
      <c r="AH7" s="5">
        <f t="shared" si="5"/>
        <v>4.4625431200066075</v>
      </c>
      <c r="AJ7" s="5">
        <v>90</v>
      </c>
      <c r="AK7" s="5">
        <v>2</v>
      </c>
      <c r="AL7" s="5">
        <f t="shared" si="6"/>
        <v>60</v>
      </c>
      <c r="AM7" s="5">
        <f t="shared" si="7"/>
        <v>2.2087264028694559E-2</v>
      </c>
      <c r="AN7" s="5">
        <f t="shared" si="0"/>
        <v>5.7426886474605858</v>
      </c>
    </row>
    <row r="8" spans="1:40">
      <c r="A8">
        <f t="shared" si="8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  <c r="N8" s="1"/>
      <c r="O8">
        <f t="shared" si="1"/>
        <v>-4.7473493199268475</v>
      </c>
      <c r="P8">
        <f t="shared" si="2"/>
        <v>-4.9174790338299568</v>
      </c>
      <c r="U8" s="3" t="s">
        <v>24</v>
      </c>
      <c r="V8" s="5">
        <f>COUNT($S$3:$S$4)</f>
        <v>2</v>
      </c>
      <c r="AA8" s="5">
        <f t="shared" si="9"/>
        <v>35</v>
      </c>
      <c r="AB8" s="5">
        <f t="shared" si="10"/>
        <v>105</v>
      </c>
      <c r="AD8" s="5">
        <v>35</v>
      </c>
      <c r="AE8" s="5">
        <v>3</v>
      </c>
      <c r="AF8" s="5">
        <f t="shared" si="3"/>
        <v>22.5</v>
      </c>
      <c r="AG8" s="5">
        <f t="shared" si="4"/>
        <v>1.7155139934669612E-2</v>
      </c>
      <c r="AH8" s="5">
        <f t="shared" si="5"/>
        <v>4.4603363830140994</v>
      </c>
      <c r="AJ8" s="5">
        <v>105</v>
      </c>
      <c r="AK8" s="5">
        <v>2</v>
      </c>
      <c r="AL8" s="5">
        <f t="shared" si="6"/>
        <v>67.5</v>
      </c>
      <c r="AM8" s="5">
        <f t="shared" si="7"/>
        <v>2.2087264028694559E-2</v>
      </c>
      <c r="AN8" s="5">
        <f t="shared" si="0"/>
        <v>5.7426886474605858</v>
      </c>
    </row>
    <row r="9" spans="1:40">
      <c r="A9">
        <f t="shared" si="8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  <c r="N9" s="1"/>
      <c r="O9">
        <f t="shared" si="1"/>
        <v>-4.644749589352891</v>
      </c>
      <c r="P9">
        <f t="shared" si="2"/>
        <v>-4.1722108817935126</v>
      </c>
      <c r="R9" s="6" t="s">
        <v>25</v>
      </c>
      <c r="S9" s="5">
        <f>S3*S4</f>
        <v>42.734618618434318</v>
      </c>
      <c r="U9" s="3" t="s">
        <v>26</v>
      </c>
      <c r="V9" s="5" t="b">
        <f>AND($S$3&gt;=0.00001, $S$4 &gt;= 0.00001)</f>
        <v>1</v>
      </c>
      <c r="AA9" s="5">
        <f t="shared" si="9"/>
        <v>40</v>
      </c>
      <c r="AB9" s="5">
        <f t="shared" si="10"/>
        <v>120</v>
      </c>
      <c r="AD9" s="5">
        <v>40</v>
      </c>
      <c r="AE9" s="5">
        <v>3</v>
      </c>
      <c r="AF9" s="5">
        <f t="shared" si="3"/>
        <v>25</v>
      </c>
      <c r="AG9" s="5">
        <f t="shared" si="4"/>
        <v>1.6939500065832939E-2</v>
      </c>
      <c r="AH9" s="5">
        <f t="shared" si="5"/>
        <v>4.4042700171165645</v>
      </c>
      <c r="AJ9" s="5">
        <v>120</v>
      </c>
      <c r="AK9" s="5">
        <v>1</v>
      </c>
      <c r="AL9" s="5">
        <f t="shared" si="6"/>
        <v>75</v>
      </c>
      <c r="AM9" s="5">
        <f t="shared" si="7"/>
        <v>2.1925794259581761E-2</v>
      </c>
      <c r="AN9" s="5">
        <f t="shared" si="0"/>
        <v>5.7007065074912582</v>
      </c>
    </row>
    <row r="10" spans="1:40">
      <c r="A10">
        <f t="shared" si="8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  <c r="N10" s="1"/>
      <c r="O10">
        <f t="shared" si="1"/>
        <v>-4.2500658472483455</v>
      </c>
      <c r="P10">
        <f t="shared" si="2"/>
        <v>-4.5572522764610746</v>
      </c>
      <c r="R10" s="3" t="s">
        <v>27</v>
      </c>
      <c r="S10" s="5">
        <f>S3*S4^2</f>
        <v>923.06172324127454</v>
      </c>
      <c r="U10" s="3"/>
      <c r="V10" s="5">
        <f>{100,100,0.000001,0.05,FALSE,FALSE,FALSE,1,1,1,0.0001,FALSE}</f>
        <v>100</v>
      </c>
      <c r="AA10" s="5">
        <f t="shared" si="9"/>
        <v>45</v>
      </c>
      <c r="AB10" s="5">
        <f t="shared" si="10"/>
        <v>135</v>
      </c>
      <c r="AD10" s="5">
        <v>45</v>
      </c>
      <c r="AE10" s="5">
        <v>6</v>
      </c>
      <c r="AF10" s="5">
        <f t="shared" si="3"/>
        <v>27.5</v>
      </c>
      <c r="AG10" s="5">
        <f t="shared" si="4"/>
        <v>1.6562889045786542E-2</v>
      </c>
      <c r="AH10" s="5">
        <f t="shared" si="5"/>
        <v>4.3063511519045008</v>
      </c>
      <c r="AJ10" s="5">
        <v>135</v>
      </c>
      <c r="AK10" s="5">
        <v>1</v>
      </c>
      <c r="AL10" s="5">
        <f t="shared" si="6"/>
        <v>82.5</v>
      </c>
      <c r="AM10" s="5">
        <f t="shared" si="7"/>
        <v>2.1925794259581761E-2</v>
      </c>
      <c r="AN10" s="5">
        <f t="shared" si="0"/>
        <v>5.7007065074912582</v>
      </c>
    </row>
    <row r="11" spans="1:40">
      <c r="A11">
        <f t="shared" si="8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  <c r="N11" s="1"/>
      <c r="O11">
        <f t="shared" si="1"/>
        <v>-4.3761014979366815</v>
      </c>
      <c r="P11">
        <f t="shared" si="2"/>
        <v>-3.9965660457704475</v>
      </c>
      <c r="R11" s="6" t="s">
        <v>28</v>
      </c>
      <c r="S11" s="5">
        <f>SQRT(S10)</f>
        <v>30.381930867561305</v>
      </c>
      <c r="U11" s="3" t="s">
        <v>29</v>
      </c>
      <c r="V11" s="5">
        <f>MAX($S$7)</f>
        <v>-241.39442776845863</v>
      </c>
      <c r="AA11" s="5">
        <f t="shared" si="9"/>
        <v>50</v>
      </c>
      <c r="AB11" s="5">
        <f t="shared" si="10"/>
        <v>150</v>
      </c>
      <c r="AD11" s="5">
        <v>50</v>
      </c>
      <c r="AE11" s="5">
        <v>2</v>
      </c>
      <c r="AF11" s="5">
        <f t="shared" si="3"/>
        <v>30</v>
      </c>
      <c r="AG11" s="5">
        <f t="shared" si="4"/>
        <v>1.6063681243439876E-2</v>
      </c>
      <c r="AH11" s="5">
        <f t="shared" si="5"/>
        <v>4.1765571232943675</v>
      </c>
      <c r="AJ11" s="5">
        <v>150</v>
      </c>
      <c r="AK11" s="5">
        <v>0</v>
      </c>
      <c r="AL11" s="5">
        <f t="shared" si="6"/>
        <v>90</v>
      </c>
      <c r="AM11" s="5">
        <f t="shared" si="7"/>
        <v>0</v>
      </c>
      <c r="AN11" s="5">
        <f t="shared" si="0"/>
        <v>0</v>
      </c>
    </row>
    <row r="12" spans="1:40">
      <c r="A12">
        <f t="shared" si="8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  <c r="N12" s="1"/>
      <c r="O12">
        <f t="shared" si="1"/>
        <v>-4.4142649616150544</v>
      </c>
      <c r="P12">
        <f t="shared" si="2"/>
        <v>-4.2728314689504137</v>
      </c>
      <c r="AA12" s="5">
        <f t="shared" si="9"/>
        <v>55</v>
      </c>
      <c r="AB12" s="5">
        <f t="shared" si="10"/>
        <v>165</v>
      </c>
      <c r="AD12" s="5">
        <v>55</v>
      </c>
      <c r="AE12" s="5">
        <v>4</v>
      </c>
      <c r="AF12" s="5">
        <f t="shared" si="3"/>
        <v>32.5</v>
      </c>
      <c r="AG12" s="5">
        <f t="shared" si="4"/>
        <v>1.5473650216271508E-2</v>
      </c>
      <c r="AH12" s="5">
        <f t="shared" si="5"/>
        <v>4.0231490562305918</v>
      </c>
      <c r="AJ12" s="5">
        <v>165</v>
      </c>
      <c r="AK12" s="5">
        <v>0</v>
      </c>
      <c r="AL12" s="5">
        <f t="shared" si="6"/>
        <v>97.5</v>
      </c>
      <c r="AM12" s="5">
        <f t="shared" si="7"/>
        <v>0</v>
      </c>
      <c r="AN12" s="5">
        <f t="shared" si="0"/>
        <v>0</v>
      </c>
    </row>
    <row r="13" spans="1:40">
      <c r="A13">
        <f t="shared" si="8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  <c r="N13" s="1"/>
      <c r="O13">
        <f t="shared" si="1"/>
        <v>-4.5413347554011088</v>
      </c>
      <c r="P13">
        <f t="shared" si="2"/>
        <v>-3.8716197758143851</v>
      </c>
      <c r="R13" s="20" t="s">
        <v>31</v>
      </c>
      <c r="S13" s="20"/>
      <c r="T13" s="20"/>
      <c r="U13" s="20"/>
      <c r="V13" s="20"/>
      <c r="W13" s="20"/>
      <c r="X13" s="20"/>
      <c r="Y13" s="20"/>
      <c r="AA13" s="5">
        <f t="shared" si="9"/>
        <v>60</v>
      </c>
      <c r="AB13" s="5">
        <f t="shared" si="10"/>
        <v>180</v>
      </c>
      <c r="AD13" s="5">
        <v>60</v>
      </c>
      <c r="AE13" s="5">
        <v>3</v>
      </c>
      <c r="AF13" s="5">
        <f t="shared" si="3"/>
        <v>35</v>
      </c>
      <c r="AG13" s="5">
        <f t="shared" si="4"/>
        <v>1.4818988071230832E-2</v>
      </c>
      <c r="AH13" s="5">
        <f t="shared" si="5"/>
        <v>3.8529368985200163</v>
      </c>
      <c r="AJ13" s="5">
        <v>180</v>
      </c>
      <c r="AK13" s="5">
        <v>1</v>
      </c>
      <c r="AL13" s="5">
        <f t="shared" si="6"/>
        <v>105</v>
      </c>
      <c r="AM13" s="5">
        <f t="shared" si="7"/>
        <v>2.1925794259581761E-2</v>
      </c>
      <c r="AN13" s="5">
        <f t="shared" si="0"/>
        <v>5.7007065074912582</v>
      </c>
    </row>
    <row r="14" spans="1:40">
      <c r="A14">
        <f t="shared" si="8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  <c r="N14" s="1"/>
      <c r="O14">
        <f t="shared" si="1"/>
        <v>-4.3438273700225594</v>
      </c>
      <c r="P14">
        <f t="shared" si="2"/>
        <v>-3.9067162391752639</v>
      </c>
      <c r="R14" s="21" t="s">
        <v>13</v>
      </c>
      <c r="S14" s="21"/>
      <c r="U14" s="21" t="s">
        <v>14</v>
      </c>
      <c r="V14" s="21"/>
      <c r="X14" s="3" t="s">
        <v>15</v>
      </c>
      <c r="Y14" s="4">
        <f>MIN($C$2:$C$53)</f>
        <v>1</v>
      </c>
      <c r="AA14" s="5">
        <f t="shared" si="9"/>
        <v>65</v>
      </c>
      <c r="AB14" s="5">
        <f t="shared" si="10"/>
        <v>195</v>
      </c>
      <c r="AD14" s="5">
        <v>65</v>
      </c>
      <c r="AE14" s="5">
        <v>1</v>
      </c>
      <c r="AF14" s="5">
        <f t="shared" si="3"/>
        <v>37.5</v>
      </c>
      <c r="AG14" s="5">
        <f t="shared" si="4"/>
        <v>1.4121170446132007E-2</v>
      </c>
      <c r="AH14" s="5">
        <f t="shared" si="5"/>
        <v>3.6715043159943219</v>
      </c>
      <c r="AJ14" s="5">
        <v>195</v>
      </c>
      <c r="AK14" s="5">
        <v>0</v>
      </c>
      <c r="AL14" s="5">
        <f t="shared" si="6"/>
        <v>112.5</v>
      </c>
      <c r="AM14" s="5">
        <f t="shared" si="7"/>
        <v>0</v>
      </c>
      <c r="AN14" s="5">
        <f t="shared" si="0"/>
        <v>0</v>
      </c>
    </row>
    <row r="15" spans="1:40">
      <c r="A15">
        <f t="shared" si="8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  <c r="N15" s="1"/>
      <c r="O15">
        <f t="shared" si="1"/>
        <v>-4.5896501547056809</v>
      </c>
      <c r="P15">
        <f t="shared" si="2"/>
        <v>-4.1156268609600097</v>
      </c>
      <c r="R15" s="3" t="s">
        <v>16</v>
      </c>
      <c r="S15" s="5">
        <v>1.0483120388058396</v>
      </c>
      <c r="U15" s="3" t="s">
        <v>17</v>
      </c>
      <c r="V15" s="5">
        <f>V17/V16</f>
        <v>0.87181513106797792</v>
      </c>
      <c r="X15" s="3" t="s">
        <v>18</v>
      </c>
      <c r="Y15" s="4">
        <f>MAX($C$2:$C$53)</f>
        <v>200.6</v>
      </c>
      <c r="AA15" s="5">
        <f t="shared" si="9"/>
        <v>70</v>
      </c>
      <c r="AB15" s="5">
        <f t="shared" si="10"/>
        <v>210</v>
      </c>
      <c r="AD15" s="5">
        <v>70</v>
      </c>
      <c r="AE15" s="5">
        <v>1</v>
      </c>
      <c r="AF15" s="5">
        <f t="shared" si="3"/>
        <v>40</v>
      </c>
      <c r="AG15" s="5">
        <f t="shared" si="4"/>
        <v>1.3397692216767945E-2</v>
      </c>
      <c r="AH15" s="5">
        <f t="shared" si="5"/>
        <v>3.4833999763596655</v>
      </c>
      <c r="AJ15" s="5">
        <v>210</v>
      </c>
      <c r="AK15" s="5">
        <v>1</v>
      </c>
      <c r="AL15" s="5">
        <f t="shared" si="6"/>
        <v>120</v>
      </c>
      <c r="AM15" s="5">
        <f t="shared" si="7"/>
        <v>2.1925794259581761E-2</v>
      </c>
      <c r="AN15" s="5">
        <f t="shared" si="0"/>
        <v>5.7007065074912582</v>
      </c>
    </row>
    <row r="16" spans="1:40" ht="15.75" thickBot="1">
      <c r="A16">
        <f t="shared" si="8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  <c r="N16" s="1"/>
      <c r="O16">
        <f t="shared" si="1"/>
        <v>-4.0771348559510292</v>
      </c>
      <c r="P16">
        <f t="shared" si="2"/>
        <v>-3.8502713010438869</v>
      </c>
      <c r="R16" s="3" t="s">
        <v>19</v>
      </c>
      <c r="S16" s="5">
        <v>38.24097162248173</v>
      </c>
      <c r="U16" s="3" t="s">
        <v>20</v>
      </c>
      <c r="V16" s="5">
        <f>V18^2/V17</f>
        <v>45.982754955575246</v>
      </c>
      <c r="AA16" s="5">
        <f t="shared" si="9"/>
        <v>75</v>
      </c>
      <c r="AB16" s="5">
        <v>15</v>
      </c>
      <c r="AD16" s="5">
        <v>75</v>
      </c>
      <c r="AE16" s="5">
        <v>2</v>
      </c>
      <c r="AF16" s="5">
        <f t="shared" si="3"/>
        <v>42.5</v>
      </c>
      <c r="AG16" s="5">
        <f t="shared" si="4"/>
        <v>1.2662694050259328E-2</v>
      </c>
      <c r="AH16" s="5">
        <f t="shared" si="5"/>
        <v>3.2923004530674254</v>
      </c>
      <c r="AJ16" s="8"/>
      <c r="AK16" s="8">
        <v>52</v>
      </c>
    </row>
    <row r="17" spans="1:34">
      <c r="A17">
        <f t="shared" si="8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  <c r="N17" s="1"/>
      <c r="O17">
        <f t="shared" si="1"/>
        <v>-4.1228954242797302</v>
      </c>
      <c r="P17">
        <f t="shared" si="2"/>
        <v>-3.9484718907896665</v>
      </c>
      <c r="R17" s="3" t="s">
        <v>21</v>
      </c>
      <c r="S17" s="5">
        <f>GAMMALN(S15)</f>
        <v>-2.6010544778373997E-2</v>
      </c>
      <c r="U17" s="3" t="s">
        <v>22</v>
      </c>
      <c r="V17" s="5">
        <f>AVERAGE($C$2:$C$53)</f>
        <v>40.088461538461544</v>
      </c>
      <c r="AA17" s="5">
        <f t="shared" si="9"/>
        <v>80</v>
      </c>
      <c r="AB17" s="5">
        <v>15</v>
      </c>
      <c r="AD17" s="5">
        <v>80</v>
      </c>
      <c r="AE17" s="5">
        <v>1</v>
      </c>
      <c r="AF17" s="5">
        <f t="shared" si="3"/>
        <v>45</v>
      </c>
      <c r="AG17" s="5">
        <f t="shared" si="4"/>
        <v>1.1927496287238094E-2</v>
      </c>
      <c r="AH17" s="5">
        <f t="shared" si="5"/>
        <v>3.1011490346819044</v>
      </c>
    </row>
    <row r="18" spans="1:34">
      <c r="A18">
        <f t="shared" si="8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  <c r="N18" s="1"/>
      <c r="O18">
        <f t="shared" si="1"/>
        <v>-5.8269513715660199</v>
      </c>
      <c r="P18">
        <f t="shared" si="2"/>
        <v>-4.8671432819867073</v>
      </c>
      <c r="U18" s="3" t="s">
        <v>23</v>
      </c>
      <c r="V18" s="5">
        <f>STDEV($C$2:$C$53)</f>
        <v>42.934577015141073</v>
      </c>
      <c r="AA18" s="5">
        <f t="shared" si="9"/>
        <v>85</v>
      </c>
      <c r="AB18" s="5">
        <v>15</v>
      </c>
      <c r="AD18" s="5">
        <v>85</v>
      </c>
      <c r="AE18" s="5">
        <v>0</v>
      </c>
      <c r="AF18" s="5">
        <f t="shared" si="3"/>
        <v>47.5</v>
      </c>
      <c r="AG18" s="5">
        <f t="shared" si="4"/>
        <v>1.1201053859932253E-2</v>
      </c>
      <c r="AH18" s="5">
        <f t="shared" si="5"/>
        <v>2.912274003582386</v>
      </c>
    </row>
    <row r="19" spans="1:34">
      <c r="A19">
        <f t="shared" si="8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  <c r="N19" s="1"/>
      <c r="O19">
        <f t="shared" si="1"/>
        <v>-4.7184327071607512</v>
      </c>
      <c r="P19">
        <f t="shared" si="2"/>
        <v>-3.8946972953522359</v>
      </c>
      <c r="R19" s="6" t="s">
        <v>33</v>
      </c>
      <c r="S19" s="5">
        <f>SUM(P2:P53)</f>
        <v>-243.90005977098127</v>
      </c>
      <c r="AA19" s="5">
        <f t="shared" si="9"/>
        <v>90</v>
      </c>
      <c r="AB19" s="5">
        <v>15</v>
      </c>
      <c r="AD19" s="5">
        <v>90</v>
      </c>
      <c r="AE19" s="5">
        <v>2</v>
      </c>
      <c r="AF19" s="5">
        <f t="shared" si="3"/>
        <v>50</v>
      </c>
      <c r="AG19" s="5">
        <f t="shared" si="4"/>
        <v>1.0490343764567669E-2</v>
      </c>
      <c r="AH19" s="5">
        <f t="shared" si="5"/>
        <v>2.7274893787875936</v>
      </c>
    </row>
    <row r="20" spans="1:34">
      <c r="A20">
        <f t="shared" si="8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  <c r="N20" s="1"/>
      <c r="O20">
        <f t="shared" si="1"/>
        <v>-4.6503373570036137</v>
      </c>
      <c r="P20">
        <f t="shared" si="2"/>
        <v>-4.0783915489729283</v>
      </c>
      <c r="U20" s="3" t="s">
        <v>24</v>
      </c>
      <c r="V20" s="5">
        <f>COUNT($S$3:$S$4)</f>
        <v>2</v>
      </c>
      <c r="AA20" s="5">
        <f t="shared" si="9"/>
        <v>95</v>
      </c>
      <c r="AB20" s="5">
        <v>15</v>
      </c>
      <c r="AD20" s="5">
        <v>95</v>
      </c>
      <c r="AE20" s="5">
        <v>0</v>
      </c>
      <c r="AF20" s="5">
        <f t="shared" si="3"/>
        <v>52.5</v>
      </c>
      <c r="AG20" s="5">
        <f t="shared" si="4"/>
        <v>9.8006948382668782E-3</v>
      </c>
      <c r="AH20" s="5">
        <f t="shared" si="5"/>
        <v>2.5481806579493882</v>
      </c>
    </row>
    <row r="21" spans="1:34">
      <c r="A21">
        <f t="shared" si="8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  <c r="N21" s="1"/>
      <c r="O21">
        <f t="shared" si="1"/>
        <v>-4.8242606652456175</v>
      </c>
      <c r="P21">
        <f t="shared" si="2"/>
        <v>-6.6851958352646212</v>
      </c>
      <c r="R21" s="6" t="s">
        <v>25</v>
      </c>
      <c r="S21" s="5">
        <f>S15*S16</f>
        <v>40.088470927480074</v>
      </c>
      <c r="U21" s="3" t="s">
        <v>26</v>
      </c>
      <c r="V21" s="5" t="b">
        <f>AND($S$15&gt;=0.00001, $S$16 &gt;= 0.00001)</f>
        <v>1</v>
      </c>
      <c r="AA21" s="5">
        <f t="shared" si="9"/>
        <v>100</v>
      </c>
      <c r="AB21" s="5">
        <f t="shared" ref="AB21:AB22" si="11">AB20+10</f>
        <v>25</v>
      </c>
      <c r="AD21" s="5">
        <v>100</v>
      </c>
      <c r="AE21" s="5">
        <v>2</v>
      </c>
      <c r="AF21" s="5">
        <f t="shared" si="3"/>
        <v>55</v>
      </c>
      <c r="AG21" s="5">
        <f t="shared" si="4"/>
        <v>9.1360681364891418E-3</v>
      </c>
      <c r="AH21" s="5">
        <f t="shared" si="5"/>
        <v>2.3753777154871769</v>
      </c>
    </row>
    <row r="22" spans="1:34">
      <c r="A22">
        <f t="shared" si="8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  <c r="N22" s="1"/>
      <c r="O22">
        <f t="shared" si="1"/>
        <v>-6.2524510523406764</v>
      </c>
      <c r="P22">
        <f t="shared" si="2"/>
        <v>-3.8200915151733499</v>
      </c>
      <c r="R22" s="3" t="s">
        <v>27</v>
      </c>
      <c r="S22" s="5">
        <f>S15*S16^2</f>
        <v>1533.0220791264494</v>
      </c>
      <c r="U22" s="3"/>
      <c r="V22" s="5">
        <f>{100,100,0.000001,0.05,FALSE,FALSE,FALSE,1,1,1,0.0001,FALSE}</f>
        <v>100</v>
      </c>
      <c r="AA22" s="5">
        <f t="shared" si="9"/>
        <v>105</v>
      </c>
      <c r="AB22" s="5">
        <f t="shared" si="11"/>
        <v>35</v>
      </c>
      <c r="AD22" s="5">
        <v>105</v>
      </c>
      <c r="AE22" s="5">
        <v>1</v>
      </c>
      <c r="AF22" s="5">
        <f t="shared" si="3"/>
        <v>57.5</v>
      </c>
      <c r="AG22" s="5">
        <f t="shared" si="4"/>
        <v>8.4992949956192131E-3</v>
      </c>
      <c r="AH22" s="5">
        <f t="shared" si="5"/>
        <v>2.2098166988609953</v>
      </c>
    </row>
    <row r="23" spans="1:34">
      <c r="A23">
        <f t="shared" si="8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  <c r="N23" s="1"/>
      <c r="O23">
        <f t="shared" si="1"/>
        <v>-4.2081939019119332</v>
      </c>
      <c r="P23">
        <f t="shared" si="2"/>
        <v>-4.1912360197238483</v>
      </c>
      <c r="R23" s="6" t="s">
        <v>28</v>
      </c>
      <c r="S23" s="5">
        <f>SQRT(S22)</f>
        <v>39.153825855546344</v>
      </c>
      <c r="U23" s="3" t="s">
        <v>29</v>
      </c>
      <c r="V23" s="5">
        <f>MAX($S$7)</f>
        <v>-241.39442776845863</v>
      </c>
      <c r="AA23" s="5">
        <f>AA22+5</f>
        <v>110</v>
      </c>
      <c r="AB23" s="5"/>
      <c r="AD23" s="5">
        <v>110</v>
      </c>
      <c r="AE23" s="5">
        <v>1</v>
      </c>
      <c r="AF23" s="5">
        <f t="shared" si="3"/>
        <v>60</v>
      </c>
      <c r="AG23" s="5">
        <f t="shared" si="4"/>
        <v>7.8922788464231113E-3</v>
      </c>
      <c r="AH23" s="5">
        <f t="shared" si="5"/>
        <v>2.0519925000700088</v>
      </c>
    </row>
    <row r="24" spans="1:34" ht="15.75" thickBot="1">
      <c r="A24">
        <f t="shared" si="8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  <c r="N24" s="1"/>
      <c r="O24">
        <f t="shared" si="1"/>
        <v>-5.045315028972766</v>
      </c>
      <c r="P24">
        <f t="shared" si="2"/>
        <v>-4.6617227919628883</v>
      </c>
      <c r="AD24" s="8"/>
      <c r="AE24" s="8">
        <f>SUM(AE2:AE23)</f>
        <v>52</v>
      </c>
    </row>
    <row r="25" spans="1:34">
      <c r="A25">
        <f t="shared" si="8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  <c r="N25" s="1"/>
      <c r="O25">
        <f t="shared" si="1"/>
        <v>-4.0953964223746286</v>
      </c>
      <c r="P25">
        <f t="shared" si="2"/>
        <v>-6.0427970956437731</v>
      </c>
    </row>
    <row r="26" spans="1:34">
      <c r="A26">
        <f t="shared" si="8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  <c r="N26" s="1"/>
      <c r="O26">
        <f t="shared" si="1"/>
        <v>-5.8340338996047114</v>
      </c>
      <c r="P26">
        <f t="shared" si="2"/>
        <v>-4.3115783835177197</v>
      </c>
    </row>
    <row r="27" spans="1:34">
      <c r="A27">
        <f t="shared" si="8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  <c r="N27" s="1"/>
      <c r="O27">
        <f t="shared" si="1"/>
        <v>-5.1864223134104135</v>
      </c>
      <c r="P27">
        <f t="shared" si="2"/>
        <v>-6.1146048491348859</v>
      </c>
    </row>
    <row r="28" spans="1:34">
      <c r="A28">
        <f t="shared" si="8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  <c r="N28" s="1"/>
      <c r="O28">
        <f t="shared" si="1"/>
        <v>-4.0671000991036186</v>
      </c>
      <c r="P28">
        <f t="shared" si="2"/>
        <v>-3.8374220539186181</v>
      </c>
    </row>
    <row r="29" spans="1:34">
      <c r="A29">
        <f t="shared" si="8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  <c r="N29" s="1"/>
      <c r="O29">
        <f t="shared" si="1"/>
        <v>-4.3761014979366815</v>
      </c>
      <c r="P29">
        <f t="shared" si="2"/>
        <v>-5.0082728848241898</v>
      </c>
    </row>
    <row r="30" spans="1:34">
      <c r="A30">
        <f t="shared" si="8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  <c r="N30" s="1"/>
      <c r="O30">
        <f t="shared" si="1"/>
        <v>-4.1974331975772561</v>
      </c>
      <c r="P30">
        <f t="shared" si="2"/>
        <v>-4.796814711603691</v>
      </c>
    </row>
    <row r="31" spans="1:34">
      <c r="A31">
        <f t="shared" si="8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  <c r="N31" s="1"/>
      <c r="O31">
        <f t="shared" si="1"/>
        <v>-4.3393064008957936</v>
      </c>
      <c r="P31">
        <f t="shared" si="2"/>
        <v>-4.527519481503246</v>
      </c>
    </row>
    <row r="32" spans="1:34">
      <c r="A32">
        <f t="shared" si="8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  <c r="N32" s="1"/>
      <c r="O32">
        <f t="shared" si="1"/>
        <v>-4.4720189032102979</v>
      </c>
      <c r="P32">
        <f t="shared" si="2"/>
        <v>-3.9744783094093021</v>
      </c>
    </row>
    <row r="33" spans="1:37">
      <c r="A33">
        <f t="shared" si="8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  <c r="N33" s="1"/>
      <c r="O33">
        <f t="shared" si="1"/>
        <v>-4.1869736991890072</v>
      </c>
      <c r="P33">
        <f t="shared" si="2"/>
        <v>-4.9628469976295175</v>
      </c>
    </row>
    <row r="34" spans="1:37">
      <c r="A34">
        <f t="shared" si="8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  <c r="N34" s="1"/>
      <c r="O34">
        <f t="shared" si="1"/>
        <v>-4.437634523553653</v>
      </c>
      <c r="P34">
        <f t="shared" si="2"/>
        <v>-4.120310949044641</v>
      </c>
    </row>
    <row r="35" spans="1:37">
      <c r="A35">
        <f t="shared" si="8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  <c r="N35" s="1"/>
      <c r="O35">
        <f t="shared" si="1"/>
        <v>-4.0740987531295989</v>
      </c>
      <c r="P35">
        <f t="shared" si="2"/>
        <v>-3.9399446447948692</v>
      </c>
    </row>
    <row r="36" spans="1:37" ht="15.75" thickBot="1">
      <c r="A36">
        <f t="shared" si="8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  <c r="N36" s="1"/>
      <c r="O36">
        <f t="shared" si="1"/>
        <v>-4.0717534983677783</v>
      </c>
      <c r="P36">
        <f t="shared" si="2"/>
        <v>-8.7835069330833218</v>
      </c>
      <c r="AJ36" s="8"/>
      <c r="AK36" s="8"/>
    </row>
    <row r="37" spans="1:37">
      <c r="A37">
        <f t="shared" si="8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  <c r="N37" s="1"/>
      <c r="O37">
        <f t="shared" si="1"/>
        <v>-4.5734063269020666</v>
      </c>
      <c r="P37">
        <f t="shared" si="2"/>
        <v>-5.1347292877409219</v>
      </c>
    </row>
    <row r="38" spans="1:37">
      <c r="A38">
        <f t="shared" si="8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  <c r="N38" s="1"/>
      <c r="O38">
        <f t="shared" si="1"/>
        <v>-4.0728927092837575</v>
      </c>
      <c r="P38">
        <f t="shared" si="2"/>
        <v>-4.0099731404735026</v>
      </c>
    </row>
    <row r="39" spans="1:37">
      <c r="A39">
        <f t="shared" si="8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  <c r="N39" s="1"/>
      <c r="O39">
        <f t="shared" si="1"/>
        <v>-4.2869202353528966</v>
      </c>
      <c r="P39">
        <f t="shared" si="2"/>
        <v>-4.4436067907869807</v>
      </c>
    </row>
    <row r="40" spans="1:37">
      <c r="A40">
        <f t="shared" si="8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  <c r="N40" s="1"/>
      <c r="O40">
        <f t="shared" si="1"/>
        <v>-5.6844488119469689</v>
      </c>
      <c r="P40">
        <f t="shared" si="2"/>
        <v>-3.8642777780789603</v>
      </c>
    </row>
    <row r="41" spans="1:37">
      <c r="A41">
        <f t="shared" si="8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  <c r="N41" s="1"/>
      <c r="O41">
        <f>(S$3-1)*LN(B41)-B41/$S$4-$S$3*LN($S$4)-$S$5</f>
        <v>-4.0934119874208079</v>
      </c>
      <c r="P41">
        <f t="shared" si="2"/>
        <v>-4.577104534185346</v>
      </c>
    </row>
    <row r="42" spans="1:37">
      <c r="A42">
        <f t="shared" si="8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  <c r="N42" s="1"/>
      <c r="O42">
        <f t="shared" si="1"/>
        <v>-6.0920655354643731</v>
      </c>
      <c r="P42">
        <f t="shared" si="2"/>
        <v>-5.8634695925845906</v>
      </c>
    </row>
    <row r="43" spans="1:37">
      <c r="A43">
        <f t="shared" si="8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  <c r="N43" s="1"/>
      <c r="O43">
        <f t="shared" si="1"/>
        <v>-4.250982550832596</v>
      </c>
      <c r="P43">
        <f t="shared" si="2"/>
        <v>-5.7151172015810001</v>
      </c>
    </row>
    <row r="44" spans="1:37">
      <c r="A44">
        <f t="shared" si="8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  <c r="N44" s="1"/>
      <c r="O44">
        <f t="shared" si="1"/>
        <v>-4.2907271975970289</v>
      </c>
      <c r="P44">
        <f t="shared" si="2"/>
        <v>-5.0436417218299177</v>
      </c>
    </row>
    <row r="45" spans="1:37">
      <c r="A45">
        <f t="shared" si="8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  <c r="N45" s="1"/>
      <c r="O45">
        <f t="shared" si="1"/>
        <v>-4.3767433904857569</v>
      </c>
      <c r="P45">
        <f t="shared" si="2"/>
        <v>-4.0325427964297278</v>
      </c>
    </row>
    <row r="46" spans="1:37">
      <c r="A46">
        <f t="shared" si="8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  <c r="N46" s="1"/>
      <c r="O46">
        <f t="shared" si="1"/>
        <v>-4.1311943785830465</v>
      </c>
      <c r="P46">
        <f t="shared" si="2"/>
        <v>-4.6318143825576001</v>
      </c>
    </row>
    <row r="47" spans="1:37">
      <c r="A47">
        <f t="shared" si="8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  <c r="N47" s="1"/>
      <c r="O47">
        <f t="shared" si="1"/>
        <v>-4.4240080491073828</v>
      </c>
      <c r="P47">
        <f t="shared" si="2"/>
        <v>-3.8374220539186181</v>
      </c>
    </row>
    <row r="48" spans="1:37">
      <c r="A48">
        <f t="shared" si="8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  <c r="N48" s="1"/>
      <c r="O48">
        <f t="shared" si="1"/>
        <v>-4.0826792110262673</v>
      </c>
      <c r="P48">
        <f t="shared" si="2"/>
        <v>-4.4731634344162137</v>
      </c>
    </row>
    <row r="49" spans="1:16">
      <c r="A49">
        <f t="shared" si="8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  <c r="N49" s="1"/>
      <c r="O49">
        <f t="shared" si="1"/>
        <v>-5.1604726032364052</v>
      </c>
      <c r="P49">
        <f t="shared" si="2"/>
        <v>-3.8133794884019663</v>
      </c>
    </row>
    <row r="50" spans="1:16">
      <c r="A50">
        <f t="shared" si="8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  <c r="N50" s="1"/>
      <c r="O50">
        <f t="shared" si="1"/>
        <v>-4.2248863073000233</v>
      </c>
      <c r="P50">
        <f t="shared" si="2"/>
        <v>-4.0599496620556694</v>
      </c>
    </row>
    <row r="51" spans="1:16">
      <c r="A51">
        <f t="shared" si="8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  <c r="N51" s="1"/>
      <c r="O51">
        <f t="shared" si="1"/>
        <v>-6.1939080500665531</v>
      </c>
      <c r="P51">
        <f t="shared" si="2"/>
        <v>-5.0790416454194043</v>
      </c>
    </row>
    <row r="52" spans="1:16">
      <c r="A52">
        <f t="shared" si="8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  <c r="N52" s="1"/>
      <c r="O52">
        <f t="shared" si="1"/>
        <v>-6.4295066703743791</v>
      </c>
      <c r="P52">
        <f t="shared" si="2"/>
        <v>-3.8502713010438869</v>
      </c>
    </row>
    <row r="53" spans="1:16">
      <c r="A53">
        <f t="shared" si="8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  <c r="N53" s="1"/>
      <c r="O53">
        <f t="shared" si="1"/>
        <v>-4.7883398250092384</v>
      </c>
      <c r="P53">
        <f t="shared" si="2"/>
        <v>-3.8436783421700405</v>
      </c>
    </row>
  </sheetData>
  <sortState xmlns:xlrd2="http://schemas.microsoft.com/office/spreadsheetml/2017/richdata2" ref="AJ2:AJ15">
    <sortCondition ref="AJ2"/>
  </sortState>
  <mergeCells count="6">
    <mergeCell ref="R1:Y1"/>
    <mergeCell ref="R13:Y13"/>
    <mergeCell ref="R14:S14"/>
    <mergeCell ref="U14:V14"/>
    <mergeCell ref="R2:S2"/>
    <mergeCell ref="U2:V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9D71-18E2-4ABE-9542-9521D6F2E076}">
  <dimension ref="A1:BO1002"/>
  <sheetViews>
    <sheetView tabSelected="1" zoomScale="85" zoomScaleNormal="85" workbookViewId="0">
      <selection activeCell="Q7" sqref="Q7"/>
    </sheetView>
  </sheetViews>
  <sheetFormatPr defaultRowHeight="15"/>
  <cols>
    <col min="4" max="7" width="9.140625" hidden="1" customWidth="1"/>
    <col min="8" max="9" width="9.140625" customWidth="1"/>
    <col min="10" max="12" width="9.140625" hidden="1" customWidth="1"/>
    <col min="13" max="13" width="9.140625" customWidth="1"/>
    <col min="14" max="15" width="5.28515625" customWidth="1"/>
    <col min="16" max="16" width="8.140625" customWidth="1"/>
    <col min="17" max="17" width="7.42578125" customWidth="1"/>
    <col min="18" max="18" width="3.140625" customWidth="1"/>
    <col min="19" max="19" width="12.28515625" hidden="1" customWidth="1"/>
    <col min="20" max="21" width="0" hidden="1" customWidth="1"/>
    <col min="22" max="30" width="9.140625" hidden="1" customWidth="1"/>
    <col min="31" max="31" width="0" hidden="1" customWidth="1"/>
    <col min="32" max="32" width="3.42578125" customWidth="1"/>
    <col min="33" max="33" width="6.42578125" customWidth="1"/>
    <col min="34" max="34" width="7.85546875" customWidth="1"/>
    <col min="35" max="35" width="7.5703125" customWidth="1"/>
    <col min="36" max="36" width="2.42578125" customWidth="1"/>
    <col min="37" max="38" width="0" hidden="1" customWidth="1"/>
    <col min="39" max="39" width="12.140625" hidden="1" customWidth="1"/>
    <col min="40" max="41" width="0" hidden="1" customWidth="1"/>
    <col min="42" max="42" width="10.7109375" hidden="1" customWidth="1"/>
    <col min="43" max="44" width="0" hidden="1" customWidth="1"/>
    <col min="45" max="45" width="11.28515625" hidden="1" customWidth="1"/>
    <col min="46" max="51" width="9.140625" customWidth="1"/>
    <col min="52" max="52" width="4.140625" customWidth="1"/>
    <col min="53" max="54" width="0" hidden="1" customWidth="1"/>
    <col min="55" max="55" width="11.140625" hidden="1" customWidth="1"/>
    <col min="56" max="57" width="0" hidden="1" customWidth="1"/>
    <col min="58" max="58" width="10.7109375" hidden="1" customWidth="1"/>
    <col min="59" max="60" width="0" hidden="1" customWidth="1"/>
    <col min="61" max="61" width="10.7109375" hidden="1" customWidth="1"/>
    <col min="62" max="67" width="9.140625" customWidth="1"/>
  </cols>
  <sheetData>
    <row r="1" spans="1:67">
      <c r="A1" s="24" t="s">
        <v>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O1" s="21" t="s">
        <v>51</v>
      </c>
      <c r="P1" s="21"/>
      <c r="Q1" s="21"/>
      <c r="S1" s="24" t="s">
        <v>45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G1" s="21" t="s">
        <v>45</v>
      </c>
      <c r="AH1" s="21"/>
      <c r="AI1" s="21"/>
      <c r="AK1" s="24" t="s">
        <v>44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BA1" s="21" t="s">
        <v>47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</row>
    <row r="2" spans="1:67">
      <c r="A2" t="s">
        <v>12</v>
      </c>
      <c r="B2" s="14" t="s">
        <v>0</v>
      </c>
      <c r="C2" s="14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1" t="s">
        <v>8</v>
      </c>
      <c r="K2" s="1" t="s">
        <v>9</v>
      </c>
      <c r="L2" s="1" t="s">
        <v>10</v>
      </c>
      <c r="M2" s="14" t="s">
        <v>11</v>
      </c>
      <c r="O2" s="15"/>
      <c r="P2" s="15" t="s">
        <v>42</v>
      </c>
      <c r="Q2" s="15" t="s">
        <v>43</v>
      </c>
      <c r="S2" s="11" t="s">
        <v>41</v>
      </c>
      <c r="T2" s="12" t="str">
        <f>B$2</f>
        <v>Jan</v>
      </c>
      <c r="U2" s="12" t="str">
        <f t="shared" ref="U2:Z2" si="0">C$2</f>
        <v>Feb</v>
      </c>
      <c r="V2" s="11" t="str">
        <f t="shared" si="0"/>
        <v>Mar</v>
      </c>
      <c r="W2" s="11" t="str">
        <f t="shared" si="0"/>
        <v>Apr</v>
      </c>
      <c r="X2" s="11" t="str">
        <f t="shared" si="0"/>
        <v>May</v>
      </c>
      <c r="Y2" s="11" t="str">
        <f t="shared" si="0"/>
        <v>Jun</v>
      </c>
      <c r="Z2" s="13" t="str">
        <f t="shared" si="0"/>
        <v>Jul</v>
      </c>
      <c r="AA2" s="13" t="str">
        <f>I$2</f>
        <v>Aug</v>
      </c>
      <c r="AB2" s="11" t="str">
        <f t="shared" ref="AB2" si="1">J$2</f>
        <v>Sep</v>
      </c>
      <c r="AC2" s="11" t="str">
        <f t="shared" ref="AC2" si="2">K$2</f>
        <v>Oct</v>
      </c>
      <c r="AD2" s="11" t="str">
        <f t="shared" ref="AD2" si="3">L$2</f>
        <v>Nov</v>
      </c>
      <c r="AE2" s="12" t="str">
        <f t="shared" ref="AE2" si="4">M$2</f>
        <v>Dec</v>
      </c>
      <c r="AG2" s="15"/>
      <c r="AH2" s="15" t="s">
        <v>42</v>
      </c>
      <c r="AI2" s="15" t="s">
        <v>43</v>
      </c>
      <c r="AK2" s="22" t="s">
        <v>0</v>
      </c>
      <c r="AL2" s="22"/>
      <c r="AM2" s="22"/>
      <c r="AN2" s="22" t="s">
        <v>1</v>
      </c>
      <c r="AO2" s="22"/>
      <c r="AP2" s="22"/>
      <c r="AQ2" s="22" t="s">
        <v>11</v>
      </c>
      <c r="AR2" s="22"/>
      <c r="AS2" s="22"/>
      <c r="AT2" s="23" t="s">
        <v>6</v>
      </c>
      <c r="AU2" s="23"/>
      <c r="AV2" s="23"/>
      <c r="AW2" s="23" t="s">
        <v>7</v>
      </c>
      <c r="AX2" s="23"/>
      <c r="AY2" s="23"/>
      <c r="BA2" s="22" t="s">
        <v>0</v>
      </c>
      <c r="BB2" s="22"/>
      <c r="BC2" s="22"/>
      <c r="BD2" s="22" t="s">
        <v>1</v>
      </c>
      <c r="BE2" s="22"/>
      <c r="BF2" s="22"/>
      <c r="BG2" s="22" t="s">
        <v>11</v>
      </c>
      <c r="BH2" s="22"/>
      <c r="BI2" s="22"/>
      <c r="BJ2" s="23" t="s">
        <v>6</v>
      </c>
      <c r="BK2" s="23"/>
      <c r="BL2" s="23"/>
      <c r="BM2" s="23" t="s">
        <v>7</v>
      </c>
      <c r="BN2" s="23"/>
      <c r="BO2" s="23"/>
    </row>
    <row r="3" spans="1:67" ht="30" customHeight="1">
      <c r="A3">
        <v>1971</v>
      </c>
      <c r="B3" s="1">
        <v>49.1</v>
      </c>
      <c r="C3" s="1">
        <v>70</v>
      </c>
      <c r="D3" s="1">
        <v>27.1</v>
      </c>
      <c r="E3" s="1">
        <v>46.5</v>
      </c>
      <c r="F3" s="1">
        <v>39.799999999999997</v>
      </c>
      <c r="G3" s="1">
        <v>37.799999999999997</v>
      </c>
      <c r="H3" s="1">
        <v>17.7</v>
      </c>
      <c r="I3" s="1">
        <v>25.5</v>
      </c>
      <c r="J3" s="1">
        <v>32.299999999999997</v>
      </c>
      <c r="K3" s="1">
        <v>50</v>
      </c>
      <c r="L3" s="1">
        <v>145.5</v>
      </c>
      <c r="M3" s="1">
        <v>71</v>
      </c>
      <c r="O3" s="16" t="s">
        <v>0</v>
      </c>
      <c r="P3" s="5">
        <f>MIN($B$3:$B$54)</f>
        <v>1.6</v>
      </c>
      <c r="Q3" s="5">
        <f>MAX($B$3:$B$54)</f>
        <v>106.4</v>
      </c>
      <c r="S3">
        <v>0.22815637684255502</v>
      </c>
      <c r="T3">
        <f t="shared" ref="T3:T66" si="5">_xlfn.PERCENTILE.INC(B$3:B$54,$S3)</f>
        <v>22.927195043794061</v>
      </c>
      <c r="U3">
        <f t="shared" ref="U3:U66" si="6">_xlfn.PERCENTILE.INC(C$3:C$54,$S3)</f>
        <v>10.054390087588121</v>
      </c>
      <c r="V3">
        <f t="shared" ref="V3:V66" si="7">_xlfn.PERCENTILE.INC(D$3:D$54,$S3)</f>
        <v>22.708780175176244</v>
      </c>
      <c r="W3">
        <f t="shared" ref="W3:W66" si="8">_xlfn.PERCENTILE.INC(E$3:E$54,$S3)</f>
        <v>19.14475539414655</v>
      </c>
      <c r="X3">
        <f t="shared" ref="X3:X66" si="9">_xlfn.PERCENTILE.INC(F$3:F$54,$S3)</f>
        <v>20.035975218970304</v>
      </c>
      <c r="Y3">
        <f t="shared" ref="Y3:Y66" si="10">_xlfn.PERCENTILE.INC(G$3:G$54,$S3)</f>
        <v>23.908780175176243</v>
      </c>
      <c r="Z3">
        <f t="shared" ref="Z3:Z66" si="11">_xlfn.PERCENTILE.INC(H$3:H$54,$S3)</f>
        <v>21.363170262764367</v>
      </c>
      <c r="AA3">
        <f t="shared" ref="AA3:AA66" si="12">_xlfn.PERCENTILE.INC(I$3:I$54,$S3)</f>
        <v>26.58115787224952</v>
      </c>
      <c r="AB3">
        <f t="shared" ref="AB3:AB66" si="13">_xlfn.PERCENTILE.INC(J$3:J$54,$S3)</f>
        <v>28</v>
      </c>
      <c r="AC3">
        <f t="shared" ref="AC3:AC66" si="14">_xlfn.PERCENTILE.INC(K$3:K$54,$S3)</f>
        <v>27.907925656910916</v>
      </c>
      <c r="AD3">
        <f t="shared" ref="AD3:AD66" si="15">_xlfn.PERCENTILE.INC(L$3:L$54,$S3)</f>
        <v>37.835975218970304</v>
      </c>
      <c r="AE3">
        <f t="shared" ref="AE3:AE66" si="16">_xlfn.PERCENTILE.INC(M$3:M$54,$S3)</f>
        <v>20.199145481734671</v>
      </c>
      <c r="AG3" s="16" t="s">
        <v>0</v>
      </c>
      <c r="AH3" s="5">
        <f>MIN($T$3:$T$1002)</f>
        <v>1.6392223883785517</v>
      </c>
      <c r="AI3" s="5">
        <f>MAX($T$3:$T$1002)</f>
        <v>106.34023255104222</v>
      </c>
      <c r="AK3" s="17" t="s">
        <v>48</v>
      </c>
      <c r="AL3" s="17" t="s">
        <v>49</v>
      </c>
      <c r="AM3" s="19" t="s">
        <v>50</v>
      </c>
      <c r="AN3" s="17" t="s">
        <v>48</v>
      </c>
      <c r="AO3" s="17" t="s">
        <v>49</v>
      </c>
      <c r="AP3" s="19" t="s">
        <v>50</v>
      </c>
      <c r="AQ3" s="17" t="s">
        <v>48</v>
      </c>
      <c r="AR3" s="17" t="s">
        <v>49</v>
      </c>
      <c r="AS3" s="19" t="s">
        <v>50</v>
      </c>
      <c r="AT3" s="17" t="s">
        <v>48</v>
      </c>
      <c r="AU3" s="17" t="s">
        <v>49</v>
      </c>
      <c r="AV3" s="19" t="s">
        <v>50</v>
      </c>
      <c r="AW3" s="17" t="s">
        <v>48</v>
      </c>
      <c r="AX3" s="17" t="s">
        <v>49</v>
      </c>
      <c r="AY3" s="19" t="s">
        <v>50</v>
      </c>
      <c r="BA3" s="17" t="s">
        <v>48</v>
      </c>
      <c r="BB3" s="17" t="s">
        <v>49</v>
      </c>
      <c r="BC3" s="19" t="s">
        <v>50</v>
      </c>
      <c r="BD3" s="17" t="s">
        <v>48</v>
      </c>
      <c r="BE3" s="17" t="s">
        <v>49</v>
      </c>
      <c r="BF3" s="19" t="s">
        <v>50</v>
      </c>
      <c r="BG3" s="17" t="s">
        <v>48</v>
      </c>
      <c r="BH3" s="17" t="s">
        <v>49</v>
      </c>
      <c r="BI3" s="19" t="s">
        <v>50</v>
      </c>
      <c r="BJ3" s="17" t="s">
        <v>48</v>
      </c>
      <c r="BK3" s="17" t="s">
        <v>49</v>
      </c>
      <c r="BL3" s="19" t="s">
        <v>50</v>
      </c>
      <c r="BM3" s="17" t="s">
        <v>48</v>
      </c>
      <c r="BN3" s="17" t="s">
        <v>49</v>
      </c>
      <c r="BO3" s="19" t="s">
        <v>50</v>
      </c>
    </row>
    <row r="4" spans="1:67">
      <c r="A4">
        <f>A3+1</f>
        <v>1972</v>
      </c>
      <c r="B4" s="1">
        <v>61.2</v>
      </c>
      <c r="C4" s="1">
        <v>131</v>
      </c>
      <c r="D4" s="1">
        <v>16</v>
      </c>
      <c r="E4" s="1">
        <v>40.9</v>
      </c>
      <c r="F4" s="1">
        <v>24.4</v>
      </c>
      <c r="G4" s="1">
        <v>13.2</v>
      </c>
      <c r="H4" s="1">
        <v>23.1</v>
      </c>
      <c r="I4" s="1">
        <v>45.4</v>
      </c>
      <c r="J4" s="1">
        <v>22.4</v>
      </c>
      <c r="K4" s="1">
        <v>37.700000000000003</v>
      </c>
      <c r="L4" s="1">
        <v>51.5</v>
      </c>
      <c r="M4" s="1">
        <v>1.6</v>
      </c>
      <c r="O4" s="16" t="s">
        <v>1</v>
      </c>
      <c r="P4" s="5">
        <f>MIN($C$3:$C$54)</f>
        <v>1</v>
      </c>
      <c r="Q4" s="5">
        <f>MAX($C$3:$C$54)</f>
        <v>200.6</v>
      </c>
      <c r="S4">
        <v>0.76033814508499409</v>
      </c>
      <c r="T4">
        <f t="shared" si="5"/>
        <v>56.577245399334693</v>
      </c>
      <c r="U4">
        <f t="shared" si="6"/>
        <v>53.399041718802451</v>
      </c>
      <c r="V4">
        <f t="shared" si="7"/>
        <v>47.930777916806541</v>
      </c>
      <c r="W4">
        <f t="shared" si="8"/>
        <v>53.064430677205721</v>
      </c>
      <c r="X4">
        <f t="shared" si="9"/>
        <v>51.755449079866935</v>
      </c>
      <c r="Y4">
        <f t="shared" si="10"/>
        <v>48.709939878536332</v>
      </c>
      <c r="Z4">
        <f t="shared" si="11"/>
        <v>44.910898159733875</v>
      </c>
      <c r="AA4">
        <f t="shared" si="12"/>
        <v>60.310898159733874</v>
      </c>
      <c r="AB4">
        <f t="shared" si="13"/>
        <v>59.532694479201631</v>
      </c>
      <c r="AC4">
        <f t="shared" si="14"/>
        <v>72.621796319467748</v>
      </c>
      <c r="AD4">
        <f t="shared" si="15"/>
        <v>74.755449079866935</v>
      </c>
      <c r="AE4">
        <f t="shared" si="16"/>
        <v>74.730777916806531</v>
      </c>
      <c r="AG4" s="16" t="s">
        <v>1</v>
      </c>
      <c r="AH4" s="5">
        <f>MIN(U$3:U$1002)</f>
        <v>1.0168095950193794</v>
      </c>
      <c r="AI4" s="5">
        <f>MAX(U$3:U$1002)</f>
        <v>200.29369182409133</v>
      </c>
      <c r="AK4" s="5">
        <v>5</v>
      </c>
      <c r="AL4" s="5">
        <v>2</v>
      </c>
      <c r="AM4" s="5">
        <f>AL4/SUM(AL$4:AL$25)</f>
        <v>3.8461538461538464E-2</v>
      </c>
      <c r="AN4" s="5">
        <v>10</v>
      </c>
      <c r="AO4" s="5">
        <v>12</v>
      </c>
      <c r="AP4" s="5">
        <f>AO4/SUM(AO$4:AO$32)</f>
        <v>0.23076923076923078</v>
      </c>
      <c r="AQ4" s="5">
        <v>5</v>
      </c>
      <c r="AR4" s="5">
        <v>1</v>
      </c>
      <c r="AS4" s="5">
        <f>AR4/SUM(AR$4:AR$32)</f>
        <v>1.9230769230769232E-2</v>
      </c>
      <c r="AT4" s="5">
        <v>10</v>
      </c>
      <c r="AU4" s="5">
        <v>3</v>
      </c>
      <c r="AV4" s="5">
        <f>AU4/SUM(AU$4:AU$32)</f>
        <v>5.7692307692307696E-2</v>
      </c>
      <c r="AW4" s="5">
        <v>20</v>
      </c>
      <c r="AX4" s="5">
        <v>6</v>
      </c>
      <c r="AY4" s="5">
        <f>AX4/SUM(AX$4:AX$25)</f>
        <v>0.11538461538461539</v>
      </c>
      <c r="BA4" s="5">
        <v>5</v>
      </c>
      <c r="BB4" s="5">
        <v>28</v>
      </c>
      <c r="BC4" s="5">
        <f>BB4/SUM(BB$4:BB$25)</f>
        <v>2.8000000000000001E-2</v>
      </c>
      <c r="BD4" s="5">
        <v>10</v>
      </c>
      <c r="BE4" s="5">
        <v>214</v>
      </c>
      <c r="BF4" s="5">
        <f>BE4/SUM(BE$4:BE$25)</f>
        <v>0.214</v>
      </c>
      <c r="BG4" s="5">
        <v>5</v>
      </c>
      <c r="BH4" s="5">
        <v>17</v>
      </c>
      <c r="BI4" s="5">
        <f>BH4/SUM(BH$4:BH$33)</f>
        <v>1.7000000000000001E-2</v>
      </c>
      <c r="BJ4" s="5">
        <v>10</v>
      </c>
      <c r="BK4" s="5">
        <v>49</v>
      </c>
      <c r="BL4" s="5">
        <f>BK4/SUM(BK$4:BK$25)</f>
        <v>4.9000000000000002E-2</v>
      </c>
      <c r="BM4" s="5">
        <v>20</v>
      </c>
      <c r="BN4" s="5">
        <v>101</v>
      </c>
      <c r="BO4" s="5">
        <f>BN4/SUM(BN$4:BN$25)</f>
        <v>0.10100000000000001</v>
      </c>
    </row>
    <row r="5" spans="1:67">
      <c r="A5">
        <f t="shared" ref="A5:A54" si="17">A4+1</f>
        <v>1973</v>
      </c>
      <c r="B5" s="1">
        <v>38.700000000000003</v>
      </c>
      <c r="C5" s="1">
        <v>176</v>
      </c>
      <c r="D5" s="1">
        <v>61.7</v>
      </c>
      <c r="E5" s="1">
        <v>20</v>
      </c>
      <c r="F5" s="1">
        <v>33.700000000000003</v>
      </c>
      <c r="G5" s="1">
        <v>38.799999999999997</v>
      </c>
      <c r="H5" s="1">
        <v>26.5</v>
      </c>
      <c r="I5" s="1">
        <v>69.400000000000006</v>
      </c>
      <c r="J5" s="1">
        <v>38.4</v>
      </c>
      <c r="K5" s="1">
        <v>65.5</v>
      </c>
      <c r="L5" s="1">
        <v>31.4</v>
      </c>
      <c r="M5" s="1">
        <v>58.4</v>
      </c>
      <c r="O5" s="16" t="s">
        <v>11</v>
      </c>
      <c r="P5" s="5">
        <f>MIN($M$3:$M$54)</f>
        <v>1.6</v>
      </c>
      <c r="Q5" s="5">
        <f t="shared" ref="Q5" si="18">MAX($B$3:$B$54)</f>
        <v>106.4</v>
      </c>
      <c r="S5">
        <v>0.79656361583300272</v>
      </c>
      <c r="T5">
        <f t="shared" si="5"/>
        <v>60.074233222449429</v>
      </c>
      <c r="U5">
        <f t="shared" si="6"/>
        <v>56.074642170476402</v>
      </c>
      <c r="V5">
        <f t="shared" si="7"/>
        <v>54.023517563402223</v>
      </c>
      <c r="W5">
        <f t="shared" si="8"/>
        <v>62.372801904355015</v>
      </c>
      <c r="X5">
        <f t="shared" si="9"/>
        <v>53.249488814966284</v>
      </c>
      <c r="Y5">
        <f t="shared" si="10"/>
        <v>52.274233222449425</v>
      </c>
      <c r="Z5">
        <f t="shared" si="11"/>
        <v>48.44989776299326</v>
      </c>
      <c r="AA5">
        <f t="shared" si="12"/>
        <v>63.749284340952798</v>
      </c>
      <c r="AB5">
        <f t="shared" si="13"/>
        <v>65.699795525986517</v>
      </c>
      <c r="AC5">
        <f t="shared" si="14"/>
        <v>77.099795525986508</v>
      </c>
      <c r="AD5">
        <f t="shared" si="15"/>
        <v>88.998773155919082</v>
      </c>
      <c r="AE5">
        <f t="shared" si="16"/>
        <v>78.899386577959547</v>
      </c>
      <c r="AG5" s="16" t="s">
        <v>11</v>
      </c>
      <c r="AH5" s="5">
        <f>MIN(AE$3:AE$1002)</f>
        <v>1.6616351817377242</v>
      </c>
      <c r="AI5" s="5">
        <f>MAX(AE$3:AE$1002)</f>
        <v>138.89042634357739</v>
      </c>
      <c r="AK5" s="5">
        <v>10</v>
      </c>
      <c r="AL5" s="5">
        <v>4</v>
      </c>
      <c r="AM5" s="5">
        <f>AL5/SUM(AL$4:AL$25) +AM4</f>
        <v>0.11538461538461539</v>
      </c>
      <c r="AN5" s="5">
        <v>20</v>
      </c>
      <c r="AO5" s="5">
        <v>11</v>
      </c>
      <c r="AP5" s="5">
        <f>AO5/SUM(AO$4:AO$33) +AP4</f>
        <v>0.44230769230769229</v>
      </c>
      <c r="AQ5" s="5">
        <v>10</v>
      </c>
      <c r="AR5" s="5">
        <v>3</v>
      </c>
      <c r="AS5" s="5">
        <f>AR5/SUM(AR$4:AR$33) +AS4</f>
        <v>7.6923076923076927E-2</v>
      </c>
      <c r="AT5" s="5">
        <v>15</v>
      </c>
      <c r="AU5" s="5">
        <v>3</v>
      </c>
      <c r="AV5" s="5">
        <f>AU5/SUM(AU$4:AU$33) +AV4</f>
        <v>0.11538461538461539</v>
      </c>
      <c r="AW5" s="5">
        <v>25</v>
      </c>
      <c r="AX5" s="5">
        <v>5</v>
      </c>
      <c r="AY5" s="5">
        <f>AX5/SUM(AX$4:AX$25) +AY4</f>
        <v>0.21153846153846156</v>
      </c>
      <c r="BA5" s="5">
        <v>10</v>
      </c>
      <c r="BB5" s="5">
        <v>72</v>
      </c>
      <c r="BC5" s="5">
        <f>BB5/SUM(BB$4:BB$25) +BC4</f>
        <v>9.9999999999999992E-2</v>
      </c>
      <c r="BD5" s="5">
        <v>20</v>
      </c>
      <c r="BE5" s="5">
        <v>215</v>
      </c>
      <c r="BF5" s="5">
        <f>BE5/SUM(BE$4:BE$25) +BF4</f>
        <v>0.42899999999999999</v>
      </c>
      <c r="BG5" s="5">
        <v>10</v>
      </c>
      <c r="BH5" s="5">
        <v>71</v>
      </c>
      <c r="BI5" s="5">
        <f>BH5/SUM(BH$4:BH$33) +BI4</f>
        <v>8.7999999999999995E-2</v>
      </c>
      <c r="BJ5" s="5">
        <v>15</v>
      </c>
      <c r="BK5" s="5">
        <v>54</v>
      </c>
      <c r="BL5" s="5">
        <f>BK5/SUM(BK$4:BK$25) +BL4</f>
        <v>0.10300000000000001</v>
      </c>
      <c r="BM5" s="5">
        <v>25</v>
      </c>
      <c r="BN5" s="5">
        <v>80</v>
      </c>
      <c r="BO5" s="5">
        <f>BN5/SUM(BN$4:BN$25) +BO4</f>
        <v>0.18099999999999999</v>
      </c>
    </row>
    <row r="6" spans="1:67">
      <c r="A6">
        <f t="shared" si="17"/>
        <v>1974</v>
      </c>
      <c r="B6" s="1">
        <v>78</v>
      </c>
      <c r="C6" s="1">
        <v>25.4</v>
      </c>
      <c r="D6" s="1">
        <v>40.6</v>
      </c>
      <c r="E6" s="1">
        <v>126</v>
      </c>
      <c r="F6" s="1">
        <v>155.5</v>
      </c>
      <c r="G6" s="1">
        <v>12.5</v>
      </c>
      <c r="H6" s="1">
        <v>60.8</v>
      </c>
      <c r="I6" s="1">
        <v>68.599999999999994</v>
      </c>
      <c r="J6" s="1">
        <v>59.8</v>
      </c>
      <c r="K6" s="1">
        <v>87.7</v>
      </c>
      <c r="L6" s="1">
        <v>62.9</v>
      </c>
      <c r="M6" s="1">
        <v>26.5</v>
      </c>
      <c r="O6" s="16" t="s">
        <v>6</v>
      </c>
      <c r="P6" s="5">
        <f>MIN($H$3:$H$54)</f>
        <v>7</v>
      </c>
      <c r="Q6" s="5">
        <f>MAX($H$3:$H$54)</f>
        <v>94.4</v>
      </c>
      <c r="S6">
        <v>0.44151127658925138</v>
      </c>
      <c r="T6">
        <f t="shared" si="5"/>
        <v>35.937565233314004</v>
      </c>
      <c r="U6">
        <f t="shared" si="6"/>
        <v>20.413660084841457</v>
      </c>
      <c r="V6">
        <f t="shared" si="7"/>
        <v>28.537565233314005</v>
      </c>
      <c r="W6">
        <f t="shared" si="8"/>
        <v>35.303415021210363</v>
      </c>
      <c r="X6">
        <f t="shared" si="9"/>
        <v>33.361952574236277</v>
      </c>
      <c r="Y6">
        <f t="shared" si="10"/>
        <v>32.510245063631089</v>
      </c>
      <c r="Z6">
        <f t="shared" si="11"/>
        <v>29.861470381786553</v>
      </c>
      <c r="AA6">
        <f t="shared" si="12"/>
        <v>39.710245063631092</v>
      </c>
      <c r="AB6">
        <f t="shared" si="13"/>
        <v>38.4</v>
      </c>
      <c r="AC6">
        <f t="shared" si="14"/>
        <v>44.910245063631095</v>
      </c>
      <c r="AD6">
        <f t="shared" si="15"/>
        <v>51.006830042420731</v>
      </c>
      <c r="AE6">
        <f t="shared" si="16"/>
        <v>36.820490127262183</v>
      </c>
      <c r="AG6" s="16" t="s">
        <v>6</v>
      </c>
      <c r="AH6" s="5">
        <f>MIN(Z$3:Z$1002)</f>
        <v>7.0364207892086554</v>
      </c>
      <c r="AI6" s="5">
        <f>MAX(Z$3:Z$1002)</f>
        <v>94.07750480666526</v>
      </c>
      <c r="AK6" s="5">
        <v>15</v>
      </c>
      <c r="AL6" s="5">
        <v>3</v>
      </c>
      <c r="AM6" s="5">
        <f t="shared" ref="AM6:AM25" si="19">AL6/SUM(AL$4:AL$25) +AM5</f>
        <v>0.17307692307692307</v>
      </c>
      <c r="AN6" s="5">
        <v>30</v>
      </c>
      <c r="AO6" s="5">
        <v>5</v>
      </c>
      <c r="AP6" s="5">
        <f t="shared" ref="AP6:AP24" si="20">AO6/SUM(AO$4:AO$33) +AP5</f>
        <v>0.53846153846153844</v>
      </c>
      <c r="AQ6" s="5">
        <v>15</v>
      </c>
      <c r="AR6" s="5">
        <v>2</v>
      </c>
      <c r="AS6" s="5">
        <f t="shared" ref="AS6:AS31" si="21">AR6/SUM(AR$4:AR$33) +AS5</f>
        <v>0.11538461538461539</v>
      </c>
      <c r="AT6" s="5">
        <v>20</v>
      </c>
      <c r="AU6" s="5">
        <v>5</v>
      </c>
      <c r="AV6" s="5">
        <f t="shared" ref="AV6:AV21" si="22">AU6/SUM(AU$4:AU$33) +AV5</f>
        <v>0.21153846153846156</v>
      </c>
      <c r="AW6" s="5">
        <v>30</v>
      </c>
      <c r="AX6" s="5">
        <v>2</v>
      </c>
      <c r="AY6" s="5">
        <f t="shared" ref="AY6:AY20" si="23">AX6/SUM(AX$4:AX$25) +AY5</f>
        <v>0.25</v>
      </c>
      <c r="BA6" s="5">
        <v>15</v>
      </c>
      <c r="BB6" s="5">
        <v>44</v>
      </c>
      <c r="BC6" s="5">
        <f t="shared" ref="BC6:BC25" si="24">BB6/SUM(BB$4:BB$25) +BC5</f>
        <v>0.14399999999999999</v>
      </c>
      <c r="BD6" s="5">
        <v>30</v>
      </c>
      <c r="BE6" s="5">
        <v>121</v>
      </c>
      <c r="BF6" s="5">
        <f t="shared" ref="BF6:BF24" si="25">BE6/SUM(BE$4:BE$25) +BF5</f>
        <v>0.55000000000000004</v>
      </c>
      <c r="BG6" s="5">
        <v>15</v>
      </c>
      <c r="BH6" s="5">
        <v>17</v>
      </c>
      <c r="BI6" s="5">
        <f t="shared" ref="BI6:BI31" si="26">BH6/SUM(BH$4:BH$33) +BI5</f>
        <v>0.105</v>
      </c>
      <c r="BJ6" s="5">
        <v>20</v>
      </c>
      <c r="BK6" s="5">
        <v>94</v>
      </c>
      <c r="BL6" s="5">
        <f t="shared" ref="BL6:BL21" si="27">BK6/SUM(BK$4:BK$25) +BL5</f>
        <v>0.19700000000000001</v>
      </c>
      <c r="BM6" s="5">
        <v>30</v>
      </c>
      <c r="BN6" s="5">
        <v>59</v>
      </c>
      <c r="BO6" s="5">
        <f t="shared" ref="BO6:BO20" si="28">BN6/SUM(BN$4:BN$25) +BO5</f>
        <v>0.24</v>
      </c>
    </row>
    <row r="7" spans="1:67">
      <c r="A7">
        <f t="shared" si="17"/>
        <v>1975</v>
      </c>
      <c r="B7" s="1">
        <v>17</v>
      </c>
      <c r="C7" s="1">
        <v>19.399999999999999</v>
      </c>
      <c r="D7" s="1">
        <v>36.200000000000003</v>
      </c>
      <c r="E7" s="1">
        <v>20.399999999999999</v>
      </c>
      <c r="F7" s="1">
        <v>44.9</v>
      </c>
      <c r="G7" s="1">
        <v>29.1</v>
      </c>
      <c r="H7" s="1">
        <v>19.100000000000001</v>
      </c>
      <c r="I7" s="1">
        <v>97.1</v>
      </c>
      <c r="J7" s="1">
        <v>76.8</v>
      </c>
      <c r="K7" s="1">
        <v>143.80000000000001</v>
      </c>
      <c r="L7" s="1">
        <v>50.8</v>
      </c>
      <c r="M7" s="1">
        <v>49.4</v>
      </c>
      <c r="O7" s="16" t="s">
        <v>7</v>
      </c>
      <c r="P7" s="5">
        <f>MIN($I$3:$I$54)</f>
        <v>15.4</v>
      </c>
      <c r="Q7" s="5">
        <f>MAX($I$3:$I$54)</f>
        <v>97.1</v>
      </c>
      <c r="S7">
        <v>0.79027680288094726</v>
      </c>
      <c r="T7">
        <f t="shared" si="5"/>
        <v>59.112350840784934</v>
      </c>
      <c r="U7">
        <f t="shared" si="6"/>
        <v>55.625763725699635</v>
      </c>
      <c r="V7">
        <f t="shared" si="7"/>
        <v>52.163878292184201</v>
      </c>
      <c r="W7">
        <f t="shared" si="8"/>
        <v>59.615405743583466</v>
      </c>
      <c r="X7">
        <f t="shared" si="9"/>
        <v>52.608233893856621</v>
      </c>
      <c r="Y7">
        <f t="shared" si="10"/>
        <v>51.31235084078493</v>
      </c>
      <c r="Z7">
        <f t="shared" si="11"/>
        <v>48.321646778771324</v>
      </c>
      <c r="AA7">
        <f t="shared" si="12"/>
        <v>62.851527451399271</v>
      </c>
      <c r="AB7">
        <f t="shared" si="13"/>
        <v>65.443293557542646</v>
      </c>
      <c r="AC7">
        <f t="shared" si="14"/>
        <v>76.843293557542651</v>
      </c>
      <c r="AD7">
        <f t="shared" si="15"/>
        <v>87.459761345255885</v>
      </c>
      <c r="AE7">
        <f t="shared" si="16"/>
        <v>78.129880672627948</v>
      </c>
      <c r="AG7" s="16" t="s">
        <v>7</v>
      </c>
      <c r="AH7" s="5">
        <f>MIN(AA$3:AA$1002)</f>
        <v>15.414007995849483</v>
      </c>
      <c r="AI7" s="5">
        <f>MAX(AA$3:AA$1002)</f>
        <v>97.029026154362612</v>
      </c>
      <c r="AK7" s="5">
        <v>20</v>
      </c>
      <c r="AL7" s="5">
        <v>2</v>
      </c>
      <c r="AM7" s="5">
        <f t="shared" si="19"/>
        <v>0.21153846153846154</v>
      </c>
      <c r="AN7" s="5">
        <v>40</v>
      </c>
      <c r="AO7" s="5">
        <v>7</v>
      </c>
      <c r="AP7" s="5">
        <f t="shared" si="20"/>
        <v>0.67307692307692302</v>
      </c>
      <c r="AQ7" s="5">
        <v>20</v>
      </c>
      <c r="AR7" s="5">
        <v>6</v>
      </c>
      <c r="AS7" s="5">
        <f t="shared" si="21"/>
        <v>0.23076923076923078</v>
      </c>
      <c r="AT7" s="5">
        <v>25</v>
      </c>
      <c r="AU7" s="5">
        <v>6</v>
      </c>
      <c r="AV7" s="5">
        <f t="shared" si="22"/>
        <v>0.32692307692307698</v>
      </c>
      <c r="AW7" s="5">
        <v>35</v>
      </c>
      <c r="AX7" s="5">
        <v>4</v>
      </c>
      <c r="AY7" s="5">
        <f t="shared" si="23"/>
        <v>0.32692307692307693</v>
      </c>
      <c r="BA7" s="5">
        <v>20</v>
      </c>
      <c r="BB7" s="5">
        <v>48</v>
      </c>
      <c r="BC7" s="5">
        <f t="shared" si="24"/>
        <v>0.192</v>
      </c>
      <c r="BD7" s="5">
        <v>40</v>
      </c>
      <c r="BE7" s="5">
        <v>121</v>
      </c>
      <c r="BF7" s="5">
        <f t="shared" si="25"/>
        <v>0.67100000000000004</v>
      </c>
      <c r="BG7" s="5">
        <v>20</v>
      </c>
      <c r="BH7" s="5">
        <v>109</v>
      </c>
      <c r="BI7" s="5">
        <f t="shared" si="26"/>
        <v>0.214</v>
      </c>
      <c r="BJ7" s="5">
        <v>25</v>
      </c>
      <c r="BK7" s="5">
        <v>130</v>
      </c>
      <c r="BL7" s="5">
        <f t="shared" si="27"/>
        <v>0.32700000000000001</v>
      </c>
      <c r="BM7" s="5">
        <v>35</v>
      </c>
      <c r="BN7" s="5">
        <v>88</v>
      </c>
      <c r="BO7" s="5">
        <f t="shared" si="28"/>
        <v>0.32799999999999996</v>
      </c>
    </row>
    <row r="8" spans="1:67">
      <c r="A8">
        <f t="shared" si="17"/>
        <v>1976</v>
      </c>
      <c r="B8" s="1">
        <v>22.8</v>
      </c>
      <c r="C8" s="1">
        <v>29</v>
      </c>
      <c r="D8" s="1">
        <v>37.6</v>
      </c>
      <c r="E8" s="1">
        <v>16.3</v>
      </c>
      <c r="F8" s="1">
        <v>11.6</v>
      </c>
      <c r="G8" s="1">
        <v>34.799999999999997</v>
      </c>
      <c r="H8" s="1">
        <v>12.8</v>
      </c>
      <c r="I8" s="1">
        <v>65.400000000000006</v>
      </c>
      <c r="J8" s="1">
        <v>79.400000000000006</v>
      </c>
      <c r="K8" s="1">
        <v>76.599999999999994</v>
      </c>
      <c r="L8" s="1">
        <v>67.599999999999994</v>
      </c>
      <c r="M8" s="1">
        <v>32.799999999999997</v>
      </c>
      <c r="S8">
        <v>0.75975829340495005</v>
      </c>
      <c r="T8">
        <f t="shared" si="5"/>
        <v>56.547672963652452</v>
      </c>
      <c r="U8">
        <f t="shared" si="6"/>
        <v>53.345811334574421</v>
      </c>
      <c r="V8">
        <f t="shared" si="7"/>
        <v>47.788830225531783</v>
      </c>
      <c r="W8">
        <f t="shared" si="8"/>
        <v>52.940226447340308</v>
      </c>
      <c r="X8">
        <f t="shared" si="9"/>
        <v>51.749534592730491</v>
      </c>
      <c r="Y8">
        <f t="shared" si="10"/>
        <v>48.6448805200354</v>
      </c>
      <c r="Z8">
        <f t="shared" si="11"/>
        <v>44.899069185460981</v>
      </c>
      <c r="AA8">
        <f t="shared" si="12"/>
        <v>60.299069185460979</v>
      </c>
      <c r="AB8">
        <f t="shared" si="13"/>
        <v>59.497207556382946</v>
      </c>
      <c r="AC8">
        <f t="shared" si="14"/>
        <v>72.598138370921959</v>
      </c>
      <c r="AD8">
        <f t="shared" si="15"/>
        <v>74.749534592730484</v>
      </c>
      <c r="AE8">
        <f t="shared" si="16"/>
        <v>74.58883022553178</v>
      </c>
      <c r="AK8" s="5">
        <v>25</v>
      </c>
      <c r="AL8" s="5">
        <v>5</v>
      </c>
      <c r="AM8" s="5">
        <f t="shared" si="19"/>
        <v>0.30769230769230771</v>
      </c>
      <c r="AN8" s="5">
        <v>50</v>
      </c>
      <c r="AO8" s="5">
        <v>2</v>
      </c>
      <c r="AP8" s="5">
        <f t="shared" si="20"/>
        <v>0.71153846153846145</v>
      </c>
      <c r="AQ8" s="5">
        <v>25</v>
      </c>
      <c r="AR8" s="5">
        <v>3</v>
      </c>
      <c r="AS8" s="5">
        <f t="shared" si="21"/>
        <v>0.28846153846153849</v>
      </c>
      <c r="AT8" s="5">
        <v>30</v>
      </c>
      <c r="AU8" s="5">
        <v>6</v>
      </c>
      <c r="AV8" s="5">
        <f t="shared" si="22"/>
        <v>0.4423076923076924</v>
      </c>
      <c r="AW8" s="5">
        <v>40</v>
      </c>
      <c r="AX8" s="5">
        <v>7</v>
      </c>
      <c r="AY8" s="5">
        <f t="shared" si="23"/>
        <v>0.46153846153846156</v>
      </c>
      <c r="BA8" s="5">
        <v>25</v>
      </c>
      <c r="BB8" s="5">
        <v>99</v>
      </c>
      <c r="BC8" s="5">
        <f t="shared" si="24"/>
        <v>0.29100000000000004</v>
      </c>
      <c r="BD8" s="5">
        <v>50</v>
      </c>
      <c r="BE8" s="5">
        <v>62</v>
      </c>
      <c r="BF8" s="5">
        <f t="shared" si="25"/>
        <v>0.7330000000000001</v>
      </c>
      <c r="BG8" s="5">
        <v>25</v>
      </c>
      <c r="BH8" s="5">
        <v>51</v>
      </c>
      <c r="BI8" s="5">
        <f t="shared" si="26"/>
        <v>0.26500000000000001</v>
      </c>
      <c r="BJ8" s="5">
        <v>30</v>
      </c>
      <c r="BK8" s="5">
        <v>111</v>
      </c>
      <c r="BL8" s="5">
        <f t="shared" si="27"/>
        <v>0.438</v>
      </c>
      <c r="BM8" s="5">
        <v>40</v>
      </c>
      <c r="BN8" s="5">
        <v>121</v>
      </c>
      <c r="BO8" s="5">
        <f t="shared" si="28"/>
        <v>0.44899999999999995</v>
      </c>
    </row>
    <row r="9" spans="1:67">
      <c r="A9">
        <f t="shared" si="17"/>
        <v>1977</v>
      </c>
      <c r="B9" s="1">
        <v>56.8</v>
      </c>
      <c r="C9" s="1">
        <v>50.2</v>
      </c>
      <c r="D9" s="1">
        <v>16.399999999999999</v>
      </c>
      <c r="E9" s="1">
        <v>141.6</v>
      </c>
      <c r="F9" s="1">
        <v>32.6</v>
      </c>
      <c r="G9" s="1">
        <v>97.4</v>
      </c>
      <c r="H9" s="1">
        <v>38.200000000000003</v>
      </c>
      <c r="I9" s="1">
        <v>17</v>
      </c>
      <c r="J9" s="1">
        <v>78.599999999999994</v>
      </c>
      <c r="K9" s="1">
        <v>17.8</v>
      </c>
      <c r="L9" s="1">
        <v>47.8</v>
      </c>
      <c r="M9" s="1">
        <v>9</v>
      </c>
      <c r="S9">
        <v>0.7040620136112552</v>
      </c>
      <c r="T9">
        <f t="shared" si="5"/>
        <v>53.014325388348027</v>
      </c>
      <c r="U9">
        <f t="shared" si="6"/>
        <v>47.940055543687237</v>
      </c>
      <c r="V9">
        <f t="shared" si="7"/>
        <v>40.962865077669605</v>
      </c>
      <c r="W9">
        <f t="shared" si="8"/>
        <v>48.405041657765423</v>
      </c>
      <c r="X9">
        <f t="shared" si="9"/>
        <v>47.362865077669603</v>
      </c>
      <c r="Y9">
        <f t="shared" si="10"/>
        <v>45.944297616504407</v>
      </c>
      <c r="Z9">
        <f t="shared" si="11"/>
        <v>41.744297616504404</v>
      </c>
      <c r="AA9">
        <f t="shared" si="12"/>
        <v>55.498678548539665</v>
      </c>
      <c r="AB9">
        <f t="shared" si="13"/>
        <v>55.181432538834805</v>
      </c>
      <c r="AC9">
        <f t="shared" si="14"/>
        <v>68.981432538834795</v>
      </c>
      <c r="AD9">
        <f t="shared" si="15"/>
        <v>67.562865077669599</v>
      </c>
      <c r="AE9">
        <f t="shared" si="16"/>
        <v>62.362865077669603</v>
      </c>
      <c r="AK9" s="5">
        <v>30</v>
      </c>
      <c r="AL9" s="5">
        <v>4</v>
      </c>
      <c r="AM9" s="5">
        <f t="shared" si="19"/>
        <v>0.38461538461538464</v>
      </c>
      <c r="AN9" s="5">
        <v>60</v>
      </c>
      <c r="AO9" s="5">
        <v>6</v>
      </c>
      <c r="AP9" s="5">
        <f t="shared" si="20"/>
        <v>0.82692307692307687</v>
      </c>
      <c r="AQ9" s="5">
        <v>30</v>
      </c>
      <c r="AR9" s="5">
        <v>1</v>
      </c>
      <c r="AS9" s="5">
        <f t="shared" si="21"/>
        <v>0.30769230769230771</v>
      </c>
      <c r="AT9" s="5">
        <v>35</v>
      </c>
      <c r="AU9" s="5">
        <v>5</v>
      </c>
      <c r="AV9" s="5">
        <f t="shared" si="22"/>
        <v>0.53846153846153855</v>
      </c>
      <c r="AW9" s="5">
        <v>45</v>
      </c>
      <c r="AX9" s="5">
        <v>7</v>
      </c>
      <c r="AY9" s="5">
        <f t="shared" si="23"/>
        <v>0.59615384615384615</v>
      </c>
      <c r="BA9" s="5">
        <v>30</v>
      </c>
      <c r="BB9" s="5">
        <v>78</v>
      </c>
      <c r="BC9" s="5">
        <f t="shared" si="24"/>
        <v>0.36900000000000005</v>
      </c>
      <c r="BD9" s="5">
        <v>60</v>
      </c>
      <c r="BE9" s="5">
        <v>89</v>
      </c>
      <c r="BF9" s="5">
        <f t="shared" si="25"/>
        <v>0.82200000000000006</v>
      </c>
      <c r="BG9" s="5">
        <v>30</v>
      </c>
      <c r="BH9" s="5">
        <v>33</v>
      </c>
      <c r="BI9" s="5">
        <f t="shared" si="26"/>
        <v>0.29800000000000004</v>
      </c>
      <c r="BJ9" s="5">
        <v>35</v>
      </c>
      <c r="BK9" s="5">
        <v>100</v>
      </c>
      <c r="BL9" s="5">
        <f t="shared" si="27"/>
        <v>0.53800000000000003</v>
      </c>
      <c r="BM9" s="5">
        <v>45</v>
      </c>
      <c r="BN9" s="5">
        <v>165</v>
      </c>
      <c r="BO9" s="5">
        <f t="shared" si="28"/>
        <v>0.61399999999999999</v>
      </c>
    </row>
    <row r="10" spans="1:67">
      <c r="A10">
        <f t="shared" si="17"/>
        <v>1978</v>
      </c>
      <c r="B10" s="1">
        <v>53.2</v>
      </c>
      <c r="C10" s="1">
        <v>20</v>
      </c>
      <c r="D10" s="1">
        <v>56.2</v>
      </c>
      <c r="E10" s="1">
        <v>118.2</v>
      </c>
      <c r="F10" s="1">
        <v>84.8</v>
      </c>
      <c r="G10" s="1">
        <v>31</v>
      </c>
      <c r="H10" s="1">
        <v>48.6</v>
      </c>
      <c r="I10" s="1">
        <v>91.4</v>
      </c>
      <c r="J10" s="1">
        <v>50.8</v>
      </c>
      <c r="K10" s="1">
        <v>46.4</v>
      </c>
      <c r="L10" s="1">
        <v>134.80000000000001</v>
      </c>
      <c r="M10" s="1">
        <v>85.4</v>
      </c>
      <c r="S10">
        <v>0.11319315164647359</v>
      </c>
      <c r="T10">
        <f t="shared" si="5"/>
        <v>10.418280587176122</v>
      </c>
      <c r="U10">
        <f t="shared" si="6"/>
        <v>5.2</v>
      </c>
      <c r="V10">
        <f t="shared" si="7"/>
        <v>15.363982055116429</v>
      </c>
      <c r="W10">
        <f t="shared" si="8"/>
        <v>13.509140293588061</v>
      </c>
      <c r="X10">
        <f t="shared" si="9"/>
        <v>13.309140293588062</v>
      </c>
      <c r="Y10">
        <f t="shared" si="10"/>
        <v>17.791131321146274</v>
      </c>
      <c r="Z10">
        <f t="shared" si="11"/>
        <v>15.427692495498521</v>
      </c>
      <c r="AA10">
        <f t="shared" si="12"/>
        <v>21.100271614734339</v>
      </c>
      <c r="AB10">
        <f t="shared" si="13"/>
        <v>22.172850733970151</v>
      </c>
      <c r="AC10">
        <f t="shared" si="14"/>
        <v>21.900271614734336</v>
      </c>
      <c r="AD10">
        <f t="shared" si="15"/>
        <v>25.909140293588063</v>
      </c>
      <c r="AE10">
        <f t="shared" si="16"/>
        <v>14.627692495498522</v>
      </c>
      <c r="AK10" s="5">
        <v>35</v>
      </c>
      <c r="AL10" s="5">
        <v>3</v>
      </c>
      <c r="AM10" s="5">
        <f t="shared" si="19"/>
        <v>0.44230769230769235</v>
      </c>
      <c r="AN10" s="5">
        <v>70</v>
      </c>
      <c r="AO10" s="5">
        <v>1</v>
      </c>
      <c r="AP10" s="5">
        <f t="shared" si="20"/>
        <v>0.84615384615384615</v>
      </c>
      <c r="AQ10" s="5">
        <v>35</v>
      </c>
      <c r="AR10" s="5">
        <v>5</v>
      </c>
      <c r="AS10" s="5">
        <f t="shared" si="21"/>
        <v>0.40384615384615385</v>
      </c>
      <c r="AT10" s="5">
        <v>40</v>
      </c>
      <c r="AU10" s="5">
        <v>7</v>
      </c>
      <c r="AV10" s="5">
        <f t="shared" si="22"/>
        <v>0.67307692307692313</v>
      </c>
      <c r="AW10" s="5">
        <v>50</v>
      </c>
      <c r="AX10" s="5">
        <v>3</v>
      </c>
      <c r="AY10" s="5">
        <f t="shared" si="23"/>
        <v>0.65384615384615385</v>
      </c>
      <c r="BA10" s="5">
        <v>35</v>
      </c>
      <c r="BB10" s="5">
        <v>60</v>
      </c>
      <c r="BC10" s="5">
        <f t="shared" si="24"/>
        <v>0.42900000000000005</v>
      </c>
      <c r="BD10" s="5">
        <v>70</v>
      </c>
      <c r="BE10" s="5">
        <v>20</v>
      </c>
      <c r="BF10" s="5">
        <f t="shared" si="25"/>
        <v>0.84200000000000008</v>
      </c>
      <c r="BG10" s="5">
        <v>35</v>
      </c>
      <c r="BH10" s="5">
        <v>95</v>
      </c>
      <c r="BI10" s="5">
        <f t="shared" si="26"/>
        <v>0.39300000000000002</v>
      </c>
      <c r="BJ10" s="5">
        <v>40</v>
      </c>
      <c r="BK10" s="5">
        <v>135</v>
      </c>
      <c r="BL10" s="5">
        <f t="shared" si="27"/>
        <v>0.67300000000000004</v>
      </c>
      <c r="BM10" s="5">
        <v>50</v>
      </c>
      <c r="BN10" s="5">
        <v>55</v>
      </c>
      <c r="BO10" s="5">
        <f t="shared" si="28"/>
        <v>0.66900000000000004</v>
      </c>
    </row>
    <row r="11" spans="1:67">
      <c r="A11">
        <f t="shared" si="17"/>
        <v>1979</v>
      </c>
      <c r="B11" s="1">
        <v>37</v>
      </c>
      <c r="C11" s="1">
        <v>35.799999999999997</v>
      </c>
      <c r="D11" s="1">
        <v>23</v>
      </c>
      <c r="E11" s="1">
        <v>39</v>
      </c>
      <c r="F11" s="1">
        <v>61.6</v>
      </c>
      <c r="G11" s="1">
        <v>11.8</v>
      </c>
      <c r="H11" s="1">
        <v>11</v>
      </c>
      <c r="I11" s="1">
        <v>41.6</v>
      </c>
      <c r="J11" s="1">
        <v>50.8</v>
      </c>
      <c r="K11" s="1">
        <v>68.8</v>
      </c>
      <c r="L11" s="1">
        <v>25.6</v>
      </c>
      <c r="M11" s="1">
        <v>15.6</v>
      </c>
      <c r="S11">
        <v>0.25873592333750417</v>
      </c>
      <c r="T11">
        <f t="shared" si="5"/>
        <v>24.039106418042543</v>
      </c>
      <c r="U11">
        <f t="shared" si="6"/>
        <v>11.595532090212712</v>
      </c>
      <c r="V11">
        <f t="shared" si="7"/>
        <v>23.039106418042543</v>
      </c>
      <c r="W11">
        <f t="shared" si="8"/>
        <v>20.078212836085086</v>
      </c>
      <c r="X11">
        <f t="shared" si="9"/>
        <v>23.117319254127626</v>
      </c>
      <c r="Y11">
        <f t="shared" si="10"/>
        <v>25.830170598467966</v>
      </c>
      <c r="Z11">
        <f t="shared" si="11"/>
        <v>22.37597888119144</v>
      </c>
      <c r="AA11">
        <f t="shared" si="12"/>
        <v>30.678212836085088</v>
      </c>
      <c r="AB11">
        <f t="shared" si="13"/>
        <v>28.278212836085086</v>
      </c>
      <c r="AC11">
        <f t="shared" si="14"/>
        <v>30.039106418042543</v>
      </c>
      <c r="AD11">
        <f t="shared" si="15"/>
        <v>39.156425672170172</v>
      </c>
      <c r="AE11">
        <f t="shared" si="16"/>
        <v>23.112851344340338</v>
      </c>
      <c r="AK11" s="5">
        <v>40</v>
      </c>
      <c r="AL11" s="5">
        <v>3</v>
      </c>
      <c r="AM11" s="5">
        <f t="shared" si="19"/>
        <v>0.5</v>
      </c>
      <c r="AN11" s="5">
        <v>80</v>
      </c>
      <c r="AO11" s="5">
        <v>0</v>
      </c>
      <c r="AP11" s="5">
        <f t="shared" si="20"/>
        <v>0.84615384615384615</v>
      </c>
      <c r="AQ11" s="5">
        <v>40</v>
      </c>
      <c r="AR11" s="5">
        <v>3</v>
      </c>
      <c r="AS11" s="5">
        <f t="shared" si="21"/>
        <v>0.46153846153846156</v>
      </c>
      <c r="AT11" s="5">
        <v>45</v>
      </c>
      <c r="AU11" s="5">
        <v>5</v>
      </c>
      <c r="AV11" s="5">
        <f t="shared" si="22"/>
        <v>0.76923076923076927</v>
      </c>
      <c r="AW11" s="5">
        <v>55</v>
      </c>
      <c r="AX11" s="5">
        <v>2</v>
      </c>
      <c r="AY11" s="5">
        <f t="shared" si="23"/>
        <v>0.69230769230769229</v>
      </c>
      <c r="BA11" s="5">
        <v>40</v>
      </c>
      <c r="BB11" s="5">
        <v>80</v>
      </c>
      <c r="BC11" s="5">
        <f t="shared" si="24"/>
        <v>0.50900000000000001</v>
      </c>
      <c r="BD11" s="5">
        <v>80</v>
      </c>
      <c r="BE11" s="5">
        <v>16</v>
      </c>
      <c r="BF11" s="5">
        <f t="shared" si="25"/>
        <v>0.8580000000000001</v>
      </c>
      <c r="BG11" s="5">
        <v>40</v>
      </c>
      <c r="BH11" s="5">
        <v>74</v>
      </c>
      <c r="BI11" s="5">
        <f t="shared" si="26"/>
        <v>0.46700000000000003</v>
      </c>
      <c r="BJ11" s="5">
        <v>45</v>
      </c>
      <c r="BK11" s="5">
        <v>96</v>
      </c>
      <c r="BL11" s="5">
        <f t="shared" si="27"/>
        <v>0.76900000000000002</v>
      </c>
      <c r="BM11" s="5">
        <v>55</v>
      </c>
      <c r="BN11" s="5">
        <v>33</v>
      </c>
      <c r="BO11" s="5">
        <f t="shared" si="28"/>
        <v>0.70200000000000007</v>
      </c>
    </row>
    <row r="12" spans="1:67">
      <c r="A12">
        <f t="shared" si="17"/>
        <v>1980</v>
      </c>
      <c r="B12" s="1">
        <v>42.8</v>
      </c>
      <c r="C12" s="1">
        <v>12.4</v>
      </c>
      <c r="D12" s="1">
        <v>22</v>
      </c>
      <c r="E12" s="1">
        <v>41.2</v>
      </c>
      <c r="F12" s="1">
        <v>42.2</v>
      </c>
      <c r="G12" s="1">
        <v>41.6</v>
      </c>
      <c r="H12" s="1">
        <v>23.2</v>
      </c>
      <c r="I12" s="1">
        <v>32.6</v>
      </c>
      <c r="J12" s="1">
        <v>21.4</v>
      </c>
      <c r="K12" s="1">
        <v>91.4</v>
      </c>
      <c r="L12" s="1">
        <v>26.8</v>
      </c>
      <c r="M12" s="1">
        <v>41</v>
      </c>
      <c r="S12">
        <v>0.90585039826654867</v>
      </c>
      <c r="T12">
        <f t="shared" si="5"/>
        <v>89.839674062318792</v>
      </c>
      <c r="U12">
        <f t="shared" si="6"/>
        <v>94.955436872463153</v>
      </c>
      <c r="V12">
        <f t="shared" si="7"/>
        <v>67.515762810144352</v>
      </c>
      <c r="W12">
        <f t="shared" si="8"/>
        <v>98.069569994201487</v>
      </c>
      <c r="X12">
        <f t="shared" si="9"/>
        <v>62.790221869563901</v>
      </c>
      <c r="Y12">
        <f t="shared" si="10"/>
        <v>67.391851557969915</v>
      </c>
      <c r="Z12">
        <f t="shared" si="11"/>
        <v>61.039674062318795</v>
      </c>
      <c r="AA12">
        <f t="shared" si="12"/>
        <v>69.400000000000006</v>
      </c>
      <c r="AB12">
        <f t="shared" si="13"/>
        <v>77.157066560869168</v>
      </c>
      <c r="AC12">
        <f t="shared" si="14"/>
        <v>123.91902218695638</v>
      </c>
      <c r="AD12">
        <f t="shared" si="15"/>
        <v>113.79348124637593</v>
      </c>
      <c r="AE12">
        <f t="shared" si="16"/>
        <v>94.279348124637593</v>
      </c>
      <c r="AK12" s="5">
        <v>45</v>
      </c>
      <c r="AL12" s="5">
        <v>6</v>
      </c>
      <c r="AM12" s="5">
        <f t="shared" si="19"/>
        <v>0.61538461538461542</v>
      </c>
      <c r="AN12" s="5">
        <v>90</v>
      </c>
      <c r="AO12" s="5">
        <v>2</v>
      </c>
      <c r="AP12" s="5">
        <f t="shared" si="20"/>
        <v>0.88461538461538458</v>
      </c>
      <c r="AQ12" s="5">
        <v>45</v>
      </c>
      <c r="AR12" s="5">
        <v>3</v>
      </c>
      <c r="AS12" s="5">
        <f t="shared" si="21"/>
        <v>0.51923076923076927</v>
      </c>
      <c r="AT12" s="5">
        <v>50</v>
      </c>
      <c r="AU12" s="5">
        <v>2</v>
      </c>
      <c r="AV12" s="5">
        <f t="shared" si="22"/>
        <v>0.80769230769230771</v>
      </c>
      <c r="AW12" s="5">
        <v>60</v>
      </c>
      <c r="AX12" s="5">
        <v>3</v>
      </c>
      <c r="AY12" s="5">
        <f t="shared" si="23"/>
        <v>0.75</v>
      </c>
      <c r="BA12" s="5">
        <v>45</v>
      </c>
      <c r="BB12" s="5">
        <v>113</v>
      </c>
      <c r="BC12" s="5">
        <f t="shared" si="24"/>
        <v>0.622</v>
      </c>
      <c r="BD12" s="5">
        <v>90</v>
      </c>
      <c r="BE12" s="5">
        <v>22</v>
      </c>
      <c r="BF12" s="5">
        <f t="shared" si="25"/>
        <v>0.88000000000000012</v>
      </c>
      <c r="BG12" s="5">
        <v>45</v>
      </c>
      <c r="BH12" s="5">
        <v>50</v>
      </c>
      <c r="BI12" s="5">
        <f t="shared" si="26"/>
        <v>0.51700000000000002</v>
      </c>
      <c r="BJ12" s="5">
        <v>50</v>
      </c>
      <c r="BK12" s="5">
        <v>34</v>
      </c>
      <c r="BL12" s="5">
        <f t="shared" si="27"/>
        <v>0.80300000000000005</v>
      </c>
      <c r="BM12" s="5">
        <v>60</v>
      </c>
      <c r="BN12" s="5">
        <v>46</v>
      </c>
      <c r="BO12" s="5">
        <f t="shared" si="28"/>
        <v>0.74800000000000011</v>
      </c>
    </row>
    <row r="13" spans="1:67">
      <c r="A13">
        <f t="shared" si="17"/>
        <v>1981</v>
      </c>
      <c r="B13" s="1">
        <v>44.4</v>
      </c>
      <c r="C13" s="1">
        <v>24.2</v>
      </c>
      <c r="D13" s="1">
        <v>32.799999999999997</v>
      </c>
      <c r="E13" s="1">
        <v>4.8</v>
      </c>
      <c r="F13" s="1">
        <v>92.2</v>
      </c>
      <c r="G13" s="1">
        <v>46.6</v>
      </c>
      <c r="H13" s="1">
        <v>61</v>
      </c>
      <c r="I13" s="1">
        <v>77.599999999999994</v>
      </c>
      <c r="J13" s="1">
        <v>10.6</v>
      </c>
      <c r="K13" s="1">
        <v>53.6</v>
      </c>
      <c r="L13" s="1">
        <v>48.4</v>
      </c>
      <c r="M13" s="1">
        <v>24.4</v>
      </c>
      <c r="S13">
        <v>0.60548722800378429</v>
      </c>
      <c r="T13">
        <f t="shared" si="5"/>
        <v>44.751939451277195</v>
      </c>
      <c r="U13">
        <f t="shared" si="6"/>
        <v>35.655818353831599</v>
      </c>
      <c r="V13">
        <f t="shared" si="7"/>
        <v>37.503878902554398</v>
      </c>
      <c r="W13">
        <f t="shared" si="8"/>
        <v>41.5519394512772</v>
      </c>
      <c r="X13">
        <f t="shared" si="9"/>
        <v>42.727909176915794</v>
      </c>
      <c r="Y13">
        <f t="shared" si="10"/>
        <v>41.263576158940396</v>
      </c>
      <c r="Z13">
        <f t="shared" si="11"/>
        <v>38.200000000000003</v>
      </c>
      <c r="AA13">
        <f t="shared" si="12"/>
        <v>45.159697256385996</v>
      </c>
      <c r="AB13">
        <f t="shared" si="13"/>
        <v>48.679848628193</v>
      </c>
      <c r="AC13">
        <f t="shared" si="14"/>
        <v>54.303878902554395</v>
      </c>
      <c r="AD13">
        <f t="shared" si="15"/>
        <v>58.3837275307474</v>
      </c>
      <c r="AE13">
        <f t="shared" si="16"/>
        <v>58.135666982024595</v>
      </c>
      <c r="AK13" s="5">
        <v>50</v>
      </c>
      <c r="AL13" s="5">
        <v>2</v>
      </c>
      <c r="AM13" s="5">
        <f t="shared" si="19"/>
        <v>0.65384615384615385</v>
      </c>
      <c r="AN13" s="5">
        <v>100</v>
      </c>
      <c r="AO13" s="5">
        <v>2</v>
      </c>
      <c r="AP13" s="5">
        <f t="shared" si="20"/>
        <v>0.92307692307692302</v>
      </c>
      <c r="AQ13" s="5">
        <v>50</v>
      </c>
      <c r="AR13" s="5">
        <v>3</v>
      </c>
      <c r="AS13" s="5">
        <f t="shared" si="21"/>
        <v>0.57692307692307698</v>
      </c>
      <c r="AT13" s="5">
        <v>55</v>
      </c>
      <c r="AU13" s="5">
        <v>1</v>
      </c>
      <c r="AV13" s="5">
        <f t="shared" si="22"/>
        <v>0.82692307692307698</v>
      </c>
      <c r="AW13" s="5">
        <v>65</v>
      </c>
      <c r="AX13" s="5">
        <v>4</v>
      </c>
      <c r="AY13" s="5">
        <f t="shared" si="23"/>
        <v>0.82692307692307687</v>
      </c>
      <c r="BA13" s="5">
        <v>50</v>
      </c>
      <c r="BB13" s="5">
        <v>39</v>
      </c>
      <c r="BC13" s="5">
        <f t="shared" si="24"/>
        <v>0.66100000000000003</v>
      </c>
      <c r="BD13" s="5">
        <v>100</v>
      </c>
      <c r="BE13" s="5">
        <v>41</v>
      </c>
      <c r="BF13" s="5">
        <f t="shared" si="25"/>
        <v>0.92100000000000015</v>
      </c>
      <c r="BG13" s="5">
        <v>50</v>
      </c>
      <c r="BH13" s="5">
        <v>64</v>
      </c>
      <c r="BI13" s="5">
        <f t="shared" si="26"/>
        <v>0.58099999999999996</v>
      </c>
      <c r="BJ13" s="5">
        <v>55</v>
      </c>
      <c r="BK13" s="5">
        <v>27</v>
      </c>
      <c r="BL13" s="5">
        <f t="shared" si="27"/>
        <v>0.83000000000000007</v>
      </c>
      <c r="BM13" s="5">
        <v>65</v>
      </c>
      <c r="BN13" s="5">
        <v>81</v>
      </c>
      <c r="BO13" s="5">
        <f t="shared" si="28"/>
        <v>0.82900000000000007</v>
      </c>
    </row>
    <row r="14" spans="1:67">
      <c r="A14">
        <f t="shared" si="17"/>
        <v>1982</v>
      </c>
      <c r="B14" s="1">
        <v>49.4</v>
      </c>
      <c r="C14" s="1">
        <v>6.4</v>
      </c>
      <c r="D14" s="1">
        <v>40</v>
      </c>
      <c r="E14" s="1">
        <v>14.8</v>
      </c>
      <c r="F14" s="1">
        <v>23.6</v>
      </c>
      <c r="G14" s="1">
        <v>25.4</v>
      </c>
      <c r="H14" s="1">
        <v>9.6</v>
      </c>
      <c r="I14" s="1">
        <v>24.6</v>
      </c>
      <c r="J14" s="1">
        <v>32.200000000000003</v>
      </c>
      <c r="K14" s="1">
        <v>30.2</v>
      </c>
      <c r="L14" s="1">
        <v>58.6</v>
      </c>
      <c r="M14" s="1">
        <v>60</v>
      </c>
      <c r="S14">
        <v>0.40733054597613455</v>
      </c>
      <c r="T14">
        <f t="shared" si="5"/>
        <v>34.064314706869723</v>
      </c>
      <c r="U14">
        <f t="shared" si="6"/>
        <v>19.038172551652583</v>
      </c>
      <c r="V14">
        <f t="shared" si="7"/>
        <v>27.177385784478286</v>
      </c>
      <c r="W14">
        <f t="shared" si="8"/>
        <v>33.554771568956575</v>
      </c>
      <c r="X14">
        <f t="shared" si="9"/>
        <v>32.328629413739435</v>
      </c>
      <c r="Y14">
        <f t="shared" si="10"/>
        <v>31</v>
      </c>
      <c r="Z14">
        <f t="shared" si="11"/>
        <v>27.709543137913144</v>
      </c>
      <c r="AA14">
        <f t="shared" si="12"/>
        <v>37.74771568956573</v>
      </c>
      <c r="AB14">
        <f t="shared" si="13"/>
        <v>36.714517654957746</v>
      </c>
      <c r="AC14">
        <f t="shared" si="14"/>
        <v>41.65020294808803</v>
      </c>
      <c r="AD14">
        <f t="shared" si="15"/>
        <v>50.064314706869723</v>
      </c>
      <c r="AE14">
        <f t="shared" si="16"/>
        <v>35.573857844782864</v>
      </c>
      <c r="AK14" s="5">
        <v>55</v>
      </c>
      <c r="AL14" s="5">
        <v>4</v>
      </c>
      <c r="AM14" s="5">
        <f t="shared" si="19"/>
        <v>0.73076923076923084</v>
      </c>
      <c r="AN14" s="5">
        <v>110</v>
      </c>
      <c r="AO14" s="5">
        <v>0</v>
      </c>
      <c r="AP14" s="5">
        <f t="shared" si="20"/>
        <v>0.92307692307692302</v>
      </c>
      <c r="AQ14" s="5">
        <v>55</v>
      </c>
      <c r="AR14" s="5">
        <v>0</v>
      </c>
      <c r="AS14" s="5">
        <f t="shared" si="21"/>
        <v>0.57692307692307698</v>
      </c>
      <c r="AT14" s="5">
        <v>60</v>
      </c>
      <c r="AU14" s="5">
        <v>1</v>
      </c>
      <c r="AV14" s="5">
        <f t="shared" si="22"/>
        <v>0.84615384615384626</v>
      </c>
      <c r="AW14" s="5">
        <v>70</v>
      </c>
      <c r="AX14" s="5">
        <v>5</v>
      </c>
      <c r="AY14" s="5">
        <f t="shared" si="23"/>
        <v>0.92307692307692302</v>
      </c>
      <c r="BA14" s="5">
        <v>55</v>
      </c>
      <c r="BB14" s="5">
        <v>84</v>
      </c>
      <c r="BC14" s="5">
        <f t="shared" si="24"/>
        <v>0.745</v>
      </c>
      <c r="BD14" s="5">
        <v>110</v>
      </c>
      <c r="BE14" s="5">
        <v>8</v>
      </c>
      <c r="BF14" s="5">
        <f t="shared" si="25"/>
        <v>0.92900000000000016</v>
      </c>
      <c r="BG14" s="5">
        <v>55</v>
      </c>
      <c r="BH14" s="5">
        <v>13</v>
      </c>
      <c r="BI14" s="5">
        <f t="shared" si="26"/>
        <v>0.59399999999999997</v>
      </c>
      <c r="BJ14" s="5">
        <v>60</v>
      </c>
      <c r="BK14" s="5">
        <v>27</v>
      </c>
      <c r="BL14" s="5">
        <f t="shared" si="27"/>
        <v>0.8570000000000001</v>
      </c>
      <c r="BM14" s="5">
        <v>70</v>
      </c>
      <c r="BN14" s="5">
        <v>95</v>
      </c>
      <c r="BO14" s="5">
        <f t="shared" si="28"/>
        <v>0.92400000000000004</v>
      </c>
    </row>
    <row r="15" spans="1:67">
      <c r="A15">
        <f t="shared" si="17"/>
        <v>1983</v>
      </c>
      <c r="B15" s="1">
        <v>41.4</v>
      </c>
      <c r="C15" s="1">
        <v>8.1999999999999993</v>
      </c>
      <c r="D15" s="1">
        <v>38.4</v>
      </c>
      <c r="E15" s="1">
        <v>41.6</v>
      </c>
      <c r="F15" s="1">
        <v>52</v>
      </c>
      <c r="G15" s="1">
        <v>35.200000000000003</v>
      </c>
      <c r="H15" s="1">
        <v>60.6</v>
      </c>
      <c r="I15" s="1">
        <v>64.8</v>
      </c>
      <c r="J15" s="1">
        <v>66</v>
      </c>
      <c r="K15" s="1">
        <v>123.8</v>
      </c>
      <c r="L15" s="1">
        <v>67.2</v>
      </c>
      <c r="M15" s="1">
        <v>22.8</v>
      </c>
      <c r="S15">
        <v>0.3282570879238258</v>
      </c>
      <c r="T15">
        <f t="shared" si="5"/>
        <v>26.489333780938139</v>
      </c>
      <c r="U15">
        <f t="shared" si="6"/>
        <v>14.889333780938138</v>
      </c>
      <c r="V15">
        <f t="shared" si="7"/>
        <v>25.192889187292092</v>
      </c>
      <c r="W15">
        <f t="shared" si="8"/>
        <v>28.37155674916837</v>
      </c>
      <c r="X15">
        <f t="shared" si="9"/>
        <v>25.696444593646046</v>
      </c>
      <c r="Y15">
        <f t="shared" si="10"/>
        <v>29.470555742057559</v>
      </c>
      <c r="Z15">
        <f t="shared" si="11"/>
        <v>24.889333780938138</v>
      </c>
      <c r="AA15">
        <f t="shared" si="12"/>
        <v>34.526889858699306</v>
      </c>
      <c r="AB15">
        <f t="shared" si="13"/>
        <v>31.282222968230233</v>
      </c>
      <c r="AC15">
        <f t="shared" si="14"/>
        <v>34.089333780938141</v>
      </c>
      <c r="AD15">
        <f t="shared" si="15"/>
        <v>46.282222968230229</v>
      </c>
      <c r="AE15">
        <f t="shared" si="16"/>
        <v>30.748222296823023</v>
      </c>
      <c r="AK15" s="5">
        <v>60</v>
      </c>
      <c r="AL15" s="5">
        <v>3</v>
      </c>
      <c r="AM15" s="5">
        <f t="shared" si="19"/>
        <v>0.78846153846153855</v>
      </c>
      <c r="AN15" s="5">
        <v>120</v>
      </c>
      <c r="AO15" s="5">
        <v>1</v>
      </c>
      <c r="AP15" s="5">
        <f t="shared" si="20"/>
        <v>0.94230769230769229</v>
      </c>
      <c r="AQ15" s="5">
        <v>60</v>
      </c>
      <c r="AR15" s="5">
        <v>4</v>
      </c>
      <c r="AS15" s="5">
        <f t="shared" si="21"/>
        <v>0.65384615384615397</v>
      </c>
      <c r="AT15" s="5">
        <v>65</v>
      </c>
      <c r="AU15" s="5">
        <v>6</v>
      </c>
      <c r="AV15" s="5">
        <f t="shared" si="22"/>
        <v>0.96153846153846168</v>
      </c>
      <c r="AW15" s="5">
        <v>75</v>
      </c>
      <c r="AX15" s="5">
        <v>1</v>
      </c>
      <c r="AY15" s="5">
        <f t="shared" si="23"/>
        <v>0.94230769230769229</v>
      </c>
      <c r="BA15" s="5">
        <v>60</v>
      </c>
      <c r="BB15" s="5">
        <v>48</v>
      </c>
      <c r="BC15" s="5">
        <f t="shared" si="24"/>
        <v>0.79300000000000004</v>
      </c>
      <c r="BD15" s="5">
        <v>120</v>
      </c>
      <c r="BE15" s="5">
        <v>7</v>
      </c>
      <c r="BF15" s="5">
        <f t="shared" si="25"/>
        <v>0.93600000000000017</v>
      </c>
      <c r="BG15" s="5">
        <v>60</v>
      </c>
      <c r="BH15" s="5">
        <v>61</v>
      </c>
      <c r="BI15" s="5">
        <f t="shared" si="26"/>
        <v>0.65500000000000003</v>
      </c>
      <c r="BJ15" s="5">
        <v>65</v>
      </c>
      <c r="BK15" s="5">
        <v>103</v>
      </c>
      <c r="BL15" s="5">
        <f t="shared" si="27"/>
        <v>0.96000000000000008</v>
      </c>
      <c r="BM15" s="5">
        <v>75</v>
      </c>
      <c r="BN15" s="5">
        <v>20</v>
      </c>
      <c r="BO15" s="5">
        <f t="shared" si="28"/>
        <v>0.94400000000000006</v>
      </c>
    </row>
    <row r="16" spans="1:67">
      <c r="A16">
        <f t="shared" si="17"/>
        <v>1984</v>
      </c>
      <c r="B16" s="1">
        <v>51.2</v>
      </c>
      <c r="C16" s="1">
        <v>17.600000000000001</v>
      </c>
      <c r="D16" s="1">
        <v>41.4</v>
      </c>
      <c r="E16" s="1">
        <v>49.8</v>
      </c>
      <c r="F16" s="1">
        <v>11.8</v>
      </c>
      <c r="G16" s="1">
        <v>19</v>
      </c>
      <c r="H16" s="1">
        <v>44.6</v>
      </c>
      <c r="I16" s="1">
        <v>42.9</v>
      </c>
      <c r="J16" s="1">
        <v>76.8</v>
      </c>
      <c r="K16" s="1">
        <v>25</v>
      </c>
      <c r="L16" s="1">
        <v>43.4</v>
      </c>
      <c r="M16" s="1">
        <v>21</v>
      </c>
      <c r="S16">
        <v>0.99975585192419203</v>
      </c>
      <c r="T16">
        <f t="shared" si="5"/>
        <v>106.34023255104222</v>
      </c>
      <c r="U16">
        <f t="shared" si="6"/>
        <v>200.29369182409133</v>
      </c>
      <c r="V16">
        <f t="shared" si="7"/>
        <v>141.54753868221076</v>
      </c>
      <c r="W16">
        <f t="shared" si="8"/>
        <v>141.46552323984497</v>
      </c>
      <c r="X16">
        <f t="shared" si="9"/>
        <v>154.71181676686913</v>
      </c>
      <c r="Y16">
        <f t="shared" si="10"/>
        <v>125.74349803155614</v>
      </c>
      <c r="Z16">
        <f t="shared" si="11"/>
        <v>94.07750480666526</v>
      </c>
      <c r="AA16">
        <f t="shared" si="12"/>
        <v>97.029026154362612</v>
      </c>
      <c r="AB16">
        <f t="shared" si="13"/>
        <v>126.91034882656331</v>
      </c>
      <c r="AC16">
        <f t="shared" si="14"/>
        <v>145.97260658589434</v>
      </c>
      <c r="AD16">
        <f t="shared" si="15"/>
        <v>157.84435560167242</v>
      </c>
      <c r="AE16">
        <f t="shared" si="16"/>
        <v>138.89042634357739</v>
      </c>
      <c r="AK16" s="5">
        <v>65</v>
      </c>
      <c r="AL16" s="5">
        <v>1</v>
      </c>
      <c r="AM16" s="5">
        <f t="shared" si="19"/>
        <v>0.80769230769230782</v>
      </c>
      <c r="AN16" s="5">
        <v>130</v>
      </c>
      <c r="AO16" s="5">
        <v>0</v>
      </c>
      <c r="AP16" s="5">
        <f t="shared" si="20"/>
        <v>0.94230769230769229</v>
      </c>
      <c r="AQ16" s="5">
        <v>65</v>
      </c>
      <c r="AR16" s="5">
        <v>4</v>
      </c>
      <c r="AS16" s="5">
        <f t="shared" si="21"/>
        <v>0.73076923076923084</v>
      </c>
      <c r="AT16" s="5">
        <v>70</v>
      </c>
      <c r="AU16" s="5">
        <v>1</v>
      </c>
      <c r="AV16" s="5">
        <f t="shared" si="22"/>
        <v>0.98076923076923095</v>
      </c>
      <c r="AW16" s="5">
        <v>80</v>
      </c>
      <c r="AX16" s="5">
        <v>1</v>
      </c>
      <c r="AY16" s="5">
        <f t="shared" si="23"/>
        <v>0.96153846153846156</v>
      </c>
      <c r="BA16" s="5">
        <v>65</v>
      </c>
      <c r="BB16" s="5">
        <v>20</v>
      </c>
      <c r="BC16" s="5">
        <f t="shared" si="24"/>
        <v>0.81300000000000006</v>
      </c>
      <c r="BD16" s="5">
        <v>130</v>
      </c>
      <c r="BE16" s="5">
        <v>17</v>
      </c>
      <c r="BF16" s="5">
        <f t="shared" si="25"/>
        <v>0.95300000000000018</v>
      </c>
      <c r="BG16" s="5">
        <v>65</v>
      </c>
      <c r="BH16" s="5">
        <v>78</v>
      </c>
      <c r="BI16" s="5">
        <f t="shared" si="26"/>
        <v>0.73299999999999998</v>
      </c>
      <c r="BJ16" s="5">
        <v>70</v>
      </c>
      <c r="BK16" s="5">
        <v>23</v>
      </c>
      <c r="BL16" s="5">
        <f t="shared" si="27"/>
        <v>0.9830000000000001</v>
      </c>
      <c r="BM16" s="5">
        <v>80</v>
      </c>
      <c r="BN16" s="5">
        <v>14</v>
      </c>
      <c r="BO16" s="5">
        <f t="shared" si="28"/>
        <v>0.95800000000000007</v>
      </c>
    </row>
    <row r="17" spans="1:67">
      <c r="A17">
        <f t="shared" si="17"/>
        <v>1985</v>
      </c>
      <c r="B17" s="1">
        <v>17.8</v>
      </c>
      <c r="C17" s="1">
        <v>5.2</v>
      </c>
      <c r="D17" s="1">
        <v>57.6</v>
      </c>
      <c r="E17" s="1">
        <v>32.799999999999997</v>
      </c>
      <c r="F17" s="1">
        <v>51.8</v>
      </c>
      <c r="G17" s="1">
        <v>53.4</v>
      </c>
      <c r="H17" s="1">
        <v>35.4</v>
      </c>
      <c r="I17" s="1">
        <v>60</v>
      </c>
      <c r="J17" s="1">
        <v>48.8</v>
      </c>
      <c r="K17" s="1">
        <v>44.6</v>
      </c>
      <c r="L17" s="1">
        <v>101.6</v>
      </c>
      <c r="M17" s="1">
        <v>130.19999999999999</v>
      </c>
      <c r="S17">
        <v>0.94170964690084535</v>
      </c>
      <c r="T17">
        <f t="shared" si="5"/>
        <v>97.276137577440721</v>
      </c>
      <c r="U17">
        <f t="shared" si="6"/>
        <v>119.71542710654012</v>
      </c>
      <c r="V17">
        <f t="shared" si="7"/>
        <v>85.859822382274842</v>
      </c>
      <c r="W17">
        <f t="shared" si="8"/>
        <v>118.41209753715628</v>
      </c>
      <c r="X17">
        <f t="shared" si="9"/>
        <v>78.574028748435921</v>
      </c>
      <c r="Y17">
        <f t="shared" si="10"/>
        <v>83.391564683980818</v>
      </c>
      <c r="Z17">
        <f t="shared" si="11"/>
        <v>63.405438398388618</v>
      </c>
      <c r="AA17">
        <f t="shared" si="12"/>
        <v>71.957713553270054</v>
      </c>
      <c r="AB17">
        <f t="shared" si="13"/>
        <v>79.9547166356395</v>
      </c>
      <c r="AC17">
        <f t="shared" si="14"/>
        <v>126.91964476454969</v>
      </c>
      <c r="AD17">
        <f t="shared" si="15"/>
        <v>130.13052156132693</v>
      </c>
      <c r="AE17">
        <f t="shared" si="16"/>
        <v>117.00665913876766</v>
      </c>
      <c r="AK17" s="5">
        <v>70</v>
      </c>
      <c r="AL17" s="5">
        <v>1</v>
      </c>
      <c r="AM17" s="5">
        <f t="shared" si="19"/>
        <v>0.82692307692307709</v>
      </c>
      <c r="AN17" s="5">
        <v>140</v>
      </c>
      <c r="AO17" s="5">
        <v>1</v>
      </c>
      <c r="AP17" s="5">
        <f t="shared" si="20"/>
        <v>0.96153846153846156</v>
      </c>
      <c r="AQ17" s="5">
        <v>70</v>
      </c>
      <c r="AR17" s="5">
        <v>0</v>
      </c>
      <c r="AS17" s="5">
        <f t="shared" si="21"/>
        <v>0.73076923076923084</v>
      </c>
      <c r="AT17" s="5">
        <v>75</v>
      </c>
      <c r="AU17" s="5">
        <v>0</v>
      </c>
      <c r="AV17" s="5">
        <f t="shared" si="22"/>
        <v>0.98076923076923095</v>
      </c>
      <c r="AW17" s="5">
        <v>85</v>
      </c>
      <c r="AX17" s="5">
        <v>0</v>
      </c>
      <c r="AY17" s="5">
        <f t="shared" si="23"/>
        <v>0.96153846153846156</v>
      </c>
      <c r="BA17" s="5">
        <v>70</v>
      </c>
      <c r="BB17" s="5">
        <v>25</v>
      </c>
      <c r="BC17" s="5">
        <f t="shared" si="24"/>
        <v>0.83800000000000008</v>
      </c>
      <c r="BD17" s="5">
        <v>140</v>
      </c>
      <c r="BE17" s="5">
        <v>5</v>
      </c>
      <c r="BF17" s="5">
        <f t="shared" si="25"/>
        <v>0.95800000000000018</v>
      </c>
      <c r="BG17" s="5">
        <v>70</v>
      </c>
      <c r="BH17" s="5">
        <v>14</v>
      </c>
      <c r="BI17" s="5">
        <f t="shared" si="26"/>
        <v>0.747</v>
      </c>
      <c r="BJ17" s="5">
        <v>75</v>
      </c>
      <c r="BK17" s="5">
        <v>3</v>
      </c>
      <c r="BL17" s="5">
        <f t="shared" si="27"/>
        <v>0.9860000000000001</v>
      </c>
      <c r="BM17" s="5">
        <v>85</v>
      </c>
      <c r="BN17" s="5">
        <v>9</v>
      </c>
      <c r="BO17" s="5">
        <f t="shared" si="28"/>
        <v>0.96700000000000008</v>
      </c>
    </row>
    <row r="18" spans="1:67">
      <c r="A18">
        <f t="shared" si="17"/>
        <v>1986</v>
      </c>
      <c r="B18" s="1">
        <v>14.6</v>
      </c>
      <c r="C18" s="1">
        <v>10.199999999999999</v>
      </c>
      <c r="D18" s="1">
        <v>9.4</v>
      </c>
      <c r="E18" s="1">
        <v>32.799999999999997</v>
      </c>
      <c r="F18" s="1">
        <v>47.4</v>
      </c>
      <c r="G18" s="1">
        <v>18.2</v>
      </c>
      <c r="H18" s="1">
        <v>53.2</v>
      </c>
      <c r="I18" s="1">
        <v>41.2</v>
      </c>
      <c r="J18" s="1">
        <v>41</v>
      </c>
      <c r="K18" s="1">
        <v>51.6</v>
      </c>
      <c r="L18" s="1">
        <v>37.200000000000003</v>
      </c>
      <c r="M18" s="1">
        <v>56.2</v>
      </c>
      <c r="S18">
        <v>0.96874904629657888</v>
      </c>
      <c r="T18">
        <f t="shared" si="5"/>
        <v>100.64992217780083</v>
      </c>
      <c r="U18">
        <f t="shared" si="6"/>
        <v>149.27906125064862</v>
      </c>
      <c r="V18">
        <f t="shared" si="7"/>
        <v>88.731162450025948</v>
      </c>
      <c r="W18">
        <f t="shared" si="8"/>
        <v>127.94976653340252</v>
      </c>
      <c r="X18">
        <f t="shared" si="9"/>
        <v>87.805890072328893</v>
      </c>
      <c r="Y18">
        <f t="shared" si="10"/>
        <v>100.64961088900421</v>
      </c>
      <c r="Z18">
        <f t="shared" si="11"/>
        <v>65.59038666951507</v>
      </c>
      <c r="AA18">
        <f t="shared" si="12"/>
        <v>83.205578783532246</v>
      </c>
      <c r="AB18">
        <f t="shared" si="13"/>
        <v>107.9240272225105</v>
      </c>
      <c r="AC18">
        <f t="shared" si="14"/>
        <v>136.31813715018163</v>
      </c>
      <c r="AD18">
        <f t="shared" si="15"/>
        <v>139.14635456404312</v>
      </c>
      <c r="AE18">
        <f t="shared" si="16"/>
        <v>126.75596789452804</v>
      </c>
      <c r="AK18" s="5">
        <v>75</v>
      </c>
      <c r="AL18" s="5">
        <v>2</v>
      </c>
      <c r="AM18" s="5">
        <f t="shared" si="19"/>
        <v>0.86538461538461553</v>
      </c>
      <c r="AN18" s="5">
        <v>150</v>
      </c>
      <c r="AO18" s="5">
        <v>0</v>
      </c>
      <c r="AP18" s="5">
        <f t="shared" si="20"/>
        <v>0.96153846153846156</v>
      </c>
      <c r="AQ18" s="5">
        <v>75</v>
      </c>
      <c r="AR18" s="5">
        <v>1</v>
      </c>
      <c r="AS18" s="5">
        <f t="shared" si="21"/>
        <v>0.75000000000000011</v>
      </c>
      <c r="AT18" s="5">
        <v>80</v>
      </c>
      <c r="AU18" s="5">
        <v>0</v>
      </c>
      <c r="AV18" s="5">
        <f t="shared" si="22"/>
        <v>0.98076923076923095</v>
      </c>
      <c r="AW18" s="5">
        <v>90</v>
      </c>
      <c r="AX18" s="5">
        <v>0</v>
      </c>
      <c r="AY18" s="5">
        <f t="shared" si="23"/>
        <v>0.96153846153846156</v>
      </c>
      <c r="BA18" s="5">
        <v>75</v>
      </c>
      <c r="BB18" s="5">
        <v>34</v>
      </c>
      <c r="BC18" s="5">
        <f t="shared" si="24"/>
        <v>0.87200000000000011</v>
      </c>
      <c r="BD18" s="18">
        <v>150</v>
      </c>
      <c r="BE18" s="5">
        <v>6</v>
      </c>
      <c r="BF18" s="5">
        <f t="shared" si="25"/>
        <v>0.96400000000000019</v>
      </c>
      <c r="BG18" s="5">
        <v>75</v>
      </c>
      <c r="BH18" s="5">
        <v>18</v>
      </c>
      <c r="BI18" s="5">
        <f t="shared" si="26"/>
        <v>0.76500000000000001</v>
      </c>
      <c r="BJ18" s="5">
        <v>80</v>
      </c>
      <c r="BK18" s="5">
        <v>0</v>
      </c>
      <c r="BL18" s="5">
        <f t="shared" si="27"/>
        <v>0.9860000000000001</v>
      </c>
      <c r="BM18" s="5">
        <v>90</v>
      </c>
      <c r="BN18" s="5">
        <v>15</v>
      </c>
      <c r="BO18" s="5">
        <f t="shared" si="28"/>
        <v>0.9820000000000001</v>
      </c>
    </row>
    <row r="19" spans="1:67">
      <c r="A19">
        <f t="shared" si="17"/>
        <v>1987</v>
      </c>
      <c r="B19" s="1">
        <v>89.8</v>
      </c>
      <c r="C19" s="1">
        <v>48.2</v>
      </c>
      <c r="D19" s="1">
        <v>36.799999999999997</v>
      </c>
      <c r="E19" s="1">
        <v>19.8</v>
      </c>
      <c r="F19" s="1">
        <v>51.6</v>
      </c>
      <c r="G19" s="1">
        <v>58.8</v>
      </c>
      <c r="H19" s="1">
        <v>94.4</v>
      </c>
      <c r="I19" s="1">
        <v>16.399999999999999</v>
      </c>
      <c r="J19" s="1">
        <v>28.6</v>
      </c>
      <c r="K19" s="1">
        <v>34.4</v>
      </c>
      <c r="L19" s="1">
        <v>54.2</v>
      </c>
      <c r="M19" s="1">
        <v>93.8</v>
      </c>
      <c r="S19">
        <v>0.66249580370494709</v>
      </c>
      <c r="T19">
        <f t="shared" si="5"/>
        <v>50.344743186742761</v>
      </c>
      <c r="U19">
        <f t="shared" si="6"/>
        <v>39.74474318674276</v>
      </c>
      <c r="V19">
        <f t="shared" si="7"/>
        <v>39.872371593371376</v>
      </c>
      <c r="W19">
        <f t="shared" si="8"/>
        <v>44.872371593371376</v>
      </c>
      <c r="X19">
        <f t="shared" si="9"/>
        <v>46.114914395580918</v>
      </c>
      <c r="Y19">
        <f t="shared" si="10"/>
        <v>44.102200384533219</v>
      </c>
      <c r="Z19">
        <f t="shared" si="11"/>
        <v>39.4</v>
      </c>
      <c r="AA19">
        <f t="shared" si="12"/>
        <v>49.719315164647355</v>
      </c>
      <c r="AB19">
        <f t="shared" si="13"/>
        <v>50.8</v>
      </c>
      <c r="AC19">
        <f t="shared" si="14"/>
        <v>65.436185796685692</v>
      </c>
      <c r="AD19">
        <f t="shared" si="15"/>
        <v>65.54474318674275</v>
      </c>
      <c r="AE19">
        <f t="shared" si="16"/>
        <v>60.472371593371378</v>
      </c>
      <c r="AK19" s="5">
        <v>80</v>
      </c>
      <c r="AL19" s="5">
        <v>1</v>
      </c>
      <c r="AM19" s="5">
        <f t="shared" si="19"/>
        <v>0.8846153846153848</v>
      </c>
      <c r="AN19" s="5">
        <v>160</v>
      </c>
      <c r="AO19" s="5">
        <v>0</v>
      </c>
      <c r="AP19" s="5">
        <f t="shared" si="20"/>
        <v>0.96153846153846156</v>
      </c>
      <c r="AQ19" s="5">
        <v>80</v>
      </c>
      <c r="AR19" s="5">
        <v>3</v>
      </c>
      <c r="AS19" s="5">
        <f t="shared" si="21"/>
        <v>0.80769230769230782</v>
      </c>
      <c r="AT19" s="5">
        <v>85</v>
      </c>
      <c r="AU19" s="5">
        <v>0</v>
      </c>
      <c r="AV19" s="5">
        <f t="shared" si="22"/>
        <v>0.98076923076923095</v>
      </c>
      <c r="AW19" s="5">
        <v>95</v>
      </c>
      <c r="AX19" s="5">
        <v>1</v>
      </c>
      <c r="AY19" s="5">
        <f t="shared" si="23"/>
        <v>0.98076923076923084</v>
      </c>
      <c r="BA19" s="5">
        <v>80</v>
      </c>
      <c r="BB19" s="5">
        <v>4</v>
      </c>
      <c r="BC19" s="5">
        <f t="shared" si="24"/>
        <v>0.87600000000000011</v>
      </c>
      <c r="BD19" s="18">
        <v>160</v>
      </c>
      <c r="BE19" s="5">
        <v>7</v>
      </c>
      <c r="BF19" s="5">
        <f t="shared" si="25"/>
        <v>0.9710000000000002</v>
      </c>
      <c r="BG19" s="5">
        <v>80</v>
      </c>
      <c r="BH19" s="5">
        <v>35</v>
      </c>
      <c r="BI19" s="5">
        <f t="shared" si="26"/>
        <v>0.8</v>
      </c>
      <c r="BJ19" s="5">
        <v>85</v>
      </c>
      <c r="BK19" s="5">
        <v>7</v>
      </c>
      <c r="BL19" s="5">
        <f t="shared" si="27"/>
        <v>0.9930000000000001</v>
      </c>
      <c r="BM19" s="5">
        <v>95</v>
      </c>
      <c r="BN19" s="5">
        <v>11</v>
      </c>
      <c r="BO19" s="5">
        <f t="shared" si="28"/>
        <v>0.9930000000000001</v>
      </c>
    </row>
    <row r="20" spans="1:67">
      <c r="A20">
        <f t="shared" si="17"/>
        <v>1988</v>
      </c>
      <c r="B20" s="1">
        <v>55.8</v>
      </c>
      <c r="C20" s="1">
        <v>7.6</v>
      </c>
      <c r="D20" s="1">
        <v>27</v>
      </c>
      <c r="E20" s="1">
        <v>13.6</v>
      </c>
      <c r="F20" s="1">
        <v>56.6</v>
      </c>
      <c r="G20" s="1">
        <v>43</v>
      </c>
      <c r="H20" s="1">
        <v>41.8</v>
      </c>
      <c r="I20" s="1">
        <v>40.200000000000003</v>
      </c>
      <c r="J20" s="1">
        <v>33</v>
      </c>
      <c r="K20" s="1">
        <v>22.4</v>
      </c>
      <c r="L20" s="1">
        <v>158</v>
      </c>
      <c r="M20" s="1">
        <v>65</v>
      </c>
      <c r="S20">
        <v>0.75612659077730648</v>
      </c>
      <c r="T20">
        <f t="shared" si="5"/>
        <v>56.362456129642631</v>
      </c>
      <c r="U20">
        <f t="shared" si="6"/>
        <v>53.012421033356738</v>
      </c>
      <c r="V20">
        <f t="shared" si="7"/>
        <v>46.899789422284641</v>
      </c>
      <c r="W20">
        <f t="shared" si="8"/>
        <v>52.162315744499061</v>
      </c>
      <c r="X20">
        <f t="shared" si="9"/>
        <v>51.712491225928524</v>
      </c>
      <c r="Y20">
        <f t="shared" si="10"/>
        <v>48.237403485213797</v>
      </c>
      <c r="Z20">
        <f t="shared" si="11"/>
        <v>44.824982451857053</v>
      </c>
      <c r="AA20">
        <f t="shared" si="12"/>
        <v>60.224982451857052</v>
      </c>
      <c r="AB20">
        <f t="shared" si="13"/>
        <v>59.274947355571157</v>
      </c>
      <c r="AC20">
        <f t="shared" si="14"/>
        <v>72.449964903714104</v>
      </c>
      <c r="AD20">
        <f t="shared" si="15"/>
        <v>74.712491225928517</v>
      </c>
      <c r="AE20">
        <f t="shared" si="16"/>
        <v>73.699789422284638</v>
      </c>
      <c r="AK20" s="5">
        <v>85</v>
      </c>
      <c r="AL20" s="5">
        <v>0</v>
      </c>
      <c r="AM20" s="5">
        <f t="shared" si="19"/>
        <v>0.8846153846153848</v>
      </c>
      <c r="AN20" s="5">
        <v>170</v>
      </c>
      <c r="AO20" s="5">
        <v>0</v>
      </c>
      <c r="AP20" s="5">
        <f t="shared" si="20"/>
        <v>0.96153846153846156</v>
      </c>
      <c r="AQ20" s="5">
        <v>85</v>
      </c>
      <c r="AR20" s="5">
        <v>2</v>
      </c>
      <c r="AS20" s="5">
        <f t="shared" si="21"/>
        <v>0.84615384615384626</v>
      </c>
      <c r="AT20" s="5">
        <v>90</v>
      </c>
      <c r="AU20" s="5">
        <v>0</v>
      </c>
      <c r="AV20" s="5">
        <f t="shared" si="22"/>
        <v>0.98076923076923095</v>
      </c>
      <c r="AW20" s="5">
        <v>100</v>
      </c>
      <c r="AX20" s="5">
        <v>1</v>
      </c>
      <c r="AY20" s="5">
        <f t="shared" si="23"/>
        <v>1</v>
      </c>
      <c r="BA20" s="5">
        <v>85</v>
      </c>
      <c r="BB20" s="5">
        <v>7</v>
      </c>
      <c r="BC20" s="5">
        <f t="shared" si="24"/>
        <v>0.88300000000000012</v>
      </c>
      <c r="BD20" s="5">
        <v>170</v>
      </c>
      <c r="BE20" s="5">
        <v>10</v>
      </c>
      <c r="BF20" s="5">
        <f t="shared" si="25"/>
        <v>0.98100000000000021</v>
      </c>
      <c r="BG20" s="5">
        <v>85</v>
      </c>
      <c r="BH20" s="5">
        <v>55</v>
      </c>
      <c r="BI20" s="5">
        <f t="shared" si="26"/>
        <v>0.85500000000000009</v>
      </c>
      <c r="BJ20" s="5">
        <v>90</v>
      </c>
      <c r="BK20" s="5">
        <v>4</v>
      </c>
      <c r="BL20" s="5">
        <f t="shared" si="27"/>
        <v>0.99700000000000011</v>
      </c>
      <c r="BM20" s="5">
        <v>100</v>
      </c>
      <c r="BN20" s="5">
        <v>7</v>
      </c>
      <c r="BO20" s="5">
        <f t="shared" si="28"/>
        <v>1</v>
      </c>
    </row>
    <row r="21" spans="1:67" ht="15.75" thickBot="1">
      <c r="A21">
        <f t="shared" si="17"/>
        <v>1989</v>
      </c>
      <c r="B21" s="1">
        <v>53.4</v>
      </c>
      <c r="C21" s="1">
        <v>16</v>
      </c>
      <c r="D21" s="1">
        <v>85.8</v>
      </c>
      <c r="E21" s="1">
        <v>74.400000000000006</v>
      </c>
      <c r="F21" s="1">
        <v>45.8</v>
      </c>
      <c r="G21" s="1">
        <v>83</v>
      </c>
      <c r="H21" s="1">
        <v>44</v>
      </c>
      <c r="I21" s="1">
        <v>56</v>
      </c>
      <c r="J21" s="1">
        <v>28.2</v>
      </c>
      <c r="K21" s="1">
        <v>72</v>
      </c>
      <c r="L21" s="1">
        <v>22.8</v>
      </c>
      <c r="M21" s="1">
        <v>16.8</v>
      </c>
      <c r="S21">
        <v>0.95208594012268444</v>
      </c>
      <c r="T21">
        <f t="shared" si="5"/>
        <v>98.757872249519323</v>
      </c>
      <c r="U21">
        <f t="shared" si="6"/>
        <v>125.85404217658008</v>
      </c>
      <c r="V21">
        <f t="shared" si="7"/>
        <v>87.024042481765193</v>
      </c>
      <c r="W21">
        <f t="shared" si="8"/>
        <v>122.53978698080385</v>
      </c>
      <c r="X21">
        <f t="shared" si="9"/>
        <v>81.960850856044175</v>
      </c>
      <c r="Y21">
        <f t="shared" si="10"/>
        <v>91.011914426099409</v>
      </c>
      <c r="Z21">
        <f t="shared" si="11"/>
        <v>63.511276589251381</v>
      </c>
      <c r="AA21">
        <f t="shared" si="12"/>
        <v>75.027021088290041</v>
      </c>
      <c r="AB21">
        <f t="shared" si="13"/>
        <v>90.75021210364082</v>
      </c>
      <c r="AC21">
        <f t="shared" si="14"/>
        <v>129.24808496353037</v>
      </c>
      <c r="AD21">
        <f t="shared" si="15"/>
        <v>132.67063814203314</v>
      </c>
      <c r="AE21">
        <f t="shared" si="16"/>
        <v>121.02851039155247</v>
      </c>
      <c r="AK21" s="5">
        <v>90</v>
      </c>
      <c r="AL21" s="5">
        <v>2</v>
      </c>
      <c r="AM21" s="5">
        <f t="shared" si="19"/>
        <v>0.92307692307692324</v>
      </c>
      <c r="AN21" s="5">
        <v>180</v>
      </c>
      <c r="AO21" s="5">
        <v>1</v>
      </c>
      <c r="AP21" s="5">
        <f t="shared" si="20"/>
        <v>0.98076923076923084</v>
      </c>
      <c r="AQ21" s="5">
        <v>90</v>
      </c>
      <c r="AR21" s="5">
        <v>1</v>
      </c>
      <c r="AS21" s="5">
        <f t="shared" si="21"/>
        <v>0.86538461538461553</v>
      </c>
      <c r="AT21" s="5">
        <v>95</v>
      </c>
      <c r="AU21" s="5">
        <v>1</v>
      </c>
      <c r="AV21" s="5">
        <f t="shared" si="22"/>
        <v>1.0000000000000002</v>
      </c>
      <c r="AW21" s="8" t="s">
        <v>46</v>
      </c>
      <c r="AX21" s="8">
        <v>0</v>
      </c>
      <c r="BA21" s="5">
        <v>90</v>
      </c>
      <c r="BB21" s="5">
        <v>37</v>
      </c>
      <c r="BC21" s="5">
        <f t="shared" si="24"/>
        <v>0.92000000000000015</v>
      </c>
      <c r="BD21" s="5">
        <v>180</v>
      </c>
      <c r="BE21" s="5">
        <v>3</v>
      </c>
      <c r="BF21" s="5">
        <f t="shared" si="25"/>
        <v>0.98400000000000021</v>
      </c>
      <c r="BG21" s="5">
        <v>90</v>
      </c>
      <c r="BH21" s="5">
        <v>17</v>
      </c>
      <c r="BI21" s="5">
        <f t="shared" si="26"/>
        <v>0.87200000000000011</v>
      </c>
      <c r="BJ21" s="5">
        <v>95</v>
      </c>
      <c r="BK21" s="5">
        <v>3</v>
      </c>
      <c r="BL21" s="5">
        <f t="shared" si="27"/>
        <v>1</v>
      </c>
      <c r="BM21" s="8" t="s">
        <v>46</v>
      </c>
      <c r="BN21" s="8">
        <v>0</v>
      </c>
    </row>
    <row r="22" spans="1:67" ht="15.75" thickBot="1">
      <c r="A22">
        <f t="shared" si="17"/>
        <v>1990</v>
      </c>
      <c r="B22" s="1">
        <v>4.4000000000000004</v>
      </c>
      <c r="C22" s="1">
        <v>119.4</v>
      </c>
      <c r="D22" s="1">
        <v>29.6</v>
      </c>
      <c r="E22" s="1">
        <v>80.599999999999994</v>
      </c>
      <c r="F22" s="1">
        <v>9.4</v>
      </c>
      <c r="G22" s="1">
        <v>38.799999999999997</v>
      </c>
      <c r="H22" s="1">
        <v>68.5</v>
      </c>
      <c r="I22" s="1">
        <v>41</v>
      </c>
      <c r="J22" s="1">
        <v>41.2</v>
      </c>
      <c r="K22" s="1">
        <v>65.2</v>
      </c>
      <c r="L22" s="1">
        <v>26</v>
      </c>
      <c r="M22" s="1">
        <v>36.200000000000003</v>
      </c>
      <c r="S22">
        <v>0.42930387279885251</v>
      </c>
      <c r="T22">
        <f t="shared" si="5"/>
        <v>34.736698507644881</v>
      </c>
      <c r="U22">
        <f t="shared" si="6"/>
        <v>19.936698507644888</v>
      </c>
      <c r="V22">
        <f t="shared" si="7"/>
        <v>27.378899502548293</v>
      </c>
      <c r="W22">
        <f t="shared" si="8"/>
        <v>35.031196020386368</v>
      </c>
      <c r="X22">
        <f t="shared" si="9"/>
        <v>32.957799005096589</v>
      </c>
      <c r="Y22">
        <f t="shared" si="10"/>
        <v>32.073397015289778</v>
      </c>
      <c r="Z22">
        <f t="shared" si="11"/>
        <v>27.978899502548295</v>
      </c>
      <c r="AA22">
        <f t="shared" si="12"/>
        <v>39.273397015289774</v>
      </c>
      <c r="AB22">
        <f t="shared" si="13"/>
        <v>38.336698507644883</v>
      </c>
      <c r="AC22">
        <f t="shared" si="14"/>
        <v>44.388995025482956</v>
      </c>
      <c r="AD22">
        <f t="shared" si="15"/>
        <v>50.736698507644881</v>
      </c>
      <c r="AE22">
        <f t="shared" si="16"/>
        <v>36.157799005096592</v>
      </c>
      <c r="AK22" s="5">
        <v>95</v>
      </c>
      <c r="AL22" s="5">
        <v>0</v>
      </c>
      <c r="AM22" s="5">
        <f t="shared" si="19"/>
        <v>0.92307692307692324</v>
      </c>
      <c r="AN22" s="5">
        <v>190</v>
      </c>
      <c r="AO22" s="5">
        <v>0</v>
      </c>
      <c r="AP22" s="5">
        <f t="shared" si="20"/>
        <v>0.98076923076923084</v>
      </c>
      <c r="AQ22" s="5">
        <v>95</v>
      </c>
      <c r="AR22" s="5">
        <v>3</v>
      </c>
      <c r="AS22" s="5">
        <f t="shared" si="21"/>
        <v>0.92307692307692324</v>
      </c>
      <c r="AT22" s="8" t="s">
        <v>46</v>
      </c>
      <c r="AU22" s="8">
        <v>0</v>
      </c>
      <c r="BA22" s="5">
        <v>95</v>
      </c>
      <c r="BB22" s="5">
        <v>10</v>
      </c>
      <c r="BC22" s="5">
        <f t="shared" si="24"/>
        <v>0.93000000000000016</v>
      </c>
      <c r="BD22" s="5">
        <v>190</v>
      </c>
      <c r="BE22" s="5">
        <v>8</v>
      </c>
      <c r="BF22" s="5">
        <f t="shared" si="25"/>
        <v>0.99200000000000021</v>
      </c>
      <c r="BG22" s="5">
        <v>95</v>
      </c>
      <c r="BH22" s="5">
        <v>48</v>
      </c>
      <c r="BI22" s="5">
        <f t="shared" si="26"/>
        <v>0.92000000000000015</v>
      </c>
      <c r="BJ22" s="5" t="s">
        <v>46</v>
      </c>
      <c r="BK22" s="5">
        <v>0</v>
      </c>
      <c r="BL22" s="5"/>
    </row>
    <row r="23" spans="1:67">
      <c r="A23">
        <f t="shared" si="17"/>
        <v>1991</v>
      </c>
      <c r="B23" s="1">
        <v>101.6</v>
      </c>
      <c r="C23" s="1">
        <v>1</v>
      </c>
      <c r="D23" s="1">
        <v>19.399999999999999</v>
      </c>
      <c r="E23" s="1">
        <v>45</v>
      </c>
      <c r="F23" s="1">
        <v>20.399999999999999</v>
      </c>
      <c r="G23" s="1">
        <v>105.4</v>
      </c>
      <c r="H23" s="1">
        <v>48.2</v>
      </c>
      <c r="I23" s="1">
        <v>42.6</v>
      </c>
      <c r="J23" s="1">
        <v>58.6</v>
      </c>
      <c r="K23" s="1">
        <v>26</v>
      </c>
      <c r="L23" s="1">
        <v>20.399999999999999</v>
      </c>
      <c r="M23" s="1">
        <v>75.8</v>
      </c>
      <c r="S23">
        <v>0.815515610217597</v>
      </c>
      <c r="T23">
        <f t="shared" si="5"/>
        <v>64.392999053926232</v>
      </c>
      <c r="U23">
        <f t="shared" si="6"/>
        <v>57.900851466414387</v>
      </c>
      <c r="V23">
        <f t="shared" si="7"/>
        <v>57.027814569536432</v>
      </c>
      <c r="W23">
        <f t="shared" si="8"/>
        <v>67.137369914853366</v>
      </c>
      <c r="X23">
        <f t="shared" si="9"/>
        <v>55.537369914853372</v>
      </c>
      <c r="Y23">
        <f t="shared" si="10"/>
        <v>54.582592242194899</v>
      </c>
      <c r="Z23">
        <f t="shared" si="11"/>
        <v>51.319962157048273</v>
      </c>
      <c r="AA23">
        <f t="shared" si="12"/>
        <v>64.8</v>
      </c>
      <c r="AB23">
        <f t="shared" si="13"/>
        <v>66</v>
      </c>
      <c r="AC23">
        <f t="shared" si="14"/>
        <v>83.490350047303735</v>
      </c>
      <c r="AD23">
        <f t="shared" si="15"/>
        <v>92.219110690633883</v>
      </c>
      <c r="AE23">
        <f t="shared" si="16"/>
        <v>81.810406811731326</v>
      </c>
      <c r="AK23" s="5">
        <v>100</v>
      </c>
      <c r="AL23" s="5">
        <v>2</v>
      </c>
      <c r="AM23" s="5">
        <f t="shared" si="19"/>
        <v>0.96153846153846168</v>
      </c>
      <c r="AN23" s="5">
        <v>200</v>
      </c>
      <c r="AO23" s="5">
        <v>0</v>
      </c>
      <c r="AP23" s="5">
        <f t="shared" si="20"/>
        <v>0.98076923076923084</v>
      </c>
      <c r="AQ23" s="5">
        <v>100</v>
      </c>
      <c r="AR23" s="5">
        <v>0</v>
      </c>
      <c r="AS23" s="5">
        <f t="shared" si="21"/>
        <v>0.92307692307692324</v>
      </c>
      <c r="BA23" s="5">
        <v>100</v>
      </c>
      <c r="BB23" s="5">
        <v>24</v>
      </c>
      <c r="BC23" s="5">
        <f t="shared" si="24"/>
        <v>0.95400000000000018</v>
      </c>
      <c r="BD23" s="5">
        <v>200</v>
      </c>
      <c r="BE23" s="5">
        <v>6</v>
      </c>
      <c r="BF23" s="5">
        <f t="shared" si="25"/>
        <v>0.99800000000000022</v>
      </c>
      <c r="BG23" s="5">
        <v>100</v>
      </c>
      <c r="BH23" s="5">
        <v>4</v>
      </c>
      <c r="BI23" s="5">
        <f t="shared" si="26"/>
        <v>0.92400000000000015</v>
      </c>
    </row>
    <row r="24" spans="1:67">
      <c r="A24">
        <f t="shared" si="17"/>
        <v>1992</v>
      </c>
      <c r="B24" s="1">
        <v>34.799999999999997</v>
      </c>
      <c r="C24" s="1">
        <v>20.8</v>
      </c>
      <c r="D24" s="1">
        <v>23.6</v>
      </c>
      <c r="E24" s="1">
        <v>48.6</v>
      </c>
      <c r="F24" s="1">
        <v>46.2</v>
      </c>
      <c r="G24" s="1">
        <v>32.799999999999997</v>
      </c>
      <c r="H24" s="1">
        <v>32.200000000000003</v>
      </c>
      <c r="I24" s="1">
        <v>60.4</v>
      </c>
      <c r="J24" s="1">
        <v>119.8</v>
      </c>
      <c r="K24" s="1">
        <v>90</v>
      </c>
      <c r="L24" s="1">
        <v>93.2</v>
      </c>
      <c r="M24" s="1">
        <v>62.4</v>
      </c>
      <c r="S24">
        <v>0.66353343302713097</v>
      </c>
      <c r="T24">
        <f t="shared" si="5"/>
        <v>50.40824610126041</v>
      </c>
      <c r="U24">
        <f t="shared" si="6"/>
        <v>39.808246101260409</v>
      </c>
      <c r="V24">
        <f t="shared" si="7"/>
        <v>39.904123050630204</v>
      </c>
      <c r="W24">
        <f t="shared" si="8"/>
        <v>44.904123050630204</v>
      </c>
      <c r="X24">
        <f t="shared" si="9"/>
        <v>46.136082033753475</v>
      </c>
      <c r="Y24">
        <f t="shared" si="10"/>
        <v>44.176287118137147</v>
      </c>
      <c r="Z24">
        <f t="shared" si="11"/>
        <v>39.4</v>
      </c>
      <c r="AA24">
        <f t="shared" si="12"/>
        <v>49.888656270027766</v>
      </c>
      <c r="AB24">
        <f t="shared" si="13"/>
        <v>50.8</v>
      </c>
      <c r="AC24">
        <f t="shared" si="14"/>
        <v>65.452061525315102</v>
      </c>
      <c r="AD24">
        <f t="shared" si="15"/>
        <v>65.608246101260406</v>
      </c>
      <c r="AE24">
        <f t="shared" si="16"/>
        <v>60.504123050630206</v>
      </c>
      <c r="AK24" s="5">
        <v>105</v>
      </c>
      <c r="AL24" s="5">
        <v>1</v>
      </c>
      <c r="AM24" s="5">
        <f t="shared" si="19"/>
        <v>0.98076923076923095</v>
      </c>
      <c r="AN24" s="5">
        <v>210</v>
      </c>
      <c r="AO24" s="5">
        <v>1</v>
      </c>
      <c r="AP24" s="5">
        <f t="shared" si="20"/>
        <v>1</v>
      </c>
      <c r="AQ24" s="5">
        <v>105</v>
      </c>
      <c r="AR24" s="5">
        <v>0</v>
      </c>
      <c r="AS24" s="5">
        <f t="shared" si="21"/>
        <v>0.92307692307692324</v>
      </c>
      <c r="BA24" s="5">
        <v>105</v>
      </c>
      <c r="BB24" s="5">
        <v>40</v>
      </c>
      <c r="BC24" s="5">
        <f t="shared" si="24"/>
        <v>0.99400000000000022</v>
      </c>
      <c r="BD24" s="5">
        <v>210</v>
      </c>
      <c r="BE24" s="5">
        <v>2</v>
      </c>
      <c r="BF24" s="5">
        <f t="shared" si="25"/>
        <v>1.0000000000000002</v>
      </c>
      <c r="BG24" s="5">
        <v>105</v>
      </c>
      <c r="BH24" s="5">
        <v>2</v>
      </c>
      <c r="BI24" s="5">
        <f t="shared" si="26"/>
        <v>0.92600000000000016</v>
      </c>
    </row>
    <row r="25" spans="1:67" ht="15.75" thickBot="1">
      <c r="A25">
        <f t="shared" si="17"/>
        <v>1993</v>
      </c>
      <c r="B25" s="1">
        <v>66.599999999999994</v>
      </c>
      <c r="C25" s="1">
        <v>40</v>
      </c>
      <c r="D25" s="1">
        <v>63</v>
      </c>
      <c r="E25" s="1">
        <v>16.399999999999999</v>
      </c>
      <c r="F25" s="1">
        <v>25.8</v>
      </c>
      <c r="G25" s="1">
        <v>29.6</v>
      </c>
      <c r="H25" s="1">
        <v>45</v>
      </c>
      <c r="I25" s="1">
        <v>35.200000000000003</v>
      </c>
      <c r="J25" s="1">
        <v>127</v>
      </c>
      <c r="K25" s="1">
        <v>52.8</v>
      </c>
      <c r="L25" s="1">
        <v>69.2</v>
      </c>
      <c r="M25" s="1">
        <v>79.8</v>
      </c>
      <c r="S25">
        <v>0.21817682424390392</v>
      </c>
      <c r="T25">
        <f t="shared" si="5"/>
        <v>22.825403607287821</v>
      </c>
      <c r="U25">
        <f t="shared" si="6"/>
        <v>9.8508072145756405</v>
      </c>
      <c r="V25">
        <f t="shared" si="7"/>
        <v>22.301614429151279</v>
      </c>
      <c r="W25">
        <f t="shared" si="8"/>
        <v>18.22863246559038</v>
      </c>
      <c r="X25">
        <f t="shared" si="9"/>
        <v>19.527018036439099</v>
      </c>
      <c r="Y25">
        <f t="shared" si="10"/>
        <v>23.501614429151278</v>
      </c>
      <c r="Z25">
        <f t="shared" si="11"/>
        <v>20.752421643726922</v>
      </c>
      <c r="AA25">
        <f t="shared" si="12"/>
        <v>25.715930661946469</v>
      </c>
      <c r="AB25">
        <f t="shared" si="13"/>
        <v>28</v>
      </c>
      <c r="AC25">
        <f t="shared" si="14"/>
        <v>26.381054109317301</v>
      </c>
      <c r="AD25">
        <f t="shared" si="15"/>
        <v>37.3270180364391</v>
      </c>
      <c r="AE25">
        <f t="shared" si="16"/>
        <v>19.079439680166022</v>
      </c>
      <c r="AK25" s="5">
        <v>110</v>
      </c>
      <c r="AL25" s="5">
        <v>1</v>
      </c>
      <c r="AM25" s="5">
        <f t="shared" si="19"/>
        <v>1.0000000000000002</v>
      </c>
      <c r="AN25" s="8" t="s">
        <v>46</v>
      </c>
      <c r="AO25" s="8">
        <v>0</v>
      </c>
      <c r="AQ25" s="5">
        <v>110</v>
      </c>
      <c r="AR25" s="5">
        <v>0</v>
      </c>
      <c r="AS25" s="5">
        <f t="shared" si="21"/>
        <v>0.92307692307692324</v>
      </c>
      <c r="BA25" s="5">
        <v>110</v>
      </c>
      <c r="BB25" s="5">
        <v>6</v>
      </c>
      <c r="BC25" s="5">
        <f t="shared" si="24"/>
        <v>1.0000000000000002</v>
      </c>
      <c r="BD25" s="8" t="s">
        <v>46</v>
      </c>
      <c r="BE25" s="8">
        <v>0</v>
      </c>
      <c r="BF25" s="5"/>
      <c r="BG25" s="5">
        <v>110</v>
      </c>
      <c r="BH25" s="5">
        <v>4</v>
      </c>
      <c r="BI25" s="5">
        <f t="shared" si="26"/>
        <v>0.93000000000000016</v>
      </c>
    </row>
    <row r="26" spans="1:67" ht="15.75" thickBot="1">
      <c r="A26">
        <f t="shared" si="17"/>
        <v>1994</v>
      </c>
      <c r="B26" s="1">
        <v>27</v>
      </c>
      <c r="C26" s="1">
        <v>94.4</v>
      </c>
      <c r="D26" s="1">
        <v>26.2</v>
      </c>
      <c r="E26" s="1">
        <v>37.799999999999997</v>
      </c>
      <c r="F26" s="1">
        <v>23</v>
      </c>
      <c r="G26" s="1">
        <v>46</v>
      </c>
      <c r="H26" s="1">
        <v>7</v>
      </c>
      <c r="I26" s="1">
        <v>22.8</v>
      </c>
      <c r="J26" s="1">
        <v>31.8</v>
      </c>
      <c r="K26" s="1">
        <v>29</v>
      </c>
      <c r="L26" s="1">
        <v>22.4</v>
      </c>
      <c r="M26" s="1">
        <v>15.4</v>
      </c>
      <c r="S26">
        <v>0.402203436384167</v>
      </c>
      <c r="T26">
        <f t="shared" si="5"/>
        <v>33.907425153355511</v>
      </c>
      <c r="U26">
        <f t="shared" si="6"/>
        <v>18.619800408948027</v>
      </c>
      <c r="V26">
        <f t="shared" si="7"/>
        <v>27.151237525559253</v>
      </c>
      <c r="W26">
        <f t="shared" si="8"/>
        <v>33.502475051118502</v>
      </c>
      <c r="X26">
        <f t="shared" si="9"/>
        <v>32.014850306711018</v>
      </c>
      <c r="Y26">
        <f t="shared" si="10"/>
        <v>31</v>
      </c>
      <c r="Z26">
        <f t="shared" si="11"/>
        <v>27.604950102237005</v>
      </c>
      <c r="AA26">
        <f t="shared" si="12"/>
        <v>37.224750511185036</v>
      </c>
      <c r="AB26">
        <f t="shared" si="13"/>
        <v>35.459401226844079</v>
      </c>
      <c r="AC26">
        <f t="shared" si="14"/>
        <v>40.551976073488568</v>
      </c>
      <c r="AD26">
        <f t="shared" si="15"/>
        <v>49.907425153355511</v>
      </c>
      <c r="AE26">
        <f t="shared" si="16"/>
        <v>35.312375255592514</v>
      </c>
      <c r="AK26" s="8" t="s">
        <v>46</v>
      </c>
      <c r="AL26" s="8">
        <v>0</v>
      </c>
      <c r="AQ26" s="5">
        <v>115</v>
      </c>
      <c r="AR26" s="5">
        <v>0</v>
      </c>
      <c r="AS26" s="5">
        <f t="shared" si="21"/>
        <v>0.92307692307692324</v>
      </c>
      <c r="BA26" s="8" t="s">
        <v>46</v>
      </c>
      <c r="BB26" s="8">
        <v>0</v>
      </c>
      <c r="BG26" s="5">
        <v>115</v>
      </c>
      <c r="BH26" s="5">
        <v>4</v>
      </c>
      <c r="BI26" s="5">
        <f t="shared" si="26"/>
        <v>0.93400000000000016</v>
      </c>
    </row>
    <row r="27" spans="1:67">
      <c r="A27">
        <f t="shared" si="17"/>
        <v>1995</v>
      </c>
      <c r="B27" s="1">
        <v>90</v>
      </c>
      <c r="C27" s="1">
        <v>25.8</v>
      </c>
      <c r="D27" s="1">
        <v>50.4</v>
      </c>
      <c r="E27" s="1">
        <v>74.2</v>
      </c>
      <c r="F27" s="1">
        <v>61</v>
      </c>
      <c r="G27" s="1">
        <v>41.8</v>
      </c>
      <c r="H27" s="1">
        <v>39.4</v>
      </c>
      <c r="I27" s="1">
        <v>39.4</v>
      </c>
      <c r="J27" s="1">
        <v>37.799999999999997</v>
      </c>
      <c r="K27" s="1">
        <v>97.6</v>
      </c>
      <c r="L27" s="1">
        <v>90.8</v>
      </c>
      <c r="M27" s="1">
        <v>32.799999999999997</v>
      </c>
      <c r="S27">
        <v>0.37409588915677361</v>
      </c>
      <c r="T27">
        <f t="shared" si="5"/>
        <v>30.284005249183636</v>
      </c>
      <c r="U27">
        <f t="shared" si="6"/>
        <v>17.615778069399092</v>
      </c>
      <c r="V27">
        <f t="shared" si="7"/>
        <v>27.007889034699545</v>
      </c>
      <c r="W27">
        <f t="shared" si="8"/>
        <v>32.847334208197267</v>
      </c>
      <c r="X27">
        <f t="shared" si="9"/>
        <v>28.084005249183637</v>
      </c>
      <c r="Y27">
        <f t="shared" si="10"/>
        <v>30.631556138798182</v>
      </c>
      <c r="Z27">
        <f t="shared" si="11"/>
        <v>26.663112277596365</v>
      </c>
      <c r="AA27">
        <f t="shared" si="12"/>
        <v>35.647334208197272</v>
      </c>
      <c r="AB27">
        <f t="shared" si="13"/>
        <v>32.355223242896813</v>
      </c>
      <c r="AC27">
        <f t="shared" si="14"/>
        <v>37.755223242896818</v>
      </c>
      <c r="AD27">
        <f t="shared" si="15"/>
        <v>48.494668416394546</v>
      </c>
      <c r="AE27">
        <f t="shared" si="16"/>
        <v>32.957780693990905</v>
      </c>
      <c r="AQ27" s="5">
        <v>120</v>
      </c>
      <c r="AR27" s="5">
        <v>1</v>
      </c>
      <c r="AS27" s="5">
        <f t="shared" si="21"/>
        <v>0.94230769230769251</v>
      </c>
      <c r="BG27" s="5">
        <v>120</v>
      </c>
      <c r="BH27" s="5">
        <v>9</v>
      </c>
      <c r="BI27" s="5">
        <f t="shared" si="26"/>
        <v>0.94300000000000017</v>
      </c>
    </row>
    <row r="28" spans="1:67">
      <c r="A28">
        <f t="shared" si="17"/>
        <v>1996</v>
      </c>
      <c r="B28" s="1">
        <v>71</v>
      </c>
      <c r="C28" s="1">
        <v>97.2</v>
      </c>
      <c r="D28" s="1">
        <v>35.6</v>
      </c>
      <c r="E28" s="1">
        <v>54</v>
      </c>
      <c r="F28" s="1">
        <v>40.200000000000003</v>
      </c>
      <c r="G28" s="1">
        <v>55.8</v>
      </c>
      <c r="H28" s="1">
        <v>57.4</v>
      </c>
      <c r="I28" s="1">
        <v>36.200000000000003</v>
      </c>
      <c r="J28" s="1">
        <v>55.2</v>
      </c>
      <c r="K28" s="1">
        <v>25.6</v>
      </c>
      <c r="L28" s="1">
        <v>55.6</v>
      </c>
      <c r="M28" s="1">
        <v>12</v>
      </c>
      <c r="S28">
        <v>0.18289742728965117</v>
      </c>
      <c r="T28">
        <f t="shared" si="5"/>
        <v>17.262215033417768</v>
      </c>
      <c r="U28">
        <f t="shared" si="6"/>
        <v>7.7966612750633253</v>
      </c>
      <c r="V28">
        <f t="shared" si="7"/>
        <v>20.789983825189978</v>
      </c>
      <c r="W28">
        <f t="shared" si="8"/>
        <v>16.332776879177221</v>
      </c>
      <c r="X28">
        <f t="shared" si="9"/>
        <v>18.396661275063327</v>
      </c>
      <c r="Y28">
        <f t="shared" si="10"/>
        <v>21.052198858607746</v>
      </c>
      <c r="Z28">
        <f t="shared" si="11"/>
        <v>19.132776879177221</v>
      </c>
      <c r="AA28">
        <f t="shared" si="12"/>
        <v>24.731107516708885</v>
      </c>
      <c r="AB28">
        <f t="shared" si="13"/>
        <v>27.8</v>
      </c>
      <c r="AC28">
        <f t="shared" si="14"/>
        <v>25.465553758354442</v>
      </c>
      <c r="AD28">
        <f t="shared" si="15"/>
        <v>30.055537583544417</v>
      </c>
      <c r="AE28">
        <f t="shared" si="16"/>
        <v>17.324430066835536</v>
      </c>
      <c r="AQ28" s="5">
        <v>125</v>
      </c>
      <c r="AR28" s="5">
        <v>1</v>
      </c>
      <c r="AS28" s="5">
        <f t="shared" si="21"/>
        <v>0.96153846153846179</v>
      </c>
      <c r="BG28" s="5">
        <v>125</v>
      </c>
      <c r="BH28" s="5">
        <v>14</v>
      </c>
      <c r="BI28" s="5">
        <f t="shared" si="26"/>
        <v>0.95700000000000018</v>
      </c>
    </row>
    <row r="29" spans="1:67">
      <c r="A29">
        <f t="shared" si="17"/>
        <v>1997</v>
      </c>
      <c r="B29" s="1">
        <v>23</v>
      </c>
      <c r="C29" s="1">
        <v>4.4000000000000004</v>
      </c>
      <c r="D29" s="1">
        <v>5.6</v>
      </c>
      <c r="E29" s="1">
        <v>10.6</v>
      </c>
      <c r="F29" s="1">
        <v>38.799999999999997</v>
      </c>
      <c r="G29" s="1">
        <v>32.200000000000003</v>
      </c>
      <c r="H29" s="1">
        <v>19.2</v>
      </c>
      <c r="I29" s="1">
        <v>19.399999999999999</v>
      </c>
      <c r="J29" s="1">
        <v>55.2</v>
      </c>
      <c r="K29" s="1">
        <v>30</v>
      </c>
      <c r="L29" s="1">
        <v>65.8</v>
      </c>
      <c r="M29" s="1">
        <v>6</v>
      </c>
      <c r="S29">
        <v>0.19370097964415417</v>
      </c>
      <c r="T29">
        <f t="shared" si="5"/>
        <v>17.702999969481493</v>
      </c>
      <c r="U29">
        <f t="shared" si="6"/>
        <v>8.1272499771111164</v>
      </c>
      <c r="V29">
        <f t="shared" si="7"/>
        <v>21.781749931333355</v>
      </c>
      <c r="W29">
        <f t="shared" si="8"/>
        <v>16.387874996185186</v>
      </c>
      <c r="X29">
        <f t="shared" si="9"/>
        <v>18.727249977111118</v>
      </c>
      <c r="Y29">
        <f t="shared" si="10"/>
        <v>22.484749900814844</v>
      </c>
      <c r="Z29">
        <f t="shared" si="11"/>
        <v>19.187874996185187</v>
      </c>
      <c r="AA29">
        <f t="shared" si="12"/>
        <v>24.951499984740746</v>
      </c>
      <c r="AB29">
        <f t="shared" si="13"/>
        <v>27.8</v>
      </c>
      <c r="AC29">
        <f t="shared" si="14"/>
        <v>25.575749992370373</v>
      </c>
      <c r="AD29">
        <f t="shared" si="15"/>
        <v>31.157499923703725</v>
      </c>
      <c r="AE29">
        <f t="shared" si="16"/>
        <v>18.205999938962979</v>
      </c>
      <c r="AQ29" s="5">
        <v>130</v>
      </c>
      <c r="AR29" s="5">
        <v>0</v>
      </c>
      <c r="AS29" s="5">
        <f t="shared" si="21"/>
        <v>0.96153846153846179</v>
      </c>
      <c r="BG29" s="5">
        <v>130</v>
      </c>
      <c r="BH29" s="5">
        <v>25</v>
      </c>
      <c r="BI29" s="5">
        <f t="shared" si="26"/>
        <v>0.98200000000000021</v>
      </c>
    </row>
    <row r="30" spans="1:67">
      <c r="A30">
        <f t="shared" si="17"/>
        <v>1998</v>
      </c>
      <c r="B30" s="1">
        <v>42.8</v>
      </c>
      <c r="C30" s="1">
        <v>53.8</v>
      </c>
      <c r="D30" s="1">
        <v>4.4000000000000004</v>
      </c>
      <c r="E30" s="1">
        <v>33.6</v>
      </c>
      <c r="F30" s="1">
        <v>33</v>
      </c>
      <c r="G30" s="1">
        <v>49.2</v>
      </c>
      <c r="H30" s="1">
        <v>35.6</v>
      </c>
      <c r="I30" s="1">
        <v>25</v>
      </c>
      <c r="J30" s="1">
        <v>23.4</v>
      </c>
      <c r="K30" s="1">
        <v>47.8</v>
      </c>
      <c r="L30" s="1">
        <v>51.2</v>
      </c>
      <c r="M30" s="1">
        <v>62</v>
      </c>
      <c r="S30">
        <v>0.51716666158024838</v>
      </c>
      <c r="T30">
        <f t="shared" si="5"/>
        <v>41.275099948118537</v>
      </c>
      <c r="U30">
        <f t="shared" si="6"/>
        <v>27.001599169896529</v>
      </c>
      <c r="V30">
        <f t="shared" si="7"/>
        <v>34.226099429303865</v>
      </c>
      <c r="W30">
        <f t="shared" si="8"/>
        <v>39.225299844355597</v>
      </c>
      <c r="X30">
        <f t="shared" si="9"/>
        <v>39.950199896237066</v>
      </c>
      <c r="Y30">
        <f t="shared" si="10"/>
        <v>35.975499740592667</v>
      </c>
      <c r="Z30">
        <f t="shared" si="11"/>
        <v>35</v>
      </c>
      <c r="AA30">
        <f t="shared" si="12"/>
        <v>41.350199896237072</v>
      </c>
      <c r="AB30">
        <f t="shared" si="13"/>
        <v>41.075099948118535</v>
      </c>
      <c r="AC30">
        <f t="shared" si="14"/>
        <v>50.375499740592666</v>
      </c>
      <c r="AD30">
        <f t="shared" si="15"/>
        <v>54.2</v>
      </c>
      <c r="AE30">
        <f t="shared" si="16"/>
        <v>46.001599169896529</v>
      </c>
      <c r="AQ30" s="5">
        <v>135</v>
      </c>
      <c r="AR30" s="5">
        <v>1</v>
      </c>
      <c r="AS30" s="5">
        <f>AR30/SUM(AR$4:AR$33) +AS29</f>
        <v>0.98076923076923106</v>
      </c>
      <c r="BG30" s="5">
        <v>135</v>
      </c>
      <c r="BH30" s="5">
        <v>9</v>
      </c>
      <c r="BI30" s="5">
        <f t="shared" si="26"/>
        <v>0.99100000000000021</v>
      </c>
    </row>
    <row r="31" spans="1:67">
      <c r="A31">
        <f t="shared" si="17"/>
        <v>1999</v>
      </c>
      <c r="B31" s="1">
        <v>34.200000000000003</v>
      </c>
      <c r="C31" s="1">
        <v>45.4</v>
      </c>
      <c r="D31" s="1">
        <v>69.599999999999994</v>
      </c>
      <c r="E31" s="1">
        <v>14</v>
      </c>
      <c r="F31" s="1">
        <v>27.8</v>
      </c>
      <c r="G31" s="1">
        <v>28.2</v>
      </c>
      <c r="H31" s="1">
        <v>12.2</v>
      </c>
      <c r="I31" s="1">
        <v>71.8</v>
      </c>
      <c r="J31" s="1">
        <v>28.6</v>
      </c>
      <c r="K31" s="1">
        <v>54.4</v>
      </c>
      <c r="L31" s="1">
        <v>29.4</v>
      </c>
      <c r="M31" s="1">
        <v>139</v>
      </c>
      <c r="S31">
        <v>0.97686696981719412</v>
      </c>
      <c r="T31">
        <f t="shared" si="5"/>
        <v>101.31234473708304</v>
      </c>
      <c r="U31">
        <f t="shared" si="6"/>
        <v>167.90969573046044</v>
      </c>
      <c r="V31">
        <f t="shared" si="7"/>
        <v>89.47638782921841</v>
      </c>
      <c r="W31">
        <f t="shared" si="8"/>
        <v>129.93703421124911</v>
      </c>
      <c r="X31">
        <f t="shared" si="9"/>
        <v>90.869594409009053</v>
      </c>
      <c r="Y31">
        <f t="shared" si="10"/>
        <v>103.96172368541519</v>
      </c>
      <c r="Z31">
        <f t="shared" si="11"/>
        <v>67.619055757316801</v>
      </c>
      <c r="AA31">
        <f t="shared" si="12"/>
        <v>88.918973357341201</v>
      </c>
      <c r="AB31">
        <f t="shared" si="13"/>
        <v>116.20430921353797</v>
      </c>
      <c r="AC31">
        <f t="shared" si="14"/>
        <v>141.53471480452893</v>
      </c>
      <c r="AD31">
        <f t="shared" si="15"/>
        <v>143.57630542924281</v>
      </c>
      <c r="AE31">
        <f t="shared" si="16"/>
        <v>129.157249671926</v>
      </c>
      <c r="AQ31" s="5">
        <v>140</v>
      </c>
      <c r="AR31" s="5">
        <v>1</v>
      </c>
      <c r="AS31" s="5">
        <f t="shared" si="21"/>
        <v>1.0000000000000002</v>
      </c>
      <c r="BG31" s="5">
        <v>140</v>
      </c>
      <c r="BH31" s="5">
        <v>9</v>
      </c>
      <c r="BI31" s="5">
        <f t="shared" si="26"/>
        <v>1.0000000000000002</v>
      </c>
    </row>
    <row r="32" spans="1:67" ht="15.75" thickBot="1">
      <c r="A32">
        <f t="shared" si="17"/>
        <v>2000</v>
      </c>
      <c r="B32" s="1">
        <v>41.2</v>
      </c>
      <c r="C32" s="1">
        <v>34.6</v>
      </c>
      <c r="D32" s="1">
        <v>24.6</v>
      </c>
      <c r="E32" s="1">
        <v>39.6</v>
      </c>
      <c r="F32" s="1">
        <v>78.400000000000006</v>
      </c>
      <c r="G32" s="1">
        <v>27.6</v>
      </c>
      <c r="H32" s="1">
        <v>35</v>
      </c>
      <c r="I32" s="1">
        <v>31</v>
      </c>
      <c r="J32" s="1">
        <v>65.2</v>
      </c>
      <c r="K32" s="1">
        <v>124.4</v>
      </c>
      <c r="L32" s="1">
        <v>38.200000000000003</v>
      </c>
      <c r="M32" s="1">
        <v>18.399999999999999</v>
      </c>
      <c r="S32">
        <v>0.315012054811243</v>
      </c>
      <c r="T32">
        <f t="shared" si="5"/>
        <v>25.678737754448072</v>
      </c>
      <c r="U32">
        <f t="shared" si="6"/>
        <v>14.078737754448071</v>
      </c>
      <c r="V32">
        <f t="shared" si="7"/>
        <v>24.652491836298715</v>
      </c>
      <c r="W32">
        <f t="shared" si="8"/>
        <v>26.209967345194855</v>
      </c>
      <c r="X32">
        <f t="shared" si="9"/>
        <v>25.426245918149355</v>
      </c>
      <c r="Y32">
        <f t="shared" si="10"/>
        <v>29.132807397686697</v>
      </c>
      <c r="Z32">
        <f t="shared" si="11"/>
        <v>24.078737754448071</v>
      </c>
      <c r="AA32">
        <f t="shared" si="12"/>
        <v>32.770598467970821</v>
      </c>
      <c r="AB32">
        <f t="shared" si="13"/>
        <v>29.931229590746785</v>
      </c>
      <c r="AC32">
        <f t="shared" si="14"/>
        <v>33.278737754448073</v>
      </c>
      <c r="AD32">
        <f t="shared" si="15"/>
        <v>44.931229590746781</v>
      </c>
      <c r="AE32">
        <f t="shared" si="16"/>
        <v>30.61312295907468</v>
      </c>
      <c r="AQ32" s="8" t="s">
        <v>46</v>
      </c>
      <c r="AR32" s="8">
        <v>0</v>
      </c>
      <c r="BG32" s="8" t="s">
        <v>46</v>
      </c>
      <c r="BH32" s="8">
        <v>0</v>
      </c>
    </row>
    <row r="33" spans="1:31">
      <c r="A33">
        <f t="shared" si="17"/>
        <v>2001</v>
      </c>
      <c r="B33" s="1">
        <v>7.2</v>
      </c>
      <c r="C33" s="1">
        <v>11.4</v>
      </c>
      <c r="D33" s="1">
        <v>142.19999999999999</v>
      </c>
      <c r="E33" s="1">
        <v>96.8</v>
      </c>
      <c r="F33" s="1">
        <v>13.4</v>
      </c>
      <c r="G33" s="1">
        <v>35.6</v>
      </c>
      <c r="H33" s="1">
        <v>10</v>
      </c>
      <c r="I33" s="1">
        <v>43.4</v>
      </c>
      <c r="J33" s="1">
        <v>20.8</v>
      </c>
      <c r="K33" s="1">
        <v>51</v>
      </c>
      <c r="L33" s="1">
        <v>56.6</v>
      </c>
      <c r="M33" s="1">
        <v>50</v>
      </c>
      <c r="S33">
        <v>0.62688070314645827</v>
      </c>
      <c r="T33">
        <f t="shared" si="5"/>
        <v>48.974938200018315</v>
      </c>
      <c r="U33">
        <f t="shared" si="6"/>
        <v>36.5767326883755</v>
      </c>
      <c r="V33">
        <f t="shared" si="7"/>
        <v>38.376732688375498</v>
      </c>
      <c r="W33">
        <f t="shared" si="8"/>
        <v>43.153465376751001</v>
      </c>
      <c r="X33">
        <f t="shared" si="9"/>
        <v>44.838923306985684</v>
      </c>
      <c r="Y33">
        <f t="shared" si="10"/>
        <v>41.794183172093874</v>
      </c>
      <c r="Z33">
        <f t="shared" si="11"/>
        <v>38.200000000000003</v>
      </c>
      <c r="AA33">
        <f t="shared" si="12"/>
        <v>45.982549516281622</v>
      </c>
      <c r="AB33">
        <f t="shared" si="13"/>
        <v>48.994183172093877</v>
      </c>
      <c r="AC33">
        <f t="shared" si="14"/>
        <v>64.109158604693761</v>
      </c>
      <c r="AD33">
        <f t="shared" si="15"/>
        <v>62.774938200018312</v>
      </c>
      <c r="AE33">
        <f t="shared" si="16"/>
        <v>59.176732688375502</v>
      </c>
    </row>
    <row r="34" spans="1:31">
      <c r="A34">
        <f t="shared" si="17"/>
        <v>2002</v>
      </c>
      <c r="B34" s="1">
        <v>33.6</v>
      </c>
      <c r="C34" s="1">
        <v>52</v>
      </c>
      <c r="D34" s="1">
        <v>41</v>
      </c>
      <c r="E34" s="1">
        <v>41</v>
      </c>
      <c r="F34" s="1">
        <v>18.8</v>
      </c>
      <c r="G34" s="1">
        <v>30.6</v>
      </c>
      <c r="H34" s="1">
        <v>31.6</v>
      </c>
      <c r="I34" s="1">
        <v>22.6</v>
      </c>
      <c r="J34" s="1">
        <v>28</v>
      </c>
      <c r="K34" s="1">
        <v>25.4</v>
      </c>
      <c r="L34" s="1">
        <v>18.2</v>
      </c>
      <c r="M34" s="1">
        <v>10.199999999999999</v>
      </c>
      <c r="S34">
        <v>0.77809991760002439</v>
      </c>
      <c r="T34">
        <f t="shared" si="5"/>
        <v>57.756334116641746</v>
      </c>
      <c r="U34">
        <f t="shared" si="6"/>
        <v>54.756334116641746</v>
      </c>
      <c r="V34">
        <f t="shared" si="7"/>
        <v>49.956334116641742</v>
      </c>
      <c r="W34">
        <f t="shared" si="8"/>
        <v>56.049287392803741</v>
      </c>
      <c r="X34">
        <f t="shared" si="9"/>
        <v>51.936619159520248</v>
      </c>
      <c r="Y34">
        <f t="shared" si="10"/>
        <v>50.019714957121494</v>
      </c>
      <c r="Z34">
        <f t="shared" si="11"/>
        <v>47.185906552323992</v>
      </c>
      <c r="AA34">
        <f t="shared" si="12"/>
        <v>61.492953276161998</v>
      </c>
      <c r="AB34">
        <f t="shared" si="13"/>
        <v>63.488717307046734</v>
      </c>
      <c r="AC34">
        <f t="shared" si="14"/>
        <v>75.395764030884735</v>
      </c>
      <c r="AD34">
        <f t="shared" si="15"/>
        <v>82.450672933133973</v>
      </c>
      <c r="AE34">
        <f t="shared" si="16"/>
        <v>76.892953276162004</v>
      </c>
    </row>
    <row r="35" spans="1:31">
      <c r="A35">
        <f t="shared" si="17"/>
        <v>2003</v>
      </c>
      <c r="B35" s="1">
        <v>7.6</v>
      </c>
      <c r="C35" s="1">
        <v>17.8</v>
      </c>
      <c r="D35" s="1">
        <v>23</v>
      </c>
      <c r="E35" s="1">
        <v>57</v>
      </c>
      <c r="F35" s="1">
        <v>13</v>
      </c>
      <c r="G35" s="1">
        <v>36.6</v>
      </c>
      <c r="H35" s="1">
        <v>61.2</v>
      </c>
      <c r="I35" s="1">
        <v>50.6</v>
      </c>
      <c r="J35" s="1">
        <v>25.4</v>
      </c>
      <c r="K35" s="1">
        <v>69.8</v>
      </c>
      <c r="L35" s="1">
        <v>26.8</v>
      </c>
      <c r="M35" s="1">
        <v>30.6</v>
      </c>
      <c r="S35">
        <v>0.3664967802972503</v>
      </c>
      <c r="T35">
        <f t="shared" si="5"/>
        <v>29.074007385479298</v>
      </c>
      <c r="U35">
        <f t="shared" si="6"/>
        <v>17.106137272255626</v>
      </c>
      <c r="V35">
        <f t="shared" si="7"/>
        <v>26.753068636127814</v>
      </c>
      <c r="W35">
        <f t="shared" si="8"/>
        <v>32.799999999999997</v>
      </c>
      <c r="X35">
        <f t="shared" si="9"/>
        <v>27.244404431287581</v>
      </c>
      <c r="Y35">
        <f t="shared" si="10"/>
        <v>30.6</v>
      </c>
      <c r="Z35">
        <f t="shared" si="11"/>
        <v>26.569133579515977</v>
      </c>
      <c r="AA35">
        <f t="shared" si="12"/>
        <v>35.476534318063905</v>
      </c>
      <c r="AB35">
        <f t="shared" si="13"/>
        <v>32.269133579515973</v>
      </c>
      <c r="AC35">
        <f t="shared" si="14"/>
        <v>37.298736533707697</v>
      </c>
      <c r="AD35">
        <f t="shared" si="15"/>
        <v>48.214801477095861</v>
      </c>
      <c r="AE35">
        <f t="shared" si="16"/>
        <v>32.799999999999997</v>
      </c>
    </row>
    <row r="36" spans="1:31">
      <c r="A36">
        <f t="shared" si="17"/>
        <v>2004</v>
      </c>
      <c r="B36" s="1">
        <v>24.4</v>
      </c>
      <c r="C36" s="1">
        <v>9.8000000000000007</v>
      </c>
      <c r="D36" s="1">
        <v>20.2</v>
      </c>
      <c r="E36" s="1">
        <v>49</v>
      </c>
      <c r="F36" s="1">
        <v>18.2</v>
      </c>
      <c r="G36" s="1">
        <v>24.2</v>
      </c>
      <c r="H36" s="1">
        <v>27.8</v>
      </c>
      <c r="I36" s="1">
        <v>69.400000000000006</v>
      </c>
      <c r="J36" s="1">
        <v>47.8</v>
      </c>
      <c r="K36" s="1">
        <v>45.2</v>
      </c>
      <c r="L36" s="1">
        <v>113</v>
      </c>
      <c r="M36" s="1">
        <v>59.2</v>
      </c>
      <c r="S36">
        <v>6.8330942716757714E-2</v>
      </c>
      <c r="T36">
        <f t="shared" si="5"/>
        <v>7.9879024628437154</v>
      </c>
      <c r="U36">
        <f t="shared" si="6"/>
        <v>4.5939512314218574</v>
      </c>
      <c r="V36">
        <f t="shared" si="7"/>
        <v>8.5758049256874305</v>
      </c>
      <c r="W36">
        <f t="shared" si="8"/>
        <v>10.187902462843715</v>
      </c>
      <c r="X36">
        <f t="shared" si="9"/>
        <v>11.696975615710929</v>
      </c>
      <c r="Y36">
        <f t="shared" si="10"/>
        <v>12.890926847132786</v>
      </c>
      <c r="Z36">
        <f t="shared" si="11"/>
        <v>11.581853694265572</v>
      </c>
      <c r="AA36">
        <f t="shared" si="12"/>
        <v>18.472780541398357</v>
      </c>
      <c r="AB36">
        <f t="shared" si="13"/>
        <v>18.739512314218576</v>
      </c>
      <c r="AC36">
        <f t="shared" si="14"/>
        <v>17.181853694265573</v>
      </c>
      <c r="AD36">
        <f t="shared" si="15"/>
        <v>23.187902462843716</v>
      </c>
      <c r="AE36">
        <f t="shared" si="16"/>
        <v>9.5818536942655719</v>
      </c>
    </row>
    <row r="37" spans="1:31">
      <c r="A37">
        <f t="shared" si="17"/>
        <v>2005</v>
      </c>
      <c r="B37" s="1">
        <v>24</v>
      </c>
      <c r="C37" s="1">
        <v>200.6</v>
      </c>
      <c r="D37" s="1">
        <v>7.8</v>
      </c>
      <c r="E37" s="1">
        <v>26</v>
      </c>
      <c r="F37" s="1">
        <v>8</v>
      </c>
      <c r="G37" s="1">
        <v>31</v>
      </c>
      <c r="H37" s="1">
        <v>21.8</v>
      </c>
      <c r="I37" s="1">
        <v>57.6</v>
      </c>
      <c r="J37" s="1">
        <v>39.4</v>
      </c>
      <c r="K37" s="1">
        <v>69</v>
      </c>
      <c r="L37" s="1">
        <v>64.599999999999994</v>
      </c>
      <c r="M37" s="1">
        <v>48</v>
      </c>
      <c r="S37">
        <v>0.28174687948240607</v>
      </c>
      <c r="T37">
        <f t="shared" si="5"/>
        <v>24.273818170720542</v>
      </c>
      <c r="U37">
        <f t="shared" si="6"/>
        <v>12.621454512161627</v>
      </c>
      <c r="V37">
        <f t="shared" si="7"/>
        <v>23.347636341441085</v>
      </c>
      <c r="W37">
        <f t="shared" si="8"/>
        <v>21.802545243690297</v>
      </c>
      <c r="X37">
        <f t="shared" si="9"/>
        <v>23.895272682882169</v>
      </c>
      <c r="Y37">
        <f t="shared" si="10"/>
        <v>27.821454512161626</v>
      </c>
      <c r="Z37">
        <f t="shared" si="11"/>
        <v>23.136909085360273</v>
      </c>
      <c r="AA37">
        <f t="shared" si="12"/>
        <v>31.073818170720543</v>
      </c>
      <c r="AB37">
        <f t="shared" si="13"/>
        <v>28.6</v>
      </c>
      <c r="AC37">
        <f t="shared" si="14"/>
        <v>31.30727256080813</v>
      </c>
      <c r="AD37">
        <f t="shared" si="15"/>
        <v>41.128727072969752</v>
      </c>
      <c r="AE37">
        <f t="shared" si="16"/>
        <v>25.17509079256569</v>
      </c>
    </row>
    <row r="38" spans="1:31">
      <c r="A38">
        <f t="shared" si="17"/>
        <v>2006</v>
      </c>
      <c r="B38" s="1">
        <v>50.6</v>
      </c>
      <c r="C38" s="1">
        <v>58.8</v>
      </c>
      <c r="D38" s="1">
        <v>13.2</v>
      </c>
      <c r="E38" s="1">
        <v>43.2</v>
      </c>
      <c r="F38" s="1">
        <v>40.4</v>
      </c>
      <c r="G38" s="1">
        <v>10.4</v>
      </c>
      <c r="H38" s="1">
        <v>39.4</v>
      </c>
      <c r="I38" s="1">
        <v>27.2</v>
      </c>
      <c r="J38" s="1">
        <v>38.4</v>
      </c>
      <c r="K38" s="1">
        <v>8.4</v>
      </c>
      <c r="L38" s="1">
        <v>39</v>
      </c>
      <c r="M38" s="1">
        <v>15.8</v>
      </c>
      <c r="S38">
        <v>2.3987548448133795E-2</v>
      </c>
      <c r="T38">
        <f t="shared" si="5"/>
        <v>5.0254219183935058</v>
      </c>
      <c r="U38">
        <f t="shared" si="6"/>
        <v>2.6914029358806113</v>
      </c>
      <c r="V38">
        <f t="shared" si="7"/>
        <v>5.7786919766838585</v>
      </c>
      <c r="W38">
        <f t="shared" si="8"/>
        <v>5.4467299417096466</v>
      </c>
      <c r="X38">
        <f t="shared" si="9"/>
        <v>9.8020569475386825</v>
      </c>
      <c r="Y38">
        <f t="shared" si="10"/>
        <v>11.956355479598377</v>
      </c>
      <c r="Z38">
        <f t="shared" si="11"/>
        <v>9.6893459883419286</v>
      </c>
      <c r="AA38">
        <f t="shared" si="12"/>
        <v>16.534018982512894</v>
      </c>
      <c r="AB38">
        <f t="shared" si="13"/>
        <v>11.895516830957975</v>
      </c>
      <c r="AC38">
        <f t="shared" si="14"/>
        <v>9.0700949125644712</v>
      </c>
      <c r="AD38">
        <f t="shared" si="15"/>
        <v>20.846729941709647</v>
      </c>
      <c r="AE38">
        <f t="shared" si="16"/>
        <v>6.4020569475386822</v>
      </c>
    </row>
    <row r="39" spans="1:31">
      <c r="A39">
        <f t="shared" si="17"/>
        <v>2007</v>
      </c>
      <c r="B39" s="1">
        <v>24.2</v>
      </c>
      <c r="C39" s="1">
        <v>13</v>
      </c>
      <c r="D39" s="1">
        <v>39.4</v>
      </c>
      <c r="E39" s="1">
        <v>29.2</v>
      </c>
      <c r="F39" s="1">
        <v>41</v>
      </c>
      <c r="G39" s="1">
        <v>45.4</v>
      </c>
      <c r="H39" s="1">
        <v>41.2</v>
      </c>
      <c r="I39" s="1">
        <v>17.600000000000001</v>
      </c>
      <c r="J39" s="1">
        <v>8.1999999999999993</v>
      </c>
      <c r="K39" s="1">
        <v>5.6</v>
      </c>
      <c r="L39" s="1">
        <v>74.599999999999994</v>
      </c>
      <c r="M39" s="1">
        <v>83.2</v>
      </c>
      <c r="S39">
        <v>0.13183996093630787</v>
      </c>
      <c r="T39">
        <f t="shared" si="5"/>
        <v>11.03430280465102</v>
      </c>
      <c r="U39">
        <f t="shared" si="6"/>
        <v>5.7790704062013614</v>
      </c>
      <c r="V39">
        <f t="shared" si="7"/>
        <v>16.28953520310068</v>
      </c>
      <c r="W39">
        <f t="shared" si="8"/>
        <v>13.88953520310068</v>
      </c>
      <c r="X39">
        <f t="shared" si="9"/>
        <v>16.150584429456465</v>
      </c>
      <c r="Y39">
        <f t="shared" si="10"/>
        <v>18.77907040620136</v>
      </c>
      <c r="Z39">
        <f t="shared" si="11"/>
        <v>17.285757011627553</v>
      </c>
      <c r="AA39">
        <f t="shared" si="12"/>
        <v>22.323838007751704</v>
      </c>
      <c r="AB39">
        <f t="shared" si="13"/>
        <v>23.123838007751701</v>
      </c>
      <c r="AC39">
        <f t="shared" si="14"/>
        <v>24.281978820154421</v>
      </c>
      <c r="AD39">
        <f t="shared" si="15"/>
        <v>26.57907040620136</v>
      </c>
      <c r="AE39">
        <f t="shared" si="16"/>
        <v>15.54476760155034</v>
      </c>
    </row>
    <row r="40" spans="1:31">
      <c r="A40">
        <f t="shared" si="17"/>
        <v>2008</v>
      </c>
      <c r="B40" s="1">
        <v>38.799999999999997</v>
      </c>
      <c r="C40" s="1">
        <v>31.2</v>
      </c>
      <c r="D40" s="1">
        <v>23.2</v>
      </c>
      <c r="E40" s="1">
        <v>9.8000000000000007</v>
      </c>
      <c r="F40" s="1">
        <v>36.200000000000003</v>
      </c>
      <c r="G40" s="1">
        <v>12.6</v>
      </c>
      <c r="H40" s="1">
        <v>38.200000000000003</v>
      </c>
      <c r="I40" s="1">
        <v>46</v>
      </c>
      <c r="J40" s="1">
        <v>16.8</v>
      </c>
      <c r="K40" s="1">
        <v>11.4</v>
      </c>
      <c r="L40" s="1">
        <v>46.8</v>
      </c>
      <c r="M40" s="1">
        <v>94.6</v>
      </c>
      <c r="S40">
        <v>0.85863826410718103</v>
      </c>
      <c r="T40">
        <f t="shared" si="5"/>
        <v>70.832441175572981</v>
      </c>
      <c r="U40">
        <f t="shared" si="6"/>
        <v>79.170397045808272</v>
      </c>
      <c r="V40">
        <f t="shared" si="7"/>
        <v>62.7277169103061</v>
      </c>
      <c r="W40">
        <f t="shared" si="8"/>
        <v>74.358110293893247</v>
      </c>
      <c r="X40">
        <f t="shared" si="9"/>
        <v>59.958110293893249</v>
      </c>
      <c r="Y40">
        <f t="shared" si="10"/>
        <v>57.855433820612198</v>
      </c>
      <c r="Z40">
        <f t="shared" si="11"/>
        <v>59.929764702291934</v>
      </c>
      <c r="AA40">
        <f t="shared" si="12"/>
        <v>66.506772057252718</v>
      </c>
      <c r="AB40">
        <f t="shared" si="13"/>
        <v>74.031183812982562</v>
      </c>
      <c r="AC40">
        <f t="shared" si="14"/>
        <v>91.106772057252726</v>
      </c>
      <c r="AD40">
        <f t="shared" si="15"/>
        <v>100.97165440839868</v>
      </c>
      <c r="AE40">
        <f t="shared" si="16"/>
        <v>85.148661763359485</v>
      </c>
    </row>
    <row r="41" spans="1:31">
      <c r="A41">
        <f t="shared" si="17"/>
        <v>2009</v>
      </c>
      <c r="B41" s="1">
        <v>1.6</v>
      </c>
      <c r="C41" s="1">
        <v>6</v>
      </c>
      <c r="D41" s="1">
        <v>35.799999999999997</v>
      </c>
      <c r="E41" s="1">
        <v>33.4</v>
      </c>
      <c r="F41" s="1">
        <v>11.2</v>
      </c>
      <c r="G41" s="1">
        <v>19.399999999999999</v>
      </c>
      <c r="H41" s="1">
        <v>25.2</v>
      </c>
      <c r="I41" s="1">
        <v>35.6</v>
      </c>
      <c r="J41" s="1">
        <v>55</v>
      </c>
      <c r="K41" s="1">
        <v>20.2</v>
      </c>
      <c r="L41" s="1">
        <v>117</v>
      </c>
      <c r="M41" s="1">
        <v>37.4</v>
      </c>
      <c r="S41">
        <v>0.86471144749290441</v>
      </c>
      <c r="T41">
        <f t="shared" si="5"/>
        <v>71.701986754966867</v>
      </c>
      <c r="U41">
        <f t="shared" si="6"/>
        <v>82.181646168401116</v>
      </c>
      <c r="V41">
        <f t="shared" si="7"/>
        <v>63.100283822138124</v>
      </c>
      <c r="W41">
        <f t="shared" si="8"/>
        <v>75.021759697256371</v>
      </c>
      <c r="X41">
        <f t="shared" si="9"/>
        <v>60.100283822138124</v>
      </c>
      <c r="Y41">
        <f t="shared" si="10"/>
        <v>58.44011352885525</v>
      </c>
      <c r="Z41">
        <f t="shared" si="11"/>
        <v>60.620056764427623</v>
      </c>
      <c r="AA41">
        <f t="shared" si="12"/>
        <v>66.980510879848623</v>
      </c>
      <c r="AB41">
        <f t="shared" si="13"/>
        <v>76.080227057710502</v>
      </c>
      <c r="AC41">
        <f t="shared" si="14"/>
        <v>92.021759697256371</v>
      </c>
      <c r="AD41">
        <f t="shared" si="15"/>
        <v>102.64295175023648</v>
      </c>
      <c r="AE41">
        <f t="shared" si="16"/>
        <v>86.242384105960241</v>
      </c>
    </row>
    <row r="42" spans="1:31">
      <c r="A42">
        <f t="shared" si="17"/>
        <v>2010</v>
      </c>
      <c r="B42" s="1">
        <v>26.8</v>
      </c>
      <c r="C42" s="1">
        <v>36.6</v>
      </c>
      <c r="D42" s="1">
        <v>88</v>
      </c>
      <c r="E42" s="1">
        <v>18</v>
      </c>
      <c r="F42" s="1">
        <v>31.4</v>
      </c>
      <c r="G42" s="1">
        <v>47</v>
      </c>
      <c r="H42" s="1">
        <v>27.4</v>
      </c>
      <c r="I42" s="1">
        <v>64.8</v>
      </c>
      <c r="J42" s="1">
        <v>42</v>
      </c>
      <c r="K42" s="1">
        <v>131.19999999999999</v>
      </c>
      <c r="L42" s="1">
        <v>130</v>
      </c>
      <c r="M42" s="1">
        <v>84.2</v>
      </c>
      <c r="S42">
        <v>0.77498702963347266</v>
      </c>
      <c r="T42">
        <f t="shared" si="5"/>
        <v>57.53407391582995</v>
      </c>
      <c r="U42">
        <f t="shared" si="6"/>
        <v>54.53407391582995</v>
      </c>
      <c r="V42">
        <f t="shared" si="7"/>
        <v>49.734073915829953</v>
      </c>
      <c r="W42">
        <f t="shared" si="8"/>
        <v>55.573015533921321</v>
      </c>
      <c r="X42">
        <f t="shared" si="9"/>
        <v>51.90486770226142</v>
      </c>
      <c r="Y42">
        <f t="shared" si="10"/>
        <v>49.829206213568526</v>
      </c>
      <c r="Z42">
        <f t="shared" si="11"/>
        <v>46.677883236182744</v>
      </c>
      <c r="AA42">
        <f t="shared" si="12"/>
        <v>61.238941618091374</v>
      </c>
      <c r="AB42">
        <f t="shared" si="13"/>
        <v>62.631427961058378</v>
      </c>
      <c r="AC42">
        <f t="shared" si="14"/>
        <v>74.79248634296701</v>
      </c>
      <c r="AD42">
        <f t="shared" si="15"/>
        <v>80.672591326639605</v>
      </c>
      <c r="AE42">
        <f t="shared" si="16"/>
        <v>76.63894161809138</v>
      </c>
    </row>
    <row r="43" spans="1:31">
      <c r="A43">
        <f t="shared" si="17"/>
        <v>2011</v>
      </c>
      <c r="B43" s="1">
        <v>97.2</v>
      </c>
      <c r="C43" s="1">
        <v>87.4</v>
      </c>
      <c r="D43" s="1">
        <v>27.4</v>
      </c>
      <c r="E43" s="1">
        <v>44.4</v>
      </c>
      <c r="F43" s="1">
        <v>42.8</v>
      </c>
      <c r="G43" s="1">
        <v>20.2</v>
      </c>
      <c r="H43" s="1">
        <v>22.2</v>
      </c>
      <c r="I43" s="1">
        <v>15.4</v>
      </c>
      <c r="J43" s="1">
        <v>76</v>
      </c>
      <c r="K43" s="1">
        <v>72.8</v>
      </c>
      <c r="L43" s="1">
        <v>112</v>
      </c>
      <c r="M43" s="1">
        <v>60.6</v>
      </c>
      <c r="S43">
        <v>0.29523606067079683</v>
      </c>
      <c r="T43">
        <f t="shared" si="5"/>
        <v>24.468446913052762</v>
      </c>
      <c r="U43">
        <f t="shared" si="6"/>
        <v>13.057039094210637</v>
      </c>
      <c r="V43">
        <f t="shared" si="7"/>
        <v>23.657039094210639</v>
      </c>
      <c r="W43">
        <f t="shared" si="8"/>
        <v>24.302670369579147</v>
      </c>
      <c r="X43">
        <f t="shared" si="9"/>
        <v>24.457039094210636</v>
      </c>
      <c r="Y43">
        <f t="shared" si="10"/>
        <v>28.251335184789571</v>
      </c>
      <c r="Z43">
        <f t="shared" si="11"/>
        <v>23.24563127536851</v>
      </c>
      <c r="AA43">
        <f t="shared" si="12"/>
        <v>31.27985473189489</v>
      </c>
      <c r="AB43">
        <f t="shared" si="13"/>
        <v>28.668446913052765</v>
      </c>
      <c r="AC43">
        <f t="shared" si="14"/>
        <v>33.200000000000003</v>
      </c>
      <c r="AD43">
        <f t="shared" si="15"/>
        <v>43.479854731894889</v>
      </c>
      <c r="AE43">
        <f t="shared" si="16"/>
        <v>26.733860286263614</v>
      </c>
    </row>
    <row r="44" spans="1:31">
      <c r="A44">
        <f t="shared" si="17"/>
        <v>2012</v>
      </c>
      <c r="B44" s="1">
        <v>10.6</v>
      </c>
      <c r="C44" s="1">
        <v>81.599999999999994</v>
      </c>
      <c r="D44" s="1">
        <v>64</v>
      </c>
      <c r="E44" s="1">
        <v>35.4</v>
      </c>
      <c r="F44" s="1">
        <v>54</v>
      </c>
      <c r="G44" s="1">
        <v>55.4</v>
      </c>
      <c r="H44" s="1">
        <v>34.200000000000003</v>
      </c>
      <c r="I44" s="1">
        <v>50.4</v>
      </c>
      <c r="J44" s="1">
        <v>29.8</v>
      </c>
      <c r="K44" s="1">
        <v>25</v>
      </c>
      <c r="L44" s="1">
        <v>23.6</v>
      </c>
      <c r="M44" s="1">
        <v>18.8</v>
      </c>
      <c r="S44">
        <v>0.37131870479445783</v>
      </c>
      <c r="T44">
        <f t="shared" si="5"/>
        <v>29.811761833552044</v>
      </c>
      <c r="U44">
        <f t="shared" si="6"/>
        <v>17.499606311227758</v>
      </c>
      <c r="V44">
        <f t="shared" si="7"/>
        <v>26.949803155613878</v>
      </c>
      <c r="W44">
        <f t="shared" si="8"/>
        <v>32.799999999999997</v>
      </c>
      <c r="X44">
        <f t="shared" si="9"/>
        <v>27.687057100131227</v>
      </c>
      <c r="Y44">
        <f t="shared" si="10"/>
        <v>30.6</v>
      </c>
      <c r="Z44">
        <f t="shared" si="11"/>
        <v>26.593725394451734</v>
      </c>
      <c r="AA44">
        <f t="shared" si="12"/>
        <v>35.574901577806941</v>
      </c>
      <c r="AB44">
        <f t="shared" si="13"/>
        <v>32.293725394451734</v>
      </c>
      <c r="AC44">
        <f t="shared" si="14"/>
        <v>37.618430127872557</v>
      </c>
      <c r="AD44">
        <f t="shared" si="15"/>
        <v>48.362352366710404</v>
      </c>
      <c r="AE44">
        <f t="shared" si="16"/>
        <v>32.799999999999997</v>
      </c>
    </row>
    <row r="45" spans="1:31">
      <c r="A45">
        <f t="shared" si="17"/>
        <v>2013</v>
      </c>
      <c r="B45" s="1">
        <v>9.8000000000000007</v>
      </c>
      <c r="C45" s="1">
        <v>55.2</v>
      </c>
      <c r="D45" s="1">
        <v>44.2</v>
      </c>
      <c r="E45" s="1">
        <v>24.2</v>
      </c>
      <c r="F45" s="1">
        <v>26</v>
      </c>
      <c r="G45" s="1">
        <v>126</v>
      </c>
      <c r="H45" s="1">
        <v>35</v>
      </c>
      <c r="I45" s="1">
        <v>38.200000000000003</v>
      </c>
      <c r="J45" s="1">
        <v>66</v>
      </c>
      <c r="K45" s="1">
        <v>42.6</v>
      </c>
      <c r="L45" s="1">
        <v>56.8</v>
      </c>
      <c r="M45" s="1">
        <v>35.799999999999997</v>
      </c>
      <c r="S45">
        <v>0.5621204260383923</v>
      </c>
      <c r="T45">
        <f t="shared" si="5"/>
        <v>42.8</v>
      </c>
      <c r="U45">
        <f t="shared" si="6"/>
        <v>32.001770073549608</v>
      </c>
      <c r="V45">
        <f t="shared" si="7"/>
        <v>36.067256691183204</v>
      </c>
      <c r="W45">
        <f t="shared" si="8"/>
        <v>40.9668141727958</v>
      </c>
      <c r="X45">
        <f t="shared" si="9"/>
        <v>40.800885036774808</v>
      </c>
      <c r="Y45">
        <f t="shared" si="10"/>
        <v>38.468141727958006</v>
      </c>
      <c r="Z45">
        <f t="shared" si="11"/>
        <v>35.533628345591602</v>
      </c>
      <c r="AA45">
        <f t="shared" si="12"/>
        <v>42.800442518387399</v>
      </c>
      <c r="AB45">
        <f t="shared" si="13"/>
        <v>45.474336985381647</v>
      </c>
      <c r="AC45">
        <f t="shared" si="14"/>
        <v>52.401770073549606</v>
      </c>
      <c r="AD45">
        <f t="shared" si="15"/>
        <v>56.26814172795801</v>
      </c>
      <c r="AE45">
        <f t="shared" si="16"/>
        <v>49.800885036774808</v>
      </c>
    </row>
    <row r="46" spans="1:31">
      <c r="A46">
        <f t="shared" si="17"/>
        <v>2014</v>
      </c>
      <c r="B46" s="1">
        <v>8.4</v>
      </c>
      <c r="C46" s="1">
        <v>14</v>
      </c>
      <c r="D46" s="1">
        <v>25.4</v>
      </c>
      <c r="E46" s="1">
        <v>65.599999999999994</v>
      </c>
      <c r="F46" s="1">
        <v>17.8</v>
      </c>
      <c r="G46" s="1">
        <v>44.4</v>
      </c>
      <c r="H46" s="1">
        <v>20.6</v>
      </c>
      <c r="I46" s="1">
        <v>31.2</v>
      </c>
      <c r="J46" s="1">
        <v>47.2</v>
      </c>
      <c r="K46" s="1">
        <v>36.4</v>
      </c>
      <c r="L46" s="1">
        <v>50.2</v>
      </c>
      <c r="M46" s="1">
        <v>41.4</v>
      </c>
      <c r="S46">
        <v>0.24393444624164556</v>
      </c>
      <c r="T46">
        <f t="shared" si="5"/>
        <v>23.440656758323925</v>
      </c>
      <c r="U46">
        <f t="shared" si="6"/>
        <v>10.728788109988708</v>
      </c>
      <c r="V46">
        <f t="shared" si="7"/>
        <v>23</v>
      </c>
      <c r="W46">
        <f t="shared" si="8"/>
        <v>19.888131351664786</v>
      </c>
      <c r="X46">
        <f t="shared" si="9"/>
        <v>21.5457075716422</v>
      </c>
      <c r="Y46">
        <f t="shared" si="10"/>
        <v>24.728788109988706</v>
      </c>
      <c r="Z46">
        <f t="shared" si="11"/>
        <v>21.976262703329571</v>
      </c>
      <c r="AA46">
        <f t="shared" si="12"/>
        <v>28.698232978301341</v>
      </c>
      <c r="AB46">
        <f t="shared" si="13"/>
        <v>28.088131351664785</v>
      </c>
      <c r="AC46">
        <f t="shared" si="14"/>
        <v>29.440656758323925</v>
      </c>
      <c r="AD46">
        <f t="shared" si="15"/>
        <v>38.552525406659143</v>
      </c>
      <c r="AE46">
        <f t="shared" si="16"/>
        <v>21.793182164983062</v>
      </c>
    </row>
    <row r="47" spans="1:31">
      <c r="A47">
        <f t="shared" si="17"/>
        <v>2015</v>
      </c>
      <c r="B47" s="1">
        <v>30</v>
      </c>
      <c r="C47" s="1">
        <v>38.799999999999997</v>
      </c>
      <c r="D47" s="1">
        <v>22.2</v>
      </c>
      <c r="E47" s="1">
        <v>35.200000000000003</v>
      </c>
      <c r="F47" s="1">
        <v>25.4</v>
      </c>
      <c r="G47" s="1">
        <v>23.4</v>
      </c>
      <c r="H47" s="1">
        <v>63.6</v>
      </c>
      <c r="I47" s="1">
        <v>19.399999999999999</v>
      </c>
      <c r="J47" s="1">
        <v>27.8</v>
      </c>
      <c r="K47" s="1">
        <v>16.600000000000001</v>
      </c>
      <c r="L47" s="1">
        <v>54.2</v>
      </c>
      <c r="M47" s="1">
        <v>44.8</v>
      </c>
      <c r="S47">
        <v>0.40205084383678702</v>
      </c>
      <c r="T47">
        <f t="shared" si="5"/>
        <v>33.902755821405684</v>
      </c>
      <c r="U47">
        <f t="shared" si="6"/>
        <v>18.607348857081821</v>
      </c>
      <c r="V47">
        <f t="shared" si="7"/>
        <v>27.150459303567615</v>
      </c>
      <c r="W47">
        <f t="shared" si="8"/>
        <v>33.500918607135226</v>
      </c>
      <c r="X47">
        <f t="shared" si="9"/>
        <v>32.005511642811364</v>
      </c>
      <c r="Y47">
        <f t="shared" si="10"/>
        <v>31</v>
      </c>
      <c r="Z47">
        <f t="shared" si="11"/>
        <v>27.601837214270454</v>
      </c>
      <c r="AA47">
        <f t="shared" si="12"/>
        <v>37.209186071352278</v>
      </c>
      <c r="AB47">
        <f t="shared" si="13"/>
        <v>35.42204657124546</v>
      </c>
      <c r="AC47">
        <f t="shared" si="14"/>
        <v>40.519290749839776</v>
      </c>
      <c r="AD47">
        <f t="shared" si="15"/>
        <v>49.902755821405684</v>
      </c>
      <c r="AE47">
        <f t="shared" si="16"/>
        <v>35.304593035676135</v>
      </c>
    </row>
    <row r="48" spans="1:31">
      <c r="A48">
        <f t="shared" si="17"/>
        <v>2016</v>
      </c>
      <c r="B48" s="1">
        <v>44.8</v>
      </c>
      <c r="C48" s="1">
        <v>4.4000000000000004</v>
      </c>
      <c r="D48" s="1">
        <v>27.2</v>
      </c>
      <c r="E48" s="1">
        <v>36.4</v>
      </c>
      <c r="F48" s="1">
        <v>47</v>
      </c>
      <c r="G48" s="1">
        <v>66.400000000000006</v>
      </c>
      <c r="H48" s="1">
        <v>63.4</v>
      </c>
      <c r="I48" s="1">
        <v>30.6</v>
      </c>
      <c r="J48" s="1">
        <v>99.8</v>
      </c>
      <c r="K48" s="1">
        <v>77.400000000000006</v>
      </c>
      <c r="L48" s="1">
        <v>39.799999999999997</v>
      </c>
      <c r="M48" s="1">
        <v>77.400000000000006</v>
      </c>
      <c r="S48">
        <v>0.91811883907589953</v>
      </c>
      <c r="T48">
        <f t="shared" si="5"/>
        <v>89.964812158574176</v>
      </c>
      <c r="U48">
        <f t="shared" si="6"/>
        <v>96.707370220038456</v>
      </c>
      <c r="V48">
        <f t="shared" si="7"/>
        <v>69.142558061464271</v>
      </c>
      <c r="W48">
        <f t="shared" si="8"/>
        <v>102.0739890743736</v>
      </c>
      <c r="X48">
        <f t="shared" si="9"/>
        <v>66.544364757225239</v>
      </c>
      <c r="Y48">
        <f t="shared" si="10"/>
        <v>70.520303964354383</v>
      </c>
      <c r="Z48">
        <f t="shared" si="11"/>
        <v>61.164812158574179</v>
      </c>
      <c r="AA48">
        <f t="shared" si="12"/>
        <v>69.400000000000006</v>
      </c>
      <c r="AB48">
        <f t="shared" si="13"/>
        <v>78.283309427167566</v>
      </c>
      <c r="AC48">
        <f t="shared" si="14"/>
        <v>124.29443647572253</v>
      </c>
      <c r="AD48">
        <f t="shared" si="15"/>
        <v>116.2962431714835</v>
      </c>
      <c r="AE48">
        <f t="shared" si="16"/>
        <v>94.529624317148347</v>
      </c>
    </row>
    <row r="49" spans="1:31">
      <c r="A49">
        <f t="shared" si="17"/>
        <v>2017</v>
      </c>
      <c r="B49" s="1">
        <v>25.6</v>
      </c>
      <c r="C49" s="1">
        <v>32.4</v>
      </c>
      <c r="D49" s="1">
        <v>33.4</v>
      </c>
      <c r="E49" s="1">
        <v>103.2</v>
      </c>
      <c r="F49" s="1">
        <v>19.399999999999999</v>
      </c>
      <c r="G49" s="1">
        <v>16.399999999999999</v>
      </c>
      <c r="H49" s="1">
        <v>17.8</v>
      </c>
      <c r="I49" s="1">
        <v>40</v>
      </c>
      <c r="J49" s="1">
        <v>28</v>
      </c>
      <c r="K49" s="1">
        <v>33.200000000000003</v>
      </c>
      <c r="L49" s="1">
        <v>51.6</v>
      </c>
      <c r="M49" s="1">
        <v>124.4</v>
      </c>
      <c r="S49">
        <v>9.5614490188299206E-2</v>
      </c>
      <c r="T49">
        <f t="shared" si="5"/>
        <v>9.6268745994445641</v>
      </c>
      <c r="U49">
        <f t="shared" si="6"/>
        <v>5.1505355998413043</v>
      </c>
      <c r="V49">
        <f t="shared" si="7"/>
        <v>12.730088198492385</v>
      </c>
      <c r="W49">
        <f t="shared" si="8"/>
        <v>12.878481398968473</v>
      </c>
      <c r="X49">
        <f t="shared" si="9"/>
        <v>12.85160679952391</v>
      </c>
      <c r="Y49">
        <f t="shared" si="10"/>
        <v>16.004284798730428</v>
      </c>
      <c r="Z49">
        <f t="shared" si="11"/>
        <v>12.725803399761956</v>
      </c>
      <c r="AA49">
        <f t="shared" si="12"/>
        <v>19.399999999999999</v>
      </c>
      <c r="AB49">
        <f t="shared" si="13"/>
        <v>21.325803399761956</v>
      </c>
      <c r="AC49">
        <f t="shared" si="14"/>
        <v>19.903213599047824</v>
      </c>
      <c r="AD49">
        <f t="shared" si="15"/>
        <v>25.35267799920652</v>
      </c>
      <c r="AE49">
        <f t="shared" si="16"/>
        <v>11.777410199285868</v>
      </c>
    </row>
    <row r="50" spans="1:31">
      <c r="A50">
        <f t="shared" si="17"/>
        <v>2018</v>
      </c>
      <c r="B50" s="1">
        <v>70.2</v>
      </c>
      <c r="C50" s="1">
        <v>2.2000000000000002</v>
      </c>
      <c r="D50" s="1">
        <v>30</v>
      </c>
      <c r="E50" s="1">
        <v>7</v>
      </c>
      <c r="F50" s="1">
        <v>60</v>
      </c>
      <c r="G50" s="1">
        <v>71.400000000000006</v>
      </c>
      <c r="H50" s="1">
        <v>16.2</v>
      </c>
      <c r="I50" s="1">
        <v>21.6</v>
      </c>
      <c r="J50" s="1">
        <v>16.399999999999999</v>
      </c>
      <c r="K50" s="1">
        <v>38.4</v>
      </c>
      <c r="L50" s="1">
        <v>98.6</v>
      </c>
      <c r="M50" s="1">
        <v>116.8</v>
      </c>
      <c r="S50">
        <v>0.79573961607715082</v>
      </c>
      <c r="T50">
        <f t="shared" si="5"/>
        <v>59.948161259804088</v>
      </c>
      <c r="U50">
        <f t="shared" si="6"/>
        <v>56.015808587908573</v>
      </c>
      <c r="V50">
        <f t="shared" si="7"/>
        <v>53.779778435621232</v>
      </c>
      <c r="W50">
        <f t="shared" si="8"/>
        <v>62.011395611438374</v>
      </c>
      <c r="X50">
        <f t="shared" si="9"/>
        <v>53.16544083986939</v>
      </c>
      <c r="Y50">
        <f t="shared" si="10"/>
        <v>52.148161259804084</v>
      </c>
      <c r="Z50">
        <f t="shared" si="11"/>
        <v>48.433088167973878</v>
      </c>
      <c r="AA50">
        <f t="shared" si="12"/>
        <v>63.631617175817148</v>
      </c>
      <c r="AB50">
        <f t="shared" si="13"/>
        <v>65.666176335947753</v>
      </c>
      <c r="AC50">
        <f t="shared" si="14"/>
        <v>77.066176335947759</v>
      </c>
      <c r="AD50">
        <f t="shared" si="15"/>
        <v>88.797058015686531</v>
      </c>
      <c r="AE50">
        <f t="shared" si="16"/>
        <v>78.798529007843271</v>
      </c>
    </row>
    <row r="51" spans="1:31">
      <c r="A51">
        <f t="shared" si="17"/>
        <v>2019</v>
      </c>
      <c r="B51" s="1">
        <v>11.2</v>
      </c>
      <c r="C51" s="1">
        <v>15.2</v>
      </c>
      <c r="D51" s="1">
        <v>6.4</v>
      </c>
      <c r="E51" s="1">
        <v>5</v>
      </c>
      <c r="F51" s="1">
        <v>59.8</v>
      </c>
      <c r="G51" s="1">
        <v>58.4</v>
      </c>
      <c r="H51" s="1">
        <v>26.6</v>
      </c>
      <c r="I51" s="1">
        <v>47.2</v>
      </c>
      <c r="J51" s="1">
        <v>38.4</v>
      </c>
      <c r="K51" s="1">
        <v>33.200000000000003</v>
      </c>
      <c r="L51" s="1">
        <v>49.6</v>
      </c>
      <c r="M51" s="1">
        <v>7.8</v>
      </c>
      <c r="S51">
        <v>0.2682882168034913</v>
      </c>
      <c r="T51">
        <f t="shared" si="5"/>
        <v>24.136539811395611</v>
      </c>
      <c r="U51">
        <f t="shared" si="6"/>
        <v>12.082699056978056</v>
      </c>
      <c r="V51">
        <f t="shared" si="7"/>
        <v>23.136539811395611</v>
      </c>
      <c r="W51">
        <f t="shared" si="8"/>
        <v>20.273079622791222</v>
      </c>
      <c r="X51">
        <f t="shared" si="9"/>
        <v>23.409619434186833</v>
      </c>
      <c r="Y51">
        <f t="shared" si="10"/>
        <v>26.901937925351724</v>
      </c>
      <c r="Z51">
        <f t="shared" si="11"/>
        <v>22.814429151280251</v>
      </c>
      <c r="AA51">
        <f t="shared" si="12"/>
        <v>30.873079622791224</v>
      </c>
      <c r="AB51">
        <f t="shared" si="13"/>
        <v>28.473079622791222</v>
      </c>
      <c r="AC51">
        <f t="shared" si="14"/>
        <v>30.136539811395611</v>
      </c>
      <c r="AD51">
        <f t="shared" si="15"/>
        <v>39.546159245582444</v>
      </c>
      <c r="AE51">
        <f t="shared" si="16"/>
        <v>23.89231849116489</v>
      </c>
    </row>
    <row r="52" spans="1:31">
      <c r="A52">
        <f t="shared" si="17"/>
        <v>2020</v>
      </c>
      <c r="B52" s="1">
        <v>100</v>
      </c>
      <c r="C52" s="1">
        <v>56.6</v>
      </c>
      <c r="D52" s="1">
        <v>89.8</v>
      </c>
      <c r="E52" s="1">
        <v>130.80000000000001</v>
      </c>
      <c r="F52" s="1">
        <v>49.8</v>
      </c>
      <c r="G52" s="1">
        <v>22.8</v>
      </c>
      <c r="H52" s="1">
        <v>28</v>
      </c>
      <c r="I52" s="1">
        <v>66.8</v>
      </c>
      <c r="J52" s="1">
        <v>27.8</v>
      </c>
      <c r="K52" s="1">
        <v>64.400000000000006</v>
      </c>
      <c r="L52" s="1">
        <v>44.8</v>
      </c>
      <c r="M52" s="1">
        <v>30.8</v>
      </c>
      <c r="S52">
        <v>0.8189031647694327</v>
      </c>
      <c r="T52">
        <f t="shared" si="5"/>
        <v>65.325931577501748</v>
      </c>
      <c r="U52">
        <f t="shared" si="6"/>
        <v>58.280935087130345</v>
      </c>
      <c r="V52">
        <f t="shared" si="7"/>
        <v>57.269685964537494</v>
      </c>
      <c r="W52">
        <f t="shared" si="8"/>
        <v>67.586559648426771</v>
      </c>
      <c r="X52">
        <f t="shared" si="9"/>
        <v>55.98655964842677</v>
      </c>
      <c r="Y52">
        <f t="shared" si="10"/>
        <v>54.928122806482129</v>
      </c>
      <c r="Z52">
        <f t="shared" si="11"/>
        <v>52.114682454908902</v>
      </c>
      <c r="AA52">
        <f t="shared" si="12"/>
        <v>64.8</v>
      </c>
      <c r="AB52">
        <f t="shared" si="13"/>
        <v>66</v>
      </c>
      <c r="AC52">
        <f t="shared" si="14"/>
        <v>85.269832453382975</v>
      </c>
      <c r="AD52">
        <f t="shared" si="15"/>
        <v>92.633747367778554</v>
      </c>
      <c r="AE52">
        <f t="shared" si="16"/>
        <v>82.397808771019626</v>
      </c>
    </row>
    <row r="53" spans="1:31">
      <c r="A53">
        <f t="shared" si="17"/>
        <v>2021</v>
      </c>
      <c r="B53" s="1">
        <v>106.4</v>
      </c>
      <c r="C53" s="1">
        <v>5.2</v>
      </c>
      <c r="D53" s="1">
        <v>49</v>
      </c>
      <c r="E53" s="1">
        <v>13.2</v>
      </c>
      <c r="F53" s="1">
        <v>67.599999999999994</v>
      </c>
      <c r="G53" s="1">
        <v>50.4</v>
      </c>
      <c r="H53" s="1">
        <v>24</v>
      </c>
      <c r="I53" s="1">
        <v>35.200000000000003</v>
      </c>
      <c r="J53" s="1">
        <v>66.599999999999994</v>
      </c>
      <c r="K53" s="1">
        <v>126.8</v>
      </c>
      <c r="L53" s="1">
        <v>86</v>
      </c>
      <c r="M53" s="1">
        <v>34.799999999999997</v>
      </c>
      <c r="S53">
        <v>0.70125431073946354</v>
      </c>
      <c r="T53">
        <f t="shared" si="5"/>
        <v>52.727939695425277</v>
      </c>
      <c r="U53">
        <f t="shared" si="6"/>
        <v>47.539115573595389</v>
      </c>
      <c r="V53">
        <f t="shared" si="7"/>
        <v>40.905587939085052</v>
      </c>
      <c r="W53">
        <f t="shared" si="8"/>
        <v>48.104336680196539</v>
      </c>
      <c r="X53">
        <f t="shared" si="9"/>
        <v>47.305587939085051</v>
      </c>
      <c r="Y53">
        <f t="shared" si="10"/>
        <v>45.858381908627585</v>
      </c>
      <c r="Z53">
        <f t="shared" si="11"/>
        <v>41.658381908627582</v>
      </c>
      <c r="AA53">
        <f t="shared" si="12"/>
        <v>54.725437177648246</v>
      </c>
      <c r="AB53">
        <f t="shared" si="13"/>
        <v>55.152793969542529</v>
      </c>
      <c r="AC53">
        <f t="shared" si="14"/>
        <v>68.952793969542526</v>
      </c>
      <c r="AD53">
        <f t="shared" si="15"/>
        <v>67.505587939085046</v>
      </c>
      <c r="AE53">
        <f t="shared" si="16"/>
        <v>62.305587939085051</v>
      </c>
    </row>
    <row r="54" spans="1:31">
      <c r="A54">
        <f t="shared" si="17"/>
        <v>2022</v>
      </c>
      <c r="B54" s="1">
        <v>58.2</v>
      </c>
      <c r="C54" s="1">
        <v>4.8</v>
      </c>
      <c r="D54" s="1">
        <v>67</v>
      </c>
      <c r="E54" s="1">
        <v>68.2</v>
      </c>
      <c r="F54" s="1">
        <v>17.2</v>
      </c>
      <c r="G54" s="1">
        <v>30.6</v>
      </c>
      <c r="H54" s="1">
        <v>38.200000000000003</v>
      </c>
      <c r="I54" s="1">
        <v>62</v>
      </c>
      <c r="J54" s="1">
        <v>49</v>
      </c>
      <c r="K54" s="1">
        <v>146</v>
      </c>
      <c r="L54" s="1">
        <v>74.8</v>
      </c>
      <c r="M54" s="1">
        <v>94.2</v>
      </c>
      <c r="S54">
        <v>0.63481551561021765</v>
      </c>
      <c r="T54">
        <f t="shared" si="5"/>
        <v>49.212677388836333</v>
      </c>
      <c r="U54">
        <f t="shared" si="6"/>
        <v>37.426300851466422</v>
      </c>
      <c r="V54">
        <f t="shared" si="7"/>
        <v>38.7755912961211</v>
      </c>
      <c r="W54">
        <f t="shared" si="8"/>
        <v>43.650709555345323</v>
      </c>
      <c r="X54">
        <f t="shared" si="9"/>
        <v>45.238032166508987</v>
      </c>
      <c r="Y54">
        <f t="shared" si="10"/>
        <v>42.250709555345317</v>
      </c>
      <c r="Z54">
        <f t="shared" si="11"/>
        <v>38.650709555345323</v>
      </c>
      <c r="AA54">
        <f t="shared" si="12"/>
        <v>46.45070955534532</v>
      </c>
      <c r="AB54">
        <f t="shared" si="13"/>
        <v>49.676064333017983</v>
      </c>
      <c r="AC54">
        <f t="shared" si="14"/>
        <v>64.700473036896881</v>
      </c>
      <c r="AD54">
        <f t="shared" si="15"/>
        <v>63.538505203405869</v>
      </c>
      <c r="AE54">
        <f t="shared" si="16"/>
        <v>59.500473036896885</v>
      </c>
    </row>
    <row r="55" spans="1:31">
      <c r="S55">
        <v>4.2847987304300061E-2</v>
      </c>
      <c r="T55">
        <f t="shared" si="5"/>
        <v>7.274098941007721</v>
      </c>
      <c r="U55">
        <f t="shared" si="6"/>
        <v>4.4000000000000004</v>
      </c>
      <c r="V55">
        <f t="shared" si="7"/>
        <v>6.6593462935270242</v>
      </c>
      <c r="W55">
        <f t="shared" si="8"/>
        <v>7.5186925870540486</v>
      </c>
      <c r="X55">
        <f t="shared" si="9"/>
        <v>11.27409894100772</v>
      </c>
      <c r="Y55">
        <f t="shared" si="10"/>
        <v>12.51852473525193</v>
      </c>
      <c r="Z55">
        <f t="shared" si="11"/>
        <v>10.185247352519303</v>
      </c>
      <c r="AA55">
        <f t="shared" si="12"/>
        <v>17.111148411511582</v>
      </c>
      <c r="AB55">
        <f t="shared" si="13"/>
        <v>16.474098941007721</v>
      </c>
      <c r="AC55">
        <f t="shared" si="14"/>
        <v>12.363286233100377</v>
      </c>
      <c r="AD55">
        <f t="shared" si="15"/>
        <v>22.474098941007721</v>
      </c>
      <c r="AE55">
        <f t="shared" si="16"/>
        <v>8.0222968230231633</v>
      </c>
    </row>
    <row r="56" spans="1:31">
      <c r="S56">
        <v>0.84044923245948666</v>
      </c>
      <c r="T56">
        <f t="shared" si="5"/>
        <v>69.706479079561745</v>
      </c>
      <c r="U56">
        <f t="shared" si="6"/>
        <v>68.464601580858755</v>
      </c>
      <c r="V56">
        <f t="shared" si="7"/>
        <v>61.137934507278658</v>
      </c>
      <c r="W56">
        <f t="shared" si="8"/>
        <v>73.377465132602907</v>
      </c>
      <c r="X56">
        <f t="shared" si="9"/>
        <v>59.361314737388213</v>
      </c>
      <c r="Y56">
        <f t="shared" si="10"/>
        <v>55.745164342173524</v>
      </c>
      <c r="Z56">
        <f t="shared" si="11"/>
        <v>56.824225592822032</v>
      </c>
      <c r="AA56">
        <f t="shared" si="12"/>
        <v>65.317746513260289</v>
      </c>
      <c r="AB56">
        <f t="shared" si="13"/>
        <v>66.517746513260292</v>
      </c>
      <c r="AC56">
        <f t="shared" si="14"/>
        <v>89.684694967497776</v>
      </c>
      <c r="AD56">
        <f t="shared" si="15"/>
        <v>97.859718619342615</v>
      </c>
      <c r="AE56">
        <f t="shared" si="16"/>
        <v>84.062910855433813</v>
      </c>
    </row>
    <row r="57" spans="1:31">
      <c r="S57">
        <v>0.9387188329721976</v>
      </c>
      <c r="T57">
        <f t="shared" si="5"/>
        <v>96.29755546739095</v>
      </c>
      <c r="U57">
        <f t="shared" si="6"/>
        <v>116.61746269112209</v>
      </c>
      <c r="V57">
        <f t="shared" si="7"/>
        <v>83.769499801629621</v>
      </c>
      <c r="W57">
        <f t="shared" si="8"/>
        <v>116.31990722373115</v>
      </c>
      <c r="X57">
        <f t="shared" si="9"/>
        <v>77.046333201086426</v>
      </c>
      <c r="Y57">
        <f t="shared" si="10"/>
        <v>81.546061586352081</v>
      </c>
      <c r="Z57">
        <f t="shared" si="11"/>
        <v>63.124253059480566</v>
      </c>
      <c r="AA57">
        <f t="shared" si="12"/>
        <v>71.49918515579698</v>
      </c>
      <c r="AB57">
        <f t="shared" si="13"/>
        <v>79.299728385265666</v>
      </c>
      <c r="AC57">
        <f t="shared" si="14"/>
        <v>126.49918515579698</v>
      </c>
      <c r="AD57">
        <f t="shared" si="15"/>
        <v>128.37058626056699</v>
      </c>
      <c r="AE57">
        <f t="shared" si="16"/>
        <v>114.01746269112209</v>
      </c>
    </row>
    <row r="58" spans="1:31">
      <c r="S58">
        <v>2.5635547959837642E-3</v>
      </c>
      <c r="T58">
        <f t="shared" si="5"/>
        <v>1.9660756248664817</v>
      </c>
      <c r="U58">
        <f t="shared" si="6"/>
        <v>1.1568895535142065</v>
      </c>
      <c r="V58">
        <f t="shared" si="7"/>
        <v>4.5568895535142069</v>
      </c>
      <c r="W58">
        <f t="shared" si="8"/>
        <v>4.8261482589190345</v>
      </c>
      <c r="X58">
        <f t="shared" si="9"/>
        <v>8.1830378124332412</v>
      </c>
      <c r="Y58">
        <f t="shared" si="10"/>
        <v>10.583037812433242</v>
      </c>
      <c r="Z58">
        <f t="shared" si="11"/>
        <v>7.3399273659474469</v>
      </c>
      <c r="AA58">
        <f t="shared" si="12"/>
        <v>15.530741294595172</v>
      </c>
      <c r="AB58">
        <f t="shared" si="13"/>
        <v>8.5137791070284123</v>
      </c>
      <c r="AC58">
        <f t="shared" si="14"/>
        <v>5.9660756248664812</v>
      </c>
      <c r="AD58">
        <f t="shared" si="15"/>
        <v>18.487630848109379</v>
      </c>
      <c r="AE58">
        <f t="shared" si="16"/>
        <v>2.1752616962187572</v>
      </c>
    </row>
    <row r="59" spans="1:31">
      <c r="S59">
        <v>0.74031800286873994</v>
      </c>
      <c r="T59">
        <f t="shared" si="5"/>
        <v>55.214923551133758</v>
      </c>
      <c r="U59">
        <f t="shared" si="6"/>
        <v>51.561192663350326</v>
      </c>
      <c r="V59">
        <f t="shared" si="7"/>
        <v>43.517410809656056</v>
      </c>
      <c r="W59">
        <f t="shared" si="8"/>
        <v>49.604974517044582</v>
      </c>
      <c r="X59">
        <f t="shared" si="9"/>
        <v>51.16119266335032</v>
      </c>
      <c r="Y59">
        <f t="shared" si="10"/>
        <v>46.902487258522292</v>
      </c>
      <c r="Z59">
        <f t="shared" si="11"/>
        <v>44.453730887783443</v>
      </c>
      <c r="AA59">
        <f t="shared" si="12"/>
        <v>59.414923551133761</v>
      </c>
      <c r="AB59">
        <f t="shared" si="13"/>
        <v>57.771141697439496</v>
      </c>
      <c r="AC59">
        <f t="shared" si="14"/>
        <v>71.463679921872611</v>
      </c>
      <c r="AD59">
        <f t="shared" si="15"/>
        <v>73.283577990050958</v>
      </c>
      <c r="AE59">
        <f t="shared" si="16"/>
        <v>69.537308877834406</v>
      </c>
    </row>
    <row r="60" spans="1:31">
      <c r="S60">
        <v>0.2227546006653035</v>
      </c>
      <c r="T60">
        <f t="shared" si="5"/>
        <v>22.872096926786096</v>
      </c>
      <c r="U60">
        <f t="shared" si="6"/>
        <v>9.9441938535721928</v>
      </c>
      <c r="V60">
        <f t="shared" si="7"/>
        <v>22.488387707144383</v>
      </c>
      <c r="W60">
        <f t="shared" si="8"/>
        <v>18.648872341074863</v>
      </c>
      <c r="X60">
        <f t="shared" si="9"/>
        <v>19.760484633930478</v>
      </c>
      <c r="Y60">
        <f t="shared" si="10"/>
        <v>23.688387707144383</v>
      </c>
      <c r="Z60">
        <f t="shared" si="11"/>
        <v>21.032581560716576</v>
      </c>
      <c r="AA60">
        <f t="shared" si="12"/>
        <v>26.112823877681816</v>
      </c>
      <c r="AB60">
        <f t="shared" si="13"/>
        <v>28</v>
      </c>
      <c r="AC60">
        <f t="shared" si="14"/>
        <v>27.081453901791438</v>
      </c>
      <c r="AD60">
        <f t="shared" si="15"/>
        <v>37.560484633930486</v>
      </c>
      <c r="AE60">
        <f t="shared" si="16"/>
        <v>19.593066194647054</v>
      </c>
    </row>
    <row r="61" spans="1:31">
      <c r="S61">
        <v>0.73677785576952426</v>
      </c>
      <c r="T61">
        <f t="shared" si="5"/>
        <v>54.78160954618977</v>
      </c>
      <c r="U61">
        <f t="shared" si="6"/>
        <v>51.236207159642333</v>
      </c>
      <c r="V61">
        <f t="shared" si="7"/>
        <v>43.011877803888076</v>
      </c>
      <c r="W61">
        <f t="shared" si="8"/>
        <v>49.460536515396591</v>
      </c>
      <c r="X61">
        <f t="shared" si="9"/>
        <v>50.836207159642335</v>
      </c>
      <c r="Y61">
        <f t="shared" si="10"/>
        <v>46.830268257698293</v>
      </c>
      <c r="Z61">
        <f t="shared" si="11"/>
        <v>44.345402386547448</v>
      </c>
      <c r="AA61">
        <f t="shared" si="12"/>
        <v>58.981609546189773</v>
      </c>
      <c r="AB61">
        <f t="shared" si="13"/>
        <v>57.157280190435515</v>
      </c>
      <c r="AC61">
        <f t="shared" si="14"/>
        <v>71.066475417340627</v>
      </c>
      <c r="AD61">
        <f t="shared" si="15"/>
        <v>72.308621478926995</v>
      </c>
      <c r="AE61">
        <f t="shared" si="16"/>
        <v>68.45402386547444</v>
      </c>
    </row>
    <row r="62" spans="1:31">
      <c r="S62">
        <v>0.66582232123783069</v>
      </c>
      <c r="T62">
        <f t="shared" si="5"/>
        <v>50.548326059755233</v>
      </c>
      <c r="U62">
        <f t="shared" si="6"/>
        <v>39.948326059755232</v>
      </c>
      <c r="V62">
        <f t="shared" si="7"/>
        <v>39.974163029877616</v>
      </c>
      <c r="W62">
        <f t="shared" si="8"/>
        <v>44.974163029877616</v>
      </c>
      <c r="X62">
        <f t="shared" si="9"/>
        <v>46.182775353251749</v>
      </c>
      <c r="Y62">
        <f t="shared" si="10"/>
        <v>44.339713736381107</v>
      </c>
      <c r="Z62">
        <f t="shared" si="11"/>
        <v>39.4</v>
      </c>
      <c r="AA62">
        <f t="shared" si="12"/>
        <v>50.262202826013954</v>
      </c>
      <c r="AB62">
        <f t="shared" si="13"/>
        <v>50.8</v>
      </c>
      <c r="AC62">
        <f t="shared" si="14"/>
        <v>65.487081514938808</v>
      </c>
      <c r="AD62">
        <f t="shared" si="15"/>
        <v>65.748326059755229</v>
      </c>
      <c r="AE62">
        <f t="shared" si="16"/>
        <v>60.574163029877617</v>
      </c>
    </row>
    <row r="63" spans="1:31">
      <c r="S63">
        <v>0.90069277016510518</v>
      </c>
      <c r="T63">
        <f t="shared" si="5"/>
        <v>89.036909085360293</v>
      </c>
      <c r="U63">
        <f t="shared" si="6"/>
        <v>93.947318948942552</v>
      </c>
      <c r="V63">
        <f t="shared" si="7"/>
        <v>66.805993835261091</v>
      </c>
      <c r="W63">
        <f t="shared" si="8"/>
        <v>95.752366710409888</v>
      </c>
      <c r="X63">
        <f t="shared" si="9"/>
        <v>61.561198767052218</v>
      </c>
      <c r="Y63">
        <f t="shared" si="10"/>
        <v>65.908517715994776</v>
      </c>
      <c r="Z63">
        <f t="shared" si="11"/>
        <v>60.98706625568407</v>
      </c>
      <c r="AA63">
        <f t="shared" si="12"/>
        <v>69.3482650227363</v>
      </c>
      <c r="AB63">
        <f t="shared" si="13"/>
        <v>76.8</v>
      </c>
      <c r="AC63">
        <f t="shared" si="14"/>
        <v>122.10567949461353</v>
      </c>
      <c r="AD63">
        <f t="shared" si="15"/>
        <v>112.93533127842036</v>
      </c>
      <c r="AE63">
        <f t="shared" si="16"/>
        <v>94.174132511368143</v>
      </c>
    </row>
    <row r="64" spans="1:31">
      <c r="S64">
        <v>0.3248390148625141</v>
      </c>
      <c r="T64">
        <f t="shared" si="5"/>
        <v>26.280147709585862</v>
      </c>
      <c r="U64">
        <f t="shared" si="6"/>
        <v>14.680147709585862</v>
      </c>
      <c r="V64">
        <f t="shared" si="7"/>
        <v>25.053431806390574</v>
      </c>
      <c r="W64">
        <f t="shared" si="8"/>
        <v>27.813727225562296</v>
      </c>
      <c r="X64">
        <f t="shared" si="9"/>
        <v>25.626715903195286</v>
      </c>
      <c r="Y64">
        <f t="shared" si="10"/>
        <v>29.38339487899411</v>
      </c>
      <c r="Z64">
        <f t="shared" si="11"/>
        <v>24.68014770958586</v>
      </c>
      <c r="AA64">
        <f t="shared" si="12"/>
        <v>34.073653370769371</v>
      </c>
      <c r="AB64">
        <f t="shared" si="13"/>
        <v>30.933579515976437</v>
      </c>
      <c r="AC64">
        <f t="shared" si="14"/>
        <v>33.880147709585863</v>
      </c>
      <c r="AD64">
        <f t="shared" si="15"/>
        <v>45.933579515976433</v>
      </c>
      <c r="AE64">
        <f t="shared" si="16"/>
        <v>30.713357951597644</v>
      </c>
    </row>
    <row r="65" spans="19:31">
      <c r="S65">
        <v>0.58153019806512651</v>
      </c>
      <c r="T65">
        <f t="shared" si="5"/>
        <v>43.852864162114322</v>
      </c>
      <c r="U65">
        <f t="shared" si="6"/>
        <v>33.847688222907195</v>
      </c>
      <c r="V65">
        <f t="shared" si="7"/>
        <v>36.594824060792867</v>
      </c>
      <c r="W65">
        <f t="shared" si="8"/>
        <v>41.131608020264295</v>
      </c>
      <c r="X65">
        <f t="shared" si="9"/>
        <v>41.789648121585742</v>
      </c>
      <c r="Y65">
        <f t="shared" si="10"/>
        <v>38.799999999999997</v>
      </c>
      <c r="Z65">
        <f t="shared" si="11"/>
        <v>37.310904263435773</v>
      </c>
      <c r="AA65">
        <f t="shared" si="12"/>
        <v>43.229020050660722</v>
      </c>
      <c r="AB65">
        <f t="shared" si="13"/>
        <v>47.594824060792867</v>
      </c>
      <c r="AC65">
        <f t="shared" si="14"/>
        <v>53.326432081057163</v>
      </c>
      <c r="AD65">
        <f t="shared" si="15"/>
        <v>56.731608020264289</v>
      </c>
      <c r="AE65">
        <f t="shared" si="16"/>
        <v>54.079848628192998</v>
      </c>
    </row>
    <row r="66" spans="19:31">
      <c r="S66">
        <v>0.97732474745933406</v>
      </c>
      <c r="T66">
        <f t="shared" si="5"/>
        <v>101.34969939268166</v>
      </c>
      <c r="U66">
        <f t="shared" si="6"/>
        <v>168.96029541917162</v>
      </c>
      <c r="V66">
        <f t="shared" si="7"/>
        <v>89.518411816766857</v>
      </c>
      <c r="W66">
        <f t="shared" si="8"/>
        <v>130.04909817804497</v>
      </c>
      <c r="X66">
        <f t="shared" si="9"/>
        <v>91.042359691152669</v>
      </c>
      <c r="Y66">
        <f t="shared" si="10"/>
        <v>104.14849696340829</v>
      </c>
      <c r="Z66">
        <f t="shared" si="11"/>
        <v>67.733454390087573</v>
      </c>
      <c r="AA66">
        <f t="shared" si="12"/>
        <v>89.241157261879295</v>
      </c>
      <c r="AB66">
        <f t="shared" si="13"/>
        <v>116.67124240852071</v>
      </c>
      <c r="AC66">
        <f t="shared" si="14"/>
        <v>141.82888271736806</v>
      </c>
      <c r="AD66">
        <f t="shared" si="15"/>
        <v>143.82611468855859</v>
      </c>
      <c r="AE66">
        <f t="shared" si="16"/>
        <v>129.29266029847099</v>
      </c>
    </row>
    <row r="67" spans="19:31">
      <c r="S67">
        <v>0.53236487929929499</v>
      </c>
      <c r="T67">
        <f t="shared" ref="T67:T130" si="29">_xlfn.PERCENTILE.INC(B$3:B$54,$S67)</f>
        <v>41.610852381969664</v>
      </c>
      <c r="U67">
        <f t="shared" ref="U67:U130" si="30">_xlfn.PERCENTILE.INC(C$3:C$54,$S67)</f>
        <v>29.331339457380899</v>
      </c>
      <c r="V67">
        <f t="shared" ref="V67:V130" si="31">_xlfn.PERCENTILE.INC(D$3:D$54,$S67)</f>
        <v>35.63012176885281</v>
      </c>
      <c r="W67">
        <f t="shared" ref="W67:W130" si="32">_xlfn.PERCENTILE.INC(E$3:E$54,$S67)</f>
        <v>39.795791497543263</v>
      </c>
      <c r="X67">
        <f t="shared" ref="X67:X130" si="33">_xlfn.PERCENTILE.INC(F$3:F$54,$S67)</f>
        <v>40.230121768852811</v>
      </c>
      <c r="Y67">
        <f t="shared" ref="Y67:Y130" si="34">_xlfn.PERCENTILE.INC(G$3:G$54,$S67)</f>
        <v>36.780730613116859</v>
      </c>
      <c r="Z67">
        <f t="shared" ref="Z67:Z130" si="35">_xlfn.PERCENTILE.INC(H$3:H$54,$S67)</f>
        <v>35.060243537705617</v>
      </c>
      <c r="AA67">
        <f t="shared" ref="AA67:AA130" si="36">_xlfn.PERCENTILE.INC(I$3:I$54,$S67)</f>
        <v>41.75060884426405</v>
      </c>
      <c r="AB67">
        <f t="shared" ref="AB67:AB130" si="37">_xlfn.PERCENTILE.INC(J$3:J$54,$S67)</f>
        <v>41.320487075411236</v>
      </c>
      <c r="AC67">
        <f t="shared" ref="AC67:AC130" si="38">_xlfn.PERCENTILE.INC(K$3:K$54,$S67)</f>
        <v>51.090365306558425</v>
      </c>
      <c r="AD67">
        <f t="shared" ref="AD67:AD130" si="39">_xlfn.PERCENTILE.INC(L$3:L$54,$S67)</f>
        <v>54.410852381969669</v>
      </c>
      <c r="AE67">
        <f t="shared" ref="AE67:AE130" si="40">_xlfn.PERCENTILE.INC(M$3:M$54,$S67)</f>
        <v>48.210852381969666</v>
      </c>
    </row>
    <row r="68" spans="19:31">
      <c r="S68">
        <v>0.42063661610766928</v>
      </c>
      <c r="T68">
        <f t="shared" si="29"/>
        <v>34.471480452894681</v>
      </c>
      <c r="U68">
        <f t="shared" si="30"/>
        <v>19.671480452894677</v>
      </c>
      <c r="V68">
        <f t="shared" si="31"/>
        <v>27.290493484298224</v>
      </c>
      <c r="W68">
        <f t="shared" si="32"/>
        <v>34.323947874385816</v>
      </c>
      <c r="X68">
        <f t="shared" si="33"/>
        <v>32.780986968596451</v>
      </c>
      <c r="Y68">
        <f t="shared" si="34"/>
        <v>31.542960905789361</v>
      </c>
      <c r="Z68">
        <f t="shared" si="35"/>
        <v>27.890493484298226</v>
      </c>
      <c r="AA68">
        <f t="shared" si="36"/>
        <v>38.74296090578936</v>
      </c>
      <c r="AB68">
        <f t="shared" si="37"/>
        <v>38.071480452894676</v>
      </c>
      <c r="AC68">
        <f t="shared" si="38"/>
        <v>43.504934842982266</v>
      </c>
      <c r="AD68">
        <f t="shared" si="39"/>
        <v>50.471480452894681</v>
      </c>
      <c r="AE68">
        <f t="shared" si="40"/>
        <v>35.980986968596454</v>
      </c>
    </row>
    <row r="69" spans="19:31">
      <c r="S69">
        <v>0.25324259163182472</v>
      </c>
      <c r="T69">
        <f t="shared" si="29"/>
        <v>23.915372173223062</v>
      </c>
      <c r="U69">
        <f t="shared" si="30"/>
        <v>11.298446607867673</v>
      </c>
      <c r="V69">
        <f t="shared" si="31"/>
        <v>23</v>
      </c>
      <c r="W69">
        <f t="shared" si="32"/>
        <v>19.983074434644614</v>
      </c>
      <c r="X69">
        <f t="shared" si="33"/>
        <v>22.779967650379959</v>
      </c>
      <c r="Y69">
        <f t="shared" si="34"/>
        <v>25.298446607867671</v>
      </c>
      <c r="Z69">
        <f t="shared" si="35"/>
        <v>22.166148869289223</v>
      </c>
      <c r="AA69">
        <f t="shared" si="36"/>
        <v>30.312265388958409</v>
      </c>
      <c r="AB69">
        <f t="shared" si="37"/>
        <v>28.183074434644613</v>
      </c>
      <c r="AC69">
        <f t="shared" si="38"/>
        <v>29.915372173223062</v>
      </c>
      <c r="AD69">
        <f t="shared" si="39"/>
        <v>38.932297738578448</v>
      </c>
      <c r="AE69">
        <f t="shared" si="40"/>
        <v>22.647669911801508</v>
      </c>
    </row>
    <row r="70" spans="19:31">
      <c r="S70">
        <v>0.29010895107882934</v>
      </c>
      <c r="T70">
        <f t="shared" si="29"/>
        <v>24.359111301004059</v>
      </c>
      <c r="U70">
        <f t="shared" si="30"/>
        <v>12.877333903012177</v>
      </c>
      <c r="V70">
        <f t="shared" si="31"/>
        <v>23.51822260200812</v>
      </c>
      <c r="W70">
        <f t="shared" si="32"/>
        <v>23.42311471907712</v>
      </c>
      <c r="X70">
        <f t="shared" si="33"/>
        <v>24.236445204016235</v>
      </c>
      <c r="Y70">
        <f t="shared" si="34"/>
        <v>28.077333903012178</v>
      </c>
      <c r="Z70">
        <f t="shared" si="35"/>
        <v>23.179555650502028</v>
      </c>
      <c r="AA70">
        <f t="shared" si="36"/>
        <v>31.15911130100406</v>
      </c>
      <c r="AB70">
        <f t="shared" si="37"/>
        <v>28.6</v>
      </c>
      <c r="AC70">
        <f t="shared" si="38"/>
        <v>32.58666951506089</v>
      </c>
      <c r="AD70">
        <f t="shared" si="39"/>
        <v>42.664003418073058</v>
      </c>
      <c r="AE70">
        <f t="shared" si="40"/>
        <v>26.070668660542619</v>
      </c>
    </row>
    <row r="71" spans="19:31">
      <c r="S71">
        <v>0.99481185338908051</v>
      </c>
      <c r="T71">
        <f t="shared" si="29"/>
        <v>105.1299417096469</v>
      </c>
      <c r="U71">
        <f t="shared" si="30"/>
        <v>194.09095126194038</v>
      </c>
      <c r="V71">
        <f t="shared" si="31"/>
        <v>128.33519699697868</v>
      </c>
      <c r="W71">
        <f t="shared" si="32"/>
        <v>138.74236884670552</v>
      </c>
      <c r="X71">
        <f t="shared" si="33"/>
        <v>138.75110629596853</v>
      </c>
      <c r="Y71">
        <f t="shared" si="34"/>
        <v>120.54933317056796</v>
      </c>
      <c r="Z71">
        <f t="shared" si="35"/>
        <v>87.546977141636418</v>
      </c>
      <c r="AA71">
        <f t="shared" si="36"/>
        <v>95.591805780205689</v>
      </c>
      <c r="AB71">
        <f t="shared" si="37"/>
        <v>125.09491256447035</v>
      </c>
      <c r="AC71">
        <f t="shared" si="38"/>
        <v>145.41788995025485</v>
      </c>
      <c r="AD71">
        <f t="shared" si="39"/>
        <v>154.69255653553881</v>
      </c>
      <c r="AE71">
        <f t="shared" si="40"/>
        <v>136.67155980101933</v>
      </c>
    </row>
    <row r="72" spans="19:31">
      <c r="S72">
        <v>0.67662587359233373</v>
      </c>
      <c r="T72">
        <f t="shared" si="29"/>
        <v>50.904751731925415</v>
      </c>
      <c r="U72">
        <f t="shared" si="30"/>
        <v>42.742765587328712</v>
      </c>
      <c r="V72">
        <f t="shared" si="31"/>
        <v>40.304751731925414</v>
      </c>
      <c r="W72">
        <f t="shared" si="32"/>
        <v>45.761879329813532</v>
      </c>
      <c r="X72">
        <f t="shared" si="33"/>
        <v>46.606335642567217</v>
      </c>
      <c r="Y72">
        <f t="shared" si="34"/>
        <v>44.90791955320902</v>
      </c>
      <c r="Z72">
        <f t="shared" si="35"/>
        <v>40.314255195776241</v>
      </c>
      <c r="AA72">
        <f t="shared" si="36"/>
        <v>50.501583910641806</v>
      </c>
      <c r="AB72">
        <f t="shared" si="37"/>
        <v>52.933262123477888</v>
      </c>
      <c r="AC72">
        <f t="shared" si="38"/>
        <v>67.176134525589774</v>
      </c>
      <c r="AD72">
        <f t="shared" si="39"/>
        <v>66.511087374492632</v>
      </c>
      <c r="AE72">
        <f t="shared" si="40"/>
        <v>61.311087374492629</v>
      </c>
    </row>
    <row r="73" spans="19:31">
      <c r="S73">
        <v>1.8402661214026308E-2</v>
      </c>
      <c r="T73">
        <f t="shared" si="29"/>
        <v>4.2279000213629567</v>
      </c>
      <c r="U73">
        <f t="shared" si="30"/>
        <v>2.1262428662984103</v>
      </c>
      <c r="V73">
        <f t="shared" si="31"/>
        <v>5.5262428662984098</v>
      </c>
      <c r="W73">
        <f t="shared" si="32"/>
        <v>4.9877071443830685</v>
      </c>
      <c r="X73">
        <f t="shared" si="33"/>
        <v>9.313950010681479</v>
      </c>
      <c r="Y73">
        <f t="shared" si="34"/>
        <v>11.713950010681479</v>
      </c>
      <c r="Z73">
        <f t="shared" si="35"/>
        <v>9.4401928769798875</v>
      </c>
      <c r="AA73">
        <f t="shared" si="36"/>
        <v>16.338535721915342</v>
      </c>
      <c r="AB73">
        <f t="shared" si="37"/>
        <v>10.45248573259682</v>
      </c>
      <c r="AC73">
        <f t="shared" si="38"/>
        <v>8.2279000213629558</v>
      </c>
      <c r="AD73">
        <f t="shared" si="39"/>
        <v>20.264778588213751</v>
      </c>
      <c r="AE73">
        <f t="shared" si="40"/>
        <v>5.7295571764275035</v>
      </c>
    </row>
    <row r="74" spans="19:31">
      <c r="S74">
        <v>6.4088869899594104E-3</v>
      </c>
      <c r="T74">
        <f t="shared" si="29"/>
        <v>2.5151890621662041</v>
      </c>
      <c r="U74">
        <f t="shared" si="30"/>
        <v>1.3922238837855161</v>
      </c>
      <c r="V74">
        <f t="shared" si="31"/>
        <v>4.7922238837855158</v>
      </c>
      <c r="W74">
        <f t="shared" si="32"/>
        <v>4.8653706472975857</v>
      </c>
      <c r="X74">
        <f t="shared" si="33"/>
        <v>8.4575945310831013</v>
      </c>
      <c r="Y74">
        <f t="shared" si="34"/>
        <v>10.857594531083102</v>
      </c>
      <c r="Z74">
        <f t="shared" si="35"/>
        <v>7.8498184148686176</v>
      </c>
      <c r="AA74">
        <f t="shared" si="36"/>
        <v>15.72685323648793</v>
      </c>
      <c r="AB74">
        <f t="shared" si="37"/>
        <v>8.9844477675710319</v>
      </c>
      <c r="AC74">
        <f t="shared" si="38"/>
        <v>6.5151890621662041</v>
      </c>
      <c r="AD74">
        <f t="shared" si="39"/>
        <v>18.919077120273446</v>
      </c>
      <c r="AE74">
        <f t="shared" si="40"/>
        <v>3.0381542405468922</v>
      </c>
    </row>
    <row r="75" spans="19:31">
      <c r="S75">
        <v>0.97634815515610218</v>
      </c>
      <c r="T75">
        <f t="shared" si="29"/>
        <v>101.27000946073792</v>
      </c>
      <c r="U75">
        <f t="shared" si="30"/>
        <v>166.71901608325444</v>
      </c>
      <c r="V75">
        <f t="shared" si="31"/>
        <v>89.428760643330179</v>
      </c>
      <c r="W75">
        <f t="shared" si="32"/>
        <v>129.81002838221383</v>
      </c>
      <c r="X75">
        <f t="shared" si="33"/>
        <v>90.673793755912953</v>
      </c>
      <c r="Y75">
        <f t="shared" si="34"/>
        <v>103.75004730368968</v>
      </c>
      <c r="Z75">
        <f t="shared" si="35"/>
        <v>67.489403973509923</v>
      </c>
      <c r="AA75">
        <f t="shared" si="36"/>
        <v>88.55383159886469</v>
      </c>
      <c r="AB75">
        <f t="shared" si="37"/>
        <v>115.67511825922419</v>
      </c>
      <c r="AC75">
        <f t="shared" si="38"/>
        <v>141.20132450331124</v>
      </c>
      <c r="AD75">
        <f t="shared" si="39"/>
        <v>143.29318826868496</v>
      </c>
      <c r="AE75">
        <f t="shared" si="40"/>
        <v>129.003784295175</v>
      </c>
    </row>
    <row r="76" spans="19:31">
      <c r="S76">
        <v>0.84255500961333052</v>
      </c>
      <c r="T76">
        <f t="shared" si="29"/>
        <v>70.09309976500748</v>
      </c>
      <c r="U76">
        <f t="shared" si="30"/>
        <v>69.667421491134377</v>
      </c>
      <c r="V76">
        <f t="shared" si="31"/>
        <v>61.578252510147408</v>
      </c>
      <c r="W76">
        <f t="shared" si="32"/>
        <v>74.021832941679136</v>
      </c>
      <c r="X76">
        <f t="shared" si="33"/>
        <v>59.704977568895536</v>
      </c>
      <c r="Y76">
        <f t="shared" si="34"/>
        <v>55.788122196111942</v>
      </c>
      <c r="Z76">
        <f t="shared" si="35"/>
        <v>57.275283059175393</v>
      </c>
      <c r="AA76">
        <f t="shared" si="36"/>
        <v>65.382183294167916</v>
      </c>
      <c r="AB76">
        <f t="shared" si="37"/>
        <v>66.582183294167905</v>
      </c>
      <c r="AC76">
        <f t="shared" si="38"/>
        <v>89.931702627643674</v>
      </c>
      <c r="AD76">
        <f t="shared" si="39"/>
        <v>98.439649647511217</v>
      </c>
      <c r="AE76">
        <f t="shared" si="40"/>
        <v>84.170305490279858</v>
      </c>
    </row>
    <row r="77" spans="19:31">
      <c r="S77">
        <v>0.68309579760124517</v>
      </c>
      <c r="T77">
        <f t="shared" si="29"/>
        <v>51.102731406598103</v>
      </c>
      <c r="U77">
        <f t="shared" si="30"/>
        <v>44.524582659382901</v>
      </c>
      <c r="V77">
        <f t="shared" si="31"/>
        <v>40.502731406598102</v>
      </c>
      <c r="W77">
        <f t="shared" si="32"/>
        <v>46.256828516495247</v>
      </c>
      <c r="X77">
        <f t="shared" si="33"/>
        <v>46.8703085421308</v>
      </c>
      <c r="Y77">
        <f t="shared" si="34"/>
        <v>45.237885677663499</v>
      </c>
      <c r="Z77">
        <f t="shared" si="35"/>
        <v>40.908194219794304</v>
      </c>
      <c r="AA77">
        <f t="shared" si="36"/>
        <v>50.567577135532702</v>
      </c>
      <c r="AB77">
        <f t="shared" si="37"/>
        <v>54.319119846186702</v>
      </c>
      <c r="AC77">
        <f t="shared" si="38"/>
        <v>68.265022736289552</v>
      </c>
      <c r="AD77">
        <f t="shared" si="39"/>
        <v>66.973039948728896</v>
      </c>
      <c r="AE77">
        <f t="shared" si="40"/>
        <v>61.773039948728901</v>
      </c>
    </row>
    <row r="78" spans="19:31">
      <c r="S78">
        <v>4.2542802209540084E-2</v>
      </c>
      <c r="T78">
        <f t="shared" si="29"/>
        <v>7.2678731650746178</v>
      </c>
      <c r="U78">
        <f t="shared" si="30"/>
        <v>4.4000000000000004</v>
      </c>
      <c r="V78">
        <f t="shared" si="31"/>
        <v>6.6375560777611629</v>
      </c>
      <c r="W78">
        <f t="shared" si="32"/>
        <v>7.475112155522325</v>
      </c>
      <c r="X78">
        <f t="shared" si="33"/>
        <v>11.267873165074617</v>
      </c>
      <c r="Y78">
        <f t="shared" si="34"/>
        <v>12.516968291268654</v>
      </c>
      <c r="Z78">
        <f t="shared" si="35"/>
        <v>10.169682912686545</v>
      </c>
      <c r="AA78">
        <f t="shared" si="36"/>
        <v>17.101809747611927</v>
      </c>
      <c r="AB78">
        <f t="shared" si="37"/>
        <v>16.467873165074618</v>
      </c>
      <c r="AC78">
        <f t="shared" si="38"/>
        <v>12.282351145970031</v>
      </c>
      <c r="AD78">
        <f t="shared" si="39"/>
        <v>22.467873165074618</v>
      </c>
      <c r="AE78">
        <f t="shared" si="40"/>
        <v>8.0036194952238535</v>
      </c>
    </row>
    <row r="79" spans="19:31">
      <c r="S79">
        <v>0.22455519272438734</v>
      </c>
      <c r="T79">
        <f t="shared" si="29"/>
        <v>22.89046296578875</v>
      </c>
      <c r="U79">
        <f t="shared" si="30"/>
        <v>9.9809259315775023</v>
      </c>
      <c r="V79">
        <f t="shared" si="31"/>
        <v>22.561851863155002</v>
      </c>
      <c r="W79">
        <f t="shared" si="32"/>
        <v>18.814166692098759</v>
      </c>
      <c r="X79">
        <f t="shared" si="33"/>
        <v>19.852314828943754</v>
      </c>
      <c r="Y79">
        <f t="shared" si="34"/>
        <v>23.761851863155002</v>
      </c>
      <c r="Z79">
        <f t="shared" si="35"/>
        <v>21.142777794732506</v>
      </c>
      <c r="AA79">
        <f t="shared" si="36"/>
        <v>26.268935209204383</v>
      </c>
      <c r="AB79">
        <f t="shared" si="37"/>
        <v>28</v>
      </c>
      <c r="AC79">
        <f t="shared" si="38"/>
        <v>27.35694448683126</v>
      </c>
      <c r="AD79">
        <f t="shared" si="39"/>
        <v>37.652314828943759</v>
      </c>
      <c r="AE79">
        <f t="shared" si="40"/>
        <v>19.795092623676258</v>
      </c>
    </row>
    <row r="80" spans="19:31">
      <c r="S80">
        <v>0.68599505600146493</v>
      </c>
      <c r="T80">
        <f t="shared" si="29"/>
        <v>51.191448713644832</v>
      </c>
      <c r="U80">
        <f t="shared" si="30"/>
        <v>45.323038422803428</v>
      </c>
      <c r="V80">
        <f t="shared" si="31"/>
        <v>40.59144871364483</v>
      </c>
      <c r="W80">
        <f t="shared" si="32"/>
        <v>46.478621784112065</v>
      </c>
      <c r="X80">
        <f t="shared" si="33"/>
        <v>46.988598284859769</v>
      </c>
      <c r="Y80">
        <f t="shared" si="34"/>
        <v>45.385747856074708</v>
      </c>
      <c r="Z80">
        <f t="shared" si="35"/>
        <v>41.174346140934482</v>
      </c>
      <c r="AA80">
        <f t="shared" si="36"/>
        <v>50.597149571214942</v>
      </c>
      <c r="AB80">
        <f t="shared" si="37"/>
        <v>54.940140995513779</v>
      </c>
      <c r="AC80">
        <f t="shared" si="38"/>
        <v>68.752967925046534</v>
      </c>
      <c r="AD80">
        <f t="shared" si="39"/>
        <v>67.180046998504594</v>
      </c>
      <c r="AE80">
        <f t="shared" si="40"/>
        <v>61.980046998504591</v>
      </c>
    </row>
    <row r="81" spans="19:31">
      <c r="S81">
        <v>0.41380046998504594</v>
      </c>
      <c r="T81">
        <f t="shared" si="29"/>
        <v>34.262294381542411</v>
      </c>
      <c r="U81">
        <f t="shared" si="30"/>
        <v>19.462294381542403</v>
      </c>
      <c r="V81">
        <f t="shared" si="31"/>
        <v>27.220764793847469</v>
      </c>
      <c r="W81">
        <f t="shared" si="32"/>
        <v>33.766118350779749</v>
      </c>
      <c r="X81">
        <f t="shared" si="33"/>
        <v>32.64152958769494</v>
      </c>
      <c r="Y81">
        <f t="shared" si="34"/>
        <v>31.124588763084812</v>
      </c>
      <c r="Z81">
        <f t="shared" si="35"/>
        <v>27.82076479384747</v>
      </c>
      <c r="AA81">
        <f t="shared" si="36"/>
        <v>38.324588763084812</v>
      </c>
      <c r="AB81">
        <f t="shared" si="37"/>
        <v>37.862294381542405</v>
      </c>
      <c r="AC81">
        <f t="shared" si="38"/>
        <v>42.807647938474688</v>
      </c>
      <c r="AD81">
        <f t="shared" si="39"/>
        <v>50.262294381542411</v>
      </c>
      <c r="AE81">
        <f t="shared" si="40"/>
        <v>35.841529587694936</v>
      </c>
    </row>
    <row r="82" spans="19:31">
      <c r="S82">
        <v>0.99130222479934083</v>
      </c>
      <c r="T82">
        <f t="shared" si="29"/>
        <v>104.27078463087862</v>
      </c>
      <c r="U82">
        <f t="shared" si="30"/>
        <v>189.68777123325293</v>
      </c>
      <c r="V82">
        <f t="shared" si="31"/>
        <v>118.95606555375826</v>
      </c>
      <c r="W82">
        <f t="shared" si="32"/>
        <v>136.8092654194769</v>
      </c>
      <c r="X82">
        <f t="shared" si="33"/>
        <v>127.42097231971181</v>
      </c>
      <c r="Y82">
        <f t="shared" si="34"/>
        <v>116.86211737418742</v>
      </c>
      <c r="Z82">
        <f t="shared" si="35"/>
        <v>82.911108737449226</v>
      </c>
      <c r="AA82">
        <f t="shared" si="36"/>
        <v>94.571556749168366</v>
      </c>
      <c r="AB82">
        <f t="shared" si="37"/>
        <v>123.80617694631793</v>
      </c>
      <c r="AC82">
        <f t="shared" si="38"/>
        <v>145.02410962248604</v>
      </c>
      <c r="AD82">
        <f t="shared" si="39"/>
        <v>152.45516830957973</v>
      </c>
      <c r="AE82">
        <f t="shared" si="40"/>
        <v>135.09643848994412</v>
      </c>
    </row>
    <row r="83" spans="19:31">
      <c r="S83">
        <v>0.18448438978240303</v>
      </c>
      <c r="T83">
        <f t="shared" si="29"/>
        <v>17.326963103122043</v>
      </c>
      <c r="U83">
        <f t="shared" si="30"/>
        <v>7.8452223273415322</v>
      </c>
      <c r="V83">
        <f t="shared" si="31"/>
        <v>20.9356669820246</v>
      </c>
      <c r="W83">
        <f t="shared" si="32"/>
        <v>16.340870387890256</v>
      </c>
      <c r="X83">
        <f t="shared" si="33"/>
        <v>18.445222327341533</v>
      </c>
      <c r="Y83">
        <f t="shared" si="34"/>
        <v>21.262630085146643</v>
      </c>
      <c r="Z83">
        <f t="shared" si="35"/>
        <v>19.140870387890256</v>
      </c>
      <c r="AA83">
        <f t="shared" si="36"/>
        <v>24.763481551561021</v>
      </c>
      <c r="AB83">
        <f t="shared" si="37"/>
        <v>27.8</v>
      </c>
      <c r="AC83">
        <f t="shared" si="38"/>
        <v>25.481740775780512</v>
      </c>
      <c r="AD83">
        <f t="shared" si="39"/>
        <v>30.217407757805109</v>
      </c>
      <c r="AE83">
        <f t="shared" si="40"/>
        <v>17.453926206244088</v>
      </c>
    </row>
    <row r="84" spans="19:31">
      <c r="S84">
        <v>0.70244453260902739</v>
      </c>
      <c r="T84">
        <f t="shared" si="29"/>
        <v>52.849342326120791</v>
      </c>
      <c r="U84">
        <f t="shared" si="30"/>
        <v>47.709079256569105</v>
      </c>
      <c r="V84">
        <f t="shared" si="31"/>
        <v>40.92986846522416</v>
      </c>
      <c r="W84">
        <f t="shared" si="32"/>
        <v>48.23180944242683</v>
      </c>
      <c r="X84">
        <f t="shared" si="33"/>
        <v>47.329868465224159</v>
      </c>
      <c r="Y84">
        <f t="shared" si="34"/>
        <v>45.894802697836234</v>
      </c>
      <c r="Z84">
        <f t="shared" si="35"/>
        <v>41.694802697836238</v>
      </c>
      <c r="AA84">
        <f t="shared" si="36"/>
        <v>55.05322428052613</v>
      </c>
      <c r="AB84">
        <f t="shared" si="37"/>
        <v>55.164934232612083</v>
      </c>
      <c r="AC84">
        <f t="shared" si="38"/>
        <v>68.96493423261208</v>
      </c>
      <c r="AD84">
        <f t="shared" si="39"/>
        <v>67.529868465224155</v>
      </c>
      <c r="AE84">
        <f t="shared" si="40"/>
        <v>62.329868465224159</v>
      </c>
    </row>
    <row r="85" spans="19:31">
      <c r="S85">
        <v>0.73229163487655258</v>
      </c>
      <c r="T85">
        <f t="shared" si="29"/>
        <v>54.232496108890032</v>
      </c>
      <c r="U85">
        <f t="shared" si="30"/>
        <v>50.824372081667526</v>
      </c>
      <c r="V85">
        <f t="shared" si="31"/>
        <v>42.371245460371711</v>
      </c>
      <c r="W85">
        <f t="shared" si="32"/>
        <v>49.277498702963342</v>
      </c>
      <c r="X85">
        <f t="shared" si="33"/>
        <v>50.424372081667528</v>
      </c>
      <c r="Y85">
        <f t="shared" si="34"/>
        <v>46.738749351481673</v>
      </c>
      <c r="Z85">
        <f t="shared" si="35"/>
        <v>44.20812402722251</v>
      </c>
      <c r="AA85">
        <f t="shared" si="36"/>
        <v>58.432496108890035</v>
      </c>
      <c r="AB85">
        <f t="shared" si="37"/>
        <v>56.379369487594218</v>
      </c>
      <c r="AC85">
        <f t="shared" si="38"/>
        <v>70.563121433149192</v>
      </c>
      <c r="AD85">
        <f t="shared" si="39"/>
        <v>71.073116245002581</v>
      </c>
      <c r="AE85">
        <f t="shared" si="40"/>
        <v>67.081240272225088</v>
      </c>
    </row>
    <row r="86" spans="19:31">
      <c r="S86">
        <v>0.76238288521988584</v>
      </c>
      <c r="T86">
        <f t="shared" si="29"/>
        <v>56.681527146214172</v>
      </c>
      <c r="U86">
        <f t="shared" si="30"/>
        <v>53.586748863185512</v>
      </c>
      <c r="V86">
        <f t="shared" si="31"/>
        <v>48.431330301828041</v>
      </c>
      <c r="W86">
        <f t="shared" si="32"/>
        <v>53.502414014099536</v>
      </c>
      <c r="X86">
        <f t="shared" si="33"/>
        <v>51.776305429242832</v>
      </c>
      <c r="Y86">
        <f t="shared" si="34"/>
        <v>48.939359721671188</v>
      </c>
      <c r="Z86">
        <f t="shared" si="35"/>
        <v>44.95261085848567</v>
      </c>
      <c r="AA86">
        <f t="shared" si="36"/>
        <v>60.352610858485669</v>
      </c>
      <c r="AB86">
        <f t="shared" si="37"/>
        <v>59.657832575457007</v>
      </c>
      <c r="AC86">
        <f t="shared" si="38"/>
        <v>72.705221716971337</v>
      </c>
      <c r="AD86">
        <f t="shared" si="39"/>
        <v>74.776305429242825</v>
      </c>
      <c r="AE86">
        <f t="shared" si="40"/>
        <v>75.231330301828038</v>
      </c>
    </row>
    <row r="87" spans="19:31">
      <c r="S87">
        <v>0.20136112552262947</v>
      </c>
      <c r="T87">
        <f t="shared" si="29"/>
        <v>19.147087008270514</v>
      </c>
      <c r="U87">
        <f t="shared" si="30"/>
        <v>8.6310678426465639</v>
      </c>
      <c r="V87">
        <f t="shared" si="31"/>
        <v>22.053883480330821</v>
      </c>
      <c r="W87">
        <f t="shared" si="32"/>
        <v>16.831067842646561</v>
      </c>
      <c r="X87">
        <f t="shared" si="33"/>
        <v>18.961650440992461</v>
      </c>
      <c r="Y87">
        <f t="shared" si="34"/>
        <v>22.961650440992461</v>
      </c>
      <c r="Z87">
        <f t="shared" si="35"/>
        <v>19.577184362315744</v>
      </c>
      <c r="AA87">
        <f t="shared" si="36"/>
        <v>25.134708700827051</v>
      </c>
      <c r="AB87">
        <f t="shared" si="37"/>
        <v>27.853883480330822</v>
      </c>
      <c r="AC87">
        <f t="shared" si="38"/>
        <v>25.70776696066164</v>
      </c>
      <c r="AD87">
        <f t="shared" si="39"/>
        <v>32.962620929593797</v>
      </c>
      <c r="AE87">
        <f t="shared" si="40"/>
        <v>18.507766960661641</v>
      </c>
    </row>
    <row r="88" spans="19:31">
      <c r="S88">
        <v>0.13208410901211584</v>
      </c>
      <c r="T88">
        <f t="shared" si="29"/>
        <v>11.041773735770745</v>
      </c>
      <c r="U88">
        <f t="shared" si="30"/>
        <v>5.7890316476943262</v>
      </c>
      <c r="V88">
        <f t="shared" si="31"/>
        <v>16.294515823847163</v>
      </c>
      <c r="W88">
        <f t="shared" si="32"/>
        <v>13.894515823847163</v>
      </c>
      <c r="X88">
        <f t="shared" si="33"/>
        <v>16.197900326548048</v>
      </c>
      <c r="Y88">
        <f t="shared" si="34"/>
        <v>18.789031647694326</v>
      </c>
      <c r="Z88">
        <f t="shared" si="35"/>
        <v>17.304434339426862</v>
      </c>
      <c r="AA88">
        <f t="shared" si="36"/>
        <v>22.33628955961791</v>
      </c>
      <c r="AB88">
        <f t="shared" si="37"/>
        <v>23.136289559617907</v>
      </c>
      <c r="AC88">
        <f t="shared" si="38"/>
        <v>24.314352855006561</v>
      </c>
      <c r="AD88">
        <f t="shared" si="39"/>
        <v>26.589031647694327</v>
      </c>
      <c r="AE88">
        <f t="shared" si="40"/>
        <v>15.547257911923582</v>
      </c>
    </row>
    <row r="89" spans="19:31">
      <c r="S89">
        <v>0.59038056581316567</v>
      </c>
      <c r="T89">
        <f t="shared" si="29"/>
        <v>44.443763542588577</v>
      </c>
      <c r="U89">
        <f t="shared" si="30"/>
        <v>34.731290627765745</v>
      </c>
      <c r="V89">
        <f t="shared" si="31"/>
        <v>36.887527085177155</v>
      </c>
      <c r="W89">
        <f t="shared" si="32"/>
        <v>41.243763542588582</v>
      </c>
      <c r="X89">
        <f t="shared" si="33"/>
        <v>42.265645313882871</v>
      </c>
      <c r="Y89">
        <f t="shared" si="34"/>
        <v>39.106344798120055</v>
      </c>
      <c r="Z89">
        <f t="shared" si="35"/>
        <v>38.200000000000003</v>
      </c>
      <c r="AA89">
        <f t="shared" si="36"/>
        <v>43.618817712942899</v>
      </c>
      <c r="AB89">
        <f t="shared" si="37"/>
        <v>47.909408856471444</v>
      </c>
      <c r="AC89">
        <f t="shared" si="38"/>
        <v>53.687527085177159</v>
      </c>
      <c r="AD89">
        <f t="shared" si="39"/>
        <v>56.996935941648609</v>
      </c>
      <c r="AE89">
        <f t="shared" si="40"/>
        <v>56.440699484237193</v>
      </c>
    </row>
    <row r="90" spans="19:31">
      <c r="S90">
        <v>0.98330637531662957</v>
      </c>
      <c r="T90">
        <f t="shared" si="29"/>
        <v>102.31340067751093</v>
      </c>
      <c r="U90">
        <f t="shared" si="30"/>
        <v>179.65617847224348</v>
      </c>
      <c r="V90">
        <f t="shared" si="31"/>
        <v>97.587957396160917</v>
      </c>
      <c r="W90">
        <f t="shared" si="32"/>
        <v>132.4051515243996</v>
      </c>
      <c r="X90">
        <f t="shared" si="33"/>
        <v>101.60797143467532</v>
      </c>
      <c r="Y90">
        <f t="shared" si="34"/>
        <v>108.46167790765105</v>
      </c>
      <c r="Z90">
        <f t="shared" si="35"/>
        <v>72.349391155736029</v>
      </c>
      <c r="AA90">
        <f t="shared" si="36"/>
        <v>92.24716330454423</v>
      </c>
      <c r="AB90">
        <f t="shared" si="37"/>
        <v>120.87010101626639</v>
      </c>
      <c r="AC90">
        <f t="shared" si="38"/>
        <v>144.12697531052584</v>
      </c>
      <c r="AD90">
        <f t="shared" si="39"/>
        <v>147.35781426435136</v>
      </c>
      <c r="AE90">
        <f t="shared" si="40"/>
        <v>131.50790124210334</v>
      </c>
    </row>
    <row r="91" spans="19:31">
      <c r="S91">
        <v>0.44410534989471112</v>
      </c>
      <c r="T91">
        <f t="shared" si="29"/>
        <v>36.228620258186588</v>
      </c>
      <c r="U91">
        <f t="shared" si="30"/>
        <v>20.519498275704215</v>
      </c>
      <c r="V91">
        <f t="shared" si="31"/>
        <v>28.828620258186589</v>
      </c>
      <c r="W91">
        <f t="shared" si="32"/>
        <v>35.329874568926051</v>
      </c>
      <c r="X91">
        <f t="shared" si="33"/>
        <v>33.454560991241188</v>
      </c>
      <c r="Y91">
        <f t="shared" si="34"/>
        <v>32.589623706778163</v>
      </c>
      <c r="Z91">
        <f t="shared" si="35"/>
        <v>30.337742240668966</v>
      </c>
      <c r="AA91">
        <f t="shared" si="36"/>
        <v>39.789623706778158</v>
      </c>
      <c r="AB91">
        <f t="shared" si="37"/>
        <v>38.4</v>
      </c>
      <c r="AC91">
        <f t="shared" si="38"/>
        <v>44.989623706778161</v>
      </c>
      <c r="AD91">
        <f t="shared" si="39"/>
        <v>51.059749137852108</v>
      </c>
      <c r="AE91">
        <f t="shared" si="40"/>
        <v>36.979247413556322</v>
      </c>
    </row>
    <row r="92" spans="19:31">
      <c r="S92">
        <v>0.81441694387646102</v>
      </c>
      <c r="T92">
        <f t="shared" si="29"/>
        <v>64.090426343577377</v>
      </c>
      <c r="U92">
        <f t="shared" si="30"/>
        <v>57.777581102938932</v>
      </c>
      <c r="V92">
        <f t="shared" si="31"/>
        <v>56.949369792779322</v>
      </c>
      <c r="W92">
        <f t="shared" si="32"/>
        <v>66.99168675801873</v>
      </c>
      <c r="X92">
        <f t="shared" si="33"/>
        <v>55.391686758018736</v>
      </c>
      <c r="Y92">
        <f t="shared" si="34"/>
        <v>54.470528275399026</v>
      </c>
      <c r="Z92">
        <f t="shared" si="35"/>
        <v>51.062215033417765</v>
      </c>
      <c r="AA92">
        <f t="shared" si="36"/>
        <v>64.8</v>
      </c>
      <c r="AB92">
        <f t="shared" si="37"/>
        <v>66</v>
      </c>
      <c r="AC92">
        <f t="shared" si="38"/>
        <v>82.91322061830499</v>
      </c>
      <c r="AD92">
        <f t="shared" si="39"/>
        <v>92.08463393047883</v>
      </c>
      <c r="AE92">
        <f t="shared" si="40"/>
        <v>81.619898068178344</v>
      </c>
    </row>
    <row r="93" spans="19:31">
      <c r="S93">
        <v>0.9311197241126743</v>
      </c>
      <c r="T93">
        <f t="shared" si="29"/>
        <v>93.507162694174013</v>
      </c>
      <c r="U93">
        <f t="shared" si="30"/>
        <v>108.01375164036989</v>
      </c>
      <c r="V93">
        <f t="shared" si="31"/>
        <v>77.491116061891546</v>
      </c>
      <c r="W93">
        <f t="shared" si="32"/>
        <v>110.50658894619588</v>
      </c>
      <c r="X93">
        <f t="shared" si="33"/>
        <v>72.860744041261029</v>
      </c>
      <c r="Y93">
        <f t="shared" si="34"/>
        <v>77.050428785058145</v>
      </c>
      <c r="Z93">
        <f t="shared" si="35"/>
        <v>62.271633045442059</v>
      </c>
      <c r="AA93">
        <f t="shared" si="36"/>
        <v>70.569054231391334</v>
      </c>
      <c r="AB93">
        <f t="shared" si="37"/>
        <v>78.989684743797113</v>
      </c>
      <c r="AC93">
        <f t="shared" si="38"/>
        <v>125.56905423139133</v>
      </c>
      <c r="AD93">
        <f t="shared" si="39"/>
        <v>123.33237708670309</v>
      </c>
      <c r="AE93">
        <f t="shared" si="40"/>
        <v>105.4137516403699</v>
      </c>
    </row>
    <row r="94" spans="19:31">
      <c r="S94">
        <v>0.94067201757866148</v>
      </c>
      <c r="T94">
        <f t="shared" si="29"/>
        <v>97.01476485488449</v>
      </c>
      <c r="U94">
        <f t="shared" si="30"/>
        <v>118.82885830256052</v>
      </c>
      <c r="V94">
        <f t="shared" si="31"/>
        <v>85.3832209234901</v>
      </c>
      <c r="W94">
        <f t="shared" si="32"/>
        <v>117.81409344767603</v>
      </c>
      <c r="X94">
        <f t="shared" si="33"/>
        <v>78.12214728232675</v>
      </c>
      <c r="Y94">
        <f t="shared" si="34"/>
        <v>82.701565599536124</v>
      </c>
      <c r="Z94">
        <f t="shared" si="35"/>
        <v>63.343400372325817</v>
      </c>
      <c r="AA94">
        <f t="shared" si="36"/>
        <v>71.738254951628164</v>
      </c>
      <c r="AB94">
        <f t="shared" si="37"/>
        <v>79.379418317209399</v>
      </c>
      <c r="AC94">
        <f t="shared" si="38"/>
        <v>126.73825495162816</v>
      </c>
      <c r="AD94">
        <f t="shared" si="39"/>
        <v>129.66554765465256</v>
      </c>
      <c r="AE94">
        <f t="shared" si="40"/>
        <v>116.22885830256052</v>
      </c>
    </row>
    <row r="95" spans="19:31">
      <c r="S95">
        <v>0.20566423535874509</v>
      </c>
      <c r="T95">
        <f t="shared" si="29"/>
        <v>20.244380016479997</v>
      </c>
      <c r="U95">
        <f t="shared" si="30"/>
        <v>8.9822016052735982</v>
      </c>
      <c r="V95">
        <f t="shared" si="31"/>
        <v>22.0977752006592</v>
      </c>
      <c r="W95">
        <f t="shared" si="32"/>
        <v>17.182201605273598</v>
      </c>
      <c r="X95">
        <f t="shared" si="33"/>
        <v>19.0933256019776</v>
      </c>
      <c r="Y95">
        <f t="shared" si="34"/>
        <v>23.0933256019776</v>
      </c>
      <c r="Z95">
        <f t="shared" si="35"/>
        <v>19.884426404614398</v>
      </c>
      <c r="AA95">
        <f t="shared" si="36"/>
        <v>25.244438001648</v>
      </c>
      <c r="AB95">
        <f t="shared" si="37"/>
        <v>27.897775200659201</v>
      </c>
      <c r="AC95">
        <f t="shared" si="38"/>
        <v>25.795550401318401</v>
      </c>
      <c r="AD95">
        <f t="shared" si="39"/>
        <v>34.235480819116795</v>
      </c>
      <c r="AE95">
        <f t="shared" si="40"/>
        <v>18.595550401318398</v>
      </c>
    </row>
    <row r="96" spans="19:31">
      <c r="S96">
        <v>0.91189306314279606</v>
      </c>
      <c r="T96">
        <f t="shared" si="29"/>
        <v>89.90130924405652</v>
      </c>
      <c r="U96">
        <f t="shared" si="30"/>
        <v>95.818329416791286</v>
      </c>
      <c r="V96">
        <f t="shared" si="31"/>
        <v>68.317020172734757</v>
      </c>
      <c r="W96">
        <f t="shared" si="32"/>
        <v>100.04189580980865</v>
      </c>
      <c r="X96">
        <f t="shared" si="33"/>
        <v>64.639277321695602</v>
      </c>
      <c r="Y96">
        <f t="shared" si="34"/>
        <v>68.932731101413012</v>
      </c>
      <c r="Z96">
        <f t="shared" si="35"/>
        <v>61.101309244056523</v>
      </c>
      <c r="AA96">
        <f t="shared" si="36"/>
        <v>69.400000000000006</v>
      </c>
      <c r="AB96">
        <f t="shared" si="37"/>
        <v>77.711783196508676</v>
      </c>
      <c r="AC96">
        <f t="shared" si="38"/>
        <v>124.10392773216957</v>
      </c>
      <c r="AD96">
        <f t="shared" si="39"/>
        <v>115.0261848811304</v>
      </c>
      <c r="AE96">
        <f t="shared" si="40"/>
        <v>94.402618488113035</v>
      </c>
    </row>
    <row r="97" spans="19:31">
      <c r="S97">
        <v>0.64244514297921684</v>
      </c>
      <c r="T97">
        <f t="shared" si="29"/>
        <v>49.329410687582019</v>
      </c>
      <c r="U97">
        <f t="shared" si="30"/>
        <v>38.282345042268133</v>
      </c>
      <c r="V97">
        <f t="shared" si="31"/>
        <v>39.16470229194006</v>
      </c>
      <c r="W97">
        <f t="shared" si="32"/>
        <v>44.117642750328073</v>
      </c>
      <c r="X97">
        <f t="shared" si="33"/>
        <v>45.588232062746052</v>
      </c>
      <c r="Y97">
        <f t="shared" si="34"/>
        <v>42.717642750328075</v>
      </c>
      <c r="Z97">
        <f t="shared" si="35"/>
        <v>39.117642750328073</v>
      </c>
      <c r="AA97">
        <f t="shared" si="36"/>
        <v>46.917642750328078</v>
      </c>
      <c r="AB97">
        <f t="shared" si="37"/>
        <v>50.376464125492106</v>
      </c>
      <c r="AC97">
        <f t="shared" si="38"/>
        <v>65.011761833552058</v>
      </c>
      <c r="AD97">
        <f t="shared" si="39"/>
        <v>64.199993896298096</v>
      </c>
      <c r="AE97">
        <f t="shared" si="40"/>
        <v>59.811761833552048</v>
      </c>
    </row>
    <row r="98" spans="19:31">
      <c r="S98">
        <v>0.34400463881344034</v>
      </c>
      <c r="T98">
        <f t="shared" si="29"/>
        <v>26.908847315897091</v>
      </c>
      <c r="U98">
        <f t="shared" si="30"/>
        <v>15.635389263588365</v>
      </c>
      <c r="V98">
        <f t="shared" si="31"/>
        <v>25.835389263588365</v>
      </c>
      <c r="W98">
        <f t="shared" si="32"/>
        <v>31.159251686147641</v>
      </c>
      <c r="X98">
        <f t="shared" si="33"/>
        <v>25.908847315897091</v>
      </c>
      <c r="Y98">
        <f t="shared" si="34"/>
        <v>30.144236579485458</v>
      </c>
      <c r="Z98">
        <f t="shared" si="35"/>
        <v>25.907507553331094</v>
      </c>
      <c r="AA98">
        <f t="shared" si="36"/>
        <v>35.200000000000003</v>
      </c>
      <c r="AB98">
        <f t="shared" si="37"/>
        <v>32.017694631794186</v>
      </c>
      <c r="AC98">
        <f t="shared" si="38"/>
        <v>35.488473158970912</v>
      </c>
      <c r="AD98">
        <f t="shared" si="39"/>
        <v>47.344236579485454</v>
      </c>
      <c r="AE98">
        <f t="shared" si="40"/>
        <v>31.888473158970911</v>
      </c>
    </row>
    <row r="99" spans="19:31">
      <c r="S99">
        <v>0.73680837427900026</v>
      </c>
      <c r="T99">
        <f t="shared" si="29"/>
        <v>54.785345011749634</v>
      </c>
      <c r="U99">
        <f t="shared" si="30"/>
        <v>51.239008758812233</v>
      </c>
      <c r="V99">
        <f t="shared" si="31"/>
        <v>43.016235847041244</v>
      </c>
      <c r="W99">
        <f t="shared" si="32"/>
        <v>49.461781670583214</v>
      </c>
      <c r="X99">
        <f t="shared" si="33"/>
        <v>50.839008758812227</v>
      </c>
      <c r="Y99">
        <f t="shared" si="34"/>
        <v>46.830890835291605</v>
      </c>
      <c r="Z99">
        <f t="shared" si="35"/>
        <v>44.346336252937412</v>
      </c>
      <c r="AA99">
        <f t="shared" si="36"/>
        <v>58.985345011749637</v>
      </c>
      <c r="AB99">
        <f t="shared" si="37"/>
        <v>57.162572099978654</v>
      </c>
      <c r="AC99">
        <f t="shared" si="38"/>
        <v>71.069899594103831</v>
      </c>
      <c r="AD99">
        <f t="shared" si="39"/>
        <v>72.317026276436678</v>
      </c>
      <c r="AE99">
        <f t="shared" si="40"/>
        <v>68.463362529374095</v>
      </c>
    </row>
    <row r="100" spans="19:31">
      <c r="S100">
        <v>3.4211249122592852E-2</v>
      </c>
      <c r="T100">
        <f t="shared" si="29"/>
        <v>6.4853663747062598</v>
      </c>
      <c r="U100">
        <f t="shared" si="30"/>
        <v>3.8385021515549189</v>
      </c>
      <c r="V100">
        <f t="shared" si="31"/>
        <v>6.1958189642017887</v>
      </c>
      <c r="W100">
        <f t="shared" si="32"/>
        <v>6.4895474105044713</v>
      </c>
      <c r="X100">
        <f t="shared" si="33"/>
        <v>10.740592669454024</v>
      </c>
      <c r="Y100">
        <f t="shared" si="34"/>
        <v>12.321341593676564</v>
      </c>
      <c r="Z100">
        <f t="shared" si="35"/>
        <v>9.8979094821008946</v>
      </c>
      <c r="AA100">
        <f t="shared" si="36"/>
        <v>16.846864223151343</v>
      </c>
      <c r="AB100">
        <f t="shared" si="37"/>
        <v>14.919687490462966</v>
      </c>
      <c r="AC100">
        <f t="shared" si="38"/>
        <v>10.634321115756707</v>
      </c>
      <c r="AD100">
        <f t="shared" si="39"/>
        <v>21.88954741050447</v>
      </c>
      <c r="AE100">
        <f t="shared" si="40"/>
        <v>7.3405926694540238</v>
      </c>
    </row>
    <row r="101" spans="19:31">
      <c r="S101">
        <v>0.3099459822382275</v>
      </c>
      <c r="T101">
        <f t="shared" si="29"/>
        <v>25.368694112979522</v>
      </c>
      <c r="U101">
        <f t="shared" si="30"/>
        <v>13.8072450941496</v>
      </c>
      <c r="V101">
        <f t="shared" si="31"/>
        <v>24.407245094149602</v>
      </c>
      <c r="W101">
        <f t="shared" si="32"/>
        <v>25.653041169469279</v>
      </c>
      <c r="X101">
        <f t="shared" si="33"/>
        <v>25.207245094149599</v>
      </c>
      <c r="Y101">
        <f t="shared" si="34"/>
        <v>28.926520584734639</v>
      </c>
      <c r="Z101">
        <f t="shared" si="35"/>
        <v>23.845796075319679</v>
      </c>
      <c r="AA101">
        <f t="shared" si="36"/>
        <v>32.330143131809443</v>
      </c>
      <c r="AB101">
        <f t="shared" si="37"/>
        <v>29.568694112979522</v>
      </c>
      <c r="AC101">
        <f t="shared" si="38"/>
        <v>33.200000000000003</v>
      </c>
      <c r="AD101">
        <f t="shared" si="39"/>
        <v>44.530143131809439</v>
      </c>
      <c r="AE101">
        <f t="shared" si="40"/>
        <v>29.80970488601336</v>
      </c>
    </row>
    <row r="102" spans="19:31">
      <c r="S102">
        <v>0.69322794274727617</v>
      </c>
      <c r="T102">
        <f t="shared" si="29"/>
        <v>51.909250160222172</v>
      </c>
      <c r="U102">
        <f t="shared" si="30"/>
        <v>46.392950224311036</v>
      </c>
      <c r="V102">
        <f t="shared" si="31"/>
        <v>40.741850032044432</v>
      </c>
      <c r="W102">
        <f t="shared" si="32"/>
        <v>47.244712668233277</v>
      </c>
      <c r="X102">
        <f t="shared" si="33"/>
        <v>47.141850032044431</v>
      </c>
      <c r="Y102">
        <f t="shared" si="34"/>
        <v>45.612775048066652</v>
      </c>
      <c r="Z102">
        <f t="shared" si="35"/>
        <v>41.412775048066649</v>
      </c>
      <c r="AA102">
        <f t="shared" si="36"/>
        <v>52.514975432599854</v>
      </c>
      <c r="AB102">
        <f t="shared" si="37"/>
        <v>55.070925016022215</v>
      </c>
      <c r="AC102">
        <f t="shared" si="38"/>
        <v>68.870925016022213</v>
      </c>
      <c r="AD102">
        <f t="shared" si="39"/>
        <v>67.341850032044434</v>
      </c>
      <c r="AE102">
        <f t="shared" si="40"/>
        <v>62.141850032044431</v>
      </c>
    </row>
    <row r="103" spans="19:31">
      <c r="S103">
        <v>0.26899014252143927</v>
      </c>
      <c r="T103">
        <f t="shared" si="29"/>
        <v>24.143699453718678</v>
      </c>
      <c r="U103">
        <f t="shared" si="30"/>
        <v>12.118497268593403</v>
      </c>
      <c r="V103">
        <f t="shared" si="31"/>
        <v>23.143699453718678</v>
      </c>
      <c r="W103">
        <f t="shared" si="32"/>
        <v>20.28739890743736</v>
      </c>
      <c r="X103">
        <f t="shared" si="33"/>
        <v>23.431098361156042</v>
      </c>
      <c r="Y103">
        <f t="shared" si="34"/>
        <v>26.980693990905486</v>
      </c>
      <c r="Z103">
        <f t="shared" si="35"/>
        <v>22.846647541734065</v>
      </c>
      <c r="AA103">
        <f t="shared" si="36"/>
        <v>30.887398907437362</v>
      </c>
      <c r="AB103">
        <f t="shared" si="37"/>
        <v>28.487398907437363</v>
      </c>
      <c r="AC103">
        <f t="shared" si="38"/>
        <v>30.143699453718678</v>
      </c>
      <c r="AD103">
        <f t="shared" si="39"/>
        <v>39.574797814874721</v>
      </c>
      <c r="AE103">
        <f t="shared" si="40"/>
        <v>23.949595629749442</v>
      </c>
    </row>
    <row r="104" spans="19:31">
      <c r="S104">
        <v>0.79406109805597092</v>
      </c>
      <c r="T104">
        <f t="shared" si="29"/>
        <v>59.691348002563558</v>
      </c>
      <c r="U104">
        <f t="shared" si="30"/>
        <v>55.895962401196329</v>
      </c>
      <c r="V104">
        <f t="shared" si="31"/>
        <v>53.283272804956205</v>
      </c>
      <c r="W104">
        <f t="shared" si="32"/>
        <v>61.275197607348858</v>
      </c>
      <c r="X104">
        <f t="shared" si="33"/>
        <v>52.994232001709037</v>
      </c>
      <c r="Y104">
        <f t="shared" si="34"/>
        <v>51.891348002563554</v>
      </c>
      <c r="Z104">
        <f t="shared" si="35"/>
        <v>48.39884640034181</v>
      </c>
      <c r="AA104">
        <f t="shared" si="36"/>
        <v>63.391924802392651</v>
      </c>
      <c r="AB104">
        <f t="shared" si="37"/>
        <v>65.597692800683618</v>
      </c>
      <c r="AC104">
        <f t="shared" si="38"/>
        <v>76.997692800683609</v>
      </c>
      <c r="AD104">
        <f t="shared" si="39"/>
        <v>88.386156804101688</v>
      </c>
      <c r="AE104">
        <f t="shared" si="40"/>
        <v>78.59307840205085</v>
      </c>
    </row>
    <row r="105" spans="19:31">
      <c r="S105">
        <v>0.67424542985320601</v>
      </c>
      <c r="T105">
        <f t="shared" si="29"/>
        <v>50.831910153508105</v>
      </c>
      <c r="U105">
        <f t="shared" si="30"/>
        <v>42.087191381572943</v>
      </c>
      <c r="V105">
        <f t="shared" si="31"/>
        <v>40.231910153508103</v>
      </c>
      <c r="W105">
        <f t="shared" si="32"/>
        <v>45.579775383770261</v>
      </c>
      <c r="X105">
        <f t="shared" si="33"/>
        <v>46.509213538010805</v>
      </c>
      <c r="Y105">
        <f t="shared" si="34"/>
        <v>44.786516922513506</v>
      </c>
      <c r="Z105">
        <f t="shared" si="35"/>
        <v>40.095730460524315</v>
      </c>
      <c r="AA105">
        <f t="shared" si="36"/>
        <v>50.477303384502704</v>
      </c>
      <c r="AB105">
        <f t="shared" si="37"/>
        <v>52.423371074556734</v>
      </c>
      <c r="AC105">
        <f t="shared" si="38"/>
        <v>66.775505844294571</v>
      </c>
      <c r="AD105">
        <f t="shared" si="39"/>
        <v>66.341123691518916</v>
      </c>
      <c r="AE105">
        <f t="shared" si="40"/>
        <v>61.141123691518914</v>
      </c>
    </row>
    <row r="106" spans="19:31">
      <c r="S106">
        <v>0.53041169469283123</v>
      </c>
      <c r="T106">
        <f t="shared" si="29"/>
        <v>41.471395001068146</v>
      </c>
      <c r="U106">
        <f t="shared" si="30"/>
        <v>29.112192144535666</v>
      </c>
      <c r="V106">
        <f t="shared" si="31"/>
        <v>35.610199285866877</v>
      </c>
      <c r="W106">
        <f t="shared" si="32"/>
        <v>39.666295358134711</v>
      </c>
      <c r="X106">
        <f t="shared" si="33"/>
        <v>40.210199285866878</v>
      </c>
      <c r="Y106">
        <f t="shared" si="34"/>
        <v>36.661195715201274</v>
      </c>
      <c r="Z106">
        <f t="shared" si="35"/>
        <v>35.020398571733757</v>
      </c>
      <c r="AA106">
        <f t="shared" si="36"/>
        <v>41.650996429334398</v>
      </c>
      <c r="AB106">
        <f t="shared" si="37"/>
        <v>41.240797143467518</v>
      </c>
      <c r="AC106">
        <f t="shared" si="38"/>
        <v>51.03059785760064</v>
      </c>
      <c r="AD106">
        <f t="shared" si="39"/>
        <v>54.27139500106815</v>
      </c>
      <c r="AE106">
        <f t="shared" si="40"/>
        <v>48.071395001068147</v>
      </c>
    </row>
    <row r="107" spans="19:31">
      <c r="S107">
        <v>0.38328196050904872</v>
      </c>
      <c r="T107">
        <f t="shared" si="29"/>
        <v>31.970567949461344</v>
      </c>
      <c r="U107">
        <f t="shared" si="30"/>
        <v>17.709475997192296</v>
      </c>
      <c r="V107">
        <f t="shared" si="31"/>
        <v>27.054737998596149</v>
      </c>
      <c r="W107">
        <f t="shared" si="32"/>
        <v>33.128427991576892</v>
      </c>
      <c r="X107">
        <f t="shared" si="33"/>
        <v>29.770567949461345</v>
      </c>
      <c r="Y107">
        <f t="shared" si="34"/>
        <v>30.818951994384594</v>
      </c>
      <c r="Z107">
        <f t="shared" si="35"/>
        <v>27.037903988769187</v>
      </c>
      <c r="AA107">
        <f t="shared" si="36"/>
        <v>35.928427991576896</v>
      </c>
      <c r="AB107">
        <f t="shared" si="37"/>
        <v>32.683165990173038</v>
      </c>
      <c r="AC107">
        <f t="shared" si="38"/>
        <v>38.083165990173036</v>
      </c>
      <c r="AD107">
        <f t="shared" si="39"/>
        <v>49.056855983153781</v>
      </c>
      <c r="AE107">
        <f t="shared" si="40"/>
        <v>33.894759971922966</v>
      </c>
    </row>
    <row r="108" spans="19:31">
      <c r="S108">
        <v>0.32563249610889006</v>
      </c>
      <c r="T108">
        <f t="shared" si="29"/>
        <v>26.328708761864071</v>
      </c>
      <c r="U108">
        <f t="shared" si="30"/>
        <v>14.728708761864072</v>
      </c>
      <c r="V108">
        <f t="shared" si="31"/>
        <v>25.085805841242713</v>
      </c>
      <c r="W108">
        <f t="shared" si="32"/>
        <v>27.943223364970855</v>
      </c>
      <c r="X108">
        <f t="shared" si="33"/>
        <v>25.642902920621356</v>
      </c>
      <c r="Y108">
        <f t="shared" si="34"/>
        <v>29.403628650776696</v>
      </c>
      <c r="Z108">
        <f t="shared" si="35"/>
        <v>24.72870876186407</v>
      </c>
      <c r="AA108">
        <f t="shared" si="36"/>
        <v>34.178868984038822</v>
      </c>
      <c r="AB108">
        <f t="shared" si="37"/>
        <v>31.014514603106786</v>
      </c>
      <c r="AC108">
        <f t="shared" si="38"/>
        <v>33.928708761864073</v>
      </c>
      <c r="AD108">
        <f t="shared" si="39"/>
        <v>46.014514603106782</v>
      </c>
      <c r="AE108">
        <f t="shared" si="40"/>
        <v>30.721451460310679</v>
      </c>
    </row>
    <row r="109" spans="19:31">
      <c r="S109">
        <v>0.20010986663411359</v>
      </c>
      <c r="T109">
        <f t="shared" si="29"/>
        <v>18.828015991698962</v>
      </c>
      <c r="U109">
        <f t="shared" si="30"/>
        <v>8.5289651173436685</v>
      </c>
      <c r="V109">
        <f t="shared" si="31"/>
        <v>22.041120639667959</v>
      </c>
      <c r="W109">
        <f t="shared" si="32"/>
        <v>16.728965117343666</v>
      </c>
      <c r="X109">
        <f t="shared" si="33"/>
        <v>18.923361919003877</v>
      </c>
      <c r="Y109">
        <f t="shared" si="34"/>
        <v>22.923361919003877</v>
      </c>
      <c r="Z109">
        <f t="shared" si="35"/>
        <v>19.487844477675708</v>
      </c>
      <c r="AA109">
        <f t="shared" si="36"/>
        <v>25.102801599169897</v>
      </c>
      <c r="AB109">
        <f t="shared" si="37"/>
        <v>27.84112063966796</v>
      </c>
      <c r="AC109">
        <f t="shared" si="38"/>
        <v>25.682241279335919</v>
      </c>
      <c r="AD109">
        <f t="shared" si="39"/>
        <v>32.592498550370799</v>
      </c>
      <c r="AE109">
        <f t="shared" si="40"/>
        <v>18.482241279335916</v>
      </c>
    </row>
    <row r="110" spans="19:31">
      <c r="S110">
        <v>0.35813470870082703</v>
      </c>
      <c r="T110">
        <f t="shared" si="29"/>
        <v>27.794610431226538</v>
      </c>
      <c r="U110">
        <f t="shared" si="30"/>
        <v>16.423792229987487</v>
      </c>
      <c r="V110">
        <f t="shared" si="31"/>
        <v>26.411896114993741</v>
      </c>
      <c r="W110">
        <f t="shared" si="32"/>
        <v>32.799999999999997</v>
      </c>
      <c r="X110">
        <f t="shared" si="33"/>
        <v>26.476766258735921</v>
      </c>
      <c r="Y110">
        <f t="shared" si="34"/>
        <v>30.6</v>
      </c>
      <c r="Z110">
        <f t="shared" si="35"/>
        <v>26.526487014374219</v>
      </c>
      <c r="AA110">
        <f t="shared" si="36"/>
        <v>35.305948057496877</v>
      </c>
      <c r="AB110">
        <f t="shared" si="37"/>
        <v>32.226487014374221</v>
      </c>
      <c r="AC110">
        <f t="shared" si="38"/>
        <v>36.744331186864834</v>
      </c>
      <c r="AD110">
        <f t="shared" si="39"/>
        <v>47.958922086245302</v>
      </c>
      <c r="AE110">
        <f t="shared" si="40"/>
        <v>32.799999999999997</v>
      </c>
    </row>
    <row r="111" spans="19:31">
      <c r="S111">
        <v>0.38099307229834894</v>
      </c>
      <c r="T111">
        <f t="shared" si="29"/>
        <v>31.550328073976861</v>
      </c>
      <c r="U111">
        <f t="shared" si="30"/>
        <v>17.686129337443159</v>
      </c>
      <c r="V111">
        <f t="shared" si="31"/>
        <v>27.043064668721581</v>
      </c>
      <c r="W111">
        <f t="shared" si="32"/>
        <v>33.058388012329473</v>
      </c>
      <c r="X111">
        <f t="shared" si="33"/>
        <v>29.350328073976861</v>
      </c>
      <c r="Y111">
        <f t="shared" si="34"/>
        <v>30.77225867488632</v>
      </c>
      <c r="Z111">
        <f t="shared" si="35"/>
        <v>26.944517349772635</v>
      </c>
      <c r="AA111">
        <f t="shared" si="36"/>
        <v>35.858388012329478</v>
      </c>
      <c r="AB111">
        <f t="shared" si="37"/>
        <v>32.601452681051057</v>
      </c>
      <c r="AC111">
        <f t="shared" si="38"/>
        <v>38.001452681051056</v>
      </c>
      <c r="AD111">
        <f t="shared" si="39"/>
        <v>48.916776024658951</v>
      </c>
      <c r="AE111">
        <f t="shared" si="40"/>
        <v>33.661293374431587</v>
      </c>
    </row>
    <row r="112" spans="19:31">
      <c r="S112">
        <v>0.79781487472151857</v>
      </c>
      <c r="T112">
        <f t="shared" si="29"/>
        <v>60.265675832392354</v>
      </c>
      <c r="U112">
        <f t="shared" si="30"/>
        <v>56.163982055116435</v>
      </c>
      <c r="V112">
        <f t="shared" si="31"/>
        <v>54.393639942625214</v>
      </c>
      <c r="W112">
        <f t="shared" si="32"/>
        <v>62.921604052858072</v>
      </c>
      <c r="X112">
        <f t="shared" si="33"/>
        <v>53.377117221594901</v>
      </c>
      <c r="Y112">
        <f t="shared" si="34"/>
        <v>52.46567583239235</v>
      </c>
      <c r="Z112">
        <f t="shared" si="35"/>
        <v>48.475423444318984</v>
      </c>
      <c r="AA112">
        <f t="shared" si="36"/>
        <v>63.927964110232857</v>
      </c>
      <c r="AB112">
        <f t="shared" si="37"/>
        <v>65.750846888637966</v>
      </c>
      <c r="AC112">
        <f t="shared" si="38"/>
        <v>77.150846888637957</v>
      </c>
      <c r="AD112">
        <f t="shared" si="39"/>
        <v>89.305081331827765</v>
      </c>
      <c r="AE112">
        <f t="shared" si="40"/>
        <v>79.052540665913881</v>
      </c>
    </row>
    <row r="113" spans="19:31">
      <c r="S113">
        <v>0.66310617389446702</v>
      </c>
      <c r="T113">
        <f t="shared" si="29"/>
        <v>50.382097842341381</v>
      </c>
      <c r="U113">
        <f t="shared" si="30"/>
        <v>39.782097842341379</v>
      </c>
      <c r="V113">
        <f t="shared" si="31"/>
        <v>39.891048921170686</v>
      </c>
      <c r="W113">
        <f t="shared" si="32"/>
        <v>44.891048921170686</v>
      </c>
      <c r="X113">
        <f t="shared" si="33"/>
        <v>46.127365947447124</v>
      </c>
      <c r="Y113">
        <f t="shared" si="34"/>
        <v>44.145780816064942</v>
      </c>
      <c r="Z113">
        <f t="shared" si="35"/>
        <v>39.4</v>
      </c>
      <c r="AA113">
        <f t="shared" si="36"/>
        <v>49.818927579577007</v>
      </c>
      <c r="AB113">
        <f t="shared" si="37"/>
        <v>50.8</v>
      </c>
      <c r="AC113">
        <f t="shared" si="38"/>
        <v>65.445524460585347</v>
      </c>
      <c r="AD113">
        <f t="shared" si="39"/>
        <v>65.582097842341369</v>
      </c>
      <c r="AE113">
        <f t="shared" si="40"/>
        <v>60.491048921170687</v>
      </c>
    </row>
    <row r="114" spans="19:31">
      <c r="S114">
        <v>0.50480666524246953</v>
      </c>
      <c r="T114">
        <f t="shared" si="29"/>
        <v>40.588335825678278</v>
      </c>
      <c r="U114">
        <f t="shared" si="30"/>
        <v>25.698055970946378</v>
      </c>
      <c r="V114">
        <f t="shared" si="31"/>
        <v>33.247083956419566</v>
      </c>
      <c r="W114">
        <f t="shared" si="32"/>
        <v>38.694167912839134</v>
      </c>
      <c r="X114">
        <f t="shared" si="33"/>
        <v>39.545139927365945</v>
      </c>
      <c r="Y114">
        <f t="shared" si="34"/>
        <v>35.498055970946382</v>
      </c>
      <c r="Z114">
        <f t="shared" si="35"/>
        <v>34.796111941892761</v>
      </c>
      <c r="AA114">
        <f t="shared" si="36"/>
        <v>41.14902798547319</v>
      </c>
      <c r="AB114">
        <f t="shared" si="37"/>
        <v>40.592223883785515</v>
      </c>
      <c r="AC114">
        <f t="shared" si="38"/>
        <v>49.439307840205082</v>
      </c>
      <c r="AD114">
        <f t="shared" si="39"/>
        <v>53.537363811151465</v>
      </c>
      <c r="AE114">
        <f t="shared" si="40"/>
        <v>43.93347575304422</v>
      </c>
    </row>
    <row r="115" spans="19:31">
      <c r="S115">
        <v>0.81273842585528122</v>
      </c>
      <c r="T115">
        <f t="shared" si="29"/>
        <v>63.628162480544454</v>
      </c>
      <c r="U115">
        <f t="shared" si="30"/>
        <v>57.589251380962558</v>
      </c>
      <c r="V115">
        <f t="shared" si="31"/>
        <v>56.829523606067085</v>
      </c>
      <c r="W115">
        <f t="shared" si="32"/>
        <v>66.769115268410289</v>
      </c>
      <c r="X115">
        <f t="shared" si="33"/>
        <v>55.169115268410295</v>
      </c>
      <c r="Y115">
        <f t="shared" si="34"/>
        <v>54.299319437238687</v>
      </c>
      <c r="Z115">
        <f t="shared" si="35"/>
        <v>50.668434705648984</v>
      </c>
      <c r="AA115">
        <f t="shared" si="36"/>
        <v>64.8</v>
      </c>
      <c r="AB115">
        <f t="shared" si="37"/>
        <v>66</v>
      </c>
      <c r="AC115">
        <f t="shared" si="38"/>
        <v>82.031495101779242</v>
      </c>
      <c r="AD115">
        <f t="shared" si="39"/>
        <v>91.879183324686423</v>
      </c>
      <c r="AE115">
        <f t="shared" si="40"/>
        <v>81.328843043305767</v>
      </c>
    </row>
    <row r="116" spans="19:31">
      <c r="S116">
        <v>0.45188756981109041</v>
      </c>
      <c r="T116">
        <f t="shared" si="29"/>
        <v>37.078652302621535</v>
      </c>
      <c r="U116">
        <f t="shared" si="30"/>
        <v>20.957304605243078</v>
      </c>
      <c r="V116">
        <f t="shared" si="31"/>
        <v>29.618506424146247</v>
      </c>
      <c r="W116">
        <f t="shared" si="32"/>
        <v>35.446266060365609</v>
      </c>
      <c r="X116">
        <f t="shared" si="33"/>
        <v>33.815665150914029</v>
      </c>
      <c r="Y116">
        <f t="shared" si="34"/>
        <v>32.892532120731218</v>
      </c>
      <c r="Z116">
        <f t="shared" si="35"/>
        <v>31.627759636219366</v>
      </c>
      <c r="AA116">
        <f t="shared" si="36"/>
        <v>40.009253212073119</v>
      </c>
      <c r="AB116">
        <f t="shared" si="37"/>
        <v>38.4</v>
      </c>
      <c r="AC116">
        <f t="shared" si="38"/>
        <v>45.255519272438733</v>
      </c>
      <c r="AD116">
        <f t="shared" si="39"/>
        <v>51.213879818109689</v>
      </c>
      <c r="AE116">
        <f t="shared" si="40"/>
        <v>37.566557817316195</v>
      </c>
    </row>
    <row r="117" spans="19:31">
      <c r="S117">
        <v>0.15967284157841732</v>
      </c>
      <c r="T117">
        <f t="shared" si="29"/>
        <v>14.943955809198281</v>
      </c>
      <c r="U117">
        <f t="shared" si="30"/>
        <v>6.5719779045991409</v>
      </c>
      <c r="V117">
        <f t="shared" si="31"/>
        <v>19.514651936399424</v>
      </c>
      <c r="W117">
        <f t="shared" si="32"/>
        <v>15.014972380748926</v>
      </c>
      <c r="X117">
        <f t="shared" si="33"/>
        <v>17.857325968199714</v>
      </c>
      <c r="Y117">
        <f t="shared" si="34"/>
        <v>19.514651936399424</v>
      </c>
      <c r="Z117">
        <f t="shared" si="35"/>
        <v>17.986309396649069</v>
      </c>
      <c r="AA117">
        <f t="shared" si="36"/>
        <v>23.057966856898712</v>
      </c>
      <c r="AB117">
        <f t="shared" si="37"/>
        <v>25.74395580919828</v>
      </c>
      <c r="AC117">
        <f t="shared" si="38"/>
        <v>25.057325968199713</v>
      </c>
      <c r="AD117">
        <f t="shared" si="39"/>
        <v>27.172618793298138</v>
      </c>
      <c r="AE117">
        <f t="shared" si="40"/>
        <v>15.943314920499285</v>
      </c>
    </row>
    <row r="118" spans="19:31">
      <c r="S118">
        <v>0.71846675008392591</v>
      </c>
      <c r="T118">
        <f t="shared" si="29"/>
        <v>53.328360850856043</v>
      </c>
      <c r="U118">
        <f t="shared" si="30"/>
        <v>49.483608508560451</v>
      </c>
      <c r="V118">
        <f t="shared" si="31"/>
        <v>41.256721701712088</v>
      </c>
      <c r="W118">
        <f t="shared" si="32"/>
        <v>48.85672170171209</v>
      </c>
      <c r="X118">
        <f t="shared" si="33"/>
        <v>48.940330210272535</v>
      </c>
      <c r="Y118">
        <f t="shared" si="34"/>
        <v>46.385082552568136</v>
      </c>
      <c r="Z118">
        <f t="shared" si="35"/>
        <v>43.211969359416493</v>
      </c>
      <c r="AA118">
        <f t="shared" si="36"/>
        <v>57.02688680684836</v>
      </c>
      <c r="AB118">
        <f t="shared" si="37"/>
        <v>55.2</v>
      </c>
      <c r="AC118">
        <f t="shared" si="38"/>
        <v>69.513443403424176</v>
      </c>
      <c r="AD118">
        <f t="shared" si="39"/>
        <v>68.626886806848361</v>
      </c>
      <c r="AE118">
        <f t="shared" si="40"/>
        <v>64.068691061128575</v>
      </c>
    </row>
    <row r="119" spans="19:31">
      <c r="S119">
        <v>0.82155827509384438</v>
      </c>
      <c r="T119">
        <f t="shared" si="29"/>
        <v>66.057148960844728</v>
      </c>
      <c r="U119">
        <f t="shared" si="30"/>
        <v>58.57883846552933</v>
      </c>
      <c r="V119">
        <f t="shared" si="31"/>
        <v>57.459260841700484</v>
      </c>
      <c r="W119">
        <f t="shared" si="32"/>
        <v>67.938627277443757</v>
      </c>
      <c r="X119">
        <f t="shared" si="33"/>
        <v>56.338627277443763</v>
      </c>
      <c r="Y119">
        <f t="shared" si="34"/>
        <v>55.198944059572121</v>
      </c>
      <c r="Z119">
        <f t="shared" si="35"/>
        <v>52.737571337015886</v>
      </c>
      <c r="AA119">
        <f t="shared" si="36"/>
        <v>64.8</v>
      </c>
      <c r="AB119">
        <f t="shared" si="37"/>
        <v>66</v>
      </c>
      <c r="AC119">
        <f t="shared" si="38"/>
        <v>86.664561906796436</v>
      </c>
      <c r="AD119">
        <f t="shared" si="39"/>
        <v>92.958732871486546</v>
      </c>
      <c r="AE119">
        <f t="shared" si="40"/>
        <v>82.858204901272615</v>
      </c>
    </row>
    <row r="120" spans="19:31">
      <c r="S120">
        <v>0.19690542313913389</v>
      </c>
      <c r="T120">
        <f t="shared" si="29"/>
        <v>18.010882900479146</v>
      </c>
      <c r="U120">
        <f t="shared" si="30"/>
        <v>8.2674825281533248</v>
      </c>
      <c r="V120">
        <f t="shared" si="31"/>
        <v>22.008435316019167</v>
      </c>
      <c r="W120">
        <f t="shared" si="32"/>
        <v>16.467482528153326</v>
      </c>
      <c r="X120">
        <f t="shared" si="33"/>
        <v>18.825305948057498</v>
      </c>
      <c r="Y120">
        <f t="shared" si="34"/>
        <v>22.825305948057498</v>
      </c>
      <c r="Z120">
        <f t="shared" si="35"/>
        <v>19.25904721213416</v>
      </c>
      <c r="AA120">
        <f t="shared" si="36"/>
        <v>25.021088290047913</v>
      </c>
      <c r="AB120">
        <f t="shared" si="37"/>
        <v>27.808435316019168</v>
      </c>
      <c r="AC120">
        <f t="shared" si="38"/>
        <v>25.616870632038331</v>
      </c>
      <c r="AD120">
        <f t="shared" si="39"/>
        <v>31.644624164555804</v>
      </c>
      <c r="AE120">
        <f t="shared" si="40"/>
        <v>18.416870632038329</v>
      </c>
    </row>
    <row r="121" spans="19:31">
      <c r="S121">
        <v>0.44788964506973478</v>
      </c>
      <c r="T121">
        <f t="shared" si="29"/>
        <v>36.65321817682424</v>
      </c>
      <c r="U121">
        <f t="shared" si="30"/>
        <v>20.673897518845177</v>
      </c>
      <c r="V121">
        <f t="shared" si="31"/>
        <v>29.253218176824241</v>
      </c>
      <c r="W121">
        <f t="shared" si="32"/>
        <v>35.368474379711294</v>
      </c>
      <c r="X121">
        <f t="shared" si="33"/>
        <v>33.589660328989531</v>
      </c>
      <c r="Y121">
        <f t="shared" si="34"/>
        <v>32.705423139133885</v>
      </c>
      <c r="Z121">
        <f t="shared" si="35"/>
        <v>31.032538834803301</v>
      </c>
      <c r="AA121">
        <f t="shared" si="36"/>
        <v>39.90542313913388</v>
      </c>
      <c r="AB121">
        <f t="shared" si="37"/>
        <v>38.4</v>
      </c>
      <c r="AC121">
        <f t="shared" si="38"/>
        <v>45.105423139133883</v>
      </c>
      <c r="AD121">
        <f t="shared" si="39"/>
        <v>51.136948759422587</v>
      </c>
      <c r="AE121">
        <f t="shared" si="40"/>
        <v>37.210846278267766</v>
      </c>
    </row>
    <row r="122" spans="19:31">
      <c r="S122">
        <v>0.7703482161931211</v>
      </c>
      <c r="T122">
        <f t="shared" si="29"/>
        <v>57.202862636188847</v>
      </c>
      <c r="U122">
        <f t="shared" si="30"/>
        <v>54.202862636188847</v>
      </c>
      <c r="V122">
        <f t="shared" si="31"/>
        <v>49.40286263618885</v>
      </c>
      <c r="W122">
        <f t="shared" si="32"/>
        <v>54.863277077547529</v>
      </c>
      <c r="X122">
        <f t="shared" si="33"/>
        <v>51.857551805169834</v>
      </c>
      <c r="Y122">
        <f t="shared" si="34"/>
        <v>49.545310831019016</v>
      </c>
      <c r="Z122">
        <f t="shared" si="35"/>
        <v>45.920828882717366</v>
      </c>
      <c r="AA122">
        <f t="shared" si="36"/>
        <v>60.860414441358678</v>
      </c>
      <c r="AB122">
        <f t="shared" si="37"/>
        <v>61.353898739585553</v>
      </c>
      <c r="AC122">
        <f t="shared" si="38"/>
        <v>73.893484298226866</v>
      </c>
      <c r="AD122">
        <f t="shared" si="39"/>
        <v>78.022901089510768</v>
      </c>
      <c r="AE122">
        <f t="shared" si="40"/>
        <v>76.260414441358677</v>
      </c>
    </row>
    <row r="123" spans="19:31">
      <c r="S123">
        <v>0.45735038300729391</v>
      </c>
      <c r="T123">
        <f t="shared" si="29"/>
        <v>37.552278206732382</v>
      </c>
      <c r="U123">
        <f t="shared" si="30"/>
        <v>21.904556413464761</v>
      </c>
      <c r="V123">
        <f t="shared" si="31"/>
        <v>29.729947813348797</v>
      </c>
      <c r="W123">
        <f t="shared" si="32"/>
        <v>35.724869533371987</v>
      </c>
      <c r="X123">
        <f t="shared" si="33"/>
        <v>34.512173833429969</v>
      </c>
      <c r="Y123">
        <f t="shared" si="34"/>
        <v>33.449739066743973</v>
      </c>
      <c r="Z123">
        <f t="shared" si="35"/>
        <v>31.794921720023194</v>
      </c>
      <c r="AA123">
        <f t="shared" si="36"/>
        <v>40.064973906674396</v>
      </c>
      <c r="AB123">
        <f t="shared" si="37"/>
        <v>38.4</v>
      </c>
      <c r="AC123">
        <f t="shared" si="38"/>
        <v>45.589843440046387</v>
      </c>
      <c r="AD123">
        <f t="shared" si="39"/>
        <v>51.297460860011597</v>
      </c>
      <c r="AE123">
        <f t="shared" si="40"/>
        <v>38.569530320139158</v>
      </c>
    </row>
    <row r="124" spans="19:31">
      <c r="S124">
        <v>0.29206213568529316</v>
      </c>
      <c r="T124">
        <f t="shared" si="29"/>
        <v>24.379033783989989</v>
      </c>
      <c r="U124">
        <f t="shared" si="30"/>
        <v>12.93710135196997</v>
      </c>
      <c r="V124">
        <f t="shared" si="31"/>
        <v>23.558067567979982</v>
      </c>
      <c r="W124">
        <f t="shared" si="32"/>
        <v>23.801641895809812</v>
      </c>
      <c r="X124">
        <f t="shared" si="33"/>
        <v>24.316135135959961</v>
      </c>
      <c r="Y124">
        <f t="shared" si="34"/>
        <v>28.137101351969971</v>
      </c>
      <c r="Z124">
        <f t="shared" si="35"/>
        <v>23.189516891994995</v>
      </c>
      <c r="AA124">
        <f t="shared" si="36"/>
        <v>31.17903378398999</v>
      </c>
      <c r="AB124">
        <f t="shared" si="37"/>
        <v>28.6</v>
      </c>
      <c r="AC124">
        <f t="shared" si="38"/>
        <v>32.885506759849854</v>
      </c>
      <c r="AD124">
        <f t="shared" si="39"/>
        <v>43.022608111819821</v>
      </c>
      <c r="AE124">
        <f t="shared" si="40"/>
        <v>26.279854731894897</v>
      </c>
    </row>
    <row r="125" spans="19:31">
      <c r="S125">
        <v>2.4018066957609791E-2</v>
      </c>
      <c r="T125">
        <f t="shared" si="29"/>
        <v>5.0297799615466783</v>
      </c>
      <c r="U125">
        <f t="shared" si="30"/>
        <v>2.6948271126438184</v>
      </c>
      <c r="V125">
        <f t="shared" si="31"/>
        <v>5.7799371318704793</v>
      </c>
      <c r="W125">
        <f t="shared" si="32"/>
        <v>5.4498428296761983</v>
      </c>
      <c r="X125">
        <f t="shared" si="33"/>
        <v>9.8048585467085783</v>
      </c>
      <c r="Y125">
        <f t="shared" si="34"/>
        <v>11.957444990386669</v>
      </c>
      <c r="Z125">
        <f t="shared" si="35"/>
        <v>9.6899685659352386</v>
      </c>
      <c r="AA125">
        <f t="shared" si="36"/>
        <v>16.534952848902858</v>
      </c>
      <c r="AB125">
        <f t="shared" si="37"/>
        <v>11.904544206060974</v>
      </c>
      <c r="AC125">
        <f t="shared" si="38"/>
        <v>9.0747642445142986</v>
      </c>
      <c r="AD125">
        <f t="shared" si="39"/>
        <v>20.849842829676199</v>
      </c>
      <c r="AE125">
        <f t="shared" si="40"/>
        <v>6.4048585467085788</v>
      </c>
    </row>
    <row r="126" spans="19:31">
      <c r="S126">
        <v>0.84975737784966587</v>
      </c>
      <c r="T126">
        <f t="shared" si="29"/>
        <v>70.470101016266369</v>
      </c>
      <c r="U126">
        <f t="shared" si="30"/>
        <v>73.916464735862348</v>
      </c>
      <c r="V126">
        <f t="shared" si="31"/>
        <v>62.13891415143285</v>
      </c>
      <c r="W126">
        <f t="shared" si="32"/>
        <v>74.267525254066598</v>
      </c>
      <c r="X126">
        <f t="shared" si="33"/>
        <v>59.867525254066592</v>
      </c>
      <c r="Y126">
        <f t="shared" si="34"/>
        <v>56.677828302865699</v>
      </c>
      <c r="Z126">
        <f t="shared" si="35"/>
        <v>58.480404065065478</v>
      </c>
      <c r="AA126">
        <f t="shared" si="36"/>
        <v>65.872676778466143</v>
      </c>
      <c r="AB126">
        <f t="shared" si="37"/>
        <v>69.773686941129839</v>
      </c>
      <c r="AC126">
        <f t="shared" si="38"/>
        <v>90.472676778466152</v>
      </c>
      <c r="AD126">
        <f t="shared" si="39"/>
        <v>99.612878810998879</v>
      </c>
      <c r="AE126">
        <f t="shared" si="40"/>
        <v>84.60515152439956</v>
      </c>
    </row>
    <row r="127" spans="19:31">
      <c r="S127">
        <v>0.61766411328470716</v>
      </c>
      <c r="T127">
        <f t="shared" si="29"/>
        <v>46.953740043336282</v>
      </c>
      <c r="U127">
        <f t="shared" si="30"/>
        <v>36.200695822016051</v>
      </c>
      <c r="V127">
        <f t="shared" si="31"/>
        <v>38.000695822016056</v>
      </c>
      <c r="W127">
        <f t="shared" si="32"/>
        <v>42.40139164403211</v>
      </c>
      <c r="X127">
        <f t="shared" si="33"/>
        <v>43.851826532792138</v>
      </c>
      <c r="Y127">
        <f t="shared" si="34"/>
        <v>41.700173955504013</v>
      </c>
      <c r="Z127">
        <f t="shared" si="35"/>
        <v>38.200000000000003</v>
      </c>
      <c r="AA127">
        <f t="shared" si="36"/>
        <v>45.700521866512041</v>
      </c>
      <c r="AB127">
        <f t="shared" si="37"/>
        <v>48.900173955504009</v>
      </c>
      <c r="AC127">
        <f t="shared" si="38"/>
        <v>59.408697775200665</v>
      </c>
      <c r="AD127">
        <f t="shared" si="39"/>
        <v>60.753740043336286</v>
      </c>
      <c r="AE127">
        <f t="shared" si="40"/>
        <v>58.800695822016053</v>
      </c>
    </row>
    <row r="128" spans="19:31">
      <c r="S128">
        <v>0.14862514114810632</v>
      </c>
      <c r="T128">
        <f t="shared" si="29"/>
        <v>13.171599475081635</v>
      </c>
      <c r="U128">
        <f t="shared" si="30"/>
        <v>6.2319528794213692</v>
      </c>
      <c r="V128">
        <f t="shared" si="31"/>
        <v>18.139646595660267</v>
      </c>
      <c r="W128">
        <f t="shared" si="32"/>
        <v>14.463905758842738</v>
      </c>
      <c r="X128">
        <f t="shared" si="33"/>
        <v>17.547929319132052</v>
      </c>
      <c r="Y128">
        <f t="shared" si="34"/>
        <v>19.231952879421367</v>
      </c>
      <c r="Z128">
        <f t="shared" si="35"/>
        <v>17.757988219855342</v>
      </c>
      <c r="AA128">
        <f t="shared" si="36"/>
        <v>22.715976439710687</v>
      </c>
      <c r="AB128">
        <f t="shared" si="37"/>
        <v>24.559764397106843</v>
      </c>
      <c r="AC128">
        <f t="shared" si="38"/>
        <v>25</v>
      </c>
      <c r="AD128">
        <f t="shared" si="39"/>
        <v>26.8</v>
      </c>
      <c r="AE128">
        <f t="shared" si="40"/>
        <v>15.715976439710685</v>
      </c>
    </row>
    <row r="129" spans="19:31">
      <c r="S129">
        <v>0.84212775048066657</v>
      </c>
      <c r="T129">
        <f t="shared" si="29"/>
        <v>70.014654988250385</v>
      </c>
      <c r="U129">
        <f t="shared" si="30"/>
        <v>69.423371074556741</v>
      </c>
      <c r="V129">
        <f t="shared" si="31"/>
        <v>61.488912625507382</v>
      </c>
      <c r="W129">
        <f t="shared" si="32"/>
        <v>73.891091647083968</v>
      </c>
      <c r="X129">
        <f t="shared" si="33"/>
        <v>59.635248878444777</v>
      </c>
      <c r="Y129">
        <f t="shared" si="34"/>
        <v>55.779406109805592</v>
      </c>
      <c r="Z129">
        <f t="shared" si="35"/>
        <v>57.183764152958773</v>
      </c>
      <c r="AA129">
        <f t="shared" si="36"/>
        <v>65.369109164708405</v>
      </c>
      <c r="AB129">
        <f t="shared" si="37"/>
        <v>66.569109164708394</v>
      </c>
      <c r="AC129">
        <f t="shared" si="38"/>
        <v>89.881585131382181</v>
      </c>
      <c r="AD129">
        <f t="shared" si="39"/>
        <v>98.32198248237556</v>
      </c>
      <c r="AE129">
        <f t="shared" si="40"/>
        <v>84.148515274513997</v>
      </c>
    </row>
    <row r="130" spans="19:31">
      <c r="S130">
        <v>3.0793176061281166E-2</v>
      </c>
      <c r="T130">
        <f t="shared" si="29"/>
        <v>5.9972655415509504</v>
      </c>
      <c r="U130">
        <f t="shared" si="30"/>
        <v>3.4549943540757466</v>
      </c>
      <c r="V130">
        <f t="shared" si="31"/>
        <v>6.0563615833002711</v>
      </c>
      <c r="W130">
        <f t="shared" si="32"/>
        <v>6.1409039582506786</v>
      </c>
      <c r="X130">
        <f t="shared" si="33"/>
        <v>10.426813562425611</v>
      </c>
      <c r="Y130">
        <f t="shared" si="34"/>
        <v>12.199316385387737</v>
      </c>
      <c r="Z130">
        <f t="shared" si="35"/>
        <v>9.8281807916501354</v>
      </c>
      <c r="AA130">
        <f t="shared" si="36"/>
        <v>16.742271187475204</v>
      </c>
      <c r="AB130">
        <f t="shared" si="37"/>
        <v>13.908621478926968</v>
      </c>
      <c r="AC130">
        <f t="shared" si="38"/>
        <v>10.111355937376018</v>
      </c>
      <c r="AD130">
        <f t="shared" si="39"/>
        <v>21.540903958250677</v>
      </c>
      <c r="AE130">
        <f t="shared" si="40"/>
        <v>7.0268135624256107</v>
      </c>
    </row>
    <row r="131" spans="19:31">
      <c r="S131">
        <v>0.77202673421430101</v>
      </c>
      <c r="T131">
        <f t="shared" ref="T131:T194" si="41">_xlfn.PERCENTILE.INC(B$3:B$54,$S131)</f>
        <v>57.322708822901092</v>
      </c>
      <c r="U131">
        <f t="shared" ref="U131:U194" si="42">_xlfn.PERCENTILE.INC(C$3:C$54,$S131)</f>
        <v>54.322708822901092</v>
      </c>
      <c r="V131">
        <f t="shared" ref="V131:V194" si="43">_xlfn.PERCENTILE.INC(D$3:D$54,$S131)</f>
        <v>49.522708822901095</v>
      </c>
      <c r="W131">
        <f t="shared" ref="W131:W194" si="44">_xlfn.PERCENTILE.INC(E$3:E$54,$S131)</f>
        <v>55.12009033478806</v>
      </c>
      <c r="X131">
        <f t="shared" ref="X131:X194" si="45">_xlfn.PERCENTILE.INC(F$3:F$54,$S131)</f>
        <v>51.874672688985868</v>
      </c>
      <c r="Y131">
        <f t="shared" ref="Y131:Y194" si="46">_xlfn.PERCENTILE.INC(G$3:G$54,$S131)</f>
        <v>49.648036133915227</v>
      </c>
      <c r="Z131">
        <f t="shared" ref="Z131:Z194" si="47">_xlfn.PERCENTILE.INC(H$3:H$54,$S131)</f>
        <v>46.19476302377393</v>
      </c>
      <c r="AA131">
        <f t="shared" ref="AA131:AA194" si="48">_xlfn.PERCENTILE.INC(I$3:I$54,$S131)</f>
        <v>60.997381511886964</v>
      </c>
      <c r="AB131">
        <f t="shared" ref="AB131:AB194" si="49">_xlfn.PERCENTILE.INC(J$3:J$54,$S131)</f>
        <v>61.816162602618505</v>
      </c>
      <c r="AC131">
        <f t="shared" ref="AC131:AC194" si="50">_xlfn.PERCENTILE.INC(K$3:K$54,$S131)</f>
        <v>74.21878109073154</v>
      </c>
      <c r="AD131">
        <f t="shared" ref="AD131:AD194" si="51">_xlfn.PERCENTILE.INC(L$3:L$54,$S131)</f>
        <v>78.981670583208754</v>
      </c>
      <c r="AE131">
        <f t="shared" ref="AE131:AE194" si="52">_xlfn.PERCENTILE.INC(M$3:M$54,$S131)</f>
        <v>76.397381511886962</v>
      </c>
    </row>
    <row r="132" spans="19:31">
      <c r="S132">
        <v>0.78243354594561598</v>
      </c>
      <c r="T132">
        <f t="shared" si="41"/>
        <v>58.06575518051698</v>
      </c>
      <c r="U132">
        <f t="shared" si="42"/>
        <v>55.06575518051698</v>
      </c>
      <c r="V132">
        <f t="shared" si="43"/>
        <v>50.265755180516976</v>
      </c>
      <c r="W132">
        <f t="shared" si="44"/>
        <v>56.712332529679237</v>
      </c>
      <c r="X132">
        <f t="shared" si="45"/>
        <v>51.980822168645282</v>
      </c>
      <c r="Y132">
        <f t="shared" si="46"/>
        <v>50.284933011871694</v>
      </c>
      <c r="Z132">
        <f t="shared" si="47"/>
        <v>47.893154698324523</v>
      </c>
      <c r="AA132">
        <f t="shared" si="48"/>
        <v>61.84657734916226</v>
      </c>
      <c r="AB132">
        <f t="shared" si="49"/>
        <v>64.682198553422623</v>
      </c>
      <c r="AC132">
        <f t="shared" si="50"/>
        <v>76.235621204260369</v>
      </c>
      <c r="AD132">
        <f t="shared" si="51"/>
        <v>84.926041444135819</v>
      </c>
      <c r="AE132">
        <f t="shared" si="52"/>
        <v>77.246577349162266</v>
      </c>
    </row>
    <row r="133" spans="19:31">
      <c r="S133">
        <v>8.1942197943052464E-2</v>
      </c>
      <c r="T133">
        <f t="shared" si="41"/>
        <v>8.6506729331339471</v>
      </c>
      <c r="U133">
        <f t="shared" si="42"/>
        <v>4.87162083803827</v>
      </c>
      <c r="V133">
        <f t="shared" si="43"/>
        <v>10.080397961363568</v>
      </c>
      <c r="W133">
        <f t="shared" si="44"/>
        <v>11.065535447248756</v>
      </c>
      <c r="X133">
        <f t="shared" si="45"/>
        <v>12.014862514114812</v>
      </c>
      <c r="Y133">
        <f t="shared" si="46"/>
        <v>13.772966704306162</v>
      </c>
      <c r="Z133">
        <f t="shared" si="47"/>
        <v>12.307431257057406</v>
      </c>
      <c r="AA133">
        <f t="shared" si="48"/>
        <v>19.399999999999999</v>
      </c>
      <c r="AB133">
        <f t="shared" si="49"/>
        <v>20.907431257057407</v>
      </c>
      <c r="AC133">
        <f t="shared" si="50"/>
        <v>18.229725028229623</v>
      </c>
      <c r="AD133">
        <f t="shared" si="51"/>
        <v>23.958104190191353</v>
      </c>
      <c r="AE133">
        <f t="shared" si="52"/>
        <v>10.522293771172215</v>
      </c>
    </row>
    <row r="134" spans="19:31">
      <c r="S134">
        <v>0.59294412060914947</v>
      </c>
      <c r="T134">
        <f t="shared" si="41"/>
        <v>44.49606006042665</v>
      </c>
      <c r="U134">
        <f t="shared" si="42"/>
        <v>34.888180181279949</v>
      </c>
      <c r="V134">
        <f t="shared" si="43"/>
        <v>36.992120120853293</v>
      </c>
      <c r="W134">
        <f t="shared" si="44"/>
        <v>41.296060060426655</v>
      </c>
      <c r="X134">
        <f t="shared" si="45"/>
        <v>42.344090090639973</v>
      </c>
      <c r="Y134">
        <f t="shared" si="46"/>
        <v>39.472420422986538</v>
      </c>
      <c r="Z134">
        <f t="shared" si="47"/>
        <v>38.200000000000003</v>
      </c>
      <c r="AA134">
        <f t="shared" si="48"/>
        <v>43.880300302133243</v>
      </c>
      <c r="AB134">
        <f t="shared" si="49"/>
        <v>48.040150151066619</v>
      </c>
      <c r="AC134">
        <f t="shared" si="50"/>
        <v>53.792120120853298</v>
      </c>
      <c r="AD134">
        <f t="shared" si="51"/>
        <v>57.232270271919916</v>
      </c>
      <c r="AE134">
        <f t="shared" si="52"/>
        <v>56.728330332346573</v>
      </c>
    </row>
    <row r="135" spans="19:31">
      <c r="S135">
        <v>0.12558366649372846</v>
      </c>
      <c r="T135">
        <f t="shared" si="41"/>
        <v>10.842860194708091</v>
      </c>
      <c r="U135">
        <f t="shared" si="42"/>
        <v>5.523813592944121</v>
      </c>
      <c r="V135">
        <f t="shared" si="43"/>
        <v>16.16190679647206</v>
      </c>
      <c r="W135">
        <f t="shared" si="44"/>
        <v>13.76190679647206</v>
      </c>
      <c r="X135">
        <f t="shared" si="45"/>
        <v>14.938114566484575</v>
      </c>
      <c r="Y135">
        <f t="shared" si="46"/>
        <v>18.523813592944119</v>
      </c>
      <c r="Z135">
        <f t="shared" si="47"/>
        <v>16.807150486770226</v>
      </c>
      <c r="AA135">
        <f t="shared" si="48"/>
        <v>22.004766991180155</v>
      </c>
      <c r="AB135">
        <f t="shared" si="49"/>
        <v>22.804766991180152</v>
      </c>
      <c r="AC135">
        <f t="shared" si="50"/>
        <v>23.452394177068392</v>
      </c>
      <c r="AD135">
        <f t="shared" si="51"/>
        <v>26.32381359294412</v>
      </c>
      <c r="AE135">
        <f t="shared" si="52"/>
        <v>15.48095339823603</v>
      </c>
    </row>
    <row r="136" spans="19:31">
      <c r="S136">
        <v>0.94747764519180888</v>
      </c>
      <c r="T136">
        <f t="shared" si="41"/>
        <v>98.099807733390321</v>
      </c>
      <c r="U136">
        <f t="shared" si="42"/>
        <v>123.12777489547416</v>
      </c>
      <c r="V136">
        <f t="shared" si="43"/>
        <v>86.506991790520956</v>
      </c>
      <c r="W136">
        <f t="shared" si="44"/>
        <v>120.7066072573016</v>
      </c>
      <c r="X136">
        <f t="shared" si="45"/>
        <v>80.456703390606435</v>
      </c>
      <c r="Y136">
        <f t="shared" si="46"/>
        <v>87.627582628864474</v>
      </c>
      <c r="Z136">
        <f t="shared" si="47"/>
        <v>63.464271980956454</v>
      </c>
      <c r="AA136">
        <f t="shared" si="48"/>
        <v>73.663887447737082</v>
      </c>
      <c r="AB136">
        <f t="shared" si="49"/>
        <v>85.955742057558012</v>
      </c>
      <c r="AC136">
        <f t="shared" si="50"/>
        <v>128.21398358104193</v>
      </c>
      <c r="AD136">
        <f t="shared" si="51"/>
        <v>131.54252754295484</v>
      </c>
      <c r="AE136">
        <f t="shared" si="52"/>
        <v>119.24233527634514</v>
      </c>
    </row>
    <row r="137" spans="19:31">
      <c r="S137">
        <v>0.8724326303903317</v>
      </c>
      <c r="T137">
        <f t="shared" si="41"/>
        <v>74.458449049348431</v>
      </c>
      <c r="U137">
        <f t="shared" si="42"/>
        <v>84.465572069460123</v>
      </c>
      <c r="V137">
        <f t="shared" si="43"/>
        <v>63.494064149906919</v>
      </c>
      <c r="W137">
        <f t="shared" si="44"/>
        <v>77.463197729422902</v>
      </c>
      <c r="X137">
        <f t="shared" si="45"/>
        <v>60.494064149906919</v>
      </c>
      <c r="Y137">
        <f t="shared" si="46"/>
        <v>58.597625659962766</v>
      </c>
      <c r="Z137">
        <f t="shared" si="47"/>
        <v>60.698812829981385</v>
      </c>
      <c r="AA137">
        <f t="shared" si="48"/>
        <v>67.689315469832451</v>
      </c>
      <c r="AB137">
        <f t="shared" si="49"/>
        <v>76.395251319925535</v>
      </c>
      <c r="AC137">
        <f t="shared" si="50"/>
        <v>94.463197729422902</v>
      </c>
      <c r="AD137">
        <f t="shared" si="51"/>
        <v>106.73826715903195</v>
      </c>
      <c r="AE137">
        <f t="shared" si="52"/>
        <v>89.550138859218123</v>
      </c>
    </row>
    <row r="138" spans="19:31">
      <c r="S138">
        <v>0.47608874782555621</v>
      </c>
      <c r="T138">
        <f t="shared" si="41"/>
        <v>38.728052613910336</v>
      </c>
      <c r="U138">
        <f t="shared" si="42"/>
        <v>24.536631366924038</v>
      </c>
      <c r="V138">
        <f t="shared" si="43"/>
        <v>30.785473189489423</v>
      </c>
      <c r="W138">
        <f t="shared" si="44"/>
        <v>36.79273659474471</v>
      </c>
      <c r="X138">
        <f t="shared" si="45"/>
        <v>36.929367961668753</v>
      </c>
      <c r="Y138">
        <f t="shared" si="46"/>
        <v>34.912210455641343</v>
      </c>
      <c r="Z138">
        <f t="shared" si="47"/>
        <v>32.761052278206733</v>
      </c>
      <c r="AA138">
        <f t="shared" si="48"/>
        <v>40.424420911282695</v>
      </c>
      <c r="AB138">
        <f t="shared" si="49"/>
        <v>38.680526139103364</v>
      </c>
      <c r="AC138">
        <f t="shared" si="50"/>
        <v>46.79273659474471</v>
      </c>
      <c r="AD138">
        <f t="shared" si="51"/>
        <v>51.52805261391034</v>
      </c>
      <c r="AE138">
        <f t="shared" si="52"/>
        <v>41.112210455641346</v>
      </c>
    </row>
    <row r="139" spans="19:31">
      <c r="S139">
        <v>0.37864314706869717</v>
      </c>
      <c r="T139">
        <f t="shared" si="41"/>
        <v>31.118881801812805</v>
      </c>
      <c r="U139">
        <f t="shared" si="42"/>
        <v>17.662160100100714</v>
      </c>
      <c r="V139">
        <f t="shared" si="43"/>
        <v>27.031080050050356</v>
      </c>
      <c r="W139">
        <f t="shared" si="44"/>
        <v>32.986480300302134</v>
      </c>
      <c r="X139">
        <f t="shared" si="45"/>
        <v>28.918881801812805</v>
      </c>
      <c r="Y139">
        <f t="shared" si="46"/>
        <v>30.724320200201422</v>
      </c>
      <c r="Z139">
        <f t="shared" si="47"/>
        <v>26.848640400402846</v>
      </c>
      <c r="AA139">
        <f t="shared" si="48"/>
        <v>35.786480300302138</v>
      </c>
      <c r="AB139">
        <f t="shared" si="49"/>
        <v>32.51756035035249</v>
      </c>
      <c r="AC139">
        <f t="shared" si="50"/>
        <v>37.917560350352488</v>
      </c>
      <c r="AD139">
        <f t="shared" si="51"/>
        <v>48.772960600604272</v>
      </c>
      <c r="AE139">
        <f t="shared" si="52"/>
        <v>33.421601001007112</v>
      </c>
    </row>
    <row r="140" spans="19:31">
      <c r="S140">
        <v>0.48295541245765555</v>
      </c>
      <c r="T140">
        <f t="shared" si="41"/>
        <v>38.763072603534042</v>
      </c>
      <c r="U140">
        <f t="shared" si="42"/>
        <v>24.956871242408518</v>
      </c>
      <c r="V140">
        <f t="shared" si="43"/>
        <v>31.766032898953213</v>
      </c>
      <c r="W140">
        <f t="shared" si="44"/>
        <v>37.283016449476605</v>
      </c>
      <c r="X140">
        <f t="shared" si="45"/>
        <v>37.839887691885124</v>
      </c>
      <c r="Y140">
        <f t="shared" si="46"/>
        <v>35.052290414136174</v>
      </c>
      <c r="Z140">
        <f t="shared" si="47"/>
        <v>33.46145207068087</v>
      </c>
      <c r="AA140">
        <f t="shared" si="48"/>
        <v>40.704580828272348</v>
      </c>
      <c r="AB140">
        <f t="shared" si="49"/>
        <v>39.030726035340436</v>
      </c>
      <c r="AC140">
        <f t="shared" si="50"/>
        <v>47.283016449476605</v>
      </c>
      <c r="AD140">
        <f t="shared" si="51"/>
        <v>51.563072603534046</v>
      </c>
      <c r="AE140">
        <f t="shared" si="52"/>
        <v>41.252290414136169</v>
      </c>
    </row>
    <row r="141" spans="19:31">
      <c r="S141">
        <v>0.37614062929166542</v>
      </c>
      <c r="T141">
        <f t="shared" si="41"/>
        <v>30.659419537949773</v>
      </c>
      <c r="U141">
        <f t="shared" si="42"/>
        <v>17.636634418774989</v>
      </c>
      <c r="V141">
        <f t="shared" si="43"/>
        <v>27.018317209387494</v>
      </c>
      <c r="W141">
        <f t="shared" si="44"/>
        <v>32.909903256324959</v>
      </c>
      <c r="X141">
        <f t="shared" si="45"/>
        <v>28.459419537949774</v>
      </c>
      <c r="Y141">
        <f t="shared" si="46"/>
        <v>30.673268837549976</v>
      </c>
      <c r="Z141">
        <f t="shared" si="47"/>
        <v>26.746537675099951</v>
      </c>
      <c r="AA141">
        <f t="shared" si="48"/>
        <v>35.709903256324964</v>
      </c>
      <c r="AB141">
        <f t="shared" si="49"/>
        <v>32.428220465712457</v>
      </c>
      <c r="AC141">
        <f t="shared" si="50"/>
        <v>37.828220465712455</v>
      </c>
      <c r="AD141">
        <f t="shared" si="51"/>
        <v>48.619806512649923</v>
      </c>
      <c r="AE141">
        <f t="shared" si="52"/>
        <v>33.166344187749871</v>
      </c>
    </row>
    <row r="142" spans="19:31">
      <c r="S142">
        <v>0.65184484389782404</v>
      </c>
      <c r="T142">
        <f t="shared" si="41"/>
        <v>49.692904446546834</v>
      </c>
      <c r="U142">
        <f t="shared" si="42"/>
        <v>39.092904446546825</v>
      </c>
      <c r="V142">
        <f t="shared" si="43"/>
        <v>39.546452223273413</v>
      </c>
      <c r="W142">
        <f t="shared" si="44"/>
        <v>44.546452223273413</v>
      </c>
      <c r="X142">
        <f t="shared" si="45"/>
        <v>45.897634815515609</v>
      </c>
      <c r="Y142">
        <f t="shared" si="46"/>
        <v>43.341721854304637</v>
      </c>
      <c r="Z142">
        <f t="shared" si="47"/>
        <v>39.4</v>
      </c>
      <c r="AA142">
        <f t="shared" si="48"/>
        <v>47.981078524124882</v>
      </c>
      <c r="AB142">
        <f t="shared" si="49"/>
        <v>50.8</v>
      </c>
      <c r="AC142">
        <f t="shared" si="50"/>
        <v>65.273226111636717</v>
      </c>
      <c r="AD142">
        <f t="shared" si="51"/>
        <v>64.892904446546822</v>
      </c>
      <c r="AE142">
        <f t="shared" si="52"/>
        <v>60.146452223273414</v>
      </c>
    </row>
    <row r="143" spans="19:31">
      <c r="S143">
        <v>0.73784600360118413</v>
      </c>
      <c r="T143">
        <f t="shared" si="41"/>
        <v>54.912350840784939</v>
      </c>
      <c r="U143">
        <f t="shared" si="42"/>
        <v>51.33426313058871</v>
      </c>
      <c r="V143">
        <f t="shared" si="43"/>
        <v>43.164409314249106</v>
      </c>
      <c r="W143">
        <f t="shared" si="44"/>
        <v>49.504116946928313</v>
      </c>
      <c r="X143">
        <f t="shared" si="45"/>
        <v>50.934263130588711</v>
      </c>
      <c r="Y143">
        <f t="shared" si="46"/>
        <v>46.852058473464155</v>
      </c>
      <c r="Z143">
        <f t="shared" si="47"/>
        <v>44.37808771019624</v>
      </c>
      <c r="AA143">
        <f t="shared" si="48"/>
        <v>59.112350840784941</v>
      </c>
      <c r="AB143">
        <f t="shared" si="49"/>
        <v>57.342497024445336</v>
      </c>
      <c r="AC143">
        <f t="shared" si="50"/>
        <v>71.186321604052864</v>
      </c>
      <c r="AD143">
        <f t="shared" si="51"/>
        <v>72.602789391766123</v>
      </c>
      <c r="AE143">
        <f t="shared" si="52"/>
        <v>68.780877101962361</v>
      </c>
    </row>
    <row r="144" spans="19:31">
      <c r="S144">
        <v>0.90417188024536876</v>
      </c>
      <c r="T144">
        <f t="shared" si="41"/>
        <v>89.822553178502758</v>
      </c>
      <c r="U144">
        <f t="shared" si="42"/>
        <v>94.715744499038664</v>
      </c>
      <c r="V144">
        <f t="shared" si="43"/>
        <v>67.293191320535897</v>
      </c>
      <c r="W144">
        <f t="shared" si="44"/>
        <v>97.521701712088358</v>
      </c>
      <c r="X144">
        <f t="shared" si="45"/>
        <v>62.27659535508284</v>
      </c>
      <c r="Y144">
        <f t="shared" si="46"/>
        <v>66.963829462569038</v>
      </c>
      <c r="Z144">
        <f t="shared" si="47"/>
        <v>61.022553178502761</v>
      </c>
      <c r="AA144">
        <f t="shared" si="48"/>
        <v>69.400000000000006</v>
      </c>
      <c r="AB144">
        <f t="shared" si="49"/>
        <v>77.002978606524849</v>
      </c>
      <c r="AC144">
        <f t="shared" si="50"/>
        <v>123.86765953550828</v>
      </c>
      <c r="AD144">
        <f t="shared" si="51"/>
        <v>113.45106357005523</v>
      </c>
      <c r="AE144">
        <f t="shared" si="52"/>
        <v>94.245106357005525</v>
      </c>
    </row>
    <row r="145" spans="19:31">
      <c r="S145">
        <v>0.14160588396862697</v>
      </c>
      <c r="T145">
        <f t="shared" si="41"/>
        <v>11.954460280159919</v>
      </c>
      <c r="U145">
        <f t="shared" si="42"/>
        <v>6.0887600329599909</v>
      </c>
      <c r="V145">
        <f t="shared" si="43"/>
        <v>17.065700247199928</v>
      </c>
      <c r="W145">
        <f t="shared" si="44"/>
        <v>14.177520065919982</v>
      </c>
      <c r="X145">
        <f t="shared" si="45"/>
        <v>17.333140049439987</v>
      </c>
      <c r="Y145">
        <f t="shared" si="46"/>
        <v>19.088760032959989</v>
      </c>
      <c r="Z145">
        <f t="shared" si="47"/>
        <v>17.722190008239998</v>
      </c>
      <c r="AA145">
        <f t="shared" si="48"/>
        <v>22.644380016479996</v>
      </c>
      <c r="AB145">
        <f t="shared" si="49"/>
        <v>23.843800164799951</v>
      </c>
      <c r="AC145">
        <f t="shared" si="50"/>
        <v>25</v>
      </c>
      <c r="AD145">
        <f t="shared" si="51"/>
        <v>26.8</v>
      </c>
      <c r="AE145">
        <f t="shared" si="52"/>
        <v>15.644380016479996</v>
      </c>
    </row>
    <row r="146" spans="19:31">
      <c r="S146">
        <v>0.69206823938718831</v>
      </c>
      <c r="T146">
        <f t="shared" si="41"/>
        <v>51.79096041749321</v>
      </c>
      <c r="U146">
        <f t="shared" si="42"/>
        <v>46.227344584490488</v>
      </c>
      <c r="V146">
        <f t="shared" si="43"/>
        <v>40.718192083498643</v>
      </c>
      <c r="W146">
        <f t="shared" si="44"/>
        <v>47.120508438367871</v>
      </c>
      <c r="X146">
        <f t="shared" si="45"/>
        <v>47.118192083498641</v>
      </c>
      <c r="Y146">
        <f t="shared" si="46"/>
        <v>45.577288125247961</v>
      </c>
      <c r="Z146">
        <f t="shared" si="47"/>
        <v>41.377288125247965</v>
      </c>
      <c r="AA146">
        <f t="shared" si="48"/>
        <v>52.19559312723166</v>
      </c>
      <c r="AB146">
        <f t="shared" si="49"/>
        <v>55.059096041749321</v>
      </c>
      <c r="AC146">
        <f t="shared" si="50"/>
        <v>68.859096041749325</v>
      </c>
      <c r="AD146">
        <f t="shared" si="51"/>
        <v>67.318192083498644</v>
      </c>
      <c r="AE146">
        <f t="shared" si="52"/>
        <v>62.118192083498641</v>
      </c>
    </row>
    <row r="147" spans="19:31">
      <c r="S147">
        <v>0.33579515976439711</v>
      </c>
      <c r="T147">
        <f t="shared" si="41"/>
        <v>26.82511062959685</v>
      </c>
      <c r="U147">
        <f t="shared" si="42"/>
        <v>15.300442518387401</v>
      </c>
      <c r="V147">
        <f t="shared" si="43"/>
        <v>25.500442518387402</v>
      </c>
      <c r="W147">
        <f t="shared" si="44"/>
        <v>29.651991332743307</v>
      </c>
      <c r="X147">
        <f t="shared" si="45"/>
        <v>25.82511062959685</v>
      </c>
      <c r="Y147">
        <f t="shared" si="46"/>
        <v>29.725553147984254</v>
      </c>
      <c r="Z147">
        <f t="shared" si="47"/>
        <v>25.363219092379527</v>
      </c>
      <c r="AA147">
        <f t="shared" si="48"/>
        <v>35.200000000000003</v>
      </c>
      <c r="AB147">
        <f t="shared" si="49"/>
        <v>31.850221259193702</v>
      </c>
      <c r="AC147">
        <f t="shared" si="50"/>
        <v>34.651106295968503</v>
      </c>
      <c r="AD147">
        <f t="shared" si="51"/>
        <v>46.925553147984246</v>
      </c>
      <c r="AE147">
        <f t="shared" si="52"/>
        <v>31.051106295968506</v>
      </c>
    </row>
    <row r="148" spans="19:31">
      <c r="S148">
        <v>0.7687307351908933</v>
      </c>
      <c r="T148">
        <f t="shared" si="41"/>
        <v>57.087374492629777</v>
      </c>
      <c r="U148">
        <f t="shared" si="42"/>
        <v>54.087374492629777</v>
      </c>
      <c r="V148">
        <f t="shared" si="43"/>
        <v>49.28737449262978</v>
      </c>
      <c r="W148">
        <f t="shared" si="44"/>
        <v>54.615802484206675</v>
      </c>
      <c r="X148">
        <f t="shared" si="45"/>
        <v>51.841053498947112</v>
      </c>
      <c r="Y148">
        <f t="shared" si="46"/>
        <v>49.446320993682669</v>
      </c>
      <c r="Z148">
        <f t="shared" si="47"/>
        <v>45.65685598315379</v>
      </c>
      <c r="AA148">
        <f t="shared" si="48"/>
        <v>60.728427991576893</v>
      </c>
      <c r="AB148">
        <f t="shared" si="49"/>
        <v>60.908444471572011</v>
      </c>
      <c r="AC148">
        <f t="shared" si="50"/>
        <v>73.580016479995123</v>
      </c>
      <c r="AD148">
        <f t="shared" si="51"/>
        <v>77.098995941038254</v>
      </c>
      <c r="AE148">
        <f t="shared" si="52"/>
        <v>76.128427991576899</v>
      </c>
    </row>
    <row r="149" spans="19:31">
      <c r="S149">
        <v>0.12915433210242011</v>
      </c>
      <c r="T149">
        <f t="shared" si="41"/>
        <v>10.952122562334054</v>
      </c>
      <c r="U149">
        <f t="shared" si="42"/>
        <v>5.6694967497787401</v>
      </c>
      <c r="V149">
        <f t="shared" si="43"/>
        <v>16.234748374889371</v>
      </c>
      <c r="W149">
        <f t="shared" si="44"/>
        <v>13.83474837488937</v>
      </c>
      <c r="X149">
        <f t="shared" si="45"/>
        <v>15.630109561449016</v>
      </c>
      <c r="Y149">
        <f t="shared" si="46"/>
        <v>18.669496749778741</v>
      </c>
      <c r="Z149">
        <f t="shared" si="47"/>
        <v>17.080306405835138</v>
      </c>
      <c r="AA149">
        <f t="shared" si="48"/>
        <v>22.186870937223425</v>
      </c>
      <c r="AB149">
        <f t="shared" si="49"/>
        <v>22.986870937223422</v>
      </c>
      <c r="AC149">
        <f t="shared" si="50"/>
        <v>23.925864436780905</v>
      </c>
      <c r="AD149">
        <f t="shared" si="51"/>
        <v>26.469496749778742</v>
      </c>
      <c r="AE149">
        <f t="shared" si="52"/>
        <v>15.517374187444686</v>
      </c>
    </row>
    <row r="150" spans="19:31">
      <c r="S150">
        <v>0.31580553605761896</v>
      </c>
      <c r="T150">
        <f t="shared" si="41"/>
        <v>25.727298806726282</v>
      </c>
      <c r="U150">
        <f t="shared" si="42"/>
        <v>14.12729880672628</v>
      </c>
      <c r="V150">
        <f t="shared" si="43"/>
        <v>24.684865871150855</v>
      </c>
      <c r="W150">
        <f t="shared" si="44"/>
        <v>26.339463484603414</v>
      </c>
      <c r="X150">
        <f t="shared" si="45"/>
        <v>25.442432935575425</v>
      </c>
      <c r="Y150">
        <f t="shared" si="46"/>
        <v>29.153041169469283</v>
      </c>
      <c r="Z150">
        <f t="shared" si="47"/>
        <v>24.12729880672628</v>
      </c>
      <c r="AA150">
        <f t="shared" si="48"/>
        <v>32.875814081240279</v>
      </c>
      <c r="AB150">
        <f t="shared" si="49"/>
        <v>30.012164677877134</v>
      </c>
      <c r="AC150">
        <f t="shared" si="50"/>
        <v>33.327298806726283</v>
      </c>
      <c r="AD150">
        <f t="shared" si="51"/>
        <v>45.012164677877131</v>
      </c>
      <c r="AE150">
        <f t="shared" si="52"/>
        <v>30.621216467787715</v>
      </c>
    </row>
    <row r="151" spans="19:31">
      <c r="S151">
        <v>0.71517075106051819</v>
      </c>
      <c r="T151">
        <f t="shared" si="41"/>
        <v>53.294741660817287</v>
      </c>
      <c r="U151">
        <f t="shared" si="42"/>
        <v>49.147416608172861</v>
      </c>
      <c r="V151">
        <f t="shared" si="43"/>
        <v>41.189483321634569</v>
      </c>
      <c r="W151">
        <f t="shared" si="44"/>
        <v>48.78948332163457</v>
      </c>
      <c r="X151">
        <f t="shared" si="45"/>
        <v>48.536899929807426</v>
      </c>
      <c r="Y151">
        <f t="shared" si="46"/>
        <v>46.28422498245186</v>
      </c>
      <c r="Z151">
        <f t="shared" si="47"/>
        <v>42.84215826899014</v>
      </c>
      <c r="AA151">
        <f t="shared" si="48"/>
        <v>56.75793328653829</v>
      </c>
      <c r="AB151">
        <f t="shared" si="49"/>
        <v>55.2</v>
      </c>
      <c r="AC151">
        <f t="shared" si="50"/>
        <v>69.378966643269138</v>
      </c>
      <c r="AD151">
        <f t="shared" si="51"/>
        <v>68.357933286538284</v>
      </c>
      <c r="AE151">
        <f t="shared" si="52"/>
        <v>63.631641590624717</v>
      </c>
    </row>
    <row r="152" spans="19:31">
      <c r="S152">
        <v>0.84966582232123788</v>
      </c>
      <c r="T152">
        <f t="shared" si="41"/>
        <v>70.466365550706513</v>
      </c>
      <c r="U152">
        <f t="shared" si="42"/>
        <v>73.862300485244347</v>
      </c>
      <c r="V152">
        <f t="shared" si="43"/>
        <v>62.132844019898073</v>
      </c>
      <c r="W152">
        <f t="shared" si="44"/>
        <v>74.266591387676627</v>
      </c>
      <c r="X152">
        <f t="shared" si="45"/>
        <v>59.866591387676628</v>
      </c>
      <c r="Y152">
        <f t="shared" si="46"/>
        <v>56.665688039796144</v>
      </c>
      <c r="Z152">
        <f t="shared" si="47"/>
        <v>58.465462202826032</v>
      </c>
      <c r="AA152">
        <f t="shared" si="48"/>
        <v>65.866139713736388</v>
      </c>
      <c r="AB152">
        <f t="shared" si="49"/>
        <v>69.729795220801464</v>
      </c>
      <c r="AC152">
        <f t="shared" si="50"/>
        <v>90.466139713736396</v>
      </c>
      <c r="AD152">
        <f t="shared" si="51"/>
        <v>99.598870815149397</v>
      </c>
      <c r="AE152">
        <f t="shared" si="52"/>
        <v>84.599548326059761</v>
      </c>
    </row>
    <row r="153" spans="19:31">
      <c r="S153">
        <v>0.3171178319650868</v>
      </c>
      <c r="T153">
        <f t="shared" si="41"/>
        <v>25.807611316263312</v>
      </c>
      <c r="U153">
        <f t="shared" si="42"/>
        <v>14.207611316263312</v>
      </c>
      <c r="V153">
        <f t="shared" si="43"/>
        <v>24.738407544175541</v>
      </c>
      <c r="W153">
        <f t="shared" si="44"/>
        <v>26.553630176702164</v>
      </c>
      <c r="X153">
        <f t="shared" si="45"/>
        <v>25.46920377208777</v>
      </c>
      <c r="Y153">
        <f t="shared" si="46"/>
        <v>29.186504715109713</v>
      </c>
      <c r="Z153">
        <f t="shared" si="47"/>
        <v>24.207611316263311</v>
      </c>
      <c r="AA153">
        <f t="shared" si="48"/>
        <v>33.04982451857051</v>
      </c>
      <c r="AB153">
        <f t="shared" si="49"/>
        <v>30.146018860438854</v>
      </c>
      <c r="AC153">
        <f t="shared" si="50"/>
        <v>33.407611316263313</v>
      </c>
      <c r="AD153">
        <f t="shared" si="51"/>
        <v>45.146018860438851</v>
      </c>
      <c r="AE153">
        <f t="shared" si="52"/>
        <v>30.634601886043885</v>
      </c>
    </row>
    <row r="154" spans="19:31">
      <c r="S154">
        <v>0.19598986785485398</v>
      </c>
      <c r="T154">
        <f t="shared" si="41"/>
        <v>17.796386608478041</v>
      </c>
      <c r="U154">
        <f t="shared" si="42"/>
        <v>8.1972899563585315</v>
      </c>
      <c r="V154">
        <f t="shared" si="43"/>
        <v>21.991869869075593</v>
      </c>
      <c r="W154">
        <f t="shared" si="44"/>
        <v>16.399548326059755</v>
      </c>
      <c r="X154">
        <f t="shared" si="45"/>
        <v>18.797289956358533</v>
      </c>
      <c r="Y154">
        <f t="shared" si="46"/>
        <v>22.788256477553638</v>
      </c>
      <c r="Z154">
        <f t="shared" si="47"/>
        <v>19.199548326059755</v>
      </c>
      <c r="AA154">
        <f t="shared" si="48"/>
        <v>24.99819330423902</v>
      </c>
      <c r="AB154">
        <f t="shared" si="49"/>
        <v>27.8</v>
      </c>
      <c r="AC154">
        <f t="shared" si="50"/>
        <v>25.599096652119513</v>
      </c>
      <c r="AD154">
        <f t="shared" si="51"/>
        <v>31.390966521195104</v>
      </c>
      <c r="AE154">
        <f t="shared" si="52"/>
        <v>18.392773216956083</v>
      </c>
    </row>
    <row r="155" spans="19:31">
      <c r="S155">
        <v>0.533249916074099</v>
      </c>
      <c r="T155">
        <f t="shared" si="41"/>
        <v>41.674044007690668</v>
      </c>
      <c r="U155">
        <f t="shared" si="42"/>
        <v>29.430640583513906</v>
      </c>
      <c r="V155">
        <f t="shared" si="43"/>
        <v>35.639149143955812</v>
      </c>
      <c r="W155">
        <f t="shared" si="44"/>
        <v>39.854469435712765</v>
      </c>
      <c r="X155">
        <f t="shared" si="45"/>
        <v>40.239149143955814</v>
      </c>
      <c r="Y155">
        <f t="shared" si="46"/>
        <v>36.83489486373486</v>
      </c>
      <c r="Z155">
        <f t="shared" si="47"/>
        <v>35.078298287911622</v>
      </c>
      <c r="AA155">
        <f t="shared" si="48"/>
        <v>41.795745719779049</v>
      </c>
      <c r="AB155">
        <f t="shared" si="49"/>
        <v>41.356596575823239</v>
      </c>
      <c r="AC155">
        <f t="shared" si="50"/>
        <v>51.117447431867426</v>
      </c>
      <c r="AD155">
        <f t="shared" si="51"/>
        <v>54.474044007690672</v>
      </c>
      <c r="AE155">
        <f t="shared" si="52"/>
        <v>48.274044007690669</v>
      </c>
    </row>
    <row r="156" spans="19:31">
      <c r="S156">
        <v>0.6461989196447645</v>
      </c>
      <c r="T156">
        <f t="shared" si="41"/>
        <v>49.386843470564898</v>
      </c>
      <c r="U156">
        <f t="shared" si="42"/>
        <v>38.703518784142567</v>
      </c>
      <c r="V156">
        <f t="shared" si="43"/>
        <v>39.356144901882985</v>
      </c>
      <c r="W156">
        <f t="shared" si="44"/>
        <v>44.347373882259582</v>
      </c>
      <c r="X156">
        <f t="shared" si="45"/>
        <v>45.760530411694688</v>
      </c>
      <c r="Y156">
        <f t="shared" si="46"/>
        <v>42.947373882259583</v>
      </c>
      <c r="Z156">
        <f t="shared" si="47"/>
        <v>39.347373882259582</v>
      </c>
      <c r="AA156">
        <f t="shared" si="48"/>
        <v>47.147373882259586</v>
      </c>
      <c r="AB156">
        <f t="shared" si="49"/>
        <v>50.721060823389372</v>
      </c>
      <c r="AC156">
        <f t="shared" si="50"/>
        <v>65.164915921506392</v>
      </c>
      <c r="AD156">
        <f t="shared" si="51"/>
        <v>64.525446333201074</v>
      </c>
      <c r="AE156">
        <f t="shared" si="52"/>
        <v>59.964915921506389</v>
      </c>
    </row>
    <row r="157" spans="19:31">
      <c r="S157">
        <v>0.29416791283913696</v>
      </c>
      <c r="T157">
        <f t="shared" si="41"/>
        <v>24.403076265755178</v>
      </c>
      <c r="U157">
        <f t="shared" si="42"/>
        <v>13.002563554795984</v>
      </c>
      <c r="V157">
        <f t="shared" si="43"/>
        <v>23.602563554795985</v>
      </c>
      <c r="W157">
        <f t="shared" si="44"/>
        <v>24.204614398632771</v>
      </c>
      <c r="X157">
        <f t="shared" si="45"/>
        <v>24.402563554795982</v>
      </c>
      <c r="Y157">
        <f t="shared" si="46"/>
        <v>28.202307199316383</v>
      </c>
      <c r="Z157">
        <f t="shared" si="47"/>
        <v>23.202050843836787</v>
      </c>
      <c r="AA157">
        <f t="shared" si="48"/>
        <v>31.203588976714375</v>
      </c>
      <c r="AB157">
        <f t="shared" si="49"/>
        <v>28.603076265755181</v>
      </c>
      <c r="AC157">
        <f t="shared" si="50"/>
        <v>33.200000000000003</v>
      </c>
      <c r="AD157">
        <f t="shared" si="51"/>
        <v>43.403588976714374</v>
      </c>
      <c r="AE157">
        <f t="shared" si="52"/>
        <v>26.510510574663535</v>
      </c>
    </row>
    <row r="158" spans="19:31">
      <c r="S158">
        <v>0.80742820520645775</v>
      </c>
      <c r="T158">
        <f t="shared" si="41"/>
        <v>62.165727713858466</v>
      </c>
      <c r="U158">
        <f t="shared" si="42"/>
        <v>56.99344462416456</v>
      </c>
      <c r="V158">
        <f t="shared" si="43"/>
        <v>56.450373851741084</v>
      </c>
      <c r="W158">
        <f t="shared" si="44"/>
        <v>66.064980010376289</v>
      </c>
      <c r="X158">
        <f t="shared" si="45"/>
        <v>54.464980010376301</v>
      </c>
      <c r="Y158">
        <f t="shared" si="46"/>
        <v>53.75767693105869</v>
      </c>
      <c r="Z158">
        <f t="shared" si="47"/>
        <v>49.422656941434994</v>
      </c>
      <c r="AA158">
        <f t="shared" si="48"/>
        <v>64.8</v>
      </c>
      <c r="AB158">
        <f t="shared" si="49"/>
        <v>66</v>
      </c>
      <c r="AC158">
        <f t="shared" si="50"/>
        <v>79.242036194952263</v>
      </c>
      <c r="AD158">
        <f t="shared" si="51"/>
        <v>91.229212317270424</v>
      </c>
      <c r="AE158">
        <f t="shared" si="52"/>
        <v>80.408050782799776</v>
      </c>
    </row>
    <row r="159" spans="19:31">
      <c r="S159">
        <v>0.14371166112247077</v>
      </c>
      <c r="T159">
        <f t="shared" si="41"/>
        <v>12.319602038636431</v>
      </c>
      <c r="U159">
        <f t="shared" si="42"/>
        <v>6.1317178868984037</v>
      </c>
      <c r="V159">
        <f t="shared" si="43"/>
        <v>17.387884151738028</v>
      </c>
      <c r="W159">
        <f t="shared" si="44"/>
        <v>14.263435773796807</v>
      </c>
      <c r="X159">
        <f t="shared" si="45"/>
        <v>17.397576830347607</v>
      </c>
      <c r="Y159">
        <f t="shared" si="46"/>
        <v>19.131717886898404</v>
      </c>
      <c r="Z159">
        <f t="shared" si="47"/>
        <v>17.732929471724599</v>
      </c>
      <c r="AA159">
        <f t="shared" si="48"/>
        <v>22.665858943449201</v>
      </c>
      <c r="AB159">
        <f t="shared" si="49"/>
        <v>24.058589434492017</v>
      </c>
      <c r="AC159">
        <f t="shared" si="50"/>
        <v>25</v>
      </c>
      <c r="AD159">
        <f t="shared" si="51"/>
        <v>26.8</v>
      </c>
      <c r="AE159">
        <f t="shared" si="52"/>
        <v>15.665858943449201</v>
      </c>
    </row>
    <row r="160" spans="19:31">
      <c r="S160">
        <v>0.26386303292947172</v>
      </c>
      <c r="T160">
        <f t="shared" si="41"/>
        <v>24.091402935880613</v>
      </c>
      <c r="U160">
        <f t="shared" si="42"/>
        <v>11.857014679403058</v>
      </c>
      <c r="V160">
        <f t="shared" si="43"/>
        <v>23.091402935880613</v>
      </c>
      <c r="W160">
        <f t="shared" si="44"/>
        <v>20.182805871761222</v>
      </c>
      <c r="X160">
        <f t="shared" si="45"/>
        <v>23.274208807641834</v>
      </c>
      <c r="Y160">
        <f t="shared" si="46"/>
        <v>26.405432294686726</v>
      </c>
      <c r="Z160">
        <f t="shared" si="47"/>
        <v>22.61131321146275</v>
      </c>
      <c r="AA160">
        <f t="shared" si="48"/>
        <v>30.782805871761223</v>
      </c>
      <c r="AB160">
        <f t="shared" si="49"/>
        <v>28.382805871761224</v>
      </c>
      <c r="AC160">
        <f t="shared" si="50"/>
        <v>30.091402935880613</v>
      </c>
      <c r="AD160">
        <f t="shared" si="51"/>
        <v>39.365611743522443</v>
      </c>
      <c r="AE160">
        <f t="shared" si="52"/>
        <v>23.53122348704489</v>
      </c>
    </row>
    <row r="161" spans="19:31">
      <c r="S161">
        <v>0.74428540910061958</v>
      </c>
      <c r="T161">
        <f t="shared" si="41"/>
        <v>55.700534073915833</v>
      </c>
      <c r="U161">
        <f t="shared" si="42"/>
        <v>51.925400555436873</v>
      </c>
      <c r="V161">
        <f t="shared" si="43"/>
        <v>44.083956419568473</v>
      </c>
      <c r="W161">
        <f t="shared" si="44"/>
        <v>49.766844691305273</v>
      </c>
      <c r="X161">
        <f t="shared" si="45"/>
        <v>51.525400555436875</v>
      </c>
      <c r="Y161">
        <f t="shared" si="46"/>
        <v>46.983422345652642</v>
      </c>
      <c r="Z161">
        <f t="shared" si="47"/>
        <v>44.575133518478957</v>
      </c>
      <c r="AA161">
        <f t="shared" si="48"/>
        <v>59.900534073915836</v>
      </c>
      <c r="AB161">
        <f t="shared" si="49"/>
        <v>58.459089938047434</v>
      </c>
      <c r="AC161">
        <f t="shared" si="50"/>
        <v>71.908822901089508</v>
      </c>
      <c r="AD161">
        <f t="shared" si="51"/>
        <v>74.376201666310621</v>
      </c>
      <c r="AE161">
        <f t="shared" si="52"/>
        <v>70.751335184789582</v>
      </c>
    </row>
    <row r="162" spans="19:31">
      <c r="S162">
        <v>0.59654530472731715</v>
      </c>
      <c r="T162">
        <f t="shared" si="41"/>
        <v>44.569524216437266</v>
      </c>
      <c r="U162">
        <f t="shared" si="42"/>
        <v>35.10857264931181</v>
      </c>
      <c r="V162">
        <f t="shared" si="43"/>
        <v>37.139048432874539</v>
      </c>
      <c r="W162">
        <f t="shared" si="44"/>
        <v>41.36952421643727</v>
      </c>
      <c r="X162">
        <f t="shared" si="45"/>
        <v>42.454286324655904</v>
      </c>
      <c r="Y162">
        <f t="shared" si="46"/>
        <v>39.986669515060889</v>
      </c>
      <c r="Z162">
        <f t="shared" si="47"/>
        <v>38.200000000000003</v>
      </c>
      <c r="AA162">
        <f t="shared" si="48"/>
        <v>44.247621082186349</v>
      </c>
      <c r="AB162">
        <f t="shared" si="49"/>
        <v>48.223810541093172</v>
      </c>
      <c r="AC162">
        <f t="shared" si="50"/>
        <v>53.939048432874543</v>
      </c>
      <c r="AD162">
        <f t="shared" si="51"/>
        <v>57.562858973967714</v>
      </c>
      <c r="AE162">
        <f t="shared" si="52"/>
        <v>57.132383190404987</v>
      </c>
    </row>
    <row r="163" spans="19:31">
      <c r="S163">
        <v>0.21149327066866055</v>
      </c>
      <c r="T163">
        <f t="shared" si="41"/>
        <v>21.730784020508445</v>
      </c>
      <c r="U163">
        <f t="shared" si="42"/>
        <v>9.4578508865627011</v>
      </c>
      <c r="V163">
        <f t="shared" si="43"/>
        <v>22.157231360820337</v>
      </c>
      <c r="W163">
        <f t="shared" si="44"/>
        <v>17.657850886562702</v>
      </c>
      <c r="X163">
        <f t="shared" si="45"/>
        <v>19.271694082461011</v>
      </c>
      <c r="Y163">
        <f t="shared" si="46"/>
        <v>23.271694082461011</v>
      </c>
      <c r="Z163">
        <f t="shared" si="47"/>
        <v>20.300619525742366</v>
      </c>
      <c r="AA163">
        <f t="shared" si="48"/>
        <v>25.393078402050843</v>
      </c>
      <c r="AB163">
        <f t="shared" si="49"/>
        <v>27.957231360820337</v>
      </c>
      <c r="AC163">
        <f t="shared" si="50"/>
        <v>25.914462721640675</v>
      </c>
      <c r="AD163">
        <f t="shared" si="51"/>
        <v>35.959709463789792</v>
      </c>
      <c r="AE163">
        <f t="shared" si="52"/>
        <v>18.714462721640675</v>
      </c>
    </row>
    <row r="164" spans="19:31">
      <c r="S164">
        <v>0.19476912747581407</v>
      </c>
      <c r="T164">
        <f t="shared" si="41"/>
        <v>17.746580401013215</v>
      </c>
      <c r="U164">
        <f t="shared" si="42"/>
        <v>8.1599353007599102</v>
      </c>
      <c r="V164">
        <f t="shared" si="43"/>
        <v>21.879805902279735</v>
      </c>
      <c r="W164">
        <f t="shared" si="44"/>
        <v>16.393322550126651</v>
      </c>
      <c r="X164">
        <f t="shared" si="45"/>
        <v>18.75993530075991</v>
      </c>
      <c r="Y164">
        <f t="shared" si="46"/>
        <v>22.626386303292946</v>
      </c>
      <c r="Z164">
        <f t="shared" si="47"/>
        <v>19.193322550126652</v>
      </c>
      <c r="AA164">
        <f t="shared" si="48"/>
        <v>24.973290200506607</v>
      </c>
      <c r="AB164">
        <f t="shared" si="49"/>
        <v>27.8</v>
      </c>
      <c r="AC164">
        <f t="shared" si="50"/>
        <v>25.586645100253303</v>
      </c>
      <c r="AD164">
        <f t="shared" si="51"/>
        <v>31.266451002533035</v>
      </c>
      <c r="AE164">
        <f t="shared" si="52"/>
        <v>18.293160802026428</v>
      </c>
    </row>
    <row r="165" spans="19:31">
      <c r="S165">
        <v>0.23065889461958677</v>
      </c>
      <c r="T165">
        <f t="shared" si="41"/>
        <v>22.952720725119786</v>
      </c>
      <c r="U165">
        <f t="shared" si="42"/>
        <v>10.105441450239569</v>
      </c>
      <c r="V165">
        <f t="shared" si="43"/>
        <v>22.81088290047914</v>
      </c>
      <c r="W165">
        <f t="shared" si="44"/>
        <v>19.374486526078066</v>
      </c>
      <c r="X165">
        <f t="shared" si="45"/>
        <v>20.163603625598924</v>
      </c>
      <c r="Y165">
        <f t="shared" si="46"/>
        <v>24.010882900479139</v>
      </c>
      <c r="Z165">
        <f t="shared" si="47"/>
        <v>21.516324350718712</v>
      </c>
      <c r="AA165">
        <f t="shared" si="48"/>
        <v>26.798126163518173</v>
      </c>
      <c r="AB165">
        <f t="shared" si="49"/>
        <v>28</v>
      </c>
      <c r="AC165">
        <f t="shared" si="50"/>
        <v>28.290810876796776</v>
      </c>
      <c r="AD165">
        <f t="shared" si="51"/>
        <v>37.963603625598928</v>
      </c>
      <c r="AE165">
        <f t="shared" si="52"/>
        <v>20.479927976317637</v>
      </c>
    </row>
    <row r="166" spans="19:31">
      <c r="S166">
        <v>0.25516525772881254</v>
      </c>
      <c r="T166">
        <f t="shared" si="41"/>
        <v>24.002685628833888</v>
      </c>
      <c r="U166">
        <f t="shared" si="42"/>
        <v>11.413428144169441</v>
      </c>
      <c r="V166">
        <f t="shared" si="43"/>
        <v>23.002685628833888</v>
      </c>
      <c r="W166">
        <f t="shared" si="44"/>
        <v>20.005371257667775</v>
      </c>
      <c r="X166">
        <f t="shared" si="45"/>
        <v>23.008056886501663</v>
      </c>
      <c r="Y166">
        <f t="shared" si="46"/>
        <v>25.429541917172767</v>
      </c>
      <c r="Z166">
        <f t="shared" si="47"/>
        <v>22.212085329752494</v>
      </c>
      <c r="AA166">
        <f t="shared" si="48"/>
        <v>30.605371257667777</v>
      </c>
      <c r="AB166">
        <f t="shared" si="49"/>
        <v>28.205371257667775</v>
      </c>
      <c r="AC166">
        <f t="shared" si="50"/>
        <v>30.002685628833888</v>
      </c>
      <c r="AD166">
        <f t="shared" si="51"/>
        <v>39.010742515335551</v>
      </c>
      <c r="AE166">
        <f t="shared" si="52"/>
        <v>22.821485030671106</v>
      </c>
    </row>
    <row r="167" spans="19:31">
      <c r="S167">
        <v>1.6968291268654439E-2</v>
      </c>
      <c r="T167">
        <f t="shared" si="41"/>
        <v>4.023071993163855</v>
      </c>
      <c r="U167">
        <f t="shared" si="42"/>
        <v>2.0384594256416522</v>
      </c>
      <c r="V167">
        <f t="shared" si="43"/>
        <v>5.4384594256416516</v>
      </c>
      <c r="W167">
        <f t="shared" si="44"/>
        <v>4.9730765709402753</v>
      </c>
      <c r="X167">
        <f t="shared" si="45"/>
        <v>9.2115359965819277</v>
      </c>
      <c r="Y167">
        <f t="shared" si="46"/>
        <v>11.611535996581928</v>
      </c>
      <c r="Z167">
        <f t="shared" si="47"/>
        <v>9.249995422223579</v>
      </c>
      <c r="AA167">
        <f t="shared" si="48"/>
        <v>16.265382854701375</v>
      </c>
      <c r="AB167">
        <f t="shared" si="49"/>
        <v>10.276918851283304</v>
      </c>
      <c r="AC167">
        <f t="shared" si="50"/>
        <v>8.0230719931638532</v>
      </c>
      <c r="AD167">
        <f t="shared" si="51"/>
        <v>20.103842280343027</v>
      </c>
      <c r="AE167">
        <f t="shared" si="52"/>
        <v>5.4076845606860573</v>
      </c>
    </row>
    <row r="168" spans="19:31">
      <c r="S168">
        <v>2.9694509720145267E-2</v>
      </c>
      <c r="T168">
        <f t="shared" si="41"/>
        <v>5.8403759880367447</v>
      </c>
      <c r="U168">
        <f t="shared" si="42"/>
        <v>3.3317239906002993</v>
      </c>
      <c r="V168">
        <f t="shared" si="43"/>
        <v>6.0115359965819266</v>
      </c>
      <c r="W168">
        <f t="shared" si="44"/>
        <v>6.0288399914548174</v>
      </c>
      <c r="X168">
        <f t="shared" si="45"/>
        <v>10.325955992309336</v>
      </c>
      <c r="Y168">
        <f t="shared" si="46"/>
        <v>12.160093997009186</v>
      </c>
      <c r="Z168">
        <f t="shared" si="47"/>
        <v>9.805767998290964</v>
      </c>
      <c r="AA168">
        <f t="shared" si="48"/>
        <v>16.708651997436444</v>
      </c>
      <c r="AB168">
        <f t="shared" si="49"/>
        <v>13.58363597521897</v>
      </c>
      <c r="AC168">
        <f t="shared" si="50"/>
        <v>9.9432599871822269</v>
      </c>
      <c r="AD168">
        <f t="shared" si="51"/>
        <v>21.428839991454815</v>
      </c>
      <c r="AE168">
        <f t="shared" si="52"/>
        <v>6.9259559923093352</v>
      </c>
    </row>
    <row r="169" spans="19:31">
      <c r="S169">
        <v>0.18448438978240303</v>
      </c>
      <c r="T169">
        <f t="shared" si="41"/>
        <v>17.326963103122043</v>
      </c>
      <c r="U169">
        <f t="shared" si="42"/>
        <v>7.8452223273415322</v>
      </c>
      <c r="V169">
        <f t="shared" si="43"/>
        <v>20.9356669820246</v>
      </c>
      <c r="W169">
        <f t="shared" si="44"/>
        <v>16.340870387890256</v>
      </c>
      <c r="X169">
        <f t="shared" si="45"/>
        <v>18.445222327341533</v>
      </c>
      <c r="Y169">
        <f t="shared" si="46"/>
        <v>21.262630085146643</v>
      </c>
      <c r="Z169">
        <f t="shared" si="47"/>
        <v>19.140870387890256</v>
      </c>
      <c r="AA169">
        <f t="shared" si="48"/>
        <v>24.763481551561021</v>
      </c>
      <c r="AB169">
        <f t="shared" si="49"/>
        <v>27.8</v>
      </c>
      <c r="AC169">
        <f t="shared" si="50"/>
        <v>25.481740775780512</v>
      </c>
      <c r="AD169">
        <f t="shared" si="51"/>
        <v>30.217407757805109</v>
      </c>
      <c r="AE169">
        <f t="shared" si="52"/>
        <v>17.453926206244088</v>
      </c>
    </row>
    <row r="170" spans="19:31">
      <c r="S170">
        <v>0.37885677663502915</v>
      </c>
      <c r="T170">
        <f t="shared" si="41"/>
        <v>31.158104190191356</v>
      </c>
      <c r="U170">
        <f t="shared" si="42"/>
        <v>17.664339121677298</v>
      </c>
      <c r="V170">
        <f t="shared" si="43"/>
        <v>27.03216956083865</v>
      </c>
      <c r="W170">
        <f t="shared" si="44"/>
        <v>32.993017365031889</v>
      </c>
      <c r="X170">
        <f t="shared" si="45"/>
        <v>28.958104190191357</v>
      </c>
      <c r="Y170">
        <f t="shared" si="46"/>
        <v>30.728678243354597</v>
      </c>
      <c r="Z170">
        <f t="shared" si="47"/>
        <v>26.85735648670919</v>
      </c>
      <c r="AA170">
        <f t="shared" si="48"/>
        <v>35.793017365031893</v>
      </c>
      <c r="AB170">
        <f t="shared" si="49"/>
        <v>32.525186925870543</v>
      </c>
      <c r="AC170">
        <f t="shared" si="50"/>
        <v>37.925186925870541</v>
      </c>
      <c r="AD170">
        <f t="shared" si="51"/>
        <v>48.786034730063783</v>
      </c>
      <c r="AE170">
        <f t="shared" si="52"/>
        <v>33.443391216772973</v>
      </c>
    </row>
    <row r="171" spans="19:31">
      <c r="S171">
        <v>0.60618915372173221</v>
      </c>
      <c r="T171">
        <f t="shared" si="41"/>
        <v>44.766258735923337</v>
      </c>
      <c r="U171">
        <f t="shared" si="42"/>
        <v>35.69877620777001</v>
      </c>
      <c r="V171">
        <f t="shared" si="43"/>
        <v>37.532517471846674</v>
      </c>
      <c r="W171">
        <f t="shared" si="44"/>
        <v>41.566258735923341</v>
      </c>
      <c r="X171">
        <f t="shared" si="45"/>
        <v>42.749388103885003</v>
      </c>
      <c r="Y171">
        <f t="shared" si="46"/>
        <v>41.363811151463359</v>
      </c>
      <c r="Z171">
        <f t="shared" si="47"/>
        <v>38.200000000000003</v>
      </c>
      <c r="AA171">
        <f t="shared" si="48"/>
        <v>45.231293679616684</v>
      </c>
      <c r="AB171">
        <f t="shared" si="49"/>
        <v>48.715646839808343</v>
      </c>
      <c r="AC171">
        <f t="shared" si="50"/>
        <v>54.332517471846671</v>
      </c>
      <c r="AD171">
        <f t="shared" si="51"/>
        <v>58.44816431165502</v>
      </c>
      <c r="AE171">
        <f t="shared" si="52"/>
        <v>58.21442304757835</v>
      </c>
    </row>
    <row r="172" spans="19:31">
      <c r="S172">
        <v>0.63310647907956175</v>
      </c>
      <c r="T172">
        <f t="shared" si="41"/>
        <v>49.186529129917297</v>
      </c>
      <c r="U172">
        <f t="shared" si="42"/>
        <v>37.234546952726824</v>
      </c>
      <c r="V172">
        <f t="shared" si="43"/>
        <v>38.688430433057647</v>
      </c>
      <c r="W172">
        <f t="shared" si="44"/>
        <v>43.546116519669177</v>
      </c>
      <c r="X172">
        <f t="shared" si="45"/>
        <v>45.159587389751884</v>
      </c>
      <c r="Y172">
        <f t="shared" si="46"/>
        <v>42.146116519669178</v>
      </c>
      <c r="Z172">
        <f t="shared" si="47"/>
        <v>38.546116519669177</v>
      </c>
      <c r="AA172">
        <f t="shared" si="48"/>
        <v>46.346116519669181</v>
      </c>
      <c r="AB172">
        <f t="shared" si="49"/>
        <v>49.519174779503764</v>
      </c>
      <c r="AC172">
        <f t="shared" si="50"/>
        <v>64.630744346446122</v>
      </c>
      <c r="AD172">
        <f t="shared" si="51"/>
        <v>63.390331736198</v>
      </c>
      <c r="AE172">
        <f t="shared" si="52"/>
        <v>59.430744346446119</v>
      </c>
    </row>
    <row r="173" spans="19:31">
      <c r="S173">
        <v>0.50532547990356147</v>
      </c>
      <c r="T173">
        <f t="shared" si="41"/>
        <v>40.651838740195927</v>
      </c>
      <c r="U173">
        <f t="shared" si="42"/>
        <v>25.708639790032656</v>
      </c>
      <c r="V173">
        <f t="shared" si="43"/>
        <v>33.262959685048983</v>
      </c>
      <c r="W173">
        <f t="shared" si="44"/>
        <v>38.725919370097962</v>
      </c>
      <c r="X173">
        <f t="shared" si="45"/>
        <v>39.571599475081634</v>
      </c>
      <c r="Y173">
        <f t="shared" si="46"/>
        <v>35.508639790032653</v>
      </c>
      <c r="Z173">
        <f t="shared" si="47"/>
        <v>34.817279580065311</v>
      </c>
      <c r="AA173">
        <f t="shared" si="48"/>
        <v>41.154319895016329</v>
      </c>
      <c r="AB173">
        <f t="shared" si="49"/>
        <v>40.634559160130621</v>
      </c>
      <c r="AC173">
        <f t="shared" si="50"/>
        <v>49.497518845179599</v>
      </c>
      <c r="AD173">
        <f t="shared" si="51"/>
        <v>53.60615863521226</v>
      </c>
      <c r="AE173">
        <f t="shared" si="52"/>
        <v>44.023438215277558</v>
      </c>
    </row>
    <row r="174" spans="19:31">
      <c r="S174">
        <v>0.29111606189153721</v>
      </c>
      <c r="T174">
        <f t="shared" si="41"/>
        <v>24.369383831293678</v>
      </c>
      <c r="U174">
        <f t="shared" si="42"/>
        <v>12.908151493881038</v>
      </c>
      <c r="V174">
        <f t="shared" si="43"/>
        <v>23.538767662587361</v>
      </c>
      <c r="W174">
        <f t="shared" si="44"/>
        <v>23.618292794579908</v>
      </c>
      <c r="X174">
        <f t="shared" si="45"/>
        <v>24.277535325174718</v>
      </c>
      <c r="Y174">
        <f t="shared" si="46"/>
        <v>28.108151493881039</v>
      </c>
      <c r="Z174">
        <f t="shared" si="47"/>
        <v>23.184691915646841</v>
      </c>
      <c r="AA174">
        <f t="shared" si="48"/>
        <v>31.169383831293679</v>
      </c>
      <c r="AB174">
        <f t="shared" si="49"/>
        <v>28.6</v>
      </c>
      <c r="AC174">
        <f t="shared" si="50"/>
        <v>32.740757469405196</v>
      </c>
      <c r="AD174">
        <f t="shared" si="51"/>
        <v>42.848908963286227</v>
      </c>
      <c r="AE174">
        <f t="shared" si="52"/>
        <v>26.178530228583632</v>
      </c>
    </row>
    <row r="175" spans="19:31">
      <c r="S175">
        <v>0.44273201696829129</v>
      </c>
      <c r="T175">
        <f t="shared" si="41"/>
        <v>36.074532303842282</v>
      </c>
      <c r="U175">
        <f t="shared" si="42"/>
        <v>20.463466292306286</v>
      </c>
      <c r="V175">
        <f t="shared" si="43"/>
        <v>28.674532303842284</v>
      </c>
      <c r="W175">
        <f t="shared" si="44"/>
        <v>35.315866573076569</v>
      </c>
      <c r="X175">
        <f t="shared" si="45"/>
        <v>33.405533005768</v>
      </c>
      <c r="Y175">
        <f t="shared" si="46"/>
        <v>32.547599719229716</v>
      </c>
      <c r="Z175">
        <f t="shared" si="47"/>
        <v>30.085598315378281</v>
      </c>
      <c r="AA175">
        <f t="shared" si="48"/>
        <v>39.747599719229711</v>
      </c>
      <c r="AB175">
        <f t="shared" si="49"/>
        <v>38.4</v>
      </c>
      <c r="AC175">
        <f t="shared" si="50"/>
        <v>44.947599719229714</v>
      </c>
      <c r="AD175">
        <f t="shared" si="51"/>
        <v>51.031733146153144</v>
      </c>
      <c r="AE175">
        <f t="shared" si="52"/>
        <v>36.895199438459429</v>
      </c>
    </row>
    <row r="176" spans="19:31">
      <c r="S176">
        <v>0.81200598162785731</v>
      </c>
      <c r="T176">
        <f t="shared" si="41"/>
        <v>63.42644734031191</v>
      </c>
      <c r="U176">
        <f t="shared" si="42"/>
        <v>57.507071138645593</v>
      </c>
      <c r="V176">
        <f t="shared" si="43"/>
        <v>56.777227088229019</v>
      </c>
      <c r="W176">
        <f t="shared" si="44"/>
        <v>66.671993163853884</v>
      </c>
      <c r="X176">
        <f t="shared" si="45"/>
        <v>55.071993163853882</v>
      </c>
      <c r="Y176">
        <f t="shared" si="46"/>
        <v>54.224610126041448</v>
      </c>
      <c r="Z176">
        <f t="shared" si="47"/>
        <v>50.496603289895333</v>
      </c>
      <c r="AA176">
        <f t="shared" si="48"/>
        <v>64.8</v>
      </c>
      <c r="AB176">
        <f t="shared" si="49"/>
        <v>66</v>
      </c>
      <c r="AC176">
        <f t="shared" si="50"/>
        <v>81.646742149113464</v>
      </c>
      <c r="AD176">
        <f t="shared" si="51"/>
        <v>91.789532151249745</v>
      </c>
      <c r="AE176">
        <f t="shared" si="52"/>
        <v>81.201837214270469</v>
      </c>
    </row>
    <row r="177" spans="19:31">
      <c r="S177">
        <v>0.67867061372722559</v>
      </c>
      <c r="T177">
        <f t="shared" si="41"/>
        <v>50.967320780053107</v>
      </c>
      <c r="U177">
        <f t="shared" si="42"/>
        <v>43.30588702047794</v>
      </c>
      <c r="V177">
        <f t="shared" si="43"/>
        <v>40.367320780053106</v>
      </c>
      <c r="W177">
        <f t="shared" si="44"/>
        <v>45.918301950132758</v>
      </c>
      <c r="X177">
        <f t="shared" si="45"/>
        <v>46.689761040070806</v>
      </c>
      <c r="Y177">
        <f t="shared" si="46"/>
        <v>45.012201300088506</v>
      </c>
      <c r="Z177">
        <f t="shared" si="47"/>
        <v>40.501962340159317</v>
      </c>
      <c r="AA177">
        <f t="shared" si="48"/>
        <v>50.522440260017703</v>
      </c>
      <c r="AB177">
        <f t="shared" si="49"/>
        <v>53.371245460371732</v>
      </c>
      <c r="AC177">
        <f t="shared" si="50"/>
        <v>67.520264290292076</v>
      </c>
      <c r="AD177">
        <f t="shared" si="51"/>
        <v>66.657081820123906</v>
      </c>
      <c r="AE177">
        <f t="shared" si="52"/>
        <v>61.457081820123911</v>
      </c>
    </row>
    <row r="178" spans="19:31">
      <c r="S178">
        <v>0.315012054811243</v>
      </c>
      <c r="T178">
        <f t="shared" si="41"/>
        <v>25.678737754448072</v>
      </c>
      <c r="U178">
        <f t="shared" si="42"/>
        <v>14.078737754448071</v>
      </c>
      <c r="V178">
        <f t="shared" si="43"/>
        <v>24.652491836298715</v>
      </c>
      <c r="W178">
        <f t="shared" si="44"/>
        <v>26.209967345194855</v>
      </c>
      <c r="X178">
        <f t="shared" si="45"/>
        <v>25.426245918149355</v>
      </c>
      <c r="Y178">
        <f t="shared" si="46"/>
        <v>29.132807397686697</v>
      </c>
      <c r="Z178">
        <f t="shared" si="47"/>
        <v>24.078737754448071</v>
      </c>
      <c r="AA178">
        <f t="shared" si="48"/>
        <v>32.770598467970821</v>
      </c>
      <c r="AB178">
        <f t="shared" si="49"/>
        <v>29.931229590746785</v>
      </c>
      <c r="AC178">
        <f t="shared" si="50"/>
        <v>33.278737754448073</v>
      </c>
      <c r="AD178">
        <f t="shared" si="51"/>
        <v>44.931229590746781</v>
      </c>
      <c r="AE178">
        <f t="shared" si="52"/>
        <v>30.61312295907468</v>
      </c>
    </row>
    <row r="179" spans="19:31">
      <c r="S179">
        <v>0.71785637989440598</v>
      </c>
      <c r="T179">
        <f t="shared" si="41"/>
        <v>53.32213507492294</v>
      </c>
      <c r="U179">
        <f t="shared" si="42"/>
        <v>49.421350749229418</v>
      </c>
      <c r="V179">
        <f t="shared" si="43"/>
        <v>41.244270149845882</v>
      </c>
      <c r="W179">
        <f t="shared" si="44"/>
        <v>48.844270149845883</v>
      </c>
      <c r="X179">
        <f t="shared" si="45"/>
        <v>48.865620899075296</v>
      </c>
      <c r="Y179">
        <f t="shared" si="46"/>
        <v>46.366405224768826</v>
      </c>
      <c r="Z179">
        <f t="shared" si="47"/>
        <v>43.143485824152357</v>
      </c>
      <c r="AA179">
        <f t="shared" si="48"/>
        <v>56.977080599383534</v>
      </c>
      <c r="AB179">
        <f t="shared" si="49"/>
        <v>55.2</v>
      </c>
      <c r="AC179">
        <f t="shared" si="50"/>
        <v>69.488540299691763</v>
      </c>
      <c r="AD179">
        <f t="shared" si="51"/>
        <v>68.577080599383535</v>
      </c>
      <c r="AE179">
        <f t="shared" si="52"/>
        <v>63.98775597399824</v>
      </c>
    </row>
    <row r="180" spans="19:31">
      <c r="S180">
        <v>1.0528885769219032E-2</v>
      </c>
      <c r="T180">
        <f t="shared" si="41"/>
        <v>3.1035248878444781</v>
      </c>
      <c r="U180">
        <f t="shared" si="42"/>
        <v>1.6443678090762048</v>
      </c>
      <c r="V180">
        <f t="shared" si="43"/>
        <v>5.0443678090762045</v>
      </c>
      <c r="W180">
        <f t="shared" si="44"/>
        <v>4.9073946348460344</v>
      </c>
      <c r="X180">
        <f t="shared" si="45"/>
        <v>8.7517624439222388</v>
      </c>
      <c r="Y180">
        <f t="shared" si="46"/>
        <v>11.151762443922239</v>
      </c>
      <c r="Z180">
        <f t="shared" si="47"/>
        <v>8.396130252998443</v>
      </c>
      <c r="AA180">
        <f t="shared" si="48"/>
        <v>15.93697317423017</v>
      </c>
      <c r="AB180">
        <f t="shared" si="49"/>
        <v>9.4887356181524094</v>
      </c>
      <c r="AC180">
        <f t="shared" si="50"/>
        <v>7.1035248878444781</v>
      </c>
      <c r="AD180">
        <f t="shared" si="51"/>
        <v>19.381340983306373</v>
      </c>
      <c r="AE180">
        <f t="shared" si="52"/>
        <v>3.9626819666127511</v>
      </c>
    </row>
    <row r="181" spans="19:31">
      <c r="S181">
        <v>0.81777397991882073</v>
      </c>
      <c r="T181">
        <f t="shared" si="41"/>
        <v>65.014954069643238</v>
      </c>
      <c r="U181">
        <f t="shared" si="42"/>
        <v>58.154240546891693</v>
      </c>
      <c r="V181">
        <f t="shared" si="43"/>
        <v>57.189062166203804</v>
      </c>
      <c r="W181">
        <f t="shared" si="44"/>
        <v>67.436829737235641</v>
      </c>
      <c r="X181">
        <f t="shared" si="45"/>
        <v>55.836829737235639</v>
      </c>
      <c r="Y181">
        <f t="shared" si="46"/>
        <v>54.812945951719719</v>
      </c>
      <c r="Z181">
        <f t="shared" si="47"/>
        <v>51.849775688955361</v>
      </c>
      <c r="AA181">
        <f t="shared" si="48"/>
        <v>64.8</v>
      </c>
      <c r="AB181">
        <f t="shared" si="49"/>
        <v>66</v>
      </c>
      <c r="AC181">
        <f t="shared" si="50"/>
        <v>84.676671651356571</v>
      </c>
      <c r="AD181">
        <f t="shared" si="51"/>
        <v>92.495535142063659</v>
      </c>
      <c r="AE181">
        <f t="shared" si="52"/>
        <v>82.202008117923526</v>
      </c>
    </row>
    <row r="182" spans="19:31">
      <c r="S182">
        <v>0.27341532639545885</v>
      </c>
      <c r="T182">
        <f t="shared" si="41"/>
        <v>24.188836329233681</v>
      </c>
      <c r="U182">
        <f t="shared" si="42"/>
        <v>12.344181646168401</v>
      </c>
      <c r="V182">
        <f t="shared" si="43"/>
        <v>23.188836329233681</v>
      </c>
      <c r="W182">
        <f t="shared" si="44"/>
        <v>20.377672658467358</v>
      </c>
      <c r="X182">
        <f t="shared" si="45"/>
        <v>23.566508987701042</v>
      </c>
      <c r="Y182">
        <f t="shared" si="46"/>
        <v>27.477199621570485</v>
      </c>
      <c r="Z182">
        <f t="shared" si="47"/>
        <v>23.049763481551562</v>
      </c>
      <c r="AA182">
        <f t="shared" si="48"/>
        <v>30.977672658467359</v>
      </c>
      <c r="AB182">
        <f t="shared" si="49"/>
        <v>28.57767265846736</v>
      </c>
      <c r="AC182">
        <f t="shared" si="50"/>
        <v>30.188836329233681</v>
      </c>
      <c r="AD182">
        <f t="shared" si="51"/>
        <v>39.755345316934715</v>
      </c>
      <c r="AE182">
        <f t="shared" si="52"/>
        <v>24.310690633869442</v>
      </c>
    </row>
    <row r="183" spans="19:31">
      <c r="S183">
        <v>0.97524948881496631</v>
      </c>
      <c r="T183">
        <f t="shared" si="41"/>
        <v>101.18035828730125</v>
      </c>
      <c r="U183">
        <f t="shared" si="42"/>
        <v>164.19757683034763</v>
      </c>
      <c r="V183">
        <f t="shared" si="43"/>
        <v>89.327903073213903</v>
      </c>
      <c r="W183">
        <f t="shared" si="44"/>
        <v>129.54107486190375</v>
      </c>
      <c r="X183">
        <f t="shared" si="45"/>
        <v>90.259157078768283</v>
      </c>
      <c r="Y183">
        <f t="shared" si="46"/>
        <v>103.30179143650625</v>
      </c>
      <c r="Z183">
        <f t="shared" si="47"/>
        <v>67.214847254860075</v>
      </c>
      <c r="AA183">
        <f t="shared" si="48"/>
        <v>87.780590227973278</v>
      </c>
      <c r="AB183">
        <f t="shared" si="49"/>
        <v>114.55447859126561</v>
      </c>
      <c r="AC183">
        <f t="shared" si="50"/>
        <v>140.49532151249733</v>
      </c>
      <c r="AD183">
        <f t="shared" si="51"/>
        <v>142.6936460463271</v>
      </c>
      <c r="AE183">
        <f t="shared" si="52"/>
        <v>128.67879879146702</v>
      </c>
    </row>
    <row r="184" spans="19:31">
      <c r="S184">
        <v>6.1189611499374373E-2</v>
      </c>
      <c r="T184">
        <f t="shared" si="41"/>
        <v>7.6965361491744737</v>
      </c>
      <c r="U184">
        <f t="shared" si="42"/>
        <v>4.4482680745872374</v>
      </c>
      <c r="V184">
        <f t="shared" si="43"/>
        <v>7.9930722983489488</v>
      </c>
      <c r="W184">
        <f t="shared" si="44"/>
        <v>9.8965361491744748</v>
      </c>
      <c r="X184">
        <f t="shared" si="45"/>
        <v>11.624134037293619</v>
      </c>
      <c r="Y184">
        <f t="shared" si="46"/>
        <v>12.672402111880855</v>
      </c>
      <c r="Z184">
        <f t="shared" si="47"/>
        <v>11.144804223761712</v>
      </c>
      <c r="AA184">
        <f t="shared" si="48"/>
        <v>17.817206335642567</v>
      </c>
      <c r="AB184">
        <f t="shared" si="49"/>
        <v>17.282680745872373</v>
      </c>
      <c r="AC184">
        <f t="shared" si="50"/>
        <v>16.744804223761712</v>
      </c>
      <c r="AD184">
        <f t="shared" si="51"/>
        <v>22.896536149174477</v>
      </c>
      <c r="AE184">
        <f t="shared" si="52"/>
        <v>9.144804223761712</v>
      </c>
    </row>
    <row r="185" spans="19:31">
      <c r="S185">
        <v>0.53526413769951475</v>
      </c>
      <c r="T185">
        <f t="shared" si="41"/>
        <v>41.817859431745347</v>
      </c>
      <c r="U185">
        <f t="shared" si="42"/>
        <v>29.656636249885551</v>
      </c>
      <c r="V185">
        <f t="shared" si="43"/>
        <v>35.65969420453505</v>
      </c>
      <c r="W185">
        <f t="shared" si="44"/>
        <v>39.988012329477826</v>
      </c>
      <c r="X185">
        <f t="shared" si="45"/>
        <v>40.259694204535052</v>
      </c>
      <c r="Y185">
        <f t="shared" si="46"/>
        <v>36.958165227210301</v>
      </c>
      <c r="Z185">
        <f t="shared" si="47"/>
        <v>35.119388409070098</v>
      </c>
      <c r="AA185">
        <f t="shared" si="48"/>
        <v>41.898471022675253</v>
      </c>
      <c r="AB185">
        <f t="shared" si="49"/>
        <v>41.438776818140205</v>
      </c>
      <c r="AC185">
        <f t="shared" si="50"/>
        <v>51.179082613605154</v>
      </c>
      <c r="AD185">
        <f t="shared" si="51"/>
        <v>54.617859431745352</v>
      </c>
      <c r="AE185">
        <f t="shared" si="52"/>
        <v>48.417859431745349</v>
      </c>
    </row>
    <row r="186" spans="19:31">
      <c r="S186">
        <v>0.49882503738517409</v>
      </c>
      <c r="T186">
        <f t="shared" si="41"/>
        <v>39.856184575945306</v>
      </c>
      <c r="U186">
        <f t="shared" si="42"/>
        <v>25.576030762657549</v>
      </c>
      <c r="V186">
        <f t="shared" si="43"/>
        <v>33.064046143986324</v>
      </c>
      <c r="W186">
        <f t="shared" si="44"/>
        <v>38.328092287972652</v>
      </c>
      <c r="X186">
        <f t="shared" si="45"/>
        <v>39.240076906643878</v>
      </c>
      <c r="Y186">
        <f t="shared" si="46"/>
        <v>35.376030762657557</v>
      </c>
      <c r="Z186">
        <f t="shared" si="47"/>
        <v>34.552061525315104</v>
      </c>
      <c r="AA186">
        <f t="shared" si="48"/>
        <v>41.088015381328773</v>
      </c>
      <c r="AB186">
        <f t="shared" si="49"/>
        <v>40.1041230506302</v>
      </c>
      <c r="AC186">
        <f t="shared" si="50"/>
        <v>48.768169194616526</v>
      </c>
      <c r="AD186">
        <f t="shared" si="51"/>
        <v>52.744199957274084</v>
      </c>
      <c r="AE186">
        <f t="shared" si="52"/>
        <v>42.896261482589182</v>
      </c>
    </row>
    <row r="187" spans="19:31">
      <c r="S187">
        <v>0.20624408703878902</v>
      </c>
      <c r="T187">
        <f t="shared" si="41"/>
        <v>20.3922421948912</v>
      </c>
      <c r="U187">
        <f t="shared" si="42"/>
        <v>9.0295175023651844</v>
      </c>
      <c r="V187">
        <f t="shared" si="43"/>
        <v>22.103689687795647</v>
      </c>
      <c r="W187">
        <f t="shared" si="44"/>
        <v>17.229517502365184</v>
      </c>
      <c r="X187">
        <f t="shared" si="45"/>
        <v>19.111069063386942</v>
      </c>
      <c r="Y187">
        <f t="shared" si="46"/>
        <v>23.111069063386942</v>
      </c>
      <c r="Z187">
        <f t="shared" si="47"/>
        <v>19.925827814569537</v>
      </c>
      <c r="AA187">
        <f t="shared" si="48"/>
        <v>25.25922421948912</v>
      </c>
      <c r="AB187">
        <f t="shared" si="49"/>
        <v>27.903689687795648</v>
      </c>
      <c r="AC187">
        <f t="shared" si="50"/>
        <v>25.807379375591296</v>
      </c>
      <c r="AD187">
        <f t="shared" si="51"/>
        <v>34.407000946073794</v>
      </c>
      <c r="AE187">
        <f t="shared" si="52"/>
        <v>18.607379375591297</v>
      </c>
    </row>
    <row r="188" spans="19:31">
      <c r="S188">
        <v>0.52354503006073183</v>
      </c>
      <c r="T188">
        <f t="shared" si="41"/>
        <v>41.340159306619462</v>
      </c>
      <c r="U188">
        <f t="shared" si="42"/>
        <v>28.042548905911438</v>
      </c>
      <c r="V188">
        <f t="shared" si="43"/>
        <v>34.941752372814115</v>
      </c>
      <c r="W188">
        <f t="shared" si="44"/>
        <v>39.420477919858399</v>
      </c>
      <c r="X188">
        <f t="shared" si="45"/>
        <v>40.08031861323893</v>
      </c>
      <c r="Y188">
        <f t="shared" si="46"/>
        <v>36.300796533097326</v>
      </c>
      <c r="Z188">
        <f t="shared" si="47"/>
        <v>35</v>
      </c>
      <c r="AA188">
        <f t="shared" si="48"/>
        <v>41.480318613238929</v>
      </c>
      <c r="AB188">
        <f t="shared" si="49"/>
        <v>41.140159306619466</v>
      </c>
      <c r="AC188">
        <f t="shared" si="50"/>
        <v>50.700796533097325</v>
      </c>
      <c r="AD188">
        <f t="shared" si="51"/>
        <v>54.2</v>
      </c>
      <c r="AE188">
        <f t="shared" si="52"/>
        <v>47.042548905911438</v>
      </c>
    </row>
    <row r="189" spans="19:31">
      <c r="S189">
        <v>5.1240577410199287E-2</v>
      </c>
      <c r="T189">
        <f t="shared" si="41"/>
        <v>7.4453077791680649</v>
      </c>
      <c r="U189">
        <f t="shared" si="42"/>
        <v>4.4000000000000004</v>
      </c>
      <c r="V189">
        <f t="shared" si="43"/>
        <v>7.2585772270882289</v>
      </c>
      <c r="W189">
        <f t="shared" si="44"/>
        <v>8.717154454176459</v>
      </c>
      <c r="X189">
        <f t="shared" si="45"/>
        <v>11.445307779168065</v>
      </c>
      <c r="Y189">
        <f t="shared" si="46"/>
        <v>12.561326944792016</v>
      </c>
      <c r="Z189">
        <f t="shared" si="47"/>
        <v>10.613269447920164</v>
      </c>
      <c r="AA189">
        <f t="shared" si="48"/>
        <v>17.367961668752098</v>
      </c>
      <c r="AB189">
        <f t="shared" si="49"/>
        <v>16.645307779168064</v>
      </c>
      <c r="AC189">
        <f t="shared" si="50"/>
        <v>14.589001129184851</v>
      </c>
      <c r="AD189">
        <f t="shared" si="51"/>
        <v>22.645307779168064</v>
      </c>
      <c r="AE189">
        <f t="shared" si="52"/>
        <v>8.5359233375041956</v>
      </c>
    </row>
    <row r="190" spans="19:31">
      <c r="S190">
        <v>0.13418988616595964</v>
      </c>
      <c r="T190">
        <f t="shared" si="41"/>
        <v>11.106210516678365</v>
      </c>
      <c r="U190">
        <f t="shared" si="42"/>
        <v>5.8749473555711536</v>
      </c>
      <c r="V190">
        <f t="shared" si="43"/>
        <v>16.337473677785574</v>
      </c>
      <c r="W190">
        <f t="shared" si="44"/>
        <v>13.937473677785576</v>
      </c>
      <c r="X190">
        <f t="shared" si="45"/>
        <v>16.605999938962977</v>
      </c>
      <c r="Y190">
        <f t="shared" si="46"/>
        <v>18.874947355571152</v>
      </c>
      <c r="Z190">
        <f t="shared" si="47"/>
        <v>17.465526291695912</v>
      </c>
      <c r="AA190">
        <f t="shared" si="48"/>
        <v>22.443684194463941</v>
      </c>
      <c r="AB190">
        <f t="shared" si="49"/>
        <v>23.243684194463938</v>
      </c>
      <c r="AC190">
        <f t="shared" si="50"/>
        <v>24.593578905606247</v>
      </c>
      <c r="AD190">
        <f t="shared" si="51"/>
        <v>26.674947355571152</v>
      </c>
      <c r="AE190">
        <f t="shared" si="52"/>
        <v>15.568736838892788</v>
      </c>
    </row>
    <row r="191" spans="19:31">
      <c r="S191">
        <v>7.2206793420209359E-2</v>
      </c>
      <c r="T191">
        <f t="shared" si="41"/>
        <v>8.1460371715445419</v>
      </c>
      <c r="U191">
        <f t="shared" si="42"/>
        <v>4.6730185857722706</v>
      </c>
      <c r="V191">
        <f t="shared" si="43"/>
        <v>8.8920743430890834</v>
      </c>
      <c r="W191">
        <f t="shared" si="44"/>
        <v>10.346037171544541</v>
      </c>
      <c r="X191">
        <f t="shared" si="45"/>
        <v>11.736509292886137</v>
      </c>
      <c r="Y191">
        <f t="shared" si="46"/>
        <v>13.009527878658405</v>
      </c>
      <c r="Z191">
        <f t="shared" si="47"/>
        <v>11.819055757316812</v>
      </c>
      <c r="AA191">
        <f t="shared" si="48"/>
        <v>18.828583635975217</v>
      </c>
      <c r="AB191">
        <f t="shared" si="49"/>
        <v>19.53018585772271</v>
      </c>
      <c r="AC191">
        <f t="shared" si="50"/>
        <v>17.419055757316812</v>
      </c>
      <c r="AD191">
        <f t="shared" si="51"/>
        <v>23.346037171544545</v>
      </c>
      <c r="AE191">
        <f t="shared" si="52"/>
        <v>9.8190557573168125</v>
      </c>
    </row>
    <row r="192" spans="19:31">
      <c r="S192">
        <v>0.64256721701712083</v>
      </c>
      <c r="T192">
        <f t="shared" si="41"/>
        <v>49.331278420361947</v>
      </c>
      <c r="U192">
        <f t="shared" si="42"/>
        <v>38.296041749320963</v>
      </c>
      <c r="V192">
        <f t="shared" si="43"/>
        <v>39.170928067873163</v>
      </c>
      <c r="W192">
        <f t="shared" si="44"/>
        <v>44.1251136814478</v>
      </c>
      <c r="X192">
        <f t="shared" si="45"/>
        <v>45.593835261085843</v>
      </c>
      <c r="Y192">
        <f t="shared" si="46"/>
        <v>42.725113681447795</v>
      </c>
      <c r="Z192">
        <f t="shared" si="47"/>
        <v>39.1251136814478</v>
      </c>
      <c r="AA192">
        <f t="shared" si="48"/>
        <v>46.925113681447797</v>
      </c>
      <c r="AB192">
        <f t="shared" si="49"/>
        <v>50.387670522171696</v>
      </c>
      <c r="AC192">
        <f t="shared" si="50"/>
        <v>65.016742454298537</v>
      </c>
      <c r="AD192">
        <f t="shared" si="51"/>
        <v>64.210577715384375</v>
      </c>
      <c r="AE192">
        <f t="shared" si="52"/>
        <v>59.816742454298534</v>
      </c>
    </row>
    <row r="193" spans="19:31">
      <c r="S193">
        <v>0.44389172032837915</v>
      </c>
      <c r="T193">
        <f t="shared" si="41"/>
        <v>36.204651020844139</v>
      </c>
      <c r="U193">
        <f t="shared" si="42"/>
        <v>20.510782189397869</v>
      </c>
      <c r="V193">
        <f t="shared" si="43"/>
        <v>28.80465102084414</v>
      </c>
      <c r="W193">
        <f t="shared" si="44"/>
        <v>35.327695547349471</v>
      </c>
      <c r="X193">
        <f t="shared" si="45"/>
        <v>33.446934415723135</v>
      </c>
      <c r="Y193">
        <f t="shared" si="46"/>
        <v>32.5830866420484</v>
      </c>
      <c r="Z193">
        <f t="shared" si="47"/>
        <v>30.298519852290415</v>
      </c>
      <c r="AA193">
        <f t="shared" si="48"/>
        <v>39.783086642048403</v>
      </c>
      <c r="AB193">
        <f t="shared" si="49"/>
        <v>38.4</v>
      </c>
      <c r="AC193">
        <f t="shared" si="50"/>
        <v>44.983086642048406</v>
      </c>
      <c r="AD193">
        <f t="shared" si="51"/>
        <v>51.055391094698933</v>
      </c>
      <c r="AE193">
        <f t="shared" si="52"/>
        <v>36.966173284096804</v>
      </c>
    </row>
    <row r="194" spans="19:31">
      <c r="S194">
        <v>6.2257759331034272E-3</v>
      </c>
      <c r="T194">
        <f t="shared" si="41"/>
        <v>2.4890408032471698</v>
      </c>
      <c r="U194">
        <f t="shared" si="42"/>
        <v>1.38101748710593</v>
      </c>
      <c r="V194">
        <f t="shared" si="43"/>
        <v>4.7810174871059301</v>
      </c>
      <c r="W194">
        <f t="shared" si="44"/>
        <v>4.8635029145176549</v>
      </c>
      <c r="X194">
        <f t="shared" si="45"/>
        <v>8.4445204016235849</v>
      </c>
      <c r="Y194">
        <f t="shared" si="46"/>
        <v>10.844520401623585</v>
      </c>
      <c r="Z194">
        <f t="shared" si="47"/>
        <v>7.8255378887295146</v>
      </c>
      <c r="AA194">
        <f t="shared" si="48"/>
        <v>15.717514572588275</v>
      </c>
      <c r="AB194">
        <f t="shared" si="49"/>
        <v>8.9620349742118588</v>
      </c>
      <c r="AC194">
        <f t="shared" si="50"/>
        <v>6.4890408032471694</v>
      </c>
      <c r="AD194">
        <f t="shared" si="51"/>
        <v>18.898532059694205</v>
      </c>
      <c r="AE194">
        <f t="shared" si="52"/>
        <v>2.9970641193884093</v>
      </c>
    </row>
    <row r="195" spans="19:31">
      <c r="S195">
        <v>0.40998565630054629</v>
      </c>
      <c r="T195">
        <f t="shared" ref="T195:T258" si="53">_xlfn.PERCENTILE.INC(B$3:B$54,$S195)</f>
        <v>34.145561082796718</v>
      </c>
      <c r="U195">
        <f t="shared" ref="U195:U258" si="54">_xlfn.PERCENTILE.INC(C$3:C$54,$S195)</f>
        <v>19.254829554124573</v>
      </c>
      <c r="V195">
        <f t="shared" ref="V195:V258" si="55">_xlfn.PERCENTILE.INC(D$3:D$54,$S195)</f>
        <v>27.190926847132786</v>
      </c>
      <c r="W195">
        <f t="shared" ref="W195:W258" si="56">_xlfn.PERCENTILE.INC(E$3:E$54,$S195)</f>
        <v>33.581853694265575</v>
      </c>
      <c r="X195">
        <f t="shared" ref="X195:X258" si="57">_xlfn.PERCENTILE.INC(F$3:F$54,$S195)</f>
        <v>32.491122165593431</v>
      </c>
      <c r="Y195">
        <f t="shared" ref="Y195:Y258" si="58">_xlfn.PERCENTILE.INC(G$3:G$54,$S195)</f>
        <v>31</v>
      </c>
      <c r="Z195">
        <f t="shared" ref="Z195:Z258" si="59">_xlfn.PERCENTILE.INC(H$3:H$54,$S195)</f>
        <v>27.763707388531145</v>
      </c>
      <c r="AA195">
        <f t="shared" ref="AA195:AA258" si="60">_xlfn.PERCENTILE.INC(I$3:I$54,$S195)</f>
        <v>38.018536942655722</v>
      </c>
      <c r="AB195">
        <f t="shared" ref="AB195:AB258" si="61">_xlfn.PERCENTILE.INC(J$3:J$54,$S195)</f>
        <v>37.364488662373724</v>
      </c>
      <c r="AC195">
        <f t="shared" ref="AC195:AC258" si="62">_xlfn.PERCENTILE.INC(K$3:K$54,$S195)</f>
        <v>42.218927579577013</v>
      </c>
      <c r="AD195">
        <f t="shared" ref="AD195:AD258" si="63">_xlfn.PERCENTILE.INC(L$3:L$54,$S195)</f>
        <v>50.145561082796718</v>
      </c>
      <c r="AE195">
        <f t="shared" ref="AE195:AE258" si="64">_xlfn.PERCENTILE.INC(M$3:M$54,$S195)</f>
        <v>35.70926847132786</v>
      </c>
    </row>
    <row r="196" spans="19:31">
      <c r="S196">
        <v>0.45704519791253395</v>
      </c>
      <c r="T196">
        <f t="shared" si="53"/>
        <v>37.525818659016693</v>
      </c>
      <c r="U196">
        <f t="shared" si="54"/>
        <v>21.851637318033383</v>
      </c>
      <c r="V196">
        <f t="shared" si="55"/>
        <v>29.723722037415694</v>
      </c>
      <c r="W196">
        <f t="shared" si="56"/>
        <v>35.709305093539228</v>
      </c>
      <c r="X196">
        <f t="shared" si="57"/>
        <v>34.473262733848074</v>
      </c>
      <c r="Y196">
        <f t="shared" si="58"/>
        <v>33.418610187078457</v>
      </c>
      <c r="Z196">
        <f t="shared" si="59"/>
        <v>31.785583056123539</v>
      </c>
      <c r="AA196">
        <f t="shared" si="60"/>
        <v>40.061861018707845</v>
      </c>
      <c r="AB196">
        <f t="shared" si="61"/>
        <v>38.4</v>
      </c>
      <c r="AC196">
        <f t="shared" si="62"/>
        <v>45.571166112247077</v>
      </c>
      <c r="AD196">
        <f t="shared" si="63"/>
        <v>51.29279152806177</v>
      </c>
      <c r="AE196">
        <f t="shared" si="64"/>
        <v>38.513498336741229</v>
      </c>
    </row>
    <row r="197" spans="19:31">
      <c r="S197">
        <v>0.44868312631611074</v>
      </c>
      <c r="T197">
        <f t="shared" si="53"/>
        <v>36.74224677266762</v>
      </c>
      <c r="U197">
        <f t="shared" si="54"/>
        <v>20.706271553697317</v>
      </c>
      <c r="V197">
        <f t="shared" si="55"/>
        <v>29.342246772667622</v>
      </c>
      <c r="W197">
        <f t="shared" si="56"/>
        <v>35.376567888424326</v>
      </c>
      <c r="X197">
        <f t="shared" si="57"/>
        <v>33.617987609485155</v>
      </c>
      <c r="Y197">
        <f t="shared" si="58"/>
        <v>32.729703665272986</v>
      </c>
      <c r="Z197">
        <f t="shared" si="59"/>
        <v>31.17822199163793</v>
      </c>
      <c r="AA197">
        <f t="shared" si="60"/>
        <v>39.929703665272989</v>
      </c>
      <c r="AB197">
        <f t="shared" si="61"/>
        <v>38.4</v>
      </c>
      <c r="AC197">
        <f t="shared" si="62"/>
        <v>45.129703665272991</v>
      </c>
      <c r="AD197">
        <f t="shared" si="63"/>
        <v>51.153135776848664</v>
      </c>
      <c r="AE197">
        <f t="shared" si="64"/>
        <v>37.259407330545976</v>
      </c>
    </row>
    <row r="198" spans="19:31">
      <c r="S198">
        <v>0.8520157475508896</v>
      </c>
      <c r="T198">
        <f t="shared" si="53"/>
        <v>70.562242500076295</v>
      </c>
      <c r="U198">
        <f t="shared" si="54"/>
        <v>75.252516251106314</v>
      </c>
      <c r="V198">
        <f t="shared" si="55"/>
        <v>62.288644062623987</v>
      </c>
      <c r="W198">
        <f t="shared" si="56"/>
        <v>74.290560625019083</v>
      </c>
      <c r="X198">
        <f t="shared" si="57"/>
        <v>59.89056062501907</v>
      </c>
      <c r="Y198">
        <f t="shared" si="58"/>
        <v>56.977288125247966</v>
      </c>
      <c r="Z198">
        <f t="shared" si="59"/>
        <v>58.848970000305187</v>
      </c>
      <c r="AA198">
        <f t="shared" si="60"/>
        <v>66.033924375133523</v>
      </c>
      <c r="AB198">
        <f t="shared" si="61"/>
        <v>70.856349375896485</v>
      </c>
      <c r="AC198">
        <f t="shared" si="62"/>
        <v>90.633924375133518</v>
      </c>
      <c r="AD198">
        <f t="shared" si="63"/>
        <v>99.958409375286109</v>
      </c>
      <c r="AE198">
        <f t="shared" si="64"/>
        <v>84.743363750114455</v>
      </c>
    </row>
    <row r="199" spans="19:31">
      <c r="S199">
        <v>0.6768089846491897</v>
      </c>
      <c r="T199">
        <f t="shared" si="53"/>
        <v>50.910354930265207</v>
      </c>
      <c r="U199">
        <f t="shared" si="54"/>
        <v>42.79319437238685</v>
      </c>
      <c r="V199">
        <f t="shared" si="55"/>
        <v>40.310354930265206</v>
      </c>
      <c r="W199">
        <f t="shared" si="56"/>
        <v>45.775887325663014</v>
      </c>
      <c r="X199">
        <f t="shared" si="57"/>
        <v>46.613806573686944</v>
      </c>
      <c r="Y199">
        <f t="shared" si="58"/>
        <v>44.917258217108675</v>
      </c>
      <c r="Z199">
        <f t="shared" si="59"/>
        <v>40.331064790795615</v>
      </c>
      <c r="AA199">
        <f t="shared" si="60"/>
        <v>50.503451643421734</v>
      </c>
      <c r="AB199">
        <f t="shared" si="61"/>
        <v>52.972484511856436</v>
      </c>
      <c r="AC199">
        <f t="shared" si="62"/>
        <v>67.206952116458623</v>
      </c>
      <c r="AD199">
        <f t="shared" si="63"/>
        <v>66.524161503952143</v>
      </c>
      <c r="AE199">
        <f t="shared" si="64"/>
        <v>61.324161503952148</v>
      </c>
    </row>
    <row r="200" spans="19:31">
      <c r="S200">
        <v>8.9846491897335734E-2</v>
      </c>
      <c r="T200">
        <f t="shared" si="53"/>
        <v>9.2150395214697731</v>
      </c>
      <c r="U200">
        <f t="shared" si="54"/>
        <v>5.0328684347056489</v>
      </c>
      <c r="V200">
        <f t="shared" si="55"/>
        <v>11.612250129703666</v>
      </c>
      <c r="W200">
        <f t="shared" si="56"/>
        <v>12.113644825586718</v>
      </c>
      <c r="X200">
        <f t="shared" si="57"/>
        <v>12.498605304116948</v>
      </c>
      <c r="Y200">
        <f t="shared" si="58"/>
        <v>15.062947477645192</v>
      </c>
      <c r="Z200">
        <f t="shared" si="59"/>
        <v>12.549302652058474</v>
      </c>
      <c r="AA200">
        <f t="shared" si="60"/>
        <v>19.399999999999999</v>
      </c>
      <c r="AB200">
        <f t="shared" si="61"/>
        <v>21.149302652058473</v>
      </c>
      <c r="AC200">
        <f t="shared" si="62"/>
        <v>19.197210608233895</v>
      </c>
      <c r="AD200">
        <f t="shared" si="63"/>
        <v>24.764342173528249</v>
      </c>
      <c r="AE200">
        <f t="shared" si="64"/>
        <v>11.247907956175421</v>
      </c>
    </row>
    <row r="201" spans="19:31">
      <c r="S201">
        <v>0.71330912198248242</v>
      </c>
      <c r="T201">
        <f t="shared" si="53"/>
        <v>53.275753044221325</v>
      </c>
      <c r="U201">
        <f t="shared" si="54"/>
        <v>48.957530442213212</v>
      </c>
      <c r="V201">
        <f t="shared" si="55"/>
        <v>41.151506088442645</v>
      </c>
      <c r="W201">
        <f t="shared" si="56"/>
        <v>48.751506088442646</v>
      </c>
      <c r="X201">
        <f t="shared" si="57"/>
        <v>48.309036530655852</v>
      </c>
      <c r="Y201">
        <f t="shared" si="58"/>
        <v>46.22725913266396</v>
      </c>
      <c r="Z201">
        <f t="shared" si="59"/>
        <v>42.633283486434529</v>
      </c>
      <c r="AA201">
        <f t="shared" si="60"/>
        <v>56.606024353770565</v>
      </c>
      <c r="AB201">
        <f t="shared" si="61"/>
        <v>55.2</v>
      </c>
      <c r="AC201">
        <f t="shared" si="62"/>
        <v>69.303012176885289</v>
      </c>
      <c r="AD201">
        <f t="shared" si="63"/>
        <v>68.206024353770559</v>
      </c>
      <c r="AE201">
        <f t="shared" si="64"/>
        <v>63.384789574877168</v>
      </c>
    </row>
    <row r="202" spans="19:31">
      <c r="S202">
        <v>0.18039490951261941</v>
      </c>
      <c r="T202">
        <f t="shared" si="53"/>
        <v>17.160112308114872</v>
      </c>
      <c r="U202">
        <f t="shared" si="54"/>
        <v>7.7200842310861528</v>
      </c>
      <c r="V202">
        <f t="shared" si="55"/>
        <v>20.560252693258459</v>
      </c>
      <c r="W202">
        <f t="shared" si="56"/>
        <v>16.320014038514358</v>
      </c>
      <c r="X202">
        <f t="shared" si="57"/>
        <v>18.320084231086152</v>
      </c>
      <c r="Y202">
        <f t="shared" si="58"/>
        <v>20.720365001373331</v>
      </c>
      <c r="Z202">
        <f t="shared" si="59"/>
        <v>19.120014038514359</v>
      </c>
      <c r="AA202">
        <f t="shared" si="60"/>
        <v>24.680056154057436</v>
      </c>
      <c r="AB202">
        <f t="shared" si="61"/>
        <v>27.8</v>
      </c>
      <c r="AC202">
        <f t="shared" si="62"/>
        <v>25.440028077028717</v>
      </c>
      <c r="AD202">
        <f t="shared" si="63"/>
        <v>29.800280770287177</v>
      </c>
      <c r="AE202">
        <f t="shared" si="64"/>
        <v>17.120224616229741</v>
      </c>
    </row>
    <row r="203" spans="19:31">
      <c r="S203">
        <v>0.4910122989593188</v>
      </c>
      <c r="T203">
        <f t="shared" si="53"/>
        <v>38.899905392620617</v>
      </c>
      <c r="U203">
        <f t="shared" si="54"/>
        <v>25.416650898770101</v>
      </c>
      <c r="V203">
        <f t="shared" si="55"/>
        <v>32.824976348155154</v>
      </c>
      <c r="W203">
        <f t="shared" si="56"/>
        <v>37.849952696310311</v>
      </c>
      <c r="X203">
        <f t="shared" si="57"/>
        <v>38.841627246925256</v>
      </c>
      <c r="Y203">
        <f t="shared" si="58"/>
        <v>35.216650898770105</v>
      </c>
      <c r="Z203">
        <f t="shared" si="59"/>
        <v>34.233301797540207</v>
      </c>
      <c r="AA203">
        <f t="shared" si="60"/>
        <v>41.008325449385055</v>
      </c>
      <c r="AB203">
        <f t="shared" si="61"/>
        <v>39.466603595080414</v>
      </c>
      <c r="AC203">
        <f t="shared" si="62"/>
        <v>47.89157994323557</v>
      </c>
      <c r="AD203">
        <f t="shared" si="63"/>
        <v>51.708230842005676</v>
      </c>
      <c r="AE203">
        <f t="shared" si="64"/>
        <v>41.541532639545878</v>
      </c>
    </row>
    <row r="204" spans="19:31">
      <c r="S204">
        <v>0.75093844416638689</v>
      </c>
      <c r="T204">
        <f t="shared" si="53"/>
        <v>56.097860652485728</v>
      </c>
      <c r="U204">
        <f t="shared" si="54"/>
        <v>52.536149174474318</v>
      </c>
      <c r="V204">
        <f t="shared" si="55"/>
        <v>45.629731131931514</v>
      </c>
      <c r="W204">
        <f t="shared" si="56"/>
        <v>51.051014740440067</v>
      </c>
      <c r="X204">
        <f t="shared" si="57"/>
        <v>51.659572130497146</v>
      </c>
      <c r="Y204">
        <f t="shared" si="58"/>
        <v>47.655293435468607</v>
      </c>
      <c r="Z204">
        <f t="shared" si="59"/>
        <v>44.719144260994291</v>
      </c>
      <c r="AA204">
        <f t="shared" si="60"/>
        <v>60.11914426099429</v>
      </c>
      <c r="AB204">
        <f t="shared" si="61"/>
        <v>58.957432782982877</v>
      </c>
      <c r="AC204">
        <f t="shared" si="62"/>
        <v>72.238288521988579</v>
      </c>
      <c r="AD204">
        <f t="shared" si="63"/>
        <v>74.659572130497139</v>
      </c>
      <c r="AE204">
        <f t="shared" si="64"/>
        <v>72.429731131931504</v>
      </c>
    </row>
    <row r="205" spans="19:31">
      <c r="S205">
        <v>0.91311380352183602</v>
      </c>
      <c r="T205">
        <f t="shared" si="53"/>
        <v>89.913760795922727</v>
      </c>
      <c r="U205">
        <f t="shared" si="54"/>
        <v>95.992651142918177</v>
      </c>
      <c r="V205">
        <f t="shared" si="55"/>
        <v>68.478890346995442</v>
      </c>
      <c r="W205">
        <f t="shared" si="56"/>
        <v>100.44034546952726</v>
      </c>
      <c r="X205">
        <f t="shared" si="57"/>
        <v>65.012823877681797</v>
      </c>
      <c r="Y205">
        <f t="shared" si="58"/>
        <v>69.244019898068174</v>
      </c>
      <c r="Z205">
        <f t="shared" si="59"/>
        <v>61.11376079592273</v>
      </c>
      <c r="AA205">
        <f t="shared" si="60"/>
        <v>69.400000000000006</v>
      </c>
      <c r="AB205">
        <f t="shared" si="61"/>
        <v>77.823847163304535</v>
      </c>
      <c r="AC205">
        <f t="shared" si="62"/>
        <v>124.14128238776819</v>
      </c>
      <c r="AD205">
        <f t="shared" si="63"/>
        <v>115.27521591845453</v>
      </c>
      <c r="AE205">
        <f t="shared" si="64"/>
        <v>94.427521591845448</v>
      </c>
    </row>
    <row r="206" spans="19:31">
      <c r="S206">
        <v>0.54960783715323347</v>
      </c>
      <c r="T206">
        <f t="shared" si="53"/>
        <v>42.8</v>
      </c>
      <c r="U206">
        <f t="shared" si="54"/>
        <v>31.23599963377789</v>
      </c>
      <c r="V206">
        <f t="shared" si="55"/>
        <v>35.811999877925963</v>
      </c>
      <c r="W206">
        <f t="shared" si="56"/>
        <v>40.902999969481492</v>
      </c>
      <c r="X206">
        <f t="shared" si="57"/>
        <v>40.417999816888944</v>
      </c>
      <c r="Y206">
        <f t="shared" si="58"/>
        <v>37.829999694814902</v>
      </c>
      <c r="Z206">
        <f t="shared" si="59"/>
        <v>35.405999938962978</v>
      </c>
      <c r="AA206">
        <f t="shared" si="60"/>
        <v>42.608999908444474</v>
      </c>
      <c r="AB206">
        <f t="shared" si="61"/>
        <v>42.155998413037523</v>
      </c>
      <c r="AC206">
        <f t="shared" si="62"/>
        <v>51.635999633777892</v>
      </c>
      <c r="AD206">
        <f t="shared" si="63"/>
        <v>55.629999694814913</v>
      </c>
      <c r="AE206">
        <f t="shared" si="64"/>
        <v>49.417999816888944</v>
      </c>
    </row>
    <row r="207" spans="19:31">
      <c r="S207">
        <v>0.92468031861323896</v>
      </c>
      <c r="T207">
        <f t="shared" si="53"/>
        <v>91.142612994781359</v>
      </c>
      <c r="U207">
        <f t="shared" si="54"/>
        <v>100.72305673390917</v>
      </c>
      <c r="V207">
        <f t="shared" si="55"/>
        <v>72.170879238258038</v>
      </c>
      <c r="W207">
        <f t="shared" si="56"/>
        <v>105.58044373912782</v>
      </c>
      <c r="X207">
        <f t="shared" si="57"/>
        <v>69.313919492172033</v>
      </c>
      <c r="Y207">
        <f t="shared" si="58"/>
        <v>73.240876491592189</v>
      </c>
      <c r="Z207">
        <f t="shared" si="59"/>
        <v>61.549131748405415</v>
      </c>
      <c r="AA207">
        <f t="shared" si="60"/>
        <v>69.780870998260454</v>
      </c>
      <c r="AB207">
        <f t="shared" si="61"/>
        <v>78.726956999420153</v>
      </c>
      <c r="AC207">
        <f t="shared" si="62"/>
        <v>124.78087099826045</v>
      </c>
      <c r="AD207">
        <f t="shared" si="63"/>
        <v>119.06305124057744</v>
      </c>
      <c r="AE207">
        <f t="shared" si="64"/>
        <v>98.123056733909166</v>
      </c>
    </row>
    <row r="208" spans="19:31">
      <c r="S208">
        <v>0.48438978240302744</v>
      </c>
      <c r="T208">
        <f t="shared" si="53"/>
        <v>38.770387890255442</v>
      </c>
      <c r="U208">
        <f t="shared" si="54"/>
        <v>25.044654683065279</v>
      </c>
      <c r="V208">
        <f t="shared" si="55"/>
        <v>31.970860927152319</v>
      </c>
      <c r="W208">
        <f t="shared" si="56"/>
        <v>37.385430463576157</v>
      </c>
      <c r="X208">
        <f t="shared" si="57"/>
        <v>38.03008514664144</v>
      </c>
      <c r="Y208">
        <f t="shared" si="58"/>
        <v>35.081551561021762</v>
      </c>
      <c r="Z208">
        <f t="shared" si="59"/>
        <v>33.607757805108804</v>
      </c>
      <c r="AA208">
        <f t="shared" si="60"/>
        <v>40.763103122043525</v>
      </c>
      <c r="AB208">
        <f t="shared" si="61"/>
        <v>39.103878902554399</v>
      </c>
      <c r="AC208">
        <f t="shared" si="62"/>
        <v>47.385430463576157</v>
      </c>
      <c r="AD208">
        <f t="shared" si="63"/>
        <v>51.570387890255439</v>
      </c>
      <c r="AE208">
        <f t="shared" si="64"/>
        <v>41.281551561021757</v>
      </c>
    </row>
    <row r="209" spans="19:31">
      <c r="S209">
        <v>0.63484603411969365</v>
      </c>
      <c r="T209">
        <f t="shared" si="53"/>
        <v>49.213144322031312</v>
      </c>
      <c r="U209">
        <f t="shared" si="54"/>
        <v>37.429725028229626</v>
      </c>
      <c r="V209">
        <f t="shared" si="55"/>
        <v>38.777147740104375</v>
      </c>
      <c r="W209">
        <f t="shared" si="56"/>
        <v>43.652577288125251</v>
      </c>
      <c r="X209">
        <f t="shared" si="57"/>
        <v>45.239432966093936</v>
      </c>
      <c r="Y209">
        <f t="shared" si="58"/>
        <v>42.252577288125252</v>
      </c>
      <c r="Z209">
        <f t="shared" si="59"/>
        <v>38.652577288125251</v>
      </c>
      <c r="AA209">
        <f t="shared" si="60"/>
        <v>46.452577288125255</v>
      </c>
      <c r="AB209">
        <f t="shared" si="61"/>
        <v>49.678865932187875</v>
      </c>
      <c r="AC209">
        <f t="shared" si="62"/>
        <v>64.701718192083504</v>
      </c>
      <c r="AD209">
        <f t="shared" si="63"/>
        <v>63.541151158177435</v>
      </c>
      <c r="AE209">
        <f t="shared" si="64"/>
        <v>59.501718192083501</v>
      </c>
    </row>
    <row r="210" spans="19:31">
      <c r="S210">
        <v>0.54182561723685418</v>
      </c>
      <c r="T210">
        <f t="shared" si="53"/>
        <v>42.286349070711388</v>
      </c>
      <c r="U210">
        <f t="shared" si="54"/>
        <v>30.392834253975042</v>
      </c>
      <c r="V210">
        <f t="shared" si="55"/>
        <v>35.72662129581591</v>
      </c>
      <c r="W210">
        <f t="shared" si="56"/>
        <v>40.423038422803437</v>
      </c>
      <c r="X210">
        <f t="shared" si="57"/>
        <v>40.326621295815912</v>
      </c>
      <c r="Y210">
        <f t="shared" si="58"/>
        <v>37.359727774895475</v>
      </c>
      <c r="Z210">
        <f t="shared" si="59"/>
        <v>35.253242591631825</v>
      </c>
      <c r="AA210">
        <f t="shared" si="60"/>
        <v>42.233106479079566</v>
      </c>
      <c r="AB210">
        <f t="shared" si="61"/>
        <v>41.706485183263652</v>
      </c>
      <c r="AC210">
        <f t="shared" si="62"/>
        <v>51.37986388744774</v>
      </c>
      <c r="AD210">
        <f t="shared" si="63"/>
        <v>55.086349070711393</v>
      </c>
      <c r="AE210">
        <f t="shared" si="64"/>
        <v>48.88634907071139</v>
      </c>
    </row>
    <row r="211" spans="19:31">
      <c r="S211">
        <v>0.70427564317758717</v>
      </c>
      <c r="T211">
        <f t="shared" si="53"/>
        <v>53.036115604113888</v>
      </c>
      <c r="U211">
        <f t="shared" si="54"/>
        <v>47.970561845759441</v>
      </c>
      <c r="V211">
        <f t="shared" si="55"/>
        <v>40.96722312082278</v>
      </c>
      <c r="W211">
        <f t="shared" si="56"/>
        <v>48.427921384319582</v>
      </c>
      <c r="X211">
        <f t="shared" si="57"/>
        <v>47.367223120822779</v>
      </c>
      <c r="Y211">
        <f t="shared" si="58"/>
        <v>45.950834681234163</v>
      </c>
      <c r="Z211">
        <f t="shared" si="59"/>
        <v>41.75083468123416</v>
      </c>
      <c r="AA211">
        <f t="shared" si="60"/>
        <v>55.557512131107494</v>
      </c>
      <c r="AB211">
        <f t="shared" si="61"/>
        <v>55.183611560411393</v>
      </c>
      <c r="AC211">
        <f t="shared" si="62"/>
        <v>68.98361156041139</v>
      </c>
      <c r="AD211">
        <f t="shared" si="63"/>
        <v>67.567223120822774</v>
      </c>
      <c r="AE211">
        <f t="shared" si="64"/>
        <v>62.367223120822779</v>
      </c>
    </row>
    <row r="212" spans="19:31">
      <c r="S212">
        <v>0.1912900173955504</v>
      </c>
      <c r="T212">
        <f t="shared" si="53"/>
        <v>17.604632709738457</v>
      </c>
      <c r="U212">
        <f t="shared" si="54"/>
        <v>8.0534745323038415</v>
      </c>
      <c r="V212">
        <f t="shared" si="55"/>
        <v>21.560423596911527</v>
      </c>
      <c r="W212">
        <f t="shared" si="56"/>
        <v>16.375579088717306</v>
      </c>
      <c r="X212">
        <f t="shared" si="57"/>
        <v>18.653474532303843</v>
      </c>
      <c r="Y212">
        <f t="shared" si="58"/>
        <v>22.165056306649983</v>
      </c>
      <c r="Z212">
        <f t="shared" si="59"/>
        <v>19.175579088717306</v>
      </c>
      <c r="AA212">
        <f t="shared" si="60"/>
        <v>24.902316354869228</v>
      </c>
      <c r="AB212">
        <f t="shared" si="61"/>
        <v>27.8</v>
      </c>
      <c r="AC212">
        <f t="shared" si="62"/>
        <v>25.551158177434615</v>
      </c>
      <c r="AD212">
        <f t="shared" si="63"/>
        <v>30.911581774346139</v>
      </c>
      <c r="AE212">
        <f t="shared" si="64"/>
        <v>18.009265419476911</v>
      </c>
    </row>
    <row r="213" spans="19:31">
      <c r="S213">
        <v>0.4336985381633961</v>
      </c>
      <c r="T213">
        <f t="shared" si="53"/>
        <v>35.060975981933041</v>
      </c>
      <c r="U213">
        <f t="shared" si="54"/>
        <v>20.09490035706656</v>
      </c>
      <c r="V213">
        <f t="shared" si="55"/>
        <v>27.660975981933042</v>
      </c>
      <c r="W213">
        <f t="shared" si="56"/>
        <v>35.223725089266644</v>
      </c>
      <c r="X213">
        <f t="shared" si="57"/>
        <v>33.08303781243324</v>
      </c>
      <c r="Y213">
        <f t="shared" si="58"/>
        <v>32.271175267799926</v>
      </c>
      <c r="Z213">
        <f t="shared" si="59"/>
        <v>28.427051606799523</v>
      </c>
      <c r="AA213">
        <f t="shared" si="60"/>
        <v>39.471175267799921</v>
      </c>
      <c r="AB213">
        <f t="shared" si="61"/>
        <v>38.4</v>
      </c>
      <c r="AC213">
        <f t="shared" si="62"/>
        <v>44.671175267799924</v>
      </c>
      <c r="AD213">
        <f t="shared" si="63"/>
        <v>50.847450178533279</v>
      </c>
      <c r="AE213">
        <f t="shared" si="64"/>
        <v>36.342350535599842</v>
      </c>
    </row>
    <row r="214" spans="19:31">
      <c r="S214">
        <v>0.21655934324167608</v>
      </c>
      <c r="T214">
        <f t="shared" si="53"/>
        <v>22.808905301065096</v>
      </c>
      <c r="U214">
        <f t="shared" si="54"/>
        <v>9.8178106021301925</v>
      </c>
      <c r="V214">
        <f t="shared" si="55"/>
        <v>22.235621204260383</v>
      </c>
      <c r="W214">
        <f t="shared" si="56"/>
        <v>18.080147709585866</v>
      </c>
      <c r="X214">
        <f t="shared" si="57"/>
        <v>19.444526505325477</v>
      </c>
      <c r="Y214">
        <f t="shared" si="58"/>
        <v>23.435621204260382</v>
      </c>
      <c r="Z214">
        <f t="shared" si="59"/>
        <v>20.653431806390579</v>
      </c>
      <c r="AA214">
        <f t="shared" si="60"/>
        <v>25.575695059053317</v>
      </c>
      <c r="AB214">
        <f t="shared" si="61"/>
        <v>28</v>
      </c>
      <c r="AC214">
        <f t="shared" si="62"/>
        <v>26.133579515976443</v>
      </c>
      <c r="AD214">
        <f t="shared" si="63"/>
        <v>37.244526505325481</v>
      </c>
      <c r="AE214">
        <f t="shared" si="64"/>
        <v>18.897958311716057</v>
      </c>
    </row>
    <row r="215" spans="19:31">
      <c r="S215">
        <v>0.97604297006134222</v>
      </c>
      <c r="T215">
        <f t="shared" si="53"/>
        <v>101.24510635700551</v>
      </c>
      <c r="U215">
        <f t="shared" si="54"/>
        <v>166.01861629078033</v>
      </c>
      <c r="V215">
        <f t="shared" si="55"/>
        <v>89.400744651631214</v>
      </c>
      <c r="W215">
        <f t="shared" si="56"/>
        <v>129.73531907101659</v>
      </c>
      <c r="X215">
        <f t="shared" si="57"/>
        <v>90.558616901150543</v>
      </c>
      <c r="Y215">
        <f t="shared" si="58"/>
        <v>103.62553178502762</v>
      </c>
      <c r="Z215">
        <f t="shared" si="59"/>
        <v>67.413138218329408</v>
      </c>
      <c r="AA215">
        <f t="shared" si="60"/>
        <v>88.339042329172628</v>
      </c>
      <c r="AB215">
        <f t="shared" si="61"/>
        <v>115.36382946256903</v>
      </c>
      <c r="AC215">
        <f t="shared" si="62"/>
        <v>141.00521256141849</v>
      </c>
      <c r="AD215">
        <f t="shared" si="63"/>
        <v>143.12664876247445</v>
      </c>
      <c r="AE215">
        <f t="shared" si="64"/>
        <v>128.913510544145</v>
      </c>
    </row>
    <row r="216" spans="19:31">
      <c r="S216">
        <v>0.95880001220740374</v>
      </c>
      <c r="T216">
        <f t="shared" si="53"/>
        <v>99.716641743217252</v>
      </c>
      <c r="U216">
        <f t="shared" si="54"/>
        <v>129.82608722190002</v>
      </c>
      <c r="V216">
        <f t="shared" si="55"/>
        <v>87.7773613696707</v>
      </c>
      <c r="W216">
        <f t="shared" si="56"/>
        <v>125.21064485610519</v>
      </c>
      <c r="X216">
        <f t="shared" si="57"/>
        <v>84.152323984496562</v>
      </c>
      <c r="Y216">
        <f t="shared" si="58"/>
        <v>95.942728965117283</v>
      </c>
      <c r="Z216">
        <f t="shared" si="59"/>
        <v>63.579760124515516</v>
      </c>
      <c r="AA216">
        <f t="shared" si="60"/>
        <v>77.013043610950007</v>
      </c>
      <c r="AB216">
        <f t="shared" si="61"/>
        <v>97.735532700582809</v>
      </c>
      <c r="AC216">
        <f t="shared" si="62"/>
        <v>130.75472273934139</v>
      </c>
      <c r="AD216">
        <f t="shared" si="63"/>
        <v>134.31424298837243</v>
      </c>
      <c r="AE216">
        <f t="shared" si="64"/>
        <v>123.63088473158969</v>
      </c>
    </row>
    <row r="217" spans="19:31">
      <c r="S217">
        <v>0.97073274941251875</v>
      </c>
      <c r="T217">
        <f t="shared" si="53"/>
        <v>100.81179235206152</v>
      </c>
      <c r="U217">
        <f t="shared" si="54"/>
        <v>153.8316599017304</v>
      </c>
      <c r="V217">
        <f t="shared" si="55"/>
        <v>88.913266396069218</v>
      </c>
      <c r="W217">
        <f t="shared" si="56"/>
        <v>128.43537705618459</v>
      </c>
      <c r="X217">
        <f t="shared" si="57"/>
        <v>88.554539628284559</v>
      </c>
      <c r="Y217">
        <f t="shared" si="58"/>
        <v>101.45896176030763</v>
      </c>
      <c r="Z217">
        <f t="shared" si="59"/>
        <v>66.086114078188416</v>
      </c>
      <c r="AA217">
        <f t="shared" si="60"/>
        <v>84.60170903653065</v>
      </c>
      <c r="AB217">
        <f t="shared" si="61"/>
        <v>109.94740440076906</v>
      </c>
      <c r="AC217">
        <f t="shared" si="62"/>
        <v>137.59286477248452</v>
      </c>
      <c r="AD217">
        <f t="shared" si="63"/>
        <v>140.22886135441146</v>
      </c>
      <c r="AE217">
        <f t="shared" si="64"/>
        <v>127.34274727622302</v>
      </c>
    </row>
    <row r="218" spans="19:31">
      <c r="S218">
        <v>0.32355723746452225</v>
      </c>
      <c r="T218">
        <f t="shared" si="53"/>
        <v>26.201702932828763</v>
      </c>
      <c r="U218">
        <f t="shared" si="54"/>
        <v>14.60170293282876</v>
      </c>
      <c r="V218">
        <f t="shared" si="55"/>
        <v>25.001135288552508</v>
      </c>
      <c r="W218">
        <f t="shared" si="56"/>
        <v>27.604541154210029</v>
      </c>
      <c r="X218">
        <f t="shared" si="57"/>
        <v>25.600567644276254</v>
      </c>
      <c r="Y218">
        <f t="shared" si="58"/>
        <v>29.350709555345318</v>
      </c>
      <c r="Z218">
        <f t="shared" si="59"/>
        <v>24.601702932828761</v>
      </c>
      <c r="AA218">
        <f t="shared" si="60"/>
        <v>33.903689687795648</v>
      </c>
      <c r="AB218">
        <f t="shared" si="61"/>
        <v>30.802838221381268</v>
      </c>
      <c r="AC218">
        <f t="shared" si="62"/>
        <v>33.801702932828761</v>
      </c>
      <c r="AD218">
        <f t="shared" si="63"/>
        <v>45.802838221381265</v>
      </c>
      <c r="AE218">
        <f t="shared" si="64"/>
        <v>30.700283822138129</v>
      </c>
    </row>
    <row r="219" spans="19:31">
      <c r="S219">
        <v>0.79198583941160317</v>
      </c>
      <c r="T219">
        <f t="shared" si="53"/>
        <v>59.373833429975292</v>
      </c>
      <c r="U219">
        <f t="shared" si="54"/>
        <v>55.747788933988474</v>
      </c>
      <c r="V219">
        <f t="shared" si="55"/>
        <v>52.669411297952223</v>
      </c>
      <c r="W219">
        <f t="shared" si="56"/>
        <v>60.36498916592916</v>
      </c>
      <c r="X219">
        <f t="shared" si="57"/>
        <v>52.782555619983526</v>
      </c>
      <c r="Y219">
        <f t="shared" si="58"/>
        <v>51.573833429975288</v>
      </c>
      <c r="Z219">
        <f t="shared" si="59"/>
        <v>48.356511123996711</v>
      </c>
      <c r="AA219">
        <f t="shared" si="60"/>
        <v>63.095577867976935</v>
      </c>
      <c r="AB219">
        <f t="shared" si="61"/>
        <v>65.513022247993419</v>
      </c>
      <c r="AC219">
        <f t="shared" si="62"/>
        <v>76.91302224799341</v>
      </c>
      <c r="AD219">
        <f t="shared" si="63"/>
        <v>87.878133487960469</v>
      </c>
      <c r="AE219">
        <f t="shared" si="64"/>
        <v>78.33906674398024</v>
      </c>
    </row>
    <row r="220" spans="19:31">
      <c r="S220">
        <v>0.22708822901089512</v>
      </c>
      <c r="T220">
        <f t="shared" si="53"/>
        <v>22.91629993591113</v>
      </c>
      <c r="U220">
        <f t="shared" si="54"/>
        <v>10.03259987182226</v>
      </c>
      <c r="V220">
        <f t="shared" si="55"/>
        <v>22.665199743644521</v>
      </c>
      <c r="W220">
        <f t="shared" si="56"/>
        <v>19.046699423200174</v>
      </c>
      <c r="X220">
        <f t="shared" si="57"/>
        <v>19.98149967955565</v>
      </c>
      <c r="Y220">
        <f t="shared" si="58"/>
        <v>23.865199743644521</v>
      </c>
      <c r="Z220">
        <f t="shared" si="59"/>
        <v>21.297799615466783</v>
      </c>
      <c r="AA220">
        <f t="shared" si="60"/>
        <v>26.488549455244609</v>
      </c>
      <c r="AB220">
        <f t="shared" si="61"/>
        <v>28</v>
      </c>
      <c r="AC220">
        <f t="shared" si="62"/>
        <v>27.744499038666955</v>
      </c>
      <c r="AD220">
        <f t="shared" si="63"/>
        <v>37.781499679555651</v>
      </c>
      <c r="AE220">
        <f t="shared" si="64"/>
        <v>20.079299295022434</v>
      </c>
    </row>
    <row r="221" spans="19:31">
      <c r="S221">
        <v>0.63643299661244546</v>
      </c>
      <c r="T221">
        <f t="shared" si="53"/>
        <v>49.237424848170413</v>
      </c>
      <c r="U221">
        <f t="shared" si="54"/>
        <v>37.60778221991638</v>
      </c>
      <c r="V221">
        <f t="shared" si="55"/>
        <v>38.858082827234718</v>
      </c>
      <c r="W221">
        <f t="shared" si="56"/>
        <v>43.749699392681663</v>
      </c>
      <c r="X221">
        <f t="shared" si="57"/>
        <v>45.312274544511247</v>
      </c>
      <c r="Y221">
        <f t="shared" si="58"/>
        <v>42.349699392681664</v>
      </c>
      <c r="Z221">
        <f t="shared" si="59"/>
        <v>38.749699392681663</v>
      </c>
      <c r="AA221">
        <f t="shared" si="60"/>
        <v>46.549699392681667</v>
      </c>
      <c r="AB221">
        <f t="shared" si="61"/>
        <v>49.82454908902249</v>
      </c>
      <c r="AC221">
        <f t="shared" si="62"/>
        <v>64.766466261787784</v>
      </c>
      <c r="AD221">
        <f t="shared" si="63"/>
        <v>63.678740806299018</v>
      </c>
      <c r="AE221">
        <f t="shared" si="64"/>
        <v>59.566466261787774</v>
      </c>
    </row>
    <row r="222" spans="19:31">
      <c r="S222">
        <v>5.6886501663258766E-2</v>
      </c>
      <c r="T222">
        <f t="shared" si="53"/>
        <v>7.5604846339304785</v>
      </c>
      <c r="U222">
        <f t="shared" si="54"/>
        <v>4.4000000000000004</v>
      </c>
      <c r="V222">
        <f t="shared" si="55"/>
        <v>7.6616962187566759</v>
      </c>
      <c r="W222">
        <f t="shared" si="56"/>
        <v>9.523392437513353</v>
      </c>
      <c r="X222">
        <f t="shared" si="57"/>
        <v>11.560484633930479</v>
      </c>
      <c r="Y222">
        <f t="shared" si="58"/>
        <v>12.590121158482619</v>
      </c>
      <c r="Z222">
        <f t="shared" si="59"/>
        <v>10.901211584826196</v>
      </c>
      <c r="AA222">
        <f t="shared" si="60"/>
        <v>17.540726950895721</v>
      </c>
      <c r="AB222">
        <f t="shared" si="61"/>
        <v>16.760484633930478</v>
      </c>
      <c r="AC222">
        <f t="shared" si="62"/>
        <v>16.086300241096225</v>
      </c>
      <c r="AD222">
        <f t="shared" si="63"/>
        <v>22.760484633930478</v>
      </c>
      <c r="AE222">
        <f t="shared" si="64"/>
        <v>8.8814539017914367</v>
      </c>
    </row>
    <row r="223" spans="19:31">
      <c r="S223">
        <v>0.97268593401898251</v>
      </c>
      <c r="T223">
        <f t="shared" si="53"/>
        <v>100.97117221594897</v>
      </c>
      <c r="U223">
        <f t="shared" si="54"/>
        <v>158.31421857356474</v>
      </c>
      <c r="V223">
        <f t="shared" si="55"/>
        <v>89.092568742942589</v>
      </c>
      <c r="W223">
        <f t="shared" si="56"/>
        <v>128.9135166478469</v>
      </c>
      <c r="X223">
        <f t="shared" si="57"/>
        <v>89.291671498763975</v>
      </c>
      <c r="Y223">
        <f t="shared" si="58"/>
        <v>102.25586107974485</v>
      </c>
      <c r="Z223">
        <f t="shared" si="59"/>
        <v>66.574214911343716</v>
      </c>
      <c r="AA223">
        <f t="shared" si="60"/>
        <v>85.976360362559859</v>
      </c>
      <c r="AB223">
        <f t="shared" si="61"/>
        <v>111.9396526993621</v>
      </c>
      <c r="AC223">
        <f t="shared" si="62"/>
        <v>138.84798120059813</v>
      </c>
      <c r="AD223">
        <f t="shared" si="63"/>
        <v>141.29471419415873</v>
      </c>
      <c r="AE223">
        <f t="shared" si="64"/>
        <v>127.920499282815</v>
      </c>
    </row>
    <row r="224" spans="19:31">
      <c r="S224">
        <v>0.82601397747733996</v>
      </c>
      <c r="T224">
        <f t="shared" si="53"/>
        <v>67.056166264839604</v>
      </c>
      <c r="U224">
        <f t="shared" si="54"/>
        <v>60.21918393505657</v>
      </c>
      <c r="V224">
        <f t="shared" si="55"/>
        <v>58.119522690511779</v>
      </c>
      <c r="W224">
        <f t="shared" si="56"/>
        <v>68.960277108066023</v>
      </c>
      <c r="X224">
        <f t="shared" si="57"/>
        <v>57.00548112430188</v>
      </c>
      <c r="Y224">
        <f t="shared" si="58"/>
        <v>55.450685140537736</v>
      </c>
      <c r="Z224">
        <f t="shared" si="59"/>
        <v>53.732193975646219</v>
      </c>
      <c r="AA224">
        <f t="shared" si="60"/>
        <v>64.876027710806596</v>
      </c>
      <c r="AB224">
        <f t="shared" si="61"/>
        <v>66.076027710806599</v>
      </c>
      <c r="AC224">
        <f t="shared" si="62"/>
        <v>87.991439558091983</v>
      </c>
      <c r="AD224">
        <f t="shared" si="63"/>
        <v>93.884249397259424</v>
      </c>
      <c r="AE224">
        <f t="shared" si="64"/>
        <v>83.32671285134434</v>
      </c>
    </row>
    <row r="225" spans="19:31">
      <c r="S225">
        <v>0.5671254615924558</v>
      </c>
      <c r="T225">
        <f t="shared" si="53"/>
        <v>42.8</v>
      </c>
      <c r="U225">
        <f t="shared" si="54"/>
        <v>32.308078249458291</v>
      </c>
      <c r="V225">
        <f t="shared" si="55"/>
        <v>36.169359416486103</v>
      </c>
      <c r="W225">
        <f t="shared" si="56"/>
        <v>40.992339854121525</v>
      </c>
      <c r="X225">
        <f t="shared" si="57"/>
        <v>40.95403912472915</v>
      </c>
      <c r="Y225">
        <f t="shared" si="58"/>
        <v>38.723398541215246</v>
      </c>
      <c r="Z225">
        <f t="shared" si="59"/>
        <v>35.584679708243051</v>
      </c>
      <c r="AA225">
        <f t="shared" si="60"/>
        <v>42.877019562364573</v>
      </c>
      <c r="AB225">
        <f t="shared" si="61"/>
        <v>46.801672414319277</v>
      </c>
      <c r="AC225">
        <f t="shared" si="62"/>
        <v>52.708078249458289</v>
      </c>
      <c r="AD225">
        <f t="shared" si="63"/>
        <v>56.523398541215244</v>
      </c>
      <c r="AE225">
        <f t="shared" si="64"/>
        <v>49.95403912472915</v>
      </c>
    </row>
    <row r="226" spans="19:31">
      <c r="S226">
        <v>0.63130588702047796</v>
      </c>
      <c r="T226">
        <f t="shared" si="53"/>
        <v>49.15898007141331</v>
      </c>
      <c r="U226">
        <f t="shared" si="54"/>
        <v>37.032520523697627</v>
      </c>
      <c r="V226">
        <f t="shared" si="55"/>
        <v>38.596600238044374</v>
      </c>
      <c r="W226">
        <f t="shared" si="56"/>
        <v>43.435920285653253</v>
      </c>
      <c r="X226">
        <f t="shared" si="57"/>
        <v>45.076940214239933</v>
      </c>
      <c r="Y226">
        <f t="shared" si="58"/>
        <v>42.035920285653248</v>
      </c>
      <c r="Z226">
        <f t="shared" si="59"/>
        <v>38.435920285653253</v>
      </c>
      <c r="AA226">
        <f t="shared" si="60"/>
        <v>46.235920285653251</v>
      </c>
      <c r="AB226">
        <f t="shared" si="61"/>
        <v>49.353880428479876</v>
      </c>
      <c r="AC226">
        <f t="shared" si="62"/>
        <v>64.557280190435506</v>
      </c>
      <c r="AD226">
        <f t="shared" si="63"/>
        <v>63.234220404675433</v>
      </c>
      <c r="AE226">
        <f t="shared" si="64"/>
        <v>59.357280190435503</v>
      </c>
    </row>
    <row r="227" spans="19:31">
      <c r="S227">
        <v>0.50346385082552569</v>
      </c>
      <c r="T227">
        <f t="shared" si="53"/>
        <v>40.423975341044347</v>
      </c>
      <c r="U227">
        <f t="shared" si="54"/>
        <v>25.670662556840725</v>
      </c>
      <c r="V227">
        <f t="shared" si="55"/>
        <v>33.205993835261083</v>
      </c>
      <c r="W227">
        <f t="shared" si="56"/>
        <v>38.611987670522176</v>
      </c>
      <c r="X227">
        <f t="shared" si="57"/>
        <v>39.476656392101809</v>
      </c>
      <c r="Y227">
        <f t="shared" si="58"/>
        <v>35.470662556840729</v>
      </c>
      <c r="Z227">
        <f t="shared" si="59"/>
        <v>34.741325113681448</v>
      </c>
      <c r="AA227">
        <f t="shared" si="60"/>
        <v>41.135331278420367</v>
      </c>
      <c r="AB227">
        <f t="shared" si="61"/>
        <v>40.482650227362896</v>
      </c>
      <c r="AC227">
        <f t="shared" si="62"/>
        <v>49.288644062623987</v>
      </c>
      <c r="AD227">
        <f t="shared" si="63"/>
        <v>53.359306619464711</v>
      </c>
      <c r="AE227">
        <f t="shared" si="64"/>
        <v>43.70063173314616</v>
      </c>
    </row>
    <row r="228" spans="19:31">
      <c r="S228">
        <v>0.41132847071749018</v>
      </c>
      <c r="T228">
        <f t="shared" si="53"/>
        <v>34.186651203955201</v>
      </c>
      <c r="U228">
        <f t="shared" si="54"/>
        <v>19.364403210547195</v>
      </c>
      <c r="V228">
        <f t="shared" si="55"/>
        <v>27.197775200659198</v>
      </c>
      <c r="W228">
        <f t="shared" si="56"/>
        <v>33.595550401318398</v>
      </c>
      <c r="X228">
        <f t="shared" si="57"/>
        <v>32.573302407910397</v>
      </c>
      <c r="Y228">
        <f t="shared" si="58"/>
        <v>31</v>
      </c>
      <c r="Z228">
        <f t="shared" si="59"/>
        <v>27.791100802636802</v>
      </c>
      <c r="AA228">
        <f t="shared" si="60"/>
        <v>38.155504013184</v>
      </c>
      <c r="AB228">
        <f t="shared" si="61"/>
        <v>37.693209631641594</v>
      </c>
      <c r="AC228">
        <f t="shared" si="62"/>
        <v>42.506558427686393</v>
      </c>
      <c r="AD228">
        <f t="shared" si="63"/>
        <v>50.186651203955201</v>
      </c>
      <c r="AE228">
        <f t="shared" si="64"/>
        <v>35.777752006591996</v>
      </c>
    </row>
    <row r="229" spans="19:31">
      <c r="S229">
        <v>0.45991393780327766</v>
      </c>
      <c r="T229">
        <f t="shared" si="53"/>
        <v>37.774538407544171</v>
      </c>
      <c r="U229">
        <f t="shared" si="54"/>
        <v>22.349076815088342</v>
      </c>
      <c r="V229">
        <f t="shared" si="55"/>
        <v>29.782244331186863</v>
      </c>
      <c r="W229">
        <f t="shared" si="56"/>
        <v>35.855610827967155</v>
      </c>
      <c r="X229">
        <f t="shared" si="57"/>
        <v>34.839027069917904</v>
      </c>
      <c r="Y229">
        <f t="shared" si="58"/>
        <v>33.711221655934317</v>
      </c>
      <c r="Z229">
        <f t="shared" si="59"/>
        <v>31.873366496780299</v>
      </c>
      <c r="AA229">
        <f t="shared" si="60"/>
        <v>40.091122165593433</v>
      </c>
      <c r="AB229">
        <f t="shared" si="61"/>
        <v>38.4</v>
      </c>
      <c r="AC229">
        <f t="shared" si="62"/>
        <v>45.746732993560592</v>
      </c>
      <c r="AD229">
        <f t="shared" si="63"/>
        <v>51.336683248390152</v>
      </c>
      <c r="AE229">
        <f t="shared" si="64"/>
        <v>39.040198980681772</v>
      </c>
    </row>
    <row r="230" spans="19:31">
      <c r="S230">
        <v>0.46183660390026549</v>
      </c>
      <c r="T230">
        <f t="shared" si="53"/>
        <v>37.941233558153016</v>
      </c>
      <c r="U230">
        <f t="shared" si="54"/>
        <v>22.682467116306036</v>
      </c>
      <c r="V230">
        <f t="shared" si="55"/>
        <v>29.821466719565418</v>
      </c>
      <c r="W230">
        <f t="shared" si="56"/>
        <v>35.953666798913538</v>
      </c>
      <c r="X230">
        <f t="shared" si="57"/>
        <v>35.084166997283852</v>
      </c>
      <c r="Y230">
        <f t="shared" si="58"/>
        <v>33.907333597827076</v>
      </c>
      <c r="Z230">
        <f t="shared" si="59"/>
        <v>31.932200079348124</v>
      </c>
      <c r="AA230">
        <f t="shared" si="60"/>
        <v>40.110733359782706</v>
      </c>
      <c r="AB230">
        <f t="shared" si="61"/>
        <v>38.4</v>
      </c>
      <c r="AC230">
        <f t="shared" si="62"/>
        <v>45.864400158696249</v>
      </c>
      <c r="AD230">
        <f t="shared" si="63"/>
        <v>51.366100039674066</v>
      </c>
      <c r="AE230">
        <f t="shared" si="64"/>
        <v>39.393200476088744</v>
      </c>
    </row>
    <row r="231" spans="19:31">
      <c r="S231">
        <v>0.11993774224066897</v>
      </c>
      <c r="T231">
        <f t="shared" si="53"/>
        <v>10.670094912564471</v>
      </c>
      <c r="U231">
        <f t="shared" si="54"/>
        <v>5.2934598834192945</v>
      </c>
      <c r="V231">
        <f t="shared" si="55"/>
        <v>16.046729941709646</v>
      </c>
      <c r="W231">
        <f t="shared" si="56"/>
        <v>13.646729941709646</v>
      </c>
      <c r="X231">
        <f t="shared" si="57"/>
        <v>13.843934446241647</v>
      </c>
      <c r="Y231">
        <f t="shared" si="58"/>
        <v>18.293459883419292</v>
      </c>
      <c r="Z231">
        <f t="shared" si="59"/>
        <v>16.375237281411174</v>
      </c>
      <c r="AA231">
        <f t="shared" si="60"/>
        <v>21.716824854274119</v>
      </c>
      <c r="AB231">
        <f t="shared" si="61"/>
        <v>22.516824854274116</v>
      </c>
      <c r="AC231">
        <f t="shared" si="62"/>
        <v>22.703744621112705</v>
      </c>
      <c r="AD231">
        <f t="shared" si="63"/>
        <v>26.093459883419293</v>
      </c>
      <c r="AE231">
        <f t="shared" si="64"/>
        <v>15.423364970854823</v>
      </c>
    </row>
    <row r="232" spans="19:31">
      <c r="S232">
        <v>0.33323160496841336</v>
      </c>
      <c r="T232">
        <f t="shared" si="53"/>
        <v>26.793774224066897</v>
      </c>
      <c r="U232">
        <f t="shared" si="54"/>
        <v>15.193774224066896</v>
      </c>
      <c r="V232">
        <f t="shared" si="55"/>
        <v>25.395849482711263</v>
      </c>
      <c r="W232">
        <f t="shared" si="56"/>
        <v>29.183397930845057</v>
      </c>
      <c r="X232">
        <f t="shared" si="57"/>
        <v>25.797924741355633</v>
      </c>
      <c r="Y232">
        <f t="shared" si="58"/>
        <v>29.597405926694542</v>
      </c>
      <c r="Z232">
        <f t="shared" si="59"/>
        <v>25.193774224066896</v>
      </c>
      <c r="AA232">
        <f t="shared" si="60"/>
        <v>35.186510818811612</v>
      </c>
      <c r="AB232">
        <f t="shared" si="61"/>
        <v>31.789623706778162</v>
      </c>
      <c r="AC232">
        <f t="shared" si="62"/>
        <v>34.393774224066895</v>
      </c>
      <c r="AD232">
        <f t="shared" si="63"/>
        <v>46.789623706778158</v>
      </c>
      <c r="AE232">
        <f t="shared" si="64"/>
        <v>30.798962370677817</v>
      </c>
    </row>
    <row r="233" spans="19:31">
      <c r="S233">
        <v>9.2776268807031465E-2</v>
      </c>
      <c r="T233">
        <f t="shared" si="53"/>
        <v>9.4242255928220473</v>
      </c>
      <c r="U233">
        <f t="shared" si="54"/>
        <v>5.0926358836634416</v>
      </c>
      <c r="V233">
        <f t="shared" si="55"/>
        <v>12.180040894802696</v>
      </c>
      <c r="W233">
        <f t="shared" si="56"/>
        <v>12.50213324381237</v>
      </c>
      <c r="X233">
        <f t="shared" si="57"/>
        <v>12.677907650990326</v>
      </c>
      <c r="Y233">
        <f t="shared" si="58"/>
        <v>15.541087069307533</v>
      </c>
      <c r="Z233">
        <f t="shared" si="59"/>
        <v>12.638953825495163</v>
      </c>
      <c r="AA233">
        <f t="shared" si="60"/>
        <v>19.399999999999999</v>
      </c>
      <c r="AB233">
        <f t="shared" si="61"/>
        <v>21.238953825495162</v>
      </c>
      <c r="AC233">
        <f t="shared" si="62"/>
        <v>19.555815301980651</v>
      </c>
      <c r="AD233">
        <f t="shared" si="63"/>
        <v>25.063179418317212</v>
      </c>
      <c r="AE233">
        <f t="shared" si="64"/>
        <v>11.516861476485488</v>
      </c>
    </row>
    <row r="234" spans="19:31">
      <c r="S234">
        <v>0.22858363597521897</v>
      </c>
      <c r="T234">
        <f t="shared" si="53"/>
        <v>22.931553086947233</v>
      </c>
      <c r="U234">
        <f t="shared" si="54"/>
        <v>10.063106173894466</v>
      </c>
      <c r="V234">
        <f t="shared" si="55"/>
        <v>22.726212347788934</v>
      </c>
      <c r="W234">
        <f t="shared" si="56"/>
        <v>19.183977782525101</v>
      </c>
      <c r="X234">
        <f t="shared" si="57"/>
        <v>20.057765434736165</v>
      </c>
      <c r="Y234">
        <f t="shared" si="58"/>
        <v>23.926212347788933</v>
      </c>
      <c r="Z234">
        <f t="shared" si="59"/>
        <v>21.3893185216834</v>
      </c>
      <c r="AA234">
        <f t="shared" si="60"/>
        <v>26.618201239051483</v>
      </c>
      <c r="AB234">
        <f t="shared" si="61"/>
        <v>28</v>
      </c>
      <c r="AC234">
        <f t="shared" si="62"/>
        <v>27.9732963042085</v>
      </c>
      <c r="AD234">
        <f t="shared" si="63"/>
        <v>37.857765434736166</v>
      </c>
      <c r="AE234">
        <f t="shared" si="64"/>
        <v>20.247083956419566</v>
      </c>
    </row>
    <row r="235" spans="19:31">
      <c r="S235">
        <v>0.23938718832972197</v>
      </c>
      <c r="T235">
        <f t="shared" si="53"/>
        <v>23.208746604815822</v>
      </c>
      <c r="U235">
        <f t="shared" si="54"/>
        <v>10.450495925778984</v>
      </c>
      <c r="V235">
        <f t="shared" si="55"/>
        <v>23</v>
      </c>
      <c r="W235">
        <f t="shared" si="56"/>
        <v>19.841749320963164</v>
      </c>
      <c r="X235">
        <f t="shared" si="57"/>
        <v>20.942741172521131</v>
      </c>
      <c r="Y235">
        <f t="shared" si="58"/>
        <v>24.450495925778984</v>
      </c>
      <c r="Z235">
        <f t="shared" si="59"/>
        <v>21.88349864192633</v>
      </c>
      <c r="AA235">
        <f t="shared" si="60"/>
        <v>27.909738456373788</v>
      </c>
      <c r="AB235">
        <f t="shared" si="61"/>
        <v>28.041749320963163</v>
      </c>
      <c r="AC235">
        <f t="shared" si="62"/>
        <v>29.208746604815822</v>
      </c>
      <c r="AD235">
        <f t="shared" si="63"/>
        <v>38.366997283852662</v>
      </c>
      <c r="AE235">
        <f t="shared" si="64"/>
        <v>21.375743888668477</v>
      </c>
    </row>
    <row r="236" spans="19:31">
      <c r="S236">
        <v>0.46751304666280097</v>
      </c>
      <c r="T236">
        <f t="shared" si="53"/>
        <v>38.433381145664846</v>
      </c>
      <c r="U236">
        <f t="shared" si="54"/>
        <v>23.666762291329682</v>
      </c>
      <c r="V236">
        <f t="shared" si="55"/>
        <v>29.93726615192114</v>
      </c>
      <c r="W236">
        <f t="shared" si="56"/>
        <v>36.243165379802846</v>
      </c>
      <c r="X236">
        <f t="shared" si="57"/>
        <v>35.807913449507126</v>
      </c>
      <c r="Y236">
        <f t="shared" si="58"/>
        <v>34.486330759605693</v>
      </c>
      <c r="Z236">
        <f t="shared" si="59"/>
        <v>32.105899227881714</v>
      </c>
      <c r="AA236">
        <f t="shared" si="60"/>
        <v>40.168633075960571</v>
      </c>
      <c r="AB236">
        <f t="shared" si="61"/>
        <v>38.4</v>
      </c>
      <c r="AC236">
        <f t="shared" si="62"/>
        <v>46.211798455763414</v>
      </c>
      <c r="AD236">
        <f t="shared" si="63"/>
        <v>51.452949613940852</v>
      </c>
      <c r="AE236">
        <f t="shared" si="64"/>
        <v>40.435395367290255</v>
      </c>
    </row>
    <row r="237" spans="19:31">
      <c r="S237">
        <v>0.95623645741142005</v>
      </c>
      <c r="T237">
        <f t="shared" si="53"/>
        <v>99.350566118350784</v>
      </c>
      <c r="U237">
        <f t="shared" si="54"/>
        <v>128.30948820459608</v>
      </c>
      <c r="V237">
        <f t="shared" si="55"/>
        <v>87.489730521561327</v>
      </c>
      <c r="W237">
        <f t="shared" si="56"/>
        <v>124.19086275826288</v>
      </c>
      <c r="X237">
        <f t="shared" si="57"/>
        <v>83.315579699087493</v>
      </c>
      <c r="Y237">
        <f t="shared" si="58"/>
        <v>94.060054322946868</v>
      </c>
      <c r="Z237">
        <f t="shared" si="59"/>
        <v>63.553611865596487</v>
      </c>
      <c r="AA237">
        <f t="shared" si="60"/>
        <v>76.254744102298034</v>
      </c>
      <c r="AB237">
        <f t="shared" si="61"/>
        <v>95.068410290841385</v>
      </c>
      <c r="AC237">
        <f t="shared" si="62"/>
        <v>130.17946104312264</v>
      </c>
      <c r="AD237">
        <f t="shared" si="63"/>
        <v>133.68668477431564</v>
      </c>
      <c r="AE237">
        <f t="shared" si="64"/>
        <v>122.6372508926664</v>
      </c>
    </row>
    <row r="238" spans="19:31">
      <c r="S238">
        <v>0.60728782006286808</v>
      </c>
      <c r="T238">
        <f t="shared" si="53"/>
        <v>44.788671529282503</v>
      </c>
      <c r="U238">
        <f t="shared" si="54"/>
        <v>35.766014587847522</v>
      </c>
      <c r="V238">
        <f t="shared" si="55"/>
        <v>37.57734305856502</v>
      </c>
      <c r="W238">
        <f t="shared" si="56"/>
        <v>41.588671529282507</v>
      </c>
      <c r="X238">
        <f t="shared" si="57"/>
        <v>42.78300729392376</v>
      </c>
      <c r="Y238">
        <f t="shared" si="58"/>
        <v>41.520700704977564</v>
      </c>
      <c r="Z238">
        <f t="shared" si="59"/>
        <v>38.200000000000003</v>
      </c>
      <c r="AA238">
        <f t="shared" si="60"/>
        <v>45.343357646412542</v>
      </c>
      <c r="AB238">
        <f t="shared" si="61"/>
        <v>48.771678823206273</v>
      </c>
      <c r="AC238">
        <f t="shared" si="62"/>
        <v>54.377343058565017</v>
      </c>
      <c r="AD238">
        <f t="shared" si="63"/>
        <v>58.549021881771289</v>
      </c>
      <c r="AE238">
        <f t="shared" si="64"/>
        <v>58.337693411053799</v>
      </c>
    </row>
    <row r="239" spans="19:31">
      <c r="S239">
        <v>0.89388714255195778</v>
      </c>
      <c r="T239">
        <f t="shared" si="53"/>
        <v>84.941282387768155</v>
      </c>
      <c r="U239">
        <f t="shared" si="54"/>
        <v>91.517709891048909</v>
      </c>
      <c r="V239">
        <f t="shared" si="55"/>
        <v>65.76473281044953</v>
      </c>
      <c r="W239">
        <f t="shared" si="56"/>
        <v>90.129557176427454</v>
      </c>
      <c r="X239">
        <f t="shared" si="57"/>
        <v>61.352946562089905</v>
      </c>
      <c r="Y239">
        <f t="shared" si="58"/>
        <v>63.270656453138812</v>
      </c>
      <c r="Z239">
        <f t="shared" si="59"/>
        <v>60.91764885402997</v>
      </c>
      <c r="AA239">
        <f t="shared" si="60"/>
        <v>69.070595416119872</v>
      </c>
      <c r="AB239">
        <f t="shared" si="61"/>
        <v>76.8</v>
      </c>
      <c r="AC239">
        <f t="shared" si="62"/>
        <v>113.01199987792589</v>
      </c>
      <c r="AD239">
        <f t="shared" si="63"/>
        <v>112.58824427014984</v>
      </c>
      <c r="AE239">
        <f t="shared" si="64"/>
        <v>94.035297708059943</v>
      </c>
    </row>
    <row r="240" spans="19:31">
      <c r="S240">
        <v>4.0742210150456253E-2</v>
      </c>
      <c r="T240">
        <f t="shared" si="53"/>
        <v>7.2311410870693074</v>
      </c>
      <c r="U240">
        <f t="shared" si="54"/>
        <v>4.4000000000000004</v>
      </c>
      <c r="V240">
        <f t="shared" si="55"/>
        <v>6.5089938047425768</v>
      </c>
      <c r="W240">
        <f t="shared" si="56"/>
        <v>7.2179876094851529</v>
      </c>
      <c r="X240">
        <f t="shared" si="57"/>
        <v>11.231141087069307</v>
      </c>
      <c r="Y240">
        <f t="shared" si="58"/>
        <v>12.507785271767327</v>
      </c>
      <c r="Z240">
        <f t="shared" si="59"/>
        <v>10.077852717673268</v>
      </c>
      <c r="AA240">
        <f t="shared" si="60"/>
        <v>17.046711630603962</v>
      </c>
      <c r="AB240">
        <f t="shared" si="61"/>
        <v>16.431141087069307</v>
      </c>
      <c r="AC240">
        <f t="shared" si="62"/>
        <v>11.804834131900998</v>
      </c>
      <c r="AD240">
        <f t="shared" si="63"/>
        <v>22.431141087069307</v>
      </c>
      <c r="AE240">
        <f t="shared" si="64"/>
        <v>7.8934232612079223</v>
      </c>
    </row>
    <row r="241" spans="19:31">
      <c r="S241">
        <v>0.90203558458204902</v>
      </c>
      <c r="T241">
        <f t="shared" si="53"/>
        <v>89.800762962736897</v>
      </c>
      <c r="U241">
        <f t="shared" si="54"/>
        <v>94.410681478316604</v>
      </c>
      <c r="V241">
        <f t="shared" si="55"/>
        <v>67.009918515579699</v>
      </c>
      <c r="W241">
        <f t="shared" si="56"/>
        <v>96.824414807580794</v>
      </c>
      <c r="X241">
        <f t="shared" si="57"/>
        <v>61.622888882106999</v>
      </c>
      <c r="Y241">
        <f t="shared" si="58"/>
        <v>66.419074068422503</v>
      </c>
      <c r="Z241">
        <f t="shared" si="59"/>
        <v>61.0007629627369</v>
      </c>
      <c r="AA241">
        <f t="shared" si="60"/>
        <v>69.400000000000006</v>
      </c>
      <c r="AB241">
        <f t="shared" si="61"/>
        <v>76.806866664632096</v>
      </c>
      <c r="AC241">
        <f t="shared" si="62"/>
        <v>123.8022888882107</v>
      </c>
      <c r="AD241">
        <f t="shared" si="63"/>
        <v>113.015259254738</v>
      </c>
      <c r="AE241">
        <f t="shared" si="64"/>
        <v>94.201525925473803</v>
      </c>
    </row>
    <row r="242" spans="19:31">
      <c r="S242">
        <v>0.94701986754966883</v>
      </c>
      <c r="T242">
        <f t="shared" si="53"/>
        <v>98.034437086092709</v>
      </c>
      <c r="U242">
        <f t="shared" si="54"/>
        <v>122.8569536423841</v>
      </c>
      <c r="V242">
        <f t="shared" si="55"/>
        <v>86.45562913907284</v>
      </c>
      <c r="W242">
        <f t="shared" si="56"/>
        <v>120.52450331125827</v>
      </c>
      <c r="X242">
        <f t="shared" si="57"/>
        <v>80.307284768211915</v>
      </c>
      <c r="Y242">
        <f t="shared" si="58"/>
        <v>87.291390728476799</v>
      </c>
      <c r="Z242">
        <f t="shared" si="59"/>
        <v>63.459602649006619</v>
      </c>
      <c r="AA242">
        <f t="shared" si="60"/>
        <v>73.528476821192044</v>
      </c>
      <c r="AB242">
        <f t="shared" si="61"/>
        <v>85.479470198675472</v>
      </c>
      <c r="AC242">
        <f t="shared" si="62"/>
        <v>128.1112582781457</v>
      </c>
      <c r="AD242">
        <f t="shared" si="63"/>
        <v>131.43046357615893</v>
      </c>
      <c r="AE242">
        <f t="shared" si="64"/>
        <v>119.06490066225165</v>
      </c>
    </row>
    <row r="243" spans="19:31">
      <c r="S243">
        <v>0.82161931211279637</v>
      </c>
      <c r="T243">
        <f t="shared" si="53"/>
        <v>66.07395855586411</v>
      </c>
      <c r="U243">
        <f t="shared" si="54"/>
        <v>58.585686819055745</v>
      </c>
      <c r="V243">
        <f t="shared" si="55"/>
        <v>57.463618884853659</v>
      </c>
      <c r="W243">
        <f t="shared" si="56"/>
        <v>67.946720786156789</v>
      </c>
      <c r="X243">
        <f t="shared" si="57"/>
        <v>56.346720786156794</v>
      </c>
      <c r="Y243">
        <f t="shared" si="58"/>
        <v>55.205169835505224</v>
      </c>
      <c r="Z243">
        <f t="shared" si="59"/>
        <v>52.751890621662021</v>
      </c>
      <c r="AA243">
        <f t="shared" si="60"/>
        <v>64.8</v>
      </c>
      <c r="AB243">
        <f t="shared" si="61"/>
        <v>66</v>
      </c>
      <c r="AC243">
        <f t="shared" si="62"/>
        <v>86.696624652851909</v>
      </c>
      <c r="AD243">
        <f t="shared" si="63"/>
        <v>92.966203802606273</v>
      </c>
      <c r="AE243">
        <f t="shared" si="64"/>
        <v>82.868788720358879</v>
      </c>
    </row>
    <row r="244" spans="19:31">
      <c r="S244">
        <v>0.98117007965330971</v>
      </c>
      <c r="T244">
        <f t="shared" si="53"/>
        <v>101.79043549913021</v>
      </c>
      <c r="U244">
        <f t="shared" si="54"/>
        <v>176.97598193304236</v>
      </c>
      <c r="V244">
        <f t="shared" si="55"/>
        <v>91.878920865504867</v>
      </c>
      <c r="W244">
        <f t="shared" si="56"/>
        <v>131.228479873043</v>
      </c>
      <c r="X244">
        <f t="shared" si="57"/>
        <v>94.71136814477974</v>
      </c>
      <c r="Y244">
        <f t="shared" si="58"/>
        <v>106.21728568376719</v>
      </c>
      <c r="Z244">
        <f t="shared" si="59"/>
        <v>69.527558214056796</v>
      </c>
      <c r="AA244">
        <f t="shared" si="60"/>
        <v>91.626142155217138</v>
      </c>
      <c r="AB244">
        <f t="shared" si="61"/>
        <v>120.08565324869532</v>
      </c>
      <c r="AC244">
        <f t="shared" si="62"/>
        <v>143.88728293710136</v>
      </c>
      <c r="AD244">
        <f t="shared" si="63"/>
        <v>145.99592577898494</v>
      </c>
      <c r="AE244">
        <f t="shared" si="64"/>
        <v>130.54913174840539</v>
      </c>
    </row>
    <row r="245" spans="19:31">
      <c r="S245">
        <v>0.21649830622272409</v>
      </c>
      <c r="T245">
        <f t="shared" si="53"/>
        <v>22.808282723471788</v>
      </c>
      <c r="U245">
        <f t="shared" si="54"/>
        <v>9.8165654469435726</v>
      </c>
      <c r="V245">
        <f t="shared" si="55"/>
        <v>22.233130893887143</v>
      </c>
      <c r="W245">
        <f t="shared" si="56"/>
        <v>18.074544511246071</v>
      </c>
      <c r="X245">
        <f t="shared" si="57"/>
        <v>19.441413617358926</v>
      </c>
      <c r="Y245">
        <f t="shared" si="58"/>
        <v>23.433130893887142</v>
      </c>
      <c r="Z245">
        <f t="shared" si="59"/>
        <v>20.649696340830715</v>
      </c>
      <c r="AA245">
        <f t="shared" si="60"/>
        <v>25.570403149510177</v>
      </c>
      <c r="AB245">
        <f t="shared" si="61"/>
        <v>28</v>
      </c>
      <c r="AC245">
        <f t="shared" si="62"/>
        <v>26.124240852076788</v>
      </c>
      <c r="AD245">
        <f t="shared" si="63"/>
        <v>37.24141361735893</v>
      </c>
      <c r="AE245">
        <f t="shared" si="64"/>
        <v>18.891109958189645</v>
      </c>
    </row>
    <row r="246" spans="19:31">
      <c r="S246">
        <v>0.67671742912076172</v>
      </c>
      <c r="T246">
        <f t="shared" si="53"/>
        <v>50.907553331095315</v>
      </c>
      <c r="U246">
        <f t="shared" si="54"/>
        <v>42.767979979857785</v>
      </c>
      <c r="V246">
        <f t="shared" si="55"/>
        <v>40.307553331095306</v>
      </c>
      <c r="W246">
        <f t="shared" si="56"/>
        <v>45.768883327738273</v>
      </c>
      <c r="X246">
        <f t="shared" si="57"/>
        <v>46.61007110812708</v>
      </c>
      <c r="Y246">
        <f t="shared" si="58"/>
        <v>44.912588885158847</v>
      </c>
      <c r="Z246">
        <f t="shared" si="59"/>
        <v>40.322659993285924</v>
      </c>
      <c r="AA246">
        <f t="shared" si="60"/>
        <v>50.50251777703177</v>
      </c>
      <c r="AB246">
        <f t="shared" si="61"/>
        <v>52.952873317667162</v>
      </c>
      <c r="AC246">
        <f t="shared" si="62"/>
        <v>67.191543321024199</v>
      </c>
      <c r="AD246">
        <f t="shared" si="63"/>
        <v>66.517624439222388</v>
      </c>
      <c r="AE246">
        <f t="shared" si="64"/>
        <v>61.317624439222385</v>
      </c>
    </row>
    <row r="247" spans="19:31">
      <c r="S247">
        <v>0.37308877834406567</v>
      </c>
      <c r="T247">
        <f t="shared" si="53"/>
        <v>30.099099703970456</v>
      </c>
      <c r="U247">
        <f t="shared" si="54"/>
        <v>17.605505539109473</v>
      </c>
      <c r="V247">
        <f t="shared" si="55"/>
        <v>27.002752769554736</v>
      </c>
      <c r="W247">
        <f t="shared" si="56"/>
        <v>32.816516617328404</v>
      </c>
      <c r="X247">
        <f t="shared" si="57"/>
        <v>27.899099703970457</v>
      </c>
      <c r="Y247">
        <f t="shared" si="58"/>
        <v>30.61101107821894</v>
      </c>
      <c r="Z247">
        <f t="shared" si="59"/>
        <v>26.622022156437879</v>
      </c>
      <c r="AA247">
        <f t="shared" si="60"/>
        <v>35.616516617328408</v>
      </c>
      <c r="AB247">
        <f t="shared" si="61"/>
        <v>32.319269386883143</v>
      </c>
      <c r="AC247">
        <f t="shared" si="62"/>
        <v>37.719269386883148</v>
      </c>
      <c r="AD247">
        <f t="shared" si="63"/>
        <v>48.433033234656818</v>
      </c>
      <c r="AE247">
        <f t="shared" si="64"/>
        <v>32.855055391094695</v>
      </c>
    </row>
    <row r="248" spans="19:31">
      <c r="S248">
        <v>0.82586138492995997</v>
      </c>
      <c r="T248">
        <f t="shared" si="53"/>
        <v>67.028150273140639</v>
      </c>
      <c r="U248">
        <f t="shared" si="54"/>
        <v>60.132023071993125</v>
      </c>
      <c r="V248">
        <f t="shared" si="55"/>
        <v>58.087615588854625</v>
      </c>
      <c r="W248">
        <f t="shared" si="56"/>
        <v>68.913583788567749</v>
      </c>
      <c r="X248">
        <f t="shared" si="57"/>
        <v>56.980578020569467</v>
      </c>
      <c r="Y248">
        <f t="shared" si="58"/>
        <v>55.447572252571184</v>
      </c>
      <c r="Z248">
        <f t="shared" si="59"/>
        <v>53.699508651997427</v>
      </c>
      <c r="AA248">
        <f t="shared" si="60"/>
        <v>64.871358378856769</v>
      </c>
      <c r="AB248">
        <f t="shared" si="61"/>
        <v>66.071358378856772</v>
      </c>
      <c r="AC248">
        <f t="shared" si="62"/>
        <v>87.973540452284311</v>
      </c>
      <c r="AD248">
        <f t="shared" si="63"/>
        <v>93.842225409710977</v>
      </c>
      <c r="AE248">
        <f t="shared" si="64"/>
        <v>83.318930631427961</v>
      </c>
    </row>
    <row r="249" spans="19:31">
      <c r="S249">
        <v>2.3102511673329874E-2</v>
      </c>
      <c r="T249">
        <f t="shared" si="53"/>
        <v>4.8990386669515074</v>
      </c>
      <c r="U249">
        <f t="shared" si="54"/>
        <v>2.5921018097476125</v>
      </c>
      <c r="V249">
        <f t="shared" si="55"/>
        <v>5.7425824762718589</v>
      </c>
      <c r="W249">
        <f t="shared" si="56"/>
        <v>5.3564561906796477</v>
      </c>
      <c r="X249">
        <f t="shared" si="57"/>
        <v>9.7208105716116826</v>
      </c>
      <c r="Y249">
        <f t="shared" si="58"/>
        <v>11.924759666737877</v>
      </c>
      <c r="Z249">
        <f t="shared" si="59"/>
        <v>9.6712912381359288</v>
      </c>
      <c r="AA249">
        <f t="shared" si="60"/>
        <v>16.506936857203893</v>
      </c>
      <c r="AB249">
        <f t="shared" si="61"/>
        <v>11.633722952970977</v>
      </c>
      <c r="AC249">
        <f t="shared" si="62"/>
        <v>8.934684286019472</v>
      </c>
      <c r="AD249">
        <f t="shared" si="63"/>
        <v>20.756456190679646</v>
      </c>
      <c r="AE249">
        <f t="shared" si="64"/>
        <v>6.3208105716116831</v>
      </c>
    </row>
    <row r="250" spans="19:31">
      <c r="S250">
        <v>0.72124393444624169</v>
      </c>
      <c r="T250">
        <f t="shared" si="53"/>
        <v>53.356688131351667</v>
      </c>
      <c r="U250">
        <f t="shared" si="54"/>
        <v>49.766881313516649</v>
      </c>
      <c r="V250">
        <f t="shared" si="55"/>
        <v>41.313376262703329</v>
      </c>
      <c r="W250">
        <f t="shared" si="56"/>
        <v>48.913376262703331</v>
      </c>
      <c r="X250">
        <f t="shared" si="57"/>
        <v>49.280257576219974</v>
      </c>
      <c r="Y250">
        <f t="shared" si="58"/>
        <v>46.470064394054994</v>
      </c>
      <c r="Z250">
        <f t="shared" si="59"/>
        <v>43.523569444868308</v>
      </c>
      <c r="AA250">
        <f t="shared" si="60"/>
        <v>57.253505050813317</v>
      </c>
      <c r="AB250">
        <f t="shared" si="61"/>
        <v>55.2</v>
      </c>
      <c r="AC250">
        <f t="shared" si="62"/>
        <v>69.626752525406658</v>
      </c>
      <c r="AD250">
        <f t="shared" si="63"/>
        <v>68.853505050813311</v>
      </c>
      <c r="AE250">
        <f t="shared" si="64"/>
        <v>64.436945707571638</v>
      </c>
    </row>
    <row r="251" spans="19:31">
      <c r="S251">
        <v>0.38740195928830834</v>
      </c>
      <c r="T251">
        <f t="shared" si="53"/>
        <v>32.726999725333414</v>
      </c>
      <c r="U251">
        <f t="shared" si="54"/>
        <v>17.751499984740747</v>
      </c>
      <c r="V251">
        <f t="shared" si="55"/>
        <v>27.075749992370373</v>
      </c>
      <c r="W251">
        <f t="shared" si="56"/>
        <v>33.254499954222233</v>
      </c>
      <c r="X251">
        <f t="shared" si="57"/>
        <v>30.526999725333411</v>
      </c>
      <c r="Y251">
        <f t="shared" si="58"/>
        <v>30.902999969481492</v>
      </c>
      <c r="Z251">
        <f t="shared" si="59"/>
        <v>27.205999938962979</v>
      </c>
      <c r="AA251">
        <f t="shared" si="60"/>
        <v>36.054499954222237</v>
      </c>
      <c r="AB251">
        <f t="shared" si="61"/>
        <v>32.830249946592609</v>
      </c>
      <c r="AC251">
        <f t="shared" si="62"/>
        <v>38.230249946592608</v>
      </c>
      <c r="AD251">
        <f t="shared" si="63"/>
        <v>49.30899990844447</v>
      </c>
      <c r="AE251">
        <f t="shared" si="64"/>
        <v>34.314999847407449</v>
      </c>
    </row>
    <row r="252" spans="19:31">
      <c r="S252">
        <v>0.71608630634479808</v>
      </c>
      <c r="T252">
        <f t="shared" si="53"/>
        <v>53.304080324716942</v>
      </c>
      <c r="U252">
        <f t="shared" si="54"/>
        <v>49.24080324716941</v>
      </c>
      <c r="V252">
        <f t="shared" si="55"/>
        <v>41.208160649433879</v>
      </c>
      <c r="W252">
        <f t="shared" si="56"/>
        <v>48.80816064943388</v>
      </c>
      <c r="X252">
        <f t="shared" si="57"/>
        <v>48.648963896603284</v>
      </c>
      <c r="Y252">
        <f t="shared" si="58"/>
        <v>46.312240974150825</v>
      </c>
      <c r="Z252">
        <f t="shared" si="59"/>
        <v>42.944883571886344</v>
      </c>
      <c r="AA252">
        <f t="shared" si="60"/>
        <v>56.832642597735529</v>
      </c>
      <c r="AB252">
        <f t="shared" si="61"/>
        <v>55.2</v>
      </c>
      <c r="AC252">
        <f t="shared" si="62"/>
        <v>69.416321298867757</v>
      </c>
      <c r="AD252">
        <f t="shared" si="63"/>
        <v>68.432642597735523</v>
      </c>
      <c r="AE252">
        <f t="shared" si="64"/>
        <v>63.753044221320231</v>
      </c>
    </row>
    <row r="253" spans="19:31">
      <c r="S253">
        <v>0.42194891201513718</v>
      </c>
      <c r="T253">
        <f t="shared" si="53"/>
        <v>34.5116367076632</v>
      </c>
      <c r="U253">
        <f t="shared" si="54"/>
        <v>19.711636707663196</v>
      </c>
      <c r="V253">
        <f t="shared" si="55"/>
        <v>27.303878902554398</v>
      </c>
      <c r="W253">
        <f t="shared" si="56"/>
        <v>34.431031220435194</v>
      </c>
      <c r="X253">
        <f t="shared" si="57"/>
        <v>32.8077578051088</v>
      </c>
      <c r="Y253">
        <f t="shared" si="58"/>
        <v>31.623273415326395</v>
      </c>
      <c r="Z253">
        <f t="shared" si="59"/>
        <v>27.9038789025544</v>
      </c>
      <c r="AA253">
        <f t="shared" si="60"/>
        <v>38.823273415326398</v>
      </c>
      <c r="AB253">
        <f t="shared" si="61"/>
        <v>38.111636707663195</v>
      </c>
      <c r="AC253">
        <f t="shared" si="62"/>
        <v>43.638789025543993</v>
      </c>
      <c r="AD253">
        <f t="shared" si="63"/>
        <v>50.5116367076632</v>
      </c>
      <c r="AE253">
        <f t="shared" si="64"/>
        <v>36.007757805108795</v>
      </c>
    </row>
    <row r="254" spans="19:31">
      <c r="S254">
        <v>0.70860927152317876</v>
      </c>
      <c r="T254">
        <f t="shared" si="53"/>
        <v>53.227814569536427</v>
      </c>
      <c r="U254">
        <f t="shared" si="54"/>
        <v>48.478145695364233</v>
      </c>
      <c r="V254">
        <f t="shared" si="55"/>
        <v>41.055629139072849</v>
      </c>
      <c r="W254">
        <f t="shared" si="56"/>
        <v>48.65562913907285</v>
      </c>
      <c r="X254">
        <f t="shared" si="57"/>
        <v>47.733774834437078</v>
      </c>
      <c r="Y254">
        <f t="shared" si="58"/>
        <v>46.083443708609266</v>
      </c>
      <c r="Z254">
        <f t="shared" si="59"/>
        <v>42.105960264900652</v>
      </c>
      <c r="AA254">
        <f t="shared" si="60"/>
        <v>56.222516556291382</v>
      </c>
      <c r="AB254">
        <f t="shared" si="61"/>
        <v>55.2</v>
      </c>
      <c r="AC254">
        <f t="shared" si="62"/>
        <v>69.111258278145698</v>
      </c>
      <c r="AD254">
        <f t="shared" si="63"/>
        <v>67.822516556291376</v>
      </c>
      <c r="AE254">
        <f t="shared" si="64"/>
        <v>62.761589403973495</v>
      </c>
    </row>
    <row r="255" spans="19:31">
      <c r="S255">
        <v>0.69597460860011595</v>
      </c>
      <c r="T255">
        <f t="shared" si="53"/>
        <v>52.189410077211832</v>
      </c>
      <c r="U255">
        <f t="shared" si="54"/>
        <v>46.785174108096562</v>
      </c>
      <c r="V255">
        <f t="shared" si="55"/>
        <v>40.797882015442369</v>
      </c>
      <c r="W255">
        <f t="shared" si="56"/>
        <v>47.538880581072419</v>
      </c>
      <c r="X255">
        <f t="shared" si="57"/>
        <v>47.197882015442367</v>
      </c>
      <c r="Y255">
        <f t="shared" si="58"/>
        <v>45.696823023163546</v>
      </c>
      <c r="Z255">
        <f t="shared" si="59"/>
        <v>41.49682302316355</v>
      </c>
      <c r="AA255">
        <f t="shared" si="60"/>
        <v>53.271407208471942</v>
      </c>
      <c r="AB255">
        <f t="shared" si="61"/>
        <v>55.098941007721187</v>
      </c>
      <c r="AC255">
        <f t="shared" si="62"/>
        <v>68.898941007721177</v>
      </c>
      <c r="AD255">
        <f t="shared" si="63"/>
        <v>67.397882015442363</v>
      </c>
      <c r="AE255">
        <f t="shared" si="64"/>
        <v>62.197882015442367</v>
      </c>
    </row>
    <row r="256" spans="19:31">
      <c r="S256">
        <v>0.51170384838404492</v>
      </c>
      <c r="T256">
        <f t="shared" si="53"/>
        <v>41.219379253517261</v>
      </c>
      <c r="U256">
        <f t="shared" si="54"/>
        <v>26.110068056276134</v>
      </c>
      <c r="V256">
        <f t="shared" si="55"/>
        <v>33.61317178868984</v>
      </c>
      <c r="W256">
        <f t="shared" si="56"/>
        <v>39.058137760551773</v>
      </c>
      <c r="X256">
        <f t="shared" si="57"/>
        <v>39.838758507034512</v>
      </c>
      <c r="Y256">
        <f t="shared" si="58"/>
        <v>35.696896267586297</v>
      </c>
      <c r="Z256">
        <f t="shared" si="59"/>
        <v>35</v>
      </c>
      <c r="AA256">
        <f t="shared" si="60"/>
        <v>41.238758507034518</v>
      </c>
      <c r="AB256">
        <f t="shared" si="61"/>
        <v>41.019379253517258</v>
      </c>
      <c r="AC256">
        <f t="shared" si="62"/>
        <v>50.096896267586288</v>
      </c>
      <c r="AD256">
        <f t="shared" si="63"/>
        <v>54.2</v>
      </c>
      <c r="AE256">
        <f t="shared" si="64"/>
        <v>45.110068056276134</v>
      </c>
    </row>
    <row r="257" spans="19:31">
      <c r="S257">
        <v>0.27152317880794702</v>
      </c>
      <c r="T257">
        <f t="shared" si="53"/>
        <v>24.169536423841059</v>
      </c>
      <c r="U257">
        <f t="shared" si="54"/>
        <v>12.247682119205299</v>
      </c>
      <c r="V257">
        <f t="shared" si="55"/>
        <v>23.169536423841059</v>
      </c>
      <c r="W257">
        <f t="shared" si="56"/>
        <v>20.339072847682118</v>
      </c>
      <c r="X257">
        <f t="shared" si="57"/>
        <v>23.508609271523181</v>
      </c>
      <c r="Y257">
        <f t="shared" si="58"/>
        <v>27.264900662251659</v>
      </c>
      <c r="Z257">
        <f t="shared" si="59"/>
        <v>22.962913907284769</v>
      </c>
      <c r="AA257">
        <f t="shared" si="60"/>
        <v>30.93907284768212</v>
      </c>
      <c r="AB257">
        <f t="shared" si="61"/>
        <v>28.539072847682121</v>
      </c>
      <c r="AC257">
        <f t="shared" si="62"/>
        <v>30.169536423841059</v>
      </c>
      <c r="AD257">
        <f t="shared" si="63"/>
        <v>39.678145695364236</v>
      </c>
      <c r="AE257">
        <f t="shared" si="64"/>
        <v>24.156291390728477</v>
      </c>
    </row>
    <row r="258" spans="19:31">
      <c r="S258">
        <v>0.24927518539994506</v>
      </c>
      <c r="T258">
        <f t="shared" si="53"/>
        <v>23.713034455397199</v>
      </c>
      <c r="U258">
        <f t="shared" si="54"/>
        <v>11.055641346476637</v>
      </c>
      <c r="V258">
        <f t="shared" si="55"/>
        <v>23</v>
      </c>
      <c r="W258">
        <f t="shared" si="56"/>
        <v>19.942606891079439</v>
      </c>
      <c r="X258">
        <f t="shared" si="57"/>
        <v>22.253889584032713</v>
      </c>
      <c r="Y258">
        <f t="shared" si="58"/>
        <v>25.055641346476637</v>
      </c>
      <c r="Z258">
        <f t="shared" si="59"/>
        <v>22.085213782158878</v>
      </c>
      <c r="AA258">
        <f t="shared" si="60"/>
        <v>29.624317148350471</v>
      </c>
      <c r="AB258">
        <f t="shared" si="61"/>
        <v>28.142606891079438</v>
      </c>
      <c r="AC258">
        <f t="shared" si="62"/>
        <v>29.713034455397199</v>
      </c>
      <c r="AD258">
        <f t="shared" si="63"/>
        <v>38.770427564317757</v>
      </c>
      <c r="AE258">
        <f t="shared" si="64"/>
        <v>22.283462019714957</v>
      </c>
    </row>
    <row r="259" spans="19:31">
      <c r="S259">
        <v>0.40916165654469433</v>
      </c>
      <c r="T259">
        <f t="shared" ref="T259:T322" si="65">_xlfn.PERCENTILE.INC(B$3:B$54,$S259)</f>
        <v>34.120346690267652</v>
      </c>
      <c r="U259">
        <f t="shared" ref="U259:U322" si="66">_xlfn.PERCENTILE.INC(C$3:C$54,$S259)</f>
        <v>19.187591174047057</v>
      </c>
      <c r="V259">
        <f t="shared" ref="V259:V322" si="67">_xlfn.PERCENTILE.INC(D$3:D$54,$S259)</f>
        <v>27.186724448377941</v>
      </c>
      <c r="W259">
        <f t="shared" ref="W259:W322" si="68">_xlfn.PERCENTILE.INC(E$3:E$54,$S259)</f>
        <v>33.573448896755885</v>
      </c>
      <c r="X259">
        <f t="shared" ref="X259:X322" si="69">_xlfn.PERCENTILE.INC(F$3:F$54,$S259)</f>
        <v>32.440693380535293</v>
      </c>
      <c r="Y259">
        <f t="shared" ref="Y259:Y322" si="70">_xlfn.PERCENTILE.INC(G$3:G$54,$S259)</f>
        <v>31</v>
      </c>
      <c r="Z259">
        <f t="shared" ref="Z259:Z322" si="71">_xlfn.PERCENTILE.INC(H$3:H$54,$S259)</f>
        <v>27.746897793511767</v>
      </c>
      <c r="AA259">
        <f t="shared" ref="AA259:AA322" si="72">_xlfn.PERCENTILE.INC(I$3:I$54,$S259)</f>
        <v>37.934488967558828</v>
      </c>
      <c r="AB259">
        <f t="shared" ref="AB259:AB322" si="73">_xlfn.PERCENTILE.INC(J$3:J$54,$S259)</f>
        <v>37.16277352214118</v>
      </c>
      <c r="AC259">
        <f t="shared" ref="AC259:AC322" si="74">_xlfn.PERCENTILE.INC(K$3:K$54,$S259)</f>
        <v>42.042426831873534</v>
      </c>
      <c r="AD259">
        <f t="shared" ref="AD259:AD322" si="75">_xlfn.PERCENTILE.INC(L$3:L$54,$S259)</f>
        <v>50.120346690267652</v>
      </c>
      <c r="AE259">
        <f t="shared" ref="AE259:AE322" si="76">_xlfn.PERCENTILE.INC(M$3:M$54,$S259)</f>
        <v>35.667244483779413</v>
      </c>
    </row>
    <row r="260" spans="19:31">
      <c r="S260">
        <v>0.55586413159581283</v>
      </c>
      <c r="T260">
        <f t="shared" si="65"/>
        <v>42.8</v>
      </c>
      <c r="U260">
        <f t="shared" si="66"/>
        <v>31.618884853663744</v>
      </c>
      <c r="V260">
        <f t="shared" si="67"/>
        <v>35.93962828455458</v>
      </c>
      <c r="W260">
        <f t="shared" si="68"/>
        <v>40.934907071138646</v>
      </c>
      <c r="X260">
        <f t="shared" si="69"/>
        <v>40.609442426831869</v>
      </c>
      <c r="Y260">
        <f t="shared" si="70"/>
        <v>38.14907071138645</v>
      </c>
      <c r="Z260">
        <f t="shared" si="71"/>
        <v>35.469814142277293</v>
      </c>
      <c r="AA260">
        <f t="shared" si="72"/>
        <v>42.704721213415937</v>
      </c>
      <c r="AB260">
        <f t="shared" si="73"/>
        <v>43.81516769920956</v>
      </c>
      <c r="AC260">
        <f t="shared" si="74"/>
        <v>52.018884853663742</v>
      </c>
      <c r="AD260">
        <f t="shared" si="75"/>
        <v>55.949070711386454</v>
      </c>
      <c r="AE260">
        <f t="shared" si="76"/>
        <v>49.609442426831869</v>
      </c>
    </row>
    <row r="261" spans="19:31">
      <c r="S261">
        <v>1.947080904568621E-2</v>
      </c>
      <c r="T261">
        <f t="shared" si="65"/>
        <v>4.3804315317239917</v>
      </c>
      <c r="U261">
        <f t="shared" si="66"/>
        <v>2.1916135135959962</v>
      </c>
      <c r="V261">
        <f t="shared" si="67"/>
        <v>5.5916135135959957</v>
      </c>
      <c r="W261">
        <f t="shared" si="68"/>
        <v>4.9986022522659992</v>
      </c>
      <c r="X261">
        <f t="shared" si="69"/>
        <v>9.3902157658619956</v>
      </c>
      <c r="Y261">
        <f t="shared" si="70"/>
        <v>11.790215765861996</v>
      </c>
      <c r="Z261">
        <f t="shared" si="71"/>
        <v>9.5818292794579918</v>
      </c>
      <c r="AA261">
        <f t="shared" si="72"/>
        <v>16.393011261329995</v>
      </c>
      <c r="AB261">
        <f t="shared" si="73"/>
        <v>10.583227027191992</v>
      </c>
      <c r="AC261">
        <f t="shared" si="74"/>
        <v>8.3804315317239926</v>
      </c>
      <c r="AD261">
        <f t="shared" si="75"/>
        <v>20.384624774925992</v>
      </c>
      <c r="AE261">
        <f t="shared" si="76"/>
        <v>5.9692495498519857</v>
      </c>
    </row>
    <row r="262" spans="19:31">
      <c r="S262">
        <v>6.9246498001037632E-2</v>
      </c>
      <c r="T262">
        <f t="shared" si="65"/>
        <v>8.0252571184423349</v>
      </c>
      <c r="U262">
        <f t="shared" si="66"/>
        <v>4.612628559221168</v>
      </c>
      <c r="V262">
        <f t="shared" si="67"/>
        <v>8.6505142368846712</v>
      </c>
      <c r="W262">
        <f t="shared" si="68"/>
        <v>10.225257118442336</v>
      </c>
      <c r="X262">
        <f t="shared" si="69"/>
        <v>11.706314279610584</v>
      </c>
      <c r="Y262">
        <f t="shared" si="70"/>
        <v>12.91894283883175</v>
      </c>
      <c r="Z262">
        <f t="shared" si="71"/>
        <v>11.637885677663503</v>
      </c>
      <c r="AA262">
        <f t="shared" si="72"/>
        <v>18.556828516495255</v>
      </c>
      <c r="AB262">
        <f t="shared" si="73"/>
        <v>18.926285592211677</v>
      </c>
      <c r="AC262">
        <f t="shared" si="74"/>
        <v>17.237885677663503</v>
      </c>
      <c r="AD262">
        <f t="shared" si="75"/>
        <v>23.225257118442336</v>
      </c>
      <c r="AE262">
        <f t="shared" si="76"/>
        <v>9.6378856776635029</v>
      </c>
    </row>
    <row r="263" spans="19:31">
      <c r="S263">
        <v>0.64256721701712083</v>
      </c>
      <c r="T263">
        <f t="shared" si="65"/>
        <v>49.331278420361947</v>
      </c>
      <c r="U263">
        <f t="shared" si="66"/>
        <v>38.296041749320963</v>
      </c>
      <c r="V263">
        <f t="shared" si="67"/>
        <v>39.170928067873163</v>
      </c>
      <c r="W263">
        <f t="shared" si="68"/>
        <v>44.1251136814478</v>
      </c>
      <c r="X263">
        <f t="shared" si="69"/>
        <v>45.593835261085843</v>
      </c>
      <c r="Y263">
        <f t="shared" si="70"/>
        <v>42.725113681447795</v>
      </c>
      <c r="Z263">
        <f t="shared" si="71"/>
        <v>39.1251136814478</v>
      </c>
      <c r="AA263">
        <f t="shared" si="72"/>
        <v>46.925113681447797</v>
      </c>
      <c r="AB263">
        <f t="shared" si="73"/>
        <v>50.387670522171696</v>
      </c>
      <c r="AC263">
        <f t="shared" si="74"/>
        <v>65.016742454298537</v>
      </c>
      <c r="AD263">
        <f t="shared" si="75"/>
        <v>64.210577715384375</v>
      </c>
      <c r="AE263">
        <f t="shared" si="76"/>
        <v>59.816742454298534</v>
      </c>
    </row>
    <row r="264" spans="19:31">
      <c r="S264">
        <v>0.12140263069551684</v>
      </c>
      <c r="T264">
        <f t="shared" si="65"/>
        <v>10.714920499282815</v>
      </c>
      <c r="U264">
        <f t="shared" si="66"/>
        <v>5.3532273323770871</v>
      </c>
      <c r="V264">
        <f t="shared" si="67"/>
        <v>16.076613666188543</v>
      </c>
      <c r="W264">
        <f t="shared" si="68"/>
        <v>13.676613666188542</v>
      </c>
      <c r="X264">
        <f t="shared" si="69"/>
        <v>14.127829828791162</v>
      </c>
      <c r="Y264">
        <f t="shared" si="70"/>
        <v>18.353227332377084</v>
      </c>
      <c r="Z264">
        <f t="shared" si="71"/>
        <v>16.487301248207036</v>
      </c>
      <c r="AA264">
        <f t="shared" si="72"/>
        <v>21.791534165471361</v>
      </c>
      <c r="AB264">
        <f t="shared" si="73"/>
        <v>22.591534165471359</v>
      </c>
      <c r="AC264">
        <f t="shared" si="74"/>
        <v>22.897988830225529</v>
      </c>
      <c r="AD264">
        <f t="shared" si="75"/>
        <v>26.153227332377085</v>
      </c>
      <c r="AE264">
        <f t="shared" si="76"/>
        <v>15.438306833094272</v>
      </c>
    </row>
    <row r="265" spans="19:31">
      <c r="S265">
        <v>0.48832667012543107</v>
      </c>
      <c r="T265">
        <f t="shared" si="65"/>
        <v>38.790466017639694</v>
      </c>
      <c r="U265">
        <f t="shared" si="66"/>
        <v>25.285592211676381</v>
      </c>
      <c r="V265">
        <f t="shared" si="67"/>
        <v>32.533048493911551</v>
      </c>
      <c r="W265">
        <f t="shared" si="68"/>
        <v>37.666524246955774</v>
      </c>
      <c r="X265">
        <f t="shared" si="69"/>
        <v>38.552116458632156</v>
      </c>
      <c r="Y265">
        <f t="shared" si="70"/>
        <v>35.161864070558799</v>
      </c>
      <c r="Z265">
        <f t="shared" si="71"/>
        <v>34.009320352793971</v>
      </c>
      <c r="AA265">
        <f t="shared" si="72"/>
        <v>40.923728141117586</v>
      </c>
      <c r="AB265">
        <f t="shared" si="73"/>
        <v>39.304660176396979</v>
      </c>
      <c r="AC265">
        <f t="shared" si="74"/>
        <v>47.666524246955774</v>
      </c>
      <c r="AD265">
        <f t="shared" si="75"/>
        <v>51.590466017639699</v>
      </c>
      <c r="AE265">
        <f t="shared" si="76"/>
        <v>41.361864070558795</v>
      </c>
    </row>
    <row r="266" spans="19:31">
      <c r="S266">
        <v>0.27759636219367045</v>
      </c>
      <c r="T266">
        <f t="shared" si="65"/>
        <v>24.231482894375439</v>
      </c>
      <c r="U266">
        <f t="shared" si="66"/>
        <v>12.494448683126317</v>
      </c>
      <c r="V266">
        <f t="shared" si="67"/>
        <v>23.262965788750876</v>
      </c>
      <c r="W266">
        <f t="shared" si="68"/>
        <v>20.998174993133329</v>
      </c>
      <c r="X266">
        <f t="shared" si="69"/>
        <v>23.725931577501754</v>
      </c>
      <c r="Y266">
        <f t="shared" si="70"/>
        <v>27.694448683126318</v>
      </c>
      <c r="Z266">
        <f t="shared" si="71"/>
        <v>23.11574144718772</v>
      </c>
      <c r="AA266">
        <f t="shared" si="72"/>
        <v>31.03148289437544</v>
      </c>
      <c r="AB266">
        <f t="shared" si="73"/>
        <v>28.6</v>
      </c>
      <c r="AC266">
        <f t="shared" si="74"/>
        <v>30.672243415631577</v>
      </c>
      <c r="AD266">
        <f t="shared" si="75"/>
        <v>40.366692098757888</v>
      </c>
      <c r="AE266">
        <f t="shared" si="76"/>
        <v>24.730570390942102</v>
      </c>
    </row>
    <row r="267" spans="19:31">
      <c r="S267">
        <v>0.83892330698568685</v>
      </c>
      <c r="T267">
        <f t="shared" si="65"/>
        <v>69.426319162572099</v>
      </c>
      <c r="U267">
        <f t="shared" si="66"/>
        <v>67.5929929502243</v>
      </c>
      <c r="V267">
        <f t="shared" si="67"/>
        <v>60.818863490707109</v>
      </c>
      <c r="W267">
        <f t="shared" si="68"/>
        <v>72.910531937620163</v>
      </c>
      <c r="X267">
        <f t="shared" si="69"/>
        <v>59.112283700064083</v>
      </c>
      <c r="Y267">
        <f t="shared" si="70"/>
        <v>55.714035462508008</v>
      </c>
      <c r="Z267">
        <f t="shared" si="71"/>
        <v>56.497372356334111</v>
      </c>
      <c r="AA267">
        <f t="shared" si="72"/>
        <v>65.271053193762015</v>
      </c>
      <c r="AB267">
        <f t="shared" si="73"/>
        <v>66.471053193762017</v>
      </c>
      <c r="AC267">
        <f t="shared" si="74"/>
        <v>89.505703909421058</v>
      </c>
      <c r="AD267">
        <f t="shared" si="75"/>
        <v>97.439478743858146</v>
      </c>
      <c r="AE267">
        <f t="shared" si="76"/>
        <v>83.985088656270023</v>
      </c>
    </row>
    <row r="268" spans="19:31">
      <c r="S268">
        <v>7.0223090304269542E-2</v>
      </c>
      <c r="T268">
        <f t="shared" si="65"/>
        <v>8.0651020844141978</v>
      </c>
      <c r="U268">
        <f t="shared" si="66"/>
        <v>4.6325510422070986</v>
      </c>
      <c r="V268">
        <f t="shared" si="67"/>
        <v>8.7302041688283953</v>
      </c>
      <c r="W268">
        <f t="shared" si="68"/>
        <v>10.265102084414197</v>
      </c>
      <c r="X268">
        <f t="shared" si="69"/>
        <v>11.716275521103549</v>
      </c>
      <c r="Y268">
        <f t="shared" si="70"/>
        <v>12.948826563310648</v>
      </c>
      <c r="Z268">
        <f t="shared" si="71"/>
        <v>11.697653126621296</v>
      </c>
      <c r="AA268">
        <f t="shared" si="72"/>
        <v>18.646479689931944</v>
      </c>
      <c r="AB268">
        <f t="shared" si="73"/>
        <v>19.125510422070988</v>
      </c>
      <c r="AC268">
        <f t="shared" si="74"/>
        <v>17.297653126621299</v>
      </c>
      <c r="AD268">
        <f t="shared" si="75"/>
        <v>23.265102084414199</v>
      </c>
      <c r="AE268">
        <f t="shared" si="76"/>
        <v>9.6976531266212955</v>
      </c>
    </row>
    <row r="269" spans="19:31">
      <c r="S269">
        <v>2.252265999328593E-2</v>
      </c>
      <c r="T269">
        <f t="shared" si="65"/>
        <v>4.8162358470412316</v>
      </c>
      <c r="U269">
        <f t="shared" si="66"/>
        <v>2.5270424512466816</v>
      </c>
      <c r="V269">
        <f t="shared" si="67"/>
        <v>5.7189245277260659</v>
      </c>
      <c r="W269">
        <f t="shared" si="68"/>
        <v>5.2973113193151651</v>
      </c>
      <c r="X269">
        <f t="shared" si="69"/>
        <v>9.6675801873836491</v>
      </c>
      <c r="Y269">
        <f t="shared" si="70"/>
        <v>11.904058961760308</v>
      </c>
      <c r="Z269">
        <f t="shared" si="71"/>
        <v>9.6594622638630323</v>
      </c>
      <c r="AA269">
        <f t="shared" si="72"/>
        <v>16.489193395794548</v>
      </c>
      <c r="AB269">
        <f t="shared" si="73"/>
        <v>11.462202826013979</v>
      </c>
      <c r="AC269">
        <f t="shared" si="74"/>
        <v>8.8459669789727471</v>
      </c>
      <c r="AD269">
        <f t="shared" si="75"/>
        <v>20.697311319315162</v>
      </c>
      <c r="AE269">
        <f t="shared" si="76"/>
        <v>6.2675801873836487</v>
      </c>
    </row>
    <row r="270" spans="19:31">
      <c r="S270">
        <v>0.55034028138065738</v>
      </c>
      <c r="T270">
        <f t="shared" si="65"/>
        <v>42.8</v>
      </c>
      <c r="U270">
        <f t="shared" si="66"/>
        <v>31.280825220496233</v>
      </c>
      <c r="V270">
        <f t="shared" si="67"/>
        <v>35.82694174016541</v>
      </c>
      <c r="W270">
        <f t="shared" si="68"/>
        <v>40.906735435041348</v>
      </c>
      <c r="X270">
        <f t="shared" si="69"/>
        <v>40.440412610248117</v>
      </c>
      <c r="Y270">
        <f t="shared" si="70"/>
        <v>37.867354350413521</v>
      </c>
      <c r="Z270">
        <f t="shared" si="71"/>
        <v>35.413470870082705</v>
      </c>
      <c r="AA270">
        <f t="shared" si="72"/>
        <v>42.620206305124057</v>
      </c>
      <c r="AB270">
        <f t="shared" si="73"/>
        <v>42.35024262215034</v>
      </c>
      <c r="AC270">
        <f t="shared" si="74"/>
        <v>51.680825220496232</v>
      </c>
      <c r="AD270">
        <f t="shared" si="75"/>
        <v>55.667354350413532</v>
      </c>
      <c r="AE270">
        <f t="shared" si="76"/>
        <v>49.440412610248117</v>
      </c>
    </row>
    <row r="271" spans="19:31">
      <c r="S271">
        <v>0.34174626911221656</v>
      </c>
      <c r="T271">
        <f t="shared" si="65"/>
        <v>26.88581194494461</v>
      </c>
      <c r="U271">
        <f t="shared" si="66"/>
        <v>15.543247779778435</v>
      </c>
      <c r="V271">
        <f t="shared" si="67"/>
        <v>25.743247779778432</v>
      </c>
      <c r="W271">
        <f t="shared" si="68"/>
        <v>30.744615009002953</v>
      </c>
      <c r="X271">
        <f t="shared" si="69"/>
        <v>25.88581194494461</v>
      </c>
      <c r="Y271">
        <f t="shared" si="70"/>
        <v>30.029059724723044</v>
      </c>
      <c r="Z271">
        <f t="shared" si="71"/>
        <v>25.757777642139956</v>
      </c>
      <c r="AA271">
        <f t="shared" si="72"/>
        <v>35.200000000000003</v>
      </c>
      <c r="AB271">
        <f t="shared" si="73"/>
        <v>31.971623889889219</v>
      </c>
      <c r="AC271">
        <f t="shared" si="74"/>
        <v>35.258119449446085</v>
      </c>
      <c r="AD271">
        <f t="shared" si="75"/>
        <v>47.229059724723044</v>
      </c>
      <c r="AE271">
        <f t="shared" si="76"/>
        <v>31.658119449446087</v>
      </c>
    </row>
    <row r="272" spans="19:31">
      <c r="S272">
        <v>0.75673696096682641</v>
      </c>
      <c r="T272">
        <f t="shared" si="65"/>
        <v>56.393585009308147</v>
      </c>
      <c r="U272">
        <f t="shared" si="66"/>
        <v>53.068453016754667</v>
      </c>
      <c r="V272">
        <f t="shared" si="67"/>
        <v>47.049208044679119</v>
      </c>
      <c r="W272">
        <f t="shared" si="68"/>
        <v>52.293057039094229</v>
      </c>
      <c r="X272">
        <f t="shared" si="69"/>
        <v>51.718717001861627</v>
      </c>
      <c r="Y272">
        <f t="shared" si="70"/>
        <v>48.305887020477932</v>
      </c>
      <c r="Z272">
        <f t="shared" si="71"/>
        <v>44.83743400372326</v>
      </c>
      <c r="AA272">
        <f t="shared" si="72"/>
        <v>60.237434003723259</v>
      </c>
      <c r="AB272">
        <f t="shared" si="73"/>
        <v>59.312302011169777</v>
      </c>
      <c r="AC272">
        <f t="shared" si="74"/>
        <v>72.474868007446517</v>
      </c>
      <c r="AD272">
        <f t="shared" si="75"/>
        <v>74.71871700186162</v>
      </c>
      <c r="AE272">
        <f t="shared" si="76"/>
        <v>73.849208044679116</v>
      </c>
    </row>
    <row r="273" spans="19:31">
      <c r="S273">
        <v>0.90331736198004087</v>
      </c>
      <c r="T273">
        <f t="shared" si="65"/>
        <v>89.813837092196408</v>
      </c>
      <c r="U273">
        <f t="shared" si="66"/>
        <v>94.593719290749846</v>
      </c>
      <c r="V273">
        <f t="shared" si="67"/>
        <v>67.179882198553415</v>
      </c>
      <c r="W273">
        <f t="shared" si="68"/>
        <v>97.242786950285335</v>
      </c>
      <c r="X273">
        <f t="shared" si="69"/>
        <v>62.015112765892503</v>
      </c>
      <c r="Y273">
        <f t="shared" si="70"/>
        <v>66.745927304910424</v>
      </c>
      <c r="Z273">
        <f t="shared" si="71"/>
        <v>61.013837092196418</v>
      </c>
      <c r="AA273">
        <f t="shared" si="72"/>
        <v>69.400000000000006</v>
      </c>
      <c r="AB273">
        <f t="shared" si="73"/>
        <v>76.924533829767753</v>
      </c>
      <c r="AC273">
        <f t="shared" si="74"/>
        <v>123.84151127658924</v>
      </c>
      <c r="AD273">
        <f t="shared" si="75"/>
        <v>113.27674184392833</v>
      </c>
      <c r="AE273">
        <f t="shared" si="76"/>
        <v>94.227674184392839</v>
      </c>
    </row>
    <row r="274" spans="19:31">
      <c r="S274">
        <v>0.51127658925138098</v>
      </c>
      <c r="T274">
        <f t="shared" si="65"/>
        <v>41.215021210364085</v>
      </c>
      <c r="U274">
        <f t="shared" si="66"/>
        <v>26.040339365825378</v>
      </c>
      <c r="V274">
        <f t="shared" si="67"/>
        <v>33.565233314004949</v>
      </c>
      <c r="W274">
        <f t="shared" si="68"/>
        <v>39.045063631092262</v>
      </c>
      <c r="X274">
        <f t="shared" si="69"/>
        <v>39.830042420728169</v>
      </c>
      <c r="Y274">
        <f t="shared" si="70"/>
        <v>35.675106051820435</v>
      </c>
      <c r="Z274">
        <f t="shared" si="71"/>
        <v>35</v>
      </c>
      <c r="AA274">
        <f t="shared" si="72"/>
        <v>41.230042420728175</v>
      </c>
      <c r="AB274">
        <f t="shared" si="73"/>
        <v>41.01502121036409</v>
      </c>
      <c r="AC274">
        <f t="shared" si="74"/>
        <v>50.075106051820427</v>
      </c>
      <c r="AD274">
        <f t="shared" si="75"/>
        <v>54.2</v>
      </c>
      <c r="AE274">
        <f t="shared" si="76"/>
        <v>45.040339365825375</v>
      </c>
    </row>
    <row r="275" spans="19:31">
      <c r="S275">
        <v>0.37778862880336922</v>
      </c>
      <c r="T275">
        <f t="shared" si="65"/>
        <v>30.961992248298593</v>
      </c>
      <c r="U275">
        <f t="shared" si="66"/>
        <v>17.653444013794367</v>
      </c>
      <c r="V275">
        <f t="shared" si="67"/>
        <v>27.026722006897185</v>
      </c>
      <c r="W275">
        <f t="shared" si="68"/>
        <v>32.960332041383097</v>
      </c>
      <c r="X275">
        <f t="shared" si="69"/>
        <v>28.76199224829859</v>
      </c>
      <c r="Y275">
        <f t="shared" si="70"/>
        <v>30.706888027588732</v>
      </c>
      <c r="Z275">
        <f t="shared" si="71"/>
        <v>26.813776055177467</v>
      </c>
      <c r="AA275">
        <f t="shared" si="72"/>
        <v>35.760332041383101</v>
      </c>
      <c r="AB275">
        <f t="shared" si="73"/>
        <v>32.487054048280278</v>
      </c>
      <c r="AC275">
        <f t="shared" si="74"/>
        <v>37.887054048280284</v>
      </c>
      <c r="AD275">
        <f t="shared" si="75"/>
        <v>48.720664082766199</v>
      </c>
      <c r="AE275">
        <f t="shared" si="76"/>
        <v>33.334440137943659</v>
      </c>
    </row>
    <row r="276" spans="19:31">
      <c r="S276">
        <v>0.70653401287881101</v>
      </c>
      <c r="T276">
        <f t="shared" si="65"/>
        <v>53.206646931363878</v>
      </c>
      <c r="U276">
        <f t="shared" si="66"/>
        <v>48.266469313638723</v>
      </c>
      <c r="V276">
        <f t="shared" si="67"/>
        <v>41.013293862727743</v>
      </c>
      <c r="W276">
        <f t="shared" si="68"/>
        <v>48.613293862727744</v>
      </c>
      <c r="X276">
        <f t="shared" si="69"/>
        <v>47.479763176366461</v>
      </c>
      <c r="Y276">
        <f t="shared" si="70"/>
        <v>46.019940794091617</v>
      </c>
      <c r="Z276">
        <f t="shared" si="71"/>
        <v>41.873116245002592</v>
      </c>
      <c r="AA276">
        <f t="shared" si="72"/>
        <v>56.053175450910977</v>
      </c>
      <c r="AB276">
        <f t="shared" si="73"/>
        <v>55.2</v>
      </c>
      <c r="AC276">
        <f t="shared" si="74"/>
        <v>69.026587725455485</v>
      </c>
      <c r="AD276">
        <f t="shared" si="75"/>
        <v>67.653175450910965</v>
      </c>
      <c r="AE276">
        <f t="shared" si="76"/>
        <v>62.486410107730336</v>
      </c>
    </row>
    <row r="277" spans="19:31">
      <c r="S277">
        <v>0.43690298165837582</v>
      </c>
      <c r="T277">
        <f t="shared" si="65"/>
        <v>35.42051454206976</v>
      </c>
      <c r="U277">
        <f t="shared" si="66"/>
        <v>20.225641651661732</v>
      </c>
      <c r="V277">
        <f t="shared" si="67"/>
        <v>28.020514542069762</v>
      </c>
      <c r="W277">
        <f t="shared" si="68"/>
        <v>35.256410412915436</v>
      </c>
      <c r="X277">
        <f t="shared" si="69"/>
        <v>33.197436445204019</v>
      </c>
      <c r="Y277">
        <f t="shared" si="70"/>
        <v>32.369231238746302</v>
      </c>
      <c r="Z277">
        <f t="shared" si="71"/>
        <v>29.015387432477795</v>
      </c>
      <c r="AA277">
        <f t="shared" si="72"/>
        <v>39.569231238746298</v>
      </c>
      <c r="AB277">
        <f t="shared" si="73"/>
        <v>38.4</v>
      </c>
      <c r="AC277">
        <f t="shared" si="74"/>
        <v>44.769231238746301</v>
      </c>
      <c r="AD277">
        <f t="shared" si="75"/>
        <v>50.912820825830863</v>
      </c>
      <c r="AE277">
        <f t="shared" si="76"/>
        <v>36.538462477492601</v>
      </c>
    </row>
    <row r="278" spans="19:31">
      <c r="S278">
        <v>9.158604693746758E-2</v>
      </c>
      <c r="T278">
        <f t="shared" si="65"/>
        <v>9.3392437513351858</v>
      </c>
      <c r="U278">
        <f t="shared" si="66"/>
        <v>5.0683553575243385</v>
      </c>
      <c r="V278">
        <f t="shared" si="67"/>
        <v>11.949375896481218</v>
      </c>
      <c r="W278">
        <f t="shared" si="68"/>
        <v>12.344309823908201</v>
      </c>
      <c r="X278">
        <f t="shared" si="69"/>
        <v>12.605066072573017</v>
      </c>
      <c r="Y278">
        <f t="shared" si="70"/>
        <v>15.346842860194709</v>
      </c>
      <c r="Z278">
        <f t="shared" si="71"/>
        <v>12.602533036286509</v>
      </c>
      <c r="AA278">
        <f t="shared" si="72"/>
        <v>19.399999999999999</v>
      </c>
      <c r="AB278">
        <f t="shared" si="73"/>
        <v>21.202533036286507</v>
      </c>
      <c r="AC278">
        <f t="shared" si="74"/>
        <v>19.410132145146033</v>
      </c>
      <c r="AD278">
        <f t="shared" si="75"/>
        <v>24.941776787621695</v>
      </c>
      <c r="AE278">
        <f t="shared" si="76"/>
        <v>11.407599108859523</v>
      </c>
    </row>
    <row r="279" spans="19:31">
      <c r="S279">
        <v>0.10312204351939451</v>
      </c>
      <c r="T279">
        <f t="shared" si="65"/>
        <v>10.007379375591297</v>
      </c>
      <c r="U279">
        <f t="shared" si="66"/>
        <v>5.2</v>
      </c>
      <c r="V279">
        <f t="shared" si="67"/>
        <v>13.925827814569535</v>
      </c>
      <c r="W279">
        <f t="shared" si="68"/>
        <v>13.303689687795647</v>
      </c>
      <c r="X279">
        <f t="shared" si="69"/>
        <v>13.103689687795647</v>
      </c>
      <c r="Y279">
        <f t="shared" si="70"/>
        <v>16.866603595080413</v>
      </c>
      <c r="Z279">
        <f t="shared" si="71"/>
        <v>13.681362346263008</v>
      </c>
      <c r="AA279">
        <f t="shared" si="72"/>
        <v>19.970293282876064</v>
      </c>
      <c r="AB279">
        <f t="shared" si="73"/>
        <v>21.659224219489118</v>
      </c>
      <c r="AC279">
        <f t="shared" si="74"/>
        <v>20.770293282876064</v>
      </c>
      <c r="AD279">
        <f t="shared" si="75"/>
        <v>25.703689687795649</v>
      </c>
      <c r="AE279">
        <f t="shared" si="76"/>
        <v>12.881362346263007</v>
      </c>
    </row>
    <row r="280" spans="19:31">
      <c r="S280">
        <v>0.10205389568773461</v>
      </c>
      <c r="T280">
        <f t="shared" si="65"/>
        <v>9.9637989440595724</v>
      </c>
      <c r="U280">
        <f t="shared" si="66"/>
        <v>5.2</v>
      </c>
      <c r="V280">
        <f t="shared" si="67"/>
        <v>13.773296304208504</v>
      </c>
      <c r="W280">
        <f t="shared" si="68"/>
        <v>13.281899472029785</v>
      </c>
      <c r="X280">
        <f t="shared" si="69"/>
        <v>13.081899472029786</v>
      </c>
      <c r="Y280">
        <f t="shared" si="70"/>
        <v>16.768547624134037</v>
      </c>
      <c r="Z280">
        <f t="shared" si="71"/>
        <v>13.496145512253184</v>
      </c>
      <c r="AA280">
        <f t="shared" si="72"/>
        <v>19.850447096163823</v>
      </c>
      <c r="AB280">
        <f t="shared" si="73"/>
        <v>21.604748680074465</v>
      </c>
      <c r="AC280">
        <f t="shared" si="74"/>
        <v>20.650447096163823</v>
      </c>
      <c r="AD280">
        <f t="shared" si="75"/>
        <v>25.681899472029787</v>
      </c>
      <c r="AE280">
        <f t="shared" si="76"/>
        <v>12.696145512253183</v>
      </c>
    </row>
    <row r="281" spans="19:31">
      <c r="S281">
        <v>0.6233710745567187</v>
      </c>
      <c r="T281">
        <f t="shared" si="65"/>
        <v>48.205276650288425</v>
      </c>
      <c r="U281">
        <f t="shared" si="66"/>
        <v>36.433539841914126</v>
      </c>
      <c r="V281">
        <f t="shared" si="67"/>
        <v>38.233539841914123</v>
      </c>
      <c r="W281">
        <f t="shared" si="68"/>
        <v>42.867079683828251</v>
      </c>
      <c r="X281">
        <f t="shared" si="69"/>
        <v>44.463042085024576</v>
      </c>
      <c r="Y281">
        <f t="shared" si="70"/>
        <v>41.75838496047853</v>
      </c>
      <c r="Z281">
        <f t="shared" si="71"/>
        <v>38.200000000000003</v>
      </c>
      <c r="AA281">
        <f t="shared" si="72"/>
        <v>45.875154881435591</v>
      </c>
      <c r="AB281">
        <f t="shared" si="73"/>
        <v>48.958384960478533</v>
      </c>
      <c r="AC281">
        <f t="shared" si="74"/>
        <v>62.319248023926576</v>
      </c>
      <c r="AD281">
        <f t="shared" si="75"/>
        <v>62.005276650288423</v>
      </c>
      <c r="AE281">
        <f t="shared" si="76"/>
        <v>59.033539841914127</v>
      </c>
    </row>
    <row r="282" spans="19:31">
      <c r="S282">
        <v>0.14914395580919829</v>
      </c>
      <c r="T282">
        <f t="shared" si="65"/>
        <v>13.261561937314983</v>
      </c>
      <c r="U282">
        <f t="shared" si="66"/>
        <v>6.2425366985076449</v>
      </c>
      <c r="V282">
        <f t="shared" si="67"/>
        <v>18.219025238807337</v>
      </c>
      <c r="W282">
        <f t="shared" si="68"/>
        <v>14.48507339701529</v>
      </c>
      <c r="X282">
        <f t="shared" si="69"/>
        <v>17.563805047761466</v>
      </c>
      <c r="Y282">
        <f t="shared" si="70"/>
        <v>19.242536698507646</v>
      </c>
      <c r="Z282">
        <f t="shared" si="71"/>
        <v>17.760634174626912</v>
      </c>
      <c r="AA282">
        <f t="shared" si="72"/>
        <v>22.721268349253823</v>
      </c>
      <c r="AB282">
        <f t="shared" si="73"/>
        <v>24.612683492538224</v>
      </c>
      <c r="AC282">
        <f t="shared" si="74"/>
        <v>25</v>
      </c>
      <c r="AD282">
        <f t="shared" si="75"/>
        <v>26.8</v>
      </c>
      <c r="AE282">
        <f t="shared" si="76"/>
        <v>15.721268349253823</v>
      </c>
    </row>
    <row r="283" spans="19:31">
      <c r="S283">
        <v>0.87066255684072391</v>
      </c>
      <c r="T283">
        <f t="shared" si="65"/>
        <v>73.826532792138451</v>
      </c>
      <c r="U283">
        <f t="shared" si="66"/>
        <v>83.941984313486145</v>
      </c>
      <c r="V283">
        <f t="shared" si="67"/>
        <v>63.403790398876922</v>
      </c>
      <c r="W283">
        <f t="shared" si="68"/>
        <v>76.903500473036914</v>
      </c>
      <c r="X283">
        <f t="shared" si="69"/>
        <v>60.403790398876922</v>
      </c>
      <c r="Y283">
        <f t="shared" si="70"/>
        <v>58.56151615955077</v>
      </c>
      <c r="Z283">
        <f t="shared" si="71"/>
        <v>60.680758079775387</v>
      </c>
      <c r="AA283">
        <f t="shared" si="72"/>
        <v>67.526822717978462</v>
      </c>
      <c r="AB283">
        <f t="shared" si="73"/>
        <v>76.323032319101543</v>
      </c>
      <c r="AC283">
        <f t="shared" si="74"/>
        <v>93.903500473036914</v>
      </c>
      <c r="AD283">
        <f t="shared" si="75"/>
        <v>105.79942014831998</v>
      </c>
      <c r="AE283">
        <f t="shared" si="76"/>
        <v>88.79183935056615</v>
      </c>
    </row>
    <row r="284" spans="19:31">
      <c r="S284">
        <v>0.60597552415540024</v>
      </c>
      <c r="T284">
        <f t="shared" si="65"/>
        <v>44.761900692770162</v>
      </c>
      <c r="U284">
        <f t="shared" si="66"/>
        <v>35.685702078310491</v>
      </c>
      <c r="V284">
        <f t="shared" si="67"/>
        <v>37.523801385540331</v>
      </c>
      <c r="W284">
        <f t="shared" si="68"/>
        <v>41.561900692770166</v>
      </c>
      <c r="X284">
        <f t="shared" si="69"/>
        <v>42.742851039155248</v>
      </c>
      <c r="Y284">
        <f t="shared" si="70"/>
        <v>41.333304849391155</v>
      </c>
      <c r="Z284">
        <f t="shared" si="71"/>
        <v>38.200000000000003</v>
      </c>
      <c r="AA284">
        <f t="shared" si="72"/>
        <v>45.209503463850822</v>
      </c>
      <c r="AB284">
        <f t="shared" si="73"/>
        <v>48.704751731925413</v>
      </c>
      <c r="AC284">
        <f t="shared" si="74"/>
        <v>54.323801385540328</v>
      </c>
      <c r="AD284">
        <f t="shared" si="75"/>
        <v>58.428553117465739</v>
      </c>
      <c r="AE284">
        <f t="shared" si="76"/>
        <v>58.190453810235908</v>
      </c>
    </row>
    <row r="285" spans="19:31">
      <c r="S285">
        <v>0.81139561143833738</v>
      </c>
      <c r="T285">
        <f t="shared" si="65"/>
        <v>63.258351390118122</v>
      </c>
      <c r="U285">
        <f t="shared" si="66"/>
        <v>57.438587603381457</v>
      </c>
      <c r="V285">
        <f t="shared" si="67"/>
        <v>56.733646656697296</v>
      </c>
      <c r="W285">
        <f t="shared" si="68"/>
        <v>66.591058076723542</v>
      </c>
      <c r="X285">
        <f t="shared" si="69"/>
        <v>54.99105807672354</v>
      </c>
      <c r="Y285">
        <f t="shared" si="70"/>
        <v>54.162352366710415</v>
      </c>
      <c r="Z285">
        <f t="shared" si="71"/>
        <v>50.353410443433958</v>
      </c>
      <c r="AA285">
        <f t="shared" si="72"/>
        <v>64.8</v>
      </c>
      <c r="AB285">
        <f t="shared" si="73"/>
        <v>66</v>
      </c>
      <c r="AC285">
        <f t="shared" si="74"/>
        <v>81.326114688558647</v>
      </c>
      <c r="AD285">
        <f t="shared" si="75"/>
        <v>91.714822840052506</v>
      </c>
      <c r="AE285">
        <f t="shared" si="76"/>
        <v>81.095999023407714</v>
      </c>
    </row>
    <row r="286" spans="19:31">
      <c r="S286">
        <v>0.12857448042237618</v>
      </c>
      <c r="T286">
        <f t="shared" si="65"/>
        <v>10.93437910092471</v>
      </c>
      <c r="U286">
        <f t="shared" si="66"/>
        <v>5.6458388012329479</v>
      </c>
      <c r="V286">
        <f t="shared" si="67"/>
        <v>16.222919400616473</v>
      </c>
      <c r="W286">
        <f t="shared" si="68"/>
        <v>13.822919400616474</v>
      </c>
      <c r="X286">
        <f t="shared" si="69"/>
        <v>15.517734305856502</v>
      </c>
      <c r="Y286">
        <f t="shared" si="70"/>
        <v>18.645838801232948</v>
      </c>
      <c r="Z286">
        <f t="shared" si="71"/>
        <v>17.035947752311777</v>
      </c>
      <c r="AA286">
        <f t="shared" si="72"/>
        <v>22.157298501541185</v>
      </c>
      <c r="AB286">
        <f t="shared" si="73"/>
        <v>22.957298501541182</v>
      </c>
      <c r="AC286">
        <f t="shared" si="74"/>
        <v>23.848976104007079</v>
      </c>
      <c r="AD286">
        <f t="shared" si="75"/>
        <v>26.445838801232949</v>
      </c>
      <c r="AE286">
        <f t="shared" si="76"/>
        <v>15.511459700308237</v>
      </c>
    </row>
    <row r="287" spans="19:31">
      <c r="S287">
        <v>0.37412640766624961</v>
      </c>
      <c r="T287">
        <f t="shared" si="65"/>
        <v>30.289608447523428</v>
      </c>
      <c r="U287">
        <f t="shared" si="66"/>
        <v>17.616089358195747</v>
      </c>
      <c r="V287">
        <f t="shared" si="67"/>
        <v>27.008044679097875</v>
      </c>
      <c r="W287">
        <f t="shared" si="68"/>
        <v>32.848268074587239</v>
      </c>
      <c r="X287">
        <f t="shared" si="69"/>
        <v>28.089608447523428</v>
      </c>
      <c r="Y287">
        <f t="shared" si="70"/>
        <v>30.632178716391493</v>
      </c>
      <c r="Z287">
        <f t="shared" si="71"/>
        <v>26.664357432782985</v>
      </c>
      <c r="AA287">
        <f t="shared" si="72"/>
        <v>35.648268074587243</v>
      </c>
      <c r="AB287">
        <f t="shared" si="73"/>
        <v>32.35631275368511</v>
      </c>
      <c r="AC287">
        <f t="shared" si="74"/>
        <v>37.756312753685116</v>
      </c>
      <c r="AD287">
        <f t="shared" si="75"/>
        <v>48.496536149174474</v>
      </c>
      <c r="AE287">
        <f t="shared" si="76"/>
        <v>32.960893581957457</v>
      </c>
    </row>
    <row r="288" spans="19:31">
      <c r="S288">
        <v>0.55342265083773312</v>
      </c>
      <c r="T288">
        <f t="shared" si="65"/>
        <v>42.8</v>
      </c>
      <c r="U288">
        <f t="shared" si="66"/>
        <v>31.469466231269266</v>
      </c>
      <c r="V288">
        <f t="shared" si="67"/>
        <v>35.889822077089754</v>
      </c>
      <c r="W288">
        <f t="shared" si="68"/>
        <v>40.92245551927244</v>
      </c>
      <c r="X288">
        <f t="shared" si="69"/>
        <v>40.53473311563463</v>
      </c>
      <c r="Y288">
        <f t="shared" si="70"/>
        <v>38.024555192724385</v>
      </c>
      <c r="Z288">
        <f t="shared" si="71"/>
        <v>35.444911038544873</v>
      </c>
      <c r="AA288">
        <f t="shared" si="72"/>
        <v>42.667366557817317</v>
      </c>
      <c r="AB288">
        <f t="shared" si="73"/>
        <v>43.167687002166815</v>
      </c>
      <c r="AC288">
        <f t="shared" si="74"/>
        <v>51.869466231269264</v>
      </c>
      <c r="AD288">
        <f t="shared" si="75"/>
        <v>55.824555192724389</v>
      </c>
      <c r="AE288">
        <f t="shared" si="76"/>
        <v>49.53473311563463</v>
      </c>
    </row>
    <row r="289" spans="19:31">
      <c r="S289">
        <v>0.2457655568102054</v>
      </c>
      <c r="T289">
        <f t="shared" si="65"/>
        <v>23.534043397320474</v>
      </c>
      <c r="U289">
        <f t="shared" si="66"/>
        <v>10.840852076784572</v>
      </c>
      <c r="V289">
        <f t="shared" si="67"/>
        <v>23</v>
      </c>
      <c r="W289">
        <f t="shared" si="68"/>
        <v>19.906808679464095</v>
      </c>
      <c r="X289">
        <f t="shared" si="69"/>
        <v>21.788512833033238</v>
      </c>
      <c r="Y289">
        <f t="shared" si="70"/>
        <v>24.840852076784572</v>
      </c>
      <c r="Z289">
        <f t="shared" si="71"/>
        <v>22.01361735892819</v>
      </c>
      <c r="AA289">
        <f t="shared" si="72"/>
        <v>29.015747550889618</v>
      </c>
      <c r="AB289">
        <f t="shared" si="73"/>
        <v>28.106808679464095</v>
      </c>
      <c r="AC289">
        <f t="shared" si="74"/>
        <v>29.534043397320474</v>
      </c>
      <c r="AD289">
        <f t="shared" si="75"/>
        <v>38.627234717856382</v>
      </c>
      <c r="AE289">
        <f t="shared" si="76"/>
        <v>21.961278115176857</v>
      </c>
    </row>
    <row r="290" spans="19:31">
      <c r="S290">
        <v>4.4038209173863946E-2</v>
      </c>
      <c r="T290">
        <f t="shared" si="65"/>
        <v>7.2983794671468241</v>
      </c>
      <c r="U290">
        <f t="shared" si="66"/>
        <v>4.4000000000000004</v>
      </c>
      <c r="V290">
        <f t="shared" si="67"/>
        <v>6.7443281350138857</v>
      </c>
      <c r="W290">
        <f t="shared" si="68"/>
        <v>7.6886562700277707</v>
      </c>
      <c r="X290">
        <f t="shared" si="69"/>
        <v>11.298379467146823</v>
      </c>
      <c r="Y290">
        <f t="shared" si="70"/>
        <v>12.524594866786707</v>
      </c>
      <c r="Z290">
        <f t="shared" si="71"/>
        <v>10.245948667867061</v>
      </c>
      <c r="AA290">
        <f t="shared" si="72"/>
        <v>17.147569200720238</v>
      </c>
      <c r="AB290">
        <f t="shared" si="73"/>
        <v>16.498379467146822</v>
      </c>
      <c r="AC290">
        <f t="shared" si="74"/>
        <v>12.678933072908718</v>
      </c>
      <c r="AD290">
        <f t="shared" si="75"/>
        <v>22.498379467146822</v>
      </c>
      <c r="AE290">
        <f t="shared" si="76"/>
        <v>8.0951384014404724</v>
      </c>
    </row>
    <row r="291" spans="19:31">
      <c r="S291">
        <v>0.82558671834467601</v>
      </c>
      <c r="T291">
        <f t="shared" si="65"/>
        <v>66.977721488082508</v>
      </c>
      <c r="U291">
        <f t="shared" si="66"/>
        <v>59.97513351847892</v>
      </c>
      <c r="V291">
        <f t="shared" si="67"/>
        <v>58.030182805871753</v>
      </c>
      <c r="W291">
        <f t="shared" si="68"/>
        <v>68.829535813470855</v>
      </c>
      <c r="X291">
        <f t="shared" si="69"/>
        <v>56.935752433851121</v>
      </c>
      <c r="Y291">
        <f t="shared" si="70"/>
        <v>55.441969054231386</v>
      </c>
      <c r="Z291">
        <f t="shared" si="71"/>
        <v>53.640675069429598</v>
      </c>
      <c r="AA291">
        <f t="shared" si="72"/>
        <v>64.862953581347085</v>
      </c>
      <c r="AB291">
        <f t="shared" si="73"/>
        <v>66.062953581347088</v>
      </c>
      <c r="AC291">
        <f t="shared" si="74"/>
        <v>87.94132206183049</v>
      </c>
      <c r="AD291">
        <f t="shared" si="75"/>
        <v>93.766582232123767</v>
      </c>
      <c r="AE291">
        <f t="shared" si="76"/>
        <v>83.304922635578478</v>
      </c>
    </row>
    <row r="292" spans="19:31">
      <c r="S292">
        <v>4.5197912533951841E-2</v>
      </c>
      <c r="T292">
        <f t="shared" si="65"/>
        <v>7.3220374156926171</v>
      </c>
      <c r="U292">
        <f t="shared" si="66"/>
        <v>4.4000000000000004</v>
      </c>
      <c r="V292">
        <f t="shared" si="67"/>
        <v>6.8271309549241614</v>
      </c>
      <c r="W292">
        <f t="shared" si="68"/>
        <v>7.8542619098483222</v>
      </c>
      <c r="X292">
        <f t="shared" si="69"/>
        <v>11.322037415692616</v>
      </c>
      <c r="Y292">
        <f t="shared" si="70"/>
        <v>12.530509353923154</v>
      </c>
      <c r="Z292">
        <f t="shared" si="71"/>
        <v>10.305093539231544</v>
      </c>
      <c r="AA292">
        <f t="shared" si="72"/>
        <v>17.183056123538925</v>
      </c>
      <c r="AB292">
        <f t="shared" si="73"/>
        <v>16.522037415692616</v>
      </c>
      <c r="AC292">
        <f t="shared" si="74"/>
        <v>12.986486404004028</v>
      </c>
      <c r="AD292">
        <f t="shared" si="75"/>
        <v>22.522037415692616</v>
      </c>
      <c r="AE292">
        <f t="shared" si="76"/>
        <v>8.1661122470778515</v>
      </c>
    </row>
    <row r="293" spans="19:31">
      <c r="S293">
        <v>0.91375469222083194</v>
      </c>
      <c r="T293">
        <f t="shared" si="65"/>
        <v>89.920297860652482</v>
      </c>
      <c r="U293">
        <f t="shared" si="66"/>
        <v>96.084170049134798</v>
      </c>
      <c r="V293">
        <f t="shared" si="67"/>
        <v>68.563872188482307</v>
      </c>
      <c r="W293">
        <f t="shared" si="68"/>
        <v>100.64953154087952</v>
      </c>
      <c r="X293">
        <f t="shared" si="69"/>
        <v>65.208935819574549</v>
      </c>
      <c r="Y293">
        <f t="shared" si="70"/>
        <v>69.407446516312135</v>
      </c>
      <c r="Z293">
        <f t="shared" si="71"/>
        <v>61.120297860652485</v>
      </c>
      <c r="AA293">
        <f t="shared" si="72"/>
        <v>69.400000000000006</v>
      </c>
      <c r="AB293">
        <f t="shared" si="73"/>
        <v>77.882680745872364</v>
      </c>
      <c r="AC293">
        <f t="shared" si="74"/>
        <v>124.16089358195745</v>
      </c>
      <c r="AD293">
        <f t="shared" si="75"/>
        <v>115.4059572130497</v>
      </c>
      <c r="AE293">
        <f t="shared" si="76"/>
        <v>94.440595721304973</v>
      </c>
    </row>
    <row r="294" spans="19:31">
      <c r="S294">
        <v>0.56514175847651604</v>
      </c>
      <c r="T294">
        <f t="shared" si="65"/>
        <v>42.8</v>
      </c>
      <c r="U294">
        <f t="shared" si="66"/>
        <v>32.186675618762777</v>
      </c>
      <c r="V294">
        <f t="shared" si="67"/>
        <v>36.128891872920931</v>
      </c>
      <c r="W294">
        <f t="shared" si="68"/>
        <v>40.982222968230232</v>
      </c>
      <c r="X294">
        <f t="shared" si="69"/>
        <v>40.893337809381393</v>
      </c>
      <c r="Y294">
        <f t="shared" si="70"/>
        <v>38.622229682302319</v>
      </c>
      <c r="Z294">
        <f t="shared" si="71"/>
        <v>35.564445936460466</v>
      </c>
      <c r="AA294">
        <f t="shared" si="72"/>
        <v>42.846668904690695</v>
      </c>
      <c r="AB294">
        <f t="shared" si="73"/>
        <v>46.275594347972053</v>
      </c>
      <c r="AC294">
        <f t="shared" si="74"/>
        <v>52.586675618762783</v>
      </c>
      <c r="AD294">
        <f t="shared" si="75"/>
        <v>56.422229682302316</v>
      </c>
      <c r="AE294">
        <f t="shared" si="76"/>
        <v>49.893337809381393</v>
      </c>
    </row>
    <row r="295" spans="19:31">
      <c r="S295">
        <v>0.82207708975493632</v>
      </c>
      <c r="T295">
        <f t="shared" si="65"/>
        <v>66.20003051850945</v>
      </c>
      <c r="U295">
        <f t="shared" si="66"/>
        <v>58.637049470503847</v>
      </c>
      <c r="V295">
        <f t="shared" si="67"/>
        <v>57.496304208502451</v>
      </c>
      <c r="W295">
        <f t="shared" si="68"/>
        <v>68.007422101504545</v>
      </c>
      <c r="X295">
        <f t="shared" si="69"/>
        <v>56.407422101504551</v>
      </c>
      <c r="Y295">
        <f t="shared" si="70"/>
        <v>55.251863155003498</v>
      </c>
      <c r="Z295">
        <f t="shared" si="71"/>
        <v>52.859285256508052</v>
      </c>
      <c r="AA295">
        <f t="shared" si="72"/>
        <v>64.8</v>
      </c>
      <c r="AB295">
        <f t="shared" si="73"/>
        <v>66</v>
      </c>
      <c r="AC295">
        <f t="shared" si="74"/>
        <v>86.937095248268022</v>
      </c>
      <c r="AD295">
        <f t="shared" si="75"/>
        <v>93.022235786004202</v>
      </c>
      <c r="AE295">
        <f t="shared" si="76"/>
        <v>82.948167363505945</v>
      </c>
    </row>
    <row r="296" spans="19:31">
      <c r="S296">
        <v>0.97222815637684257</v>
      </c>
      <c r="T296">
        <f t="shared" si="65"/>
        <v>100.93381756035035</v>
      </c>
      <c r="U296">
        <f t="shared" si="66"/>
        <v>157.26361888485354</v>
      </c>
      <c r="V296">
        <f t="shared" si="67"/>
        <v>89.050544755394142</v>
      </c>
      <c r="W296">
        <f t="shared" si="68"/>
        <v>128.80145268105105</v>
      </c>
      <c r="X296">
        <f t="shared" si="69"/>
        <v>89.11890621662036</v>
      </c>
      <c r="Y296">
        <f t="shared" si="70"/>
        <v>102.06908780175175</v>
      </c>
      <c r="Z296">
        <f t="shared" si="71"/>
        <v>66.459816278572944</v>
      </c>
      <c r="AA296">
        <f t="shared" si="72"/>
        <v>85.654176458021766</v>
      </c>
      <c r="AB296">
        <f t="shared" si="73"/>
        <v>111.47271950437936</v>
      </c>
      <c r="AC296">
        <f t="shared" si="74"/>
        <v>138.553813287759</v>
      </c>
      <c r="AD296">
        <f t="shared" si="75"/>
        <v>141.04490493484298</v>
      </c>
      <c r="AE296">
        <f t="shared" si="76"/>
        <v>127.78508865627001</v>
      </c>
    </row>
    <row r="297" spans="19:31">
      <c r="S297">
        <v>0.59639271217993717</v>
      </c>
      <c r="T297">
        <f t="shared" si="65"/>
        <v>44.566411328470714</v>
      </c>
      <c r="U297">
        <f t="shared" si="66"/>
        <v>35.099233985412155</v>
      </c>
      <c r="V297">
        <f t="shared" si="67"/>
        <v>37.132822656941435</v>
      </c>
      <c r="W297">
        <f t="shared" si="68"/>
        <v>41.366411328470718</v>
      </c>
      <c r="X297">
        <f t="shared" si="69"/>
        <v>42.449616992706076</v>
      </c>
      <c r="Y297">
        <f t="shared" si="70"/>
        <v>39.964879299295028</v>
      </c>
      <c r="Z297">
        <f t="shared" si="71"/>
        <v>38.200000000000003</v>
      </c>
      <c r="AA297">
        <f t="shared" si="72"/>
        <v>44.232056642353591</v>
      </c>
      <c r="AB297">
        <f t="shared" si="73"/>
        <v>48.216028321176793</v>
      </c>
      <c r="AC297">
        <f t="shared" si="74"/>
        <v>53.93282265694144</v>
      </c>
      <c r="AD297">
        <f t="shared" si="75"/>
        <v>57.548850978118232</v>
      </c>
      <c r="AE297">
        <f t="shared" si="76"/>
        <v>57.115262306588953</v>
      </c>
    </row>
    <row r="298" spans="19:31">
      <c r="S298">
        <v>0.48780785546433914</v>
      </c>
      <c r="T298">
        <f t="shared" si="65"/>
        <v>38.787820062868128</v>
      </c>
      <c r="U298">
        <f t="shared" si="66"/>
        <v>25.253840754417553</v>
      </c>
      <c r="V298">
        <f t="shared" si="67"/>
        <v>32.458961760307623</v>
      </c>
      <c r="W298">
        <f t="shared" si="68"/>
        <v>37.629480880153814</v>
      </c>
      <c r="X298">
        <f t="shared" si="69"/>
        <v>38.483321634571368</v>
      </c>
      <c r="Y298">
        <f t="shared" si="70"/>
        <v>35.151280251472521</v>
      </c>
      <c r="Z298">
        <f t="shared" si="71"/>
        <v>33.956401257362593</v>
      </c>
      <c r="AA298">
        <f t="shared" si="72"/>
        <v>40.902560502945036</v>
      </c>
      <c r="AB298">
        <f t="shared" si="73"/>
        <v>39.27820062868129</v>
      </c>
      <c r="AC298">
        <f t="shared" si="74"/>
        <v>47.629480880153814</v>
      </c>
      <c r="AD298">
        <f t="shared" si="75"/>
        <v>51.587820062868133</v>
      </c>
      <c r="AE298">
        <f t="shared" si="76"/>
        <v>41.351280251472517</v>
      </c>
    </row>
    <row r="299" spans="19:31">
      <c r="S299">
        <v>5.8290353099154639E-2</v>
      </c>
      <c r="T299">
        <f t="shared" si="65"/>
        <v>7.589123203222754</v>
      </c>
      <c r="U299">
        <f t="shared" si="66"/>
        <v>4.4000000000000004</v>
      </c>
      <c r="V299">
        <f t="shared" si="67"/>
        <v>7.7619312112796406</v>
      </c>
      <c r="W299">
        <f t="shared" si="68"/>
        <v>9.7238624225592822</v>
      </c>
      <c r="X299">
        <f t="shared" si="69"/>
        <v>11.589123203222755</v>
      </c>
      <c r="Y299">
        <f t="shared" si="70"/>
        <v>12.597280800805688</v>
      </c>
      <c r="Z299">
        <f t="shared" si="71"/>
        <v>10.972808008056887</v>
      </c>
      <c r="AA299">
        <f t="shared" si="72"/>
        <v>17.583684804834132</v>
      </c>
      <c r="AB299">
        <f t="shared" si="73"/>
        <v>16.789123203222754</v>
      </c>
      <c r="AC299">
        <f t="shared" si="74"/>
        <v>16.458601641895811</v>
      </c>
      <c r="AD299">
        <f t="shared" si="75"/>
        <v>22.789123203222754</v>
      </c>
      <c r="AE299">
        <f t="shared" si="76"/>
        <v>8.967369609668264</v>
      </c>
    </row>
    <row r="300" spans="19:31">
      <c r="S300">
        <v>0.50270088808862579</v>
      </c>
      <c r="T300">
        <f t="shared" si="65"/>
        <v>40.330588702047798</v>
      </c>
      <c r="U300">
        <f t="shared" si="66"/>
        <v>25.655098117007967</v>
      </c>
      <c r="V300">
        <f t="shared" si="67"/>
        <v>33.182647175511946</v>
      </c>
      <c r="W300">
        <f t="shared" si="68"/>
        <v>38.565294351023901</v>
      </c>
      <c r="X300">
        <f t="shared" si="69"/>
        <v>39.437745292519914</v>
      </c>
      <c r="Y300">
        <f t="shared" si="70"/>
        <v>35.455098117007971</v>
      </c>
      <c r="Z300">
        <f t="shared" si="71"/>
        <v>34.710196234015932</v>
      </c>
      <c r="AA300">
        <f t="shared" si="72"/>
        <v>41.127549058503988</v>
      </c>
      <c r="AB300">
        <f t="shared" si="73"/>
        <v>40.420392468031864</v>
      </c>
      <c r="AC300">
        <f t="shared" si="74"/>
        <v>49.203039643543818</v>
      </c>
      <c r="AD300">
        <f t="shared" si="75"/>
        <v>53.258137760551783</v>
      </c>
      <c r="AE300">
        <f t="shared" si="76"/>
        <v>43.568333994567716</v>
      </c>
    </row>
    <row r="301" spans="19:31">
      <c r="S301">
        <v>0.53132724997711112</v>
      </c>
      <c r="T301">
        <f t="shared" si="65"/>
        <v>41.53676564836573</v>
      </c>
      <c r="U301">
        <f t="shared" si="66"/>
        <v>29.214917447431869</v>
      </c>
      <c r="V301">
        <f t="shared" si="67"/>
        <v>35.619537949766531</v>
      </c>
      <c r="W301">
        <f t="shared" si="68"/>
        <v>39.726996673482468</v>
      </c>
      <c r="X301">
        <f t="shared" si="69"/>
        <v>40.219537949766533</v>
      </c>
      <c r="Y301">
        <f t="shared" si="70"/>
        <v>36.717227698599203</v>
      </c>
      <c r="Z301">
        <f t="shared" si="71"/>
        <v>35.039075899533067</v>
      </c>
      <c r="AA301">
        <f t="shared" si="72"/>
        <v>41.697689748832673</v>
      </c>
      <c r="AB301">
        <f t="shared" si="73"/>
        <v>41.278151799066137</v>
      </c>
      <c r="AC301">
        <f t="shared" si="74"/>
        <v>51.058613849299604</v>
      </c>
      <c r="AD301">
        <f t="shared" si="75"/>
        <v>54.336765648365734</v>
      </c>
      <c r="AE301">
        <f t="shared" si="76"/>
        <v>48.136765648365731</v>
      </c>
    </row>
    <row r="302" spans="19:31">
      <c r="S302">
        <v>0.37113559373760185</v>
      </c>
      <c r="T302">
        <f t="shared" si="65"/>
        <v>29.783745841853079</v>
      </c>
      <c r="U302">
        <f t="shared" si="66"/>
        <v>17.484664448988312</v>
      </c>
      <c r="V302">
        <f t="shared" si="67"/>
        <v>26.942332224494155</v>
      </c>
      <c r="W302">
        <f t="shared" si="68"/>
        <v>32.799999999999997</v>
      </c>
      <c r="X302">
        <f t="shared" si="69"/>
        <v>27.670247505111849</v>
      </c>
      <c r="Y302">
        <f t="shared" si="70"/>
        <v>30.6</v>
      </c>
      <c r="Z302">
        <f t="shared" si="71"/>
        <v>26.59279152806177</v>
      </c>
      <c r="AA302">
        <f t="shared" si="72"/>
        <v>35.571166112247077</v>
      </c>
      <c r="AB302">
        <f t="shared" si="73"/>
        <v>32.29279152806177</v>
      </c>
      <c r="AC302">
        <f t="shared" si="74"/>
        <v>37.606289864803003</v>
      </c>
      <c r="AD302">
        <f t="shared" si="75"/>
        <v>48.356749168370612</v>
      </c>
      <c r="AE302">
        <f t="shared" si="76"/>
        <v>32.799999999999997</v>
      </c>
    </row>
    <row r="303" spans="19:31">
      <c r="S303">
        <v>0.54106265449995428</v>
      </c>
      <c r="T303">
        <f t="shared" si="65"/>
        <v>42.231873531296735</v>
      </c>
      <c r="U303">
        <f t="shared" si="66"/>
        <v>30.307229834894873</v>
      </c>
      <c r="V303">
        <f t="shared" si="67"/>
        <v>35.718839075899531</v>
      </c>
      <c r="W303">
        <f t="shared" si="68"/>
        <v>40.372453993346973</v>
      </c>
      <c r="X303">
        <f t="shared" si="69"/>
        <v>40.318839075899533</v>
      </c>
      <c r="Y303">
        <f t="shared" si="70"/>
        <v>37.313034455397201</v>
      </c>
      <c r="Z303">
        <f t="shared" si="71"/>
        <v>35.237678151799066</v>
      </c>
      <c r="AA303">
        <f t="shared" si="72"/>
        <v>42.194195379497671</v>
      </c>
      <c r="AB303">
        <f t="shared" si="73"/>
        <v>41.675356303598136</v>
      </c>
      <c r="AC303">
        <f t="shared" si="74"/>
        <v>51.356517227698603</v>
      </c>
      <c r="AD303">
        <f t="shared" si="75"/>
        <v>55.031873531296739</v>
      </c>
      <c r="AE303">
        <f t="shared" si="76"/>
        <v>48.831873531296736</v>
      </c>
    </row>
    <row r="304" spans="19:31">
      <c r="S304">
        <v>6.4180425428022089E-2</v>
      </c>
      <c r="T304">
        <f t="shared" si="65"/>
        <v>7.8185613574633006</v>
      </c>
      <c r="U304">
        <f t="shared" si="66"/>
        <v>4.5092806787316508</v>
      </c>
      <c r="V304">
        <f t="shared" si="67"/>
        <v>8.2371227149266026</v>
      </c>
      <c r="W304">
        <f t="shared" si="68"/>
        <v>10.018561357463302</v>
      </c>
      <c r="X304">
        <f t="shared" si="69"/>
        <v>11.654640339365825</v>
      </c>
      <c r="Y304">
        <f t="shared" si="70"/>
        <v>12.763921018097475</v>
      </c>
      <c r="Z304">
        <f t="shared" si="71"/>
        <v>11.327842036194951</v>
      </c>
      <c r="AA304">
        <f t="shared" si="72"/>
        <v>18.091763054292429</v>
      </c>
      <c r="AB304">
        <f t="shared" si="73"/>
        <v>17.892806787316506</v>
      </c>
      <c r="AC304">
        <f t="shared" si="74"/>
        <v>16.927842036194953</v>
      </c>
      <c r="AD304">
        <f t="shared" si="75"/>
        <v>23.018561357463302</v>
      </c>
      <c r="AE304">
        <f t="shared" si="76"/>
        <v>9.3278420361949514</v>
      </c>
    </row>
    <row r="305" spans="19:31">
      <c r="S305">
        <v>0.59300515762810146</v>
      </c>
      <c r="T305">
        <f t="shared" si="65"/>
        <v>44.497305215613267</v>
      </c>
      <c r="U305">
        <f t="shared" si="66"/>
        <v>34.891915646839806</v>
      </c>
      <c r="V305">
        <f t="shared" si="67"/>
        <v>36.99461043122654</v>
      </c>
      <c r="W305">
        <f t="shared" si="68"/>
        <v>41.297305215613271</v>
      </c>
      <c r="X305">
        <f t="shared" si="69"/>
        <v>42.345957823419909</v>
      </c>
      <c r="Y305">
        <f t="shared" si="70"/>
        <v>39.481136509292888</v>
      </c>
      <c r="Z305">
        <f t="shared" si="71"/>
        <v>38.200000000000003</v>
      </c>
      <c r="AA305">
        <f t="shared" si="72"/>
        <v>43.886526078066346</v>
      </c>
      <c r="AB305">
        <f t="shared" si="73"/>
        <v>48.043263039033171</v>
      </c>
      <c r="AC305">
        <f t="shared" si="74"/>
        <v>53.794610431226538</v>
      </c>
      <c r="AD305">
        <f t="shared" si="75"/>
        <v>57.237873470259714</v>
      </c>
      <c r="AE305">
        <f t="shared" si="76"/>
        <v>56.735178685872981</v>
      </c>
    </row>
    <row r="306" spans="19:31">
      <c r="S306">
        <v>0.62153996398815881</v>
      </c>
      <c r="T306">
        <f t="shared" si="65"/>
        <v>47.803714102603202</v>
      </c>
      <c r="U306">
        <f t="shared" si="66"/>
        <v>36.358830530716872</v>
      </c>
      <c r="V306">
        <f t="shared" si="67"/>
        <v>38.158830530716877</v>
      </c>
      <c r="W306">
        <f t="shared" si="68"/>
        <v>42.717661061433752</v>
      </c>
      <c r="X306">
        <f t="shared" si="69"/>
        <v>44.266930143131795</v>
      </c>
      <c r="Y306">
        <f t="shared" si="70"/>
        <v>41.73970763267922</v>
      </c>
      <c r="Z306">
        <f t="shared" si="71"/>
        <v>38.200000000000003</v>
      </c>
      <c r="AA306">
        <f t="shared" si="72"/>
        <v>45.819122898037655</v>
      </c>
      <c r="AB306">
        <f t="shared" si="73"/>
        <v>48.939707632679216</v>
      </c>
      <c r="AC306">
        <f t="shared" si="74"/>
        <v>61.385381633960947</v>
      </c>
      <c r="AD306">
        <f t="shared" si="75"/>
        <v>61.603714102603206</v>
      </c>
      <c r="AE306">
        <f t="shared" si="76"/>
        <v>58.958830530716874</v>
      </c>
    </row>
    <row r="307" spans="19:31">
      <c r="S307">
        <v>0.46189764091921748</v>
      </c>
      <c r="T307">
        <f t="shared" si="65"/>
        <v>37.946525467696155</v>
      </c>
      <c r="U307">
        <f t="shared" si="66"/>
        <v>22.693050935392311</v>
      </c>
      <c r="V307">
        <f t="shared" si="67"/>
        <v>29.822711874752038</v>
      </c>
      <c r="W307">
        <f t="shared" si="68"/>
        <v>35.95677968688009</v>
      </c>
      <c r="X307">
        <f t="shared" si="69"/>
        <v>35.091949217200231</v>
      </c>
      <c r="Y307">
        <f t="shared" si="70"/>
        <v>33.913559373760179</v>
      </c>
      <c r="Z307">
        <f t="shared" si="71"/>
        <v>31.934067812128056</v>
      </c>
      <c r="AA307">
        <f t="shared" si="72"/>
        <v>40.111355937376018</v>
      </c>
      <c r="AB307">
        <f t="shared" si="73"/>
        <v>38.4</v>
      </c>
      <c r="AC307">
        <f t="shared" si="74"/>
        <v>45.868135624256112</v>
      </c>
      <c r="AD307">
        <f t="shared" si="75"/>
        <v>51.36703390606403</v>
      </c>
      <c r="AE307">
        <f t="shared" si="76"/>
        <v>39.404406872768327</v>
      </c>
    </row>
    <row r="308" spans="19:31">
      <c r="S308">
        <v>0.35004730368968778</v>
      </c>
      <c r="T308">
        <f t="shared" si="65"/>
        <v>26.970482497634816</v>
      </c>
      <c r="U308">
        <f t="shared" si="66"/>
        <v>15.881929990539263</v>
      </c>
      <c r="V308">
        <f t="shared" si="67"/>
        <v>26.081929990539262</v>
      </c>
      <c r="W308">
        <f t="shared" si="68"/>
        <v>32.268684957426679</v>
      </c>
      <c r="X308">
        <f t="shared" si="69"/>
        <v>25.970482497634816</v>
      </c>
      <c r="Y308">
        <f t="shared" si="70"/>
        <v>30.45241248817408</v>
      </c>
      <c r="Z308">
        <f t="shared" si="71"/>
        <v>26.308136234626303</v>
      </c>
      <c r="AA308">
        <f t="shared" si="72"/>
        <v>35.200000000000003</v>
      </c>
      <c r="AB308">
        <f t="shared" si="73"/>
        <v>32.140964995269634</v>
      </c>
      <c r="AC308">
        <f t="shared" si="74"/>
        <v>36.104824976348155</v>
      </c>
      <c r="AD308">
        <f t="shared" si="75"/>
        <v>47.652412488174079</v>
      </c>
      <c r="AE308">
        <f t="shared" si="76"/>
        <v>32.504824976348154</v>
      </c>
    </row>
    <row r="309" spans="19:31">
      <c r="S309">
        <v>0.39692373424481947</v>
      </c>
      <c r="T309">
        <f t="shared" si="65"/>
        <v>33.745866267891479</v>
      </c>
      <c r="U309">
        <f t="shared" si="66"/>
        <v>18.188976714377269</v>
      </c>
      <c r="V309">
        <f t="shared" si="67"/>
        <v>27.124311044648579</v>
      </c>
      <c r="W309">
        <f t="shared" si="68"/>
        <v>33.44862208929716</v>
      </c>
      <c r="X309">
        <f t="shared" si="69"/>
        <v>31.69173253578295</v>
      </c>
      <c r="Y309">
        <f t="shared" si="70"/>
        <v>31</v>
      </c>
      <c r="Z309">
        <f t="shared" si="71"/>
        <v>27.497244178594318</v>
      </c>
      <c r="AA309">
        <f t="shared" si="72"/>
        <v>36.686220892971591</v>
      </c>
      <c r="AB309">
        <f t="shared" si="73"/>
        <v>34.166930143131808</v>
      </c>
      <c r="AC309">
        <f t="shared" si="74"/>
        <v>39.421063875240336</v>
      </c>
      <c r="AD309">
        <f t="shared" si="75"/>
        <v>49.745866267891479</v>
      </c>
      <c r="AE309">
        <f t="shared" si="76"/>
        <v>35.043110446485791</v>
      </c>
    </row>
    <row r="310" spans="19:31">
      <c r="S310">
        <v>0.8052613910336619</v>
      </c>
      <c r="T310">
        <f t="shared" si="65"/>
        <v>61.568987090670483</v>
      </c>
      <c r="U310">
        <f t="shared" si="66"/>
        <v>56.750328073976867</v>
      </c>
      <c r="V310">
        <f t="shared" si="67"/>
        <v>56.29566331980346</v>
      </c>
      <c r="W310">
        <f t="shared" si="68"/>
        <v>65.777660451063554</v>
      </c>
      <c r="X310">
        <f t="shared" si="69"/>
        <v>54.177660451063566</v>
      </c>
      <c r="Y310">
        <f t="shared" si="70"/>
        <v>53.53666188543351</v>
      </c>
      <c r="Z310">
        <f t="shared" si="71"/>
        <v>48.914322336497079</v>
      </c>
      <c r="AA310">
        <f t="shared" si="72"/>
        <v>64.8</v>
      </c>
      <c r="AB310">
        <f t="shared" si="73"/>
        <v>66</v>
      </c>
      <c r="AC310">
        <f t="shared" si="74"/>
        <v>78.103808709982587</v>
      </c>
      <c r="AD310">
        <f t="shared" si="75"/>
        <v>90.963994262520217</v>
      </c>
      <c r="AE310">
        <f t="shared" si="76"/>
        <v>80.032325205236972</v>
      </c>
    </row>
    <row r="311" spans="19:31">
      <c r="S311">
        <v>0.38419751579332867</v>
      </c>
      <c r="T311">
        <f t="shared" si="65"/>
        <v>32.138663899655143</v>
      </c>
      <c r="U311">
        <f t="shared" si="66"/>
        <v>17.718814661091955</v>
      </c>
      <c r="V311">
        <f t="shared" si="67"/>
        <v>27.059407330545977</v>
      </c>
      <c r="W311">
        <f t="shared" si="68"/>
        <v>33.156443983275857</v>
      </c>
      <c r="X311">
        <f t="shared" si="69"/>
        <v>29.938663899655143</v>
      </c>
      <c r="Y311">
        <f t="shared" si="70"/>
        <v>30.837629322183904</v>
      </c>
      <c r="Z311">
        <f t="shared" si="71"/>
        <v>27.07525864436781</v>
      </c>
      <c r="AA311">
        <f t="shared" si="72"/>
        <v>35.956443983275861</v>
      </c>
      <c r="AB311">
        <f t="shared" si="73"/>
        <v>32.71585131382183</v>
      </c>
      <c r="AC311">
        <f t="shared" si="74"/>
        <v>38.115851313821835</v>
      </c>
      <c r="AD311">
        <f t="shared" si="75"/>
        <v>49.112887966551718</v>
      </c>
      <c r="AE311">
        <f t="shared" si="76"/>
        <v>33.988146610919522</v>
      </c>
    </row>
    <row r="312" spans="19:31">
      <c r="S312">
        <v>0.38343455305642871</v>
      </c>
      <c r="T312">
        <f t="shared" si="65"/>
        <v>31.998583941160309</v>
      </c>
      <c r="U312">
        <f t="shared" si="66"/>
        <v>17.711032441175572</v>
      </c>
      <c r="V312">
        <f t="shared" si="67"/>
        <v>27.055516220587787</v>
      </c>
      <c r="W312">
        <f t="shared" si="68"/>
        <v>33.133097323526719</v>
      </c>
      <c r="X312">
        <f t="shared" si="69"/>
        <v>29.798583941160306</v>
      </c>
      <c r="Y312">
        <f t="shared" si="70"/>
        <v>30.822064882351146</v>
      </c>
      <c r="Z312">
        <f t="shared" si="71"/>
        <v>27.044129764702291</v>
      </c>
      <c r="AA312">
        <f t="shared" si="72"/>
        <v>35.933097323526724</v>
      </c>
      <c r="AB312">
        <f t="shared" si="73"/>
        <v>32.688613544114503</v>
      </c>
      <c r="AC312">
        <f t="shared" si="74"/>
        <v>38.088613544114502</v>
      </c>
      <c r="AD312">
        <f t="shared" si="75"/>
        <v>49.066194647053436</v>
      </c>
      <c r="AE312">
        <f t="shared" si="76"/>
        <v>33.910324411755724</v>
      </c>
    </row>
    <row r="313" spans="19:31">
      <c r="S313">
        <v>0.2336497085482345</v>
      </c>
      <c r="T313">
        <f t="shared" si="65"/>
        <v>22.98322702719199</v>
      </c>
      <c r="U313">
        <f t="shared" si="66"/>
        <v>10.166454054383983</v>
      </c>
      <c r="V313">
        <f t="shared" si="67"/>
        <v>22.932908108767968</v>
      </c>
      <c r="W313">
        <f t="shared" si="68"/>
        <v>19.649043244727928</v>
      </c>
      <c r="X313">
        <f t="shared" si="69"/>
        <v>20.316135135959957</v>
      </c>
      <c r="Y313">
        <f t="shared" si="70"/>
        <v>24.132908108767968</v>
      </c>
      <c r="Z313">
        <f t="shared" si="71"/>
        <v>21.69936216315195</v>
      </c>
      <c r="AA313">
        <f t="shared" si="72"/>
        <v>27.057429731131929</v>
      </c>
      <c r="AB313">
        <f t="shared" si="73"/>
        <v>28</v>
      </c>
      <c r="AC313">
        <f t="shared" si="74"/>
        <v>28.748405407879876</v>
      </c>
      <c r="AD313">
        <f t="shared" si="75"/>
        <v>38.116135135959965</v>
      </c>
      <c r="AE313">
        <f t="shared" si="76"/>
        <v>20.815497299111907</v>
      </c>
    </row>
    <row r="314" spans="19:31">
      <c r="S314">
        <v>0.47080904568620868</v>
      </c>
      <c r="T314">
        <f t="shared" si="65"/>
        <v>38.701126132999669</v>
      </c>
      <c r="U314">
        <f t="shared" si="66"/>
        <v>24.21351359599597</v>
      </c>
      <c r="V314">
        <f t="shared" si="67"/>
        <v>30.0315317239906</v>
      </c>
      <c r="W314">
        <f t="shared" si="68"/>
        <v>36.415765861995297</v>
      </c>
      <c r="X314">
        <f t="shared" si="69"/>
        <v>36.229279457991275</v>
      </c>
      <c r="Y314">
        <f t="shared" si="70"/>
        <v>34.804504531998653</v>
      </c>
      <c r="Z314">
        <f t="shared" si="71"/>
        <v>32.222522659993288</v>
      </c>
      <c r="AA314">
        <f t="shared" si="72"/>
        <v>40.209009063997314</v>
      </c>
      <c r="AB314">
        <f t="shared" si="73"/>
        <v>38.411261329996641</v>
      </c>
      <c r="AC314">
        <f t="shared" si="74"/>
        <v>46.415765861995297</v>
      </c>
      <c r="AD314">
        <f t="shared" si="75"/>
        <v>51.501126132999666</v>
      </c>
      <c r="AE314">
        <f t="shared" si="76"/>
        <v>41.004504531998656</v>
      </c>
    </row>
    <row r="315" spans="19:31">
      <c r="S315">
        <v>0.90121158482619712</v>
      </c>
      <c r="T315">
        <f t="shared" si="65"/>
        <v>89.349131748405412</v>
      </c>
      <c r="U315">
        <f t="shared" si="66"/>
        <v>94.132535782952374</v>
      </c>
      <c r="V315">
        <f t="shared" si="67"/>
        <v>66.885372478408158</v>
      </c>
      <c r="W315">
        <f t="shared" si="68"/>
        <v>96.181011383404055</v>
      </c>
      <c r="X315">
        <f t="shared" si="69"/>
        <v>61.577074495681636</v>
      </c>
      <c r="Y315">
        <f t="shared" si="70"/>
        <v>66.109610278634008</v>
      </c>
      <c r="Z315">
        <f t="shared" si="71"/>
        <v>60.992358165227209</v>
      </c>
      <c r="AA315">
        <f t="shared" si="72"/>
        <v>69.369432660908842</v>
      </c>
      <c r="AB315">
        <f t="shared" si="73"/>
        <v>76.8</v>
      </c>
      <c r="AC315">
        <f t="shared" si="74"/>
        <v>122.79891964476457</v>
      </c>
      <c r="AD315">
        <f t="shared" si="75"/>
        <v>112.96179082613605</v>
      </c>
      <c r="AE315">
        <f t="shared" si="76"/>
        <v>94.184716330454421</v>
      </c>
    </row>
    <row r="316" spans="19:31">
      <c r="S316">
        <v>0.16846217230750452</v>
      </c>
      <c r="T316">
        <f t="shared" si="65"/>
        <v>16.019769890438553</v>
      </c>
      <c r="U316">
        <f t="shared" si="66"/>
        <v>7.1098849452192763</v>
      </c>
      <c r="V316">
        <f t="shared" si="67"/>
        <v>19.873256630146184</v>
      </c>
      <c r="W316">
        <f t="shared" si="68"/>
        <v>15.687356181524096</v>
      </c>
      <c r="X316">
        <f t="shared" si="69"/>
        <v>18.036628315073091</v>
      </c>
      <c r="Y316">
        <f t="shared" si="70"/>
        <v>19.873256630146184</v>
      </c>
      <c r="Z316">
        <f t="shared" si="71"/>
        <v>18.569042023987549</v>
      </c>
      <c r="AA316">
        <f t="shared" si="72"/>
        <v>23.864827417828916</v>
      </c>
      <c r="AB316">
        <f t="shared" si="73"/>
        <v>26.819769890438554</v>
      </c>
      <c r="AC316">
        <f t="shared" si="74"/>
        <v>25.236628315073091</v>
      </c>
      <c r="AD316">
        <f t="shared" si="75"/>
        <v>28.338084047975098</v>
      </c>
      <c r="AE316">
        <f t="shared" si="76"/>
        <v>16.391570787682731</v>
      </c>
    </row>
    <row r="317" spans="19:31">
      <c r="S317">
        <v>0.23957029938657795</v>
      </c>
      <c r="T317">
        <f t="shared" si="65"/>
        <v>23.218085268715477</v>
      </c>
      <c r="U317">
        <f t="shared" si="66"/>
        <v>10.461702322458569</v>
      </c>
      <c r="V317">
        <f t="shared" si="67"/>
        <v>23</v>
      </c>
      <c r="W317">
        <f t="shared" si="68"/>
        <v>19.843617053743095</v>
      </c>
      <c r="X317">
        <f t="shared" si="69"/>
        <v>20.967021698660233</v>
      </c>
      <c r="Y317">
        <f t="shared" si="70"/>
        <v>24.461702322458571</v>
      </c>
      <c r="Z317">
        <f t="shared" si="71"/>
        <v>21.88723410748619</v>
      </c>
      <c r="AA317">
        <f t="shared" si="72"/>
        <v>27.941489913632616</v>
      </c>
      <c r="AB317">
        <f t="shared" si="73"/>
        <v>28.043617053743095</v>
      </c>
      <c r="AC317">
        <f t="shared" si="74"/>
        <v>29.218085268715477</v>
      </c>
      <c r="AD317">
        <f t="shared" si="75"/>
        <v>38.374468214972381</v>
      </c>
      <c r="AE317">
        <f t="shared" si="76"/>
        <v>21.392553483687855</v>
      </c>
    </row>
    <row r="318" spans="19:31">
      <c r="S318">
        <v>0.26239814447462384</v>
      </c>
      <c r="T318">
        <f t="shared" si="65"/>
        <v>24.076461073641163</v>
      </c>
      <c r="U318">
        <f t="shared" si="66"/>
        <v>11.782305368205817</v>
      </c>
      <c r="V318">
        <f t="shared" si="67"/>
        <v>23.076461073641163</v>
      </c>
      <c r="W318">
        <f t="shared" si="68"/>
        <v>20.152922147282325</v>
      </c>
      <c r="X318">
        <f t="shared" si="69"/>
        <v>23.229383220923491</v>
      </c>
      <c r="Y318">
        <f t="shared" si="70"/>
        <v>26.241071810052794</v>
      </c>
      <c r="Z318">
        <f t="shared" si="71"/>
        <v>22.544074831385235</v>
      </c>
      <c r="AA318">
        <f t="shared" si="72"/>
        <v>30.752922147282327</v>
      </c>
      <c r="AB318">
        <f t="shared" si="73"/>
        <v>28.352922147282328</v>
      </c>
      <c r="AC318">
        <f t="shared" si="74"/>
        <v>30.076461073641163</v>
      </c>
      <c r="AD318">
        <f t="shared" si="75"/>
        <v>39.30584429456465</v>
      </c>
      <c r="AE318">
        <f t="shared" si="76"/>
        <v>23.411688589129305</v>
      </c>
    </row>
    <row r="319" spans="19:31">
      <c r="S319">
        <v>0.42054506057924129</v>
      </c>
      <c r="T319">
        <f t="shared" si="65"/>
        <v>34.468678853724782</v>
      </c>
      <c r="U319">
        <f t="shared" si="66"/>
        <v>19.668678853724781</v>
      </c>
      <c r="V319">
        <f t="shared" si="67"/>
        <v>27.28955961790826</v>
      </c>
      <c r="W319">
        <f t="shared" si="68"/>
        <v>34.316476943266089</v>
      </c>
      <c r="X319">
        <f t="shared" si="69"/>
        <v>32.779119235816523</v>
      </c>
      <c r="Y319">
        <f t="shared" si="70"/>
        <v>31.537357707449566</v>
      </c>
      <c r="Z319">
        <f t="shared" si="71"/>
        <v>27.889559617908262</v>
      </c>
      <c r="AA319">
        <f t="shared" si="72"/>
        <v>38.737357707449569</v>
      </c>
      <c r="AB319">
        <f t="shared" si="73"/>
        <v>38.068678853724784</v>
      </c>
      <c r="AC319">
        <f t="shared" si="74"/>
        <v>43.495596179082611</v>
      </c>
      <c r="AD319">
        <f t="shared" si="75"/>
        <v>50.468678853724782</v>
      </c>
      <c r="AE319">
        <f t="shared" si="76"/>
        <v>35.979119235816519</v>
      </c>
    </row>
    <row r="320" spans="19:31">
      <c r="S320">
        <v>0.96118045594653156</v>
      </c>
      <c r="T320">
        <f t="shared" si="65"/>
        <v>100.03232520523697</v>
      </c>
      <c r="U320">
        <f t="shared" si="66"/>
        <v>131.90914639728993</v>
      </c>
      <c r="V320">
        <f t="shared" si="67"/>
        <v>88.036365855891603</v>
      </c>
      <c r="W320">
        <f t="shared" si="68"/>
        <v>126.09697561571093</v>
      </c>
      <c r="X320">
        <f t="shared" si="69"/>
        <v>84.949504074221011</v>
      </c>
      <c r="Y320">
        <f t="shared" si="70"/>
        <v>97.561626026184882</v>
      </c>
      <c r="Z320">
        <f t="shared" si="71"/>
        <v>63.698995941038241</v>
      </c>
      <c r="AA320">
        <f t="shared" si="72"/>
        <v>77.878804895168912</v>
      </c>
      <c r="AB320">
        <f t="shared" si="73"/>
        <v>100.20406506546219</v>
      </c>
      <c r="AC320">
        <f t="shared" si="74"/>
        <v>131.45456099124118</v>
      </c>
      <c r="AD320">
        <f t="shared" si="75"/>
        <v>135.01617481002228</v>
      </c>
      <c r="AE320">
        <f t="shared" si="76"/>
        <v>124.51717886898405</v>
      </c>
    </row>
    <row r="321" spans="19:31">
      <c r="S321">
        <v>0.70983001190221873</v>
      </c>
      <c r="T321">
        <f t="shared" si="65"/>
        <v>53.240266121402634</v>
      </c>
      <c r="U321">
        <f t="shared" si="66"/>
        <v>48.602661214026313</v>
      </c>
      <c r="V321">
        <f t="shared" si="67"/>
        <v>41.080532242805262</v>
      </c>
      <c r="W321">
        <f t="shared" si="68"/>
        <v>48.680532242805263</v>
      </c>
      <c r="X321">
        <f t="shared" si="69"/>
        <v>47.88319345683157</v>
      </c>
      <c r="Y321">
        <f t="shared" si="70"/>
        <v>46.120798364207893</v>
      </c>
      <c r="Z321">
        <f t="shared" si="71"/>
        <v>42.242927335428938</v>
      </c>
      <c r="AA321">
        <f t="shared" si="72"/>
        <v>56.322128971221048</v>
      </c>
      <c r="AB321">
        <f t="shared" si="73"/>
        <v>55.2</v>
      </c>
      <c r="AC321">
        <f t="shared" si="74"/>
        <v>69.161064485610524</v>
      </c>
      <c r="AD321">
        <f t="shared" si="75"/>
        <v>67.922128971221042</v>
      </c>
      <c r="AE321">
        <f t="shared" si="76"/>
        <v>62.923459578234201</v>
      </c>
    </row>
    <row r="322" spans="19:31">
      <c r="S322">
        <v>0.60563982055116428</v>
      </c>
      <c r="T322">
        <f t="shared" si="65"/>
        <v>44.755052339243747</v>
      </c>
      <c r="U322">
        <f t="shared" si="66"/>
        <v>35.665157017731254</v>
      </c>
      <c r="V322">
        <f t="shared" si="67"/>
        <v>37.510104678487501</v>
      </c>
      <c r="W322">
        <f t="shared" si="68"/>
        <v>41.555052339243751</v>
      </c>
      <c r="X322">
        <f t="shared" si="69"/>
        <v>42.732578508865622</v>
      </c>
      <c r="Y322">
        <f t="shared" si="70"/>
        <v>41.285366374706257</v>
      </c>
      <c r="Z322">
        <f t="shared" si="71"/>
        <v>38.200000000000003</v>
      </c>
      <c r="AA322">
        <f t="shared" si="72"/>
        <v>45.175261696218755</v>
      </c>
      <c r="AB322">
        <f t="shared" si="73"/>
        <v>48.687630848109379</v>
      </c>
      <c r="AC322">
        <f t="shared" si="74"/>
        <v>54.310104678487498</v>
      </c>
      <c r="AD322">
        <f t="shared" si="75"/>
        <v>58.397735526596882</v>
      </c>
      <c r="AE322">
        <f t="shared" si="76"/>
        <v>58.152787865840629</v>
      </c>
    </row>
    <row r="323" spans="19:31">
      <c r="S323">
        <v>0.23242896816919462</v>
      </c>
      <c r="T323">
        <f t="shared" ref="T323:T386" si="77">_xlfn.PERCENTILE.INC(B$3:B$54,$S323)</f>
        <v>22.970775475325784</v>
      </c>
      <c r="U323">
        <f t="shared" ref="U323:U386" si="78">_xlfn.PERCENTILE.INC(C$3:C$54,$S323)</f>
        <v>10.14155095065157</v>
      </c>
      <c r="V323">
        <f t="shared" ref="V323:V386" si="79">_xlfn.PERCENTILE.INC(D$3:D$54,$S323)</f>
        <v>22.883101901303142</v>
      </c>
      <c r="W323">
        <f t="shared" ref="W323:W386" si="80">_xlfn.PERCENTILE.INC(E$3:E$54,$S323)</f>
        <v>19.536979277932069</v>
      </c>
      <c r="X323">
        <f t="shared" ref="X323:X386" si="81">_xlfn.PERCENTILE.INC(F$3:F$54,$S323)</f>
        <v>20.253877376628925</v>
      </c>
      <c r="Y323">
        <f t="shared" ref="Y323:Y386" si="82">_xlfn.PERCENTILE.INC(G$3:G$54,$S323)</f>
        <v>24.083101901303142</v>
      </c>
      <c r="Z323">
        <f t="shared" ref="Z323:Z386" si="83">_xlfn.PERCENTILE.INC(H$3:H$54,$S323)</f>
        <v>21.624652851954711</v>
      </c>
      <c r="AA323">
        <f t="shared" ref="AA323:AA386" si="84">_xlfn.PERCENTILE.INC(I$3:I$54,$S323)</f>
        <v>26.951591540269174</v>
      </c>
      <c r="AB323">
        <f t="shared" ref="AB323:AB386" si="85">_xlfn.PERCENTILE.INC(J$3:J$54,$S323)</f>
        <v>28</v>
      </c>
      <c r="AC323">
        <f t="shared" ref="AC323:AC386" si="86">_xlfn.PERCENTILE.INC(K$3:K$54,$S323)</f>
        <v>28.561632129886778</v>
      </c>
      <c r="AD323">
        <f t="shared" ref="AD323:AD386" si="87">_xlfn.PERCENTILE.INC(L$3:L$54,$S323)</f>
        <v>38.053877376628932</v>
      </c>
      <c r="AE323">
        <f t="shared" ref="AE323:AE386" si="88">_xlfn.PERCENTILE.INC(M$3:M$54,$S323)</f>
        <v>20.678530228583636</v>
      </c>
    </row>
    <row r="324" spans="19:31">
      <c r="S324">
        <v>0.69017609179967654</v>
      </c>
      <c r="T324">
        <f t="shared" si="77"/>
        <v>51.597961363567009</v>
      </c>
      <c r="U324">
        <f t="shared" si="78"/>
        <v>45.957145908993809</v>
      </c>
      <c r="V324">
        <f t="shared" si="79"/>
        <v>40.6795922727134</v>
      </c>
      <c r="W324">
        <f t="shared" si="80"/>
        <v>46.917859431745356</v>
      </c>
      <c r="X324">
        <f t="shared" si="81"/>
        <v>47.079592272713398</v>
      </c>
      <c r="Y324">
        <f t="shared" si="82"/>
        <v>45.519388409070103</v>
      </c>
      <c r="Z324">
        <f t="shared" si="83"/>
        <v>41.3193884090701</v>
      </c>
      <c r="AA324">
        <f t="shared" si="84"/>
        <v>51.674495681630916</v>
      </c>
      <c r="AB324">
        <f t="shared" si="85"/>
        <v>55.039796136356699</v>
      </c>
      <c r="AC324">
        <f t="shared" si="86"/>
        <v>68.839796136356696</v>
      </c>
      <c r="AD324">
        <f t="shared" si="87"/>
        <v>67.279592272713401</v>
      </c>
      <c r="AE324">
        <f t="shared" si="88"/>
        <v>62.079592272713398</v>
      </c>
    </row>
    <row r="325" spans="19:31">
      <c r="S325">
        <v>0.96035645619067966</v>
      </c>
      <c r="T325">
        <f t="shared" si="77"/>
        <v>99.938901944029055</v>
      </c>
      <c r="U325">
        <f t="shared" si="78"/>
        <v>130.74687948240609</v>
      </c>
      <c r="V325">
        <f t="shared" si="79"/>
        <v>87.951994384594258</v>
      </c>
      <c r="W325">
        <f t="shared" si="80"/>
        <v>125.82979827265237</v>
      </c>
      <c r="X325">
        <f t="shared" si="81"/>
        <v>84.660347300637838</v>
      </c>
      <c r="Y325">
        <f t="shared" si="82"/>
        <v>97.085781426435148</v>
      </c>
      <c r="Z325">
        <f t="shared" si="83"/>
        <v>63.595635853144934</v>
      </c>
      <c r="AA325">
        <f t="shared" si="84"/>
        <v>77.473439741203038</v>
      </c>
      <c r="AB325">
        <f t="shared" si="85"/>
        <v>99.354857020783115</v>
      </c>
      <c r="AC325">
        <f t="shared" si="86"/>
        <v>131.1039887691885</v>
      </c>
      <c r="AD325">
        <f t="shared" si="87"/>
        <v>134.69526047547839</v>
      </c>
      <c r="AE325">
        <f t="shared" si="88"/>
        <v>124.23416241950744</v>
      </c>
    </row>
    <row r="326" spans="19:31">
      <c r="S326">
        <v>0.7466048158207953</v>
      </c>
      <c r="T326">
        <f t="shared" si="77"/>
        <v>55.876845606860556</v>
      </c>
      <c r="U326">
        <f t="shared" si="78"/>
        <v>52.138322092349007</v>
      </c>
      <c r="V326">
        <f t="shared" si="79"/>
        <v>44.568858912930686</v>
      </c>
      <c r="W326">
        <f t="shared" si="80"/>
        <v>50.122751548814342</v>
      </c>
      <c r="X326">
        <f t="shared" si="81"/>
        <v>51.615369121372112</v>
      </c>
      <c r="Y326">
        <f t="shared" si="82"/>
        <v>47.169060335093228</v>
      </c>
      <c r="Z326">
        <f t="shared" si="83"/>
        <v>44.630738242744222</v>
      </c>
      <c r="AA326">
        <f t="shared" si="84"/>
        <v>60.030738242744221</v>
      </c>
      <c r="AB326">
        <f t="shared" si="85"/>
        <v>58.69221472823267</v>
      </c>
      <c r="AC326">
        <f t="shared" si="86"/>
        <v>72.061476485488441</v>
      </c>
      <c r="AD326">
        <f t="shared" si="87"/>
        <v>74.615369121372112</v>
      </c>
      <c r="AE326">
        <f t="shared" si="88"/>
        <v>71.368858912930676</v>
      </c>
    </row>
    <row r="327" spans="19:31">
      <c r="S327">
        <v>0.51704458754234439</v>
      </c>
      <c r="T327">
        <f t="shared" si="77"/>
        <v>41.273854792931914</v>
      </c>
      <c r="U327">
        <f t="shared" si="78"/>
        <v>26.9816766869106</v>
      </c>
      <c r="V327">
        <f t="shared" si="79"/>
        <v>34.212402722251035</v>
      </c>
      <c r="W327">
        <f t="shared" si="80"/>
        <v>39.22156437879574</v>
      </c>
      <c r="X327">
        <f t="shared" si="81"/>
        <v>39.947709585863826</v>
      </c>
      <c r="Y327">
        <f t="shared" si="82"/>
        <v>35.969273964659564</v>
      </c>
      <c r="Z327">
        <f t="shared" si="83"/>
        <v>35</v>
      </c>
      <c r="AA327">
        <f t="shared" si="84"/>
        <v>41.347709585863825</v>
      </c>
      <c r="AB327">
        <f t="shared" si="85"/>
        <v>41.073854792931911</v>
      </c>
      <c r="AC327">
        <f t="shared" si="86"/>
        <v>50.369273964659563</v>
      </c>
      <c r="AD327">
        <f t="shared" si="87"/>
        <v>54.2</v>
      </c>
      <c r="AE327">
        <f t="shared" si="88"/>
        <v>45.981676686910596</v>
      </c>
    </row>
    <row r="328" spans="19:31">
      <c r="S328">
        <v>0.55967894528031248</v>
      </c>
      <c r="T328">
        <f t="shared" si="77"/>
        <v>42.8</v>
      </c>
      <c r="U328">
        <f t="shared" si="78"/>
        <v>31.852351451155123</v>
      </c>
      <c r="V328">
        <f t="shared" si="79"/>
        <v>36.017450483718378</v>
      </c>
      <c r="W328">
        <f t="shared" si="80"/>
        <v>40.954362620929594</v>
      </c>
      <c r="X328">
        <f t="shared" si="81"/>
        <v>40.726175725577562</v>
      </c>
      <c r="Y328">
        <f t="shared" si="82"/>
        <v>38.343626209295934</v>
      </c>
      <c r="Z328">
        <f t="shared" si="83"/>
        <v>35.508725241859189</v>
      </c>
      <c r="AA328">
        <f t="shared" si="84"/>
        <v>42.76308786278878</v>
      </c>
      <c r="AB328">
        <f t="shared" si="85"/>
        <v>44.826856288338874</v>
      </c>
      <c r="AC328">
        <f t="shared" si="86"/>
        <v>52.252351451155121</v>
      </c>
      <c r="AD328">
        <f t="shared" si="87"/>
        <v>56.143626209295938</v>
      </c>
      <c r="AE328">
        <f t="shared" si="88"/>
        <v>49.726175725577562</v>
      </c>
    </row>
    <row r="329" spans="19:31">
      <c r="S329">
        <v>0.64476454969939268</v>
      </c>
      <c r="T329">
        <f t="shared" si="77"/>
        <v>49.364897610400703</v>
      </c>
      <c r="U329">
        <f t="shared" si="78"/>
        <v>38.542582476271846</v>
      </c>
      <c r="V329">
        <f t="shared" si="79"/>
        <v>39.282992034669022</v>
      </c>
      <c r="W329">
        <f t="shared" si="80"/>
        <v>44.259590441602825</v>
      </c>
      <c r="X329">
        <f t="shared" si="81"/>
        <v>45.694692831202119</v>
      </c>
      <c r="Y329">
        <f t="shared" si="82"/>
        <v>42.859590441602826</v>
      </c>
      <c r="Z329">
        <f t="shared" si="83"/>
        <v>39.259590441602825</v>
      </c>
      <c r="AA329">
        <f t="shared" si="84"/>
        <v>47.059590441602829</v>
      </c>
      <c r="AB329">
        <f t="shared" si="85"/>
        <v>50.58938566240424</v>
      </c>
      <c r="AC329">
        <f t="shared" si="86"/>
        <v>65.106393627735216</v>
      </c>
      <c r="AD329">
        <f t="shared" si="87"/>
        <v>64.401086458937328</v>
      </c>
      <c r="AE329">
        <f t="shared" si="88"/>
        <v>59.90639362773522</v>
      </c>
    </row>
    <row r="330" spans="19:31">
      <c r="S330">
        <v>0.42585528122806482</v>
      </c>
      <c r="T330">
        <f t="shared" si="77"/>
        <v>34.631171605578785</v>
      </c>
      <c r="U330">
        <f t="shared" si="78"/>
        <v>19.831171605578785</v>
      </c>
      <c r="V330">
        <f t="shared" si="79"/>
        <v>27.343723868526261</v>
      </c>
      <c r="W330">
        <f t="shared" si="80"/>
        <v>34.749790948210091</v>
      </c>
      <c r="X330">
        <f t="shared" si="81"/>
        <v>32.887447737052526</v>
      </c>
      <c r="Y330">
        <f t="shared" si="82"/>
        <v>31.862343211157569</v>
      </c>
      <c r="Z330">
        <f t="shared" si="83"/>
        <v>27.943723868526263</v>
      </c>
      <c r="AA330">
        <f t="shared" si="84"/>
        <v>39.062343211157568</v>
      </c>
      <c r="AB330">
        <f t="shared" si="85"/>
        <v>38.23117160557878</v>
      </c>
      <c r="AC330">
        <f t="shared" si="86"/>
        <v>44.037238685262615</v>
      </c>
      <c r="AD330">
        <f t="shared" si="87"/>
        <v>50.631171605578785</v>
      </c>
      <c r="AE330">
        <f t="shared" si="88"/>
        <v>36.087447737052521</v>
      </c>
    </row>
    <row r="331" spans="19:31">
      <c r="S331">
        <v>0.44764549699392681</v>
      </c>
      <c r="T331">
        <f t="shared" si="77"/>
        <v>36.625824762718587</v>
      </c>
      <c r="U331">
        <f t="shared" si="78"/>
        <v>20.663936277352214</v>
      </c>
      <c r="V331">
        <f t="shared" si="79"/>
        <v>29.225824762718585</v>
      </c>
      <c r="W331">
        <f t="shared" si="80"/>
        <v>35.365984069338054</v>
      </c>
      <c r="X331">
        <f t="shared" si="81"/>
        <v>33.580944242683188</v>
      </c>
      <c r="Y331">
        <f t="shared" si="82"/>
        <v>32.697952208014158</v>
      </c>
      <c r="Z331">
        <f t="shared" si="83"/>
        <v>30.987713248084958</v>
      </c>
      <c r="AA331">
        <f t="shared" si="84"/>
        <v>39.897952208014161</v>
      </c>
      <c r="AB331">
        <f t="shared" si="85"/>
        <v>38.4</v>
      </c>
      <c r="AC331">
        <f t="shared" si="86"/>
        <v>45.097952208014163</v>
      </c>
      <c r="AD331">
        <f t="shared" si="87"/>
        <v>51.131968138676108</v>
      </c>
      <c r="AE331">
        <f t="shared" si="88"/>
        <v>37.19590441602832</v>
      </c>
    </row>
    <row r="332" spans="19:31">
      <c r="S332">
        <v>0.36475722525711846</v>
      </c>
      <c r="T332">
        <f t="shared" si="77"/>
        <v>28.807855464339124</v>
      </c>
      <c r="U332">
        <f t="shared" si="78"/>
        <v>16.964189580980868</v>
      </c>
      <c r="V332">
        <f t="shared" si="79"/>
        <v>26.682094790490432</v>
      </c>
      <c r="W332">
        <f t="shared" si="80"/>
        <v>32.799999999999997</v>
      </c>
      <c r="X332">
        <f t="shared" si="81"/>
        <v>27.084713278603473</v>
      </c>
      <c r="Y332">
        <f t="shared" si="82"/>
        <v>30.6</v>
      </c>
      <c r="Z332">
        <f t="shared" si="83"/>
        <v>26.560261848811304</v>
      </c>
      <c r="AA332">
        <f t="shared" si="84"/>
        <v>35.441047395245221</v>
      </c>
      <c r="AB332">
        <f t="shared" si="85"/>
        <v>32.260261848811304</v>
      </c>
      <c r="AC332">
        <f t="shared" si="86"/>
        <v>37.183404034546953</v>
      </c>
      <c r="AD332">
        <f t="shared" si="87"/>
        <v>48.161571092867824</v>
      </c>
      <c r="AE332">
        <f t="shared" si="88"/>
        <v>32.799999999999997</v>
      </c>
    </row>
    <row r="333" spans="19:31">
      <c r="S333">
        <v>0.93295083468123419</v>
      </c>
      <c r="T333">
        <f t="shared" si="77"/>
        <v>94.179546494949165</v>
      </c>
      <c r="U333">
        <f t="shared" si="78"/>
        <v>110.08693502609327</v>
      </c>
      <c r="V333">
        <f t="shared" si="79"/>
        <v>79.003979613635636</v>
      </c>
      <c r="W333">
        <f t="shared" si="80"/>
        <v>111.90738853114411</v>
      </c>
      <c r="X333">
        <f t="shared" si="81"/>
        <v>73.869319742423755</v>
      </c>
      <c r="Y333">
        <f t="shared" si="82"/>
        <v>78.13371379741811</v>
      </c>
      <c r="Z333">
        <f t="shared" si="83"/>
        <v>62.477083651234466</v>
      </c>
      <c r="AA333">
        <f t="shared" si="84"/>
        <v>70.793182164983051</v>
      </c>
      <c r="AB333">
        <f t="shared" si="85"/>
        <v>79.064394054994352</v>
      </c>
      <c r="AC333">
        <f t="shared" si="86"/>
        <v>125.79318216498305</v>
      </c>
      <c r="AD333">
        <f t="shared" si="87"/>
        <v>124.54640339365822</v>
      </c>
      <c r="AE333">
        <f t="shared" si="88"/>
        <v>107.48693502609328</v>
      </c>
    </row>
    <row r="334" spans="19:31">
      <c r="S334">
        <v>0.96844386120181891</v>
      </c>
      <c r="T334">
        <f t="shared" si="77"/>
        <v>100.62501907406842</v>
      </c>
      <c r="U334">
        <f t="shared" si="78"/>
        <v>148.57866145817451</v>
      </c>
      <c r="V334">
        <f t="shared" si="79"/>
        <v>88.703146458326984</v>
      </c>
      <c r="W334">
        <f t="shared" si="80"/>
        <v>127.87505722220529</v>
      </c>
      <c r="X334">
        <f t="shared" si="81"/>
        <v>87.690713217566483</v>
      </c>
      <c r="Y334">
        <f t="shared" si="82"/>
        <v>100.52509537034214</v>
      </c>
      <c r="Z334">
        <f t="shared" si="83"/>
        <v>65.514120914334555</v>
      </c>
      <c r="AA334">
        <f t="shared" si="84"/>
        <v>82.990789513840184</v>
      </c>
      <c r="AB334">
        <f t="shared" si="85"/>
        <v>107.61273842585534</v>
      </c>
      <c r="AC334">
        <f t="shared" si="86"/>
        <v>136.12202520828887</v>
      </c>
      <c r="AD334">
        <f t="shared" si="87"/>
        <v>138.97981505783261</v>
      </c>
      <c r="AE334">
        <f t="shared" si="88"/>
        <v>126.66569414349804</v>
      </c>
    </row>
    <row r="335" spans="19:31">
      <c r="S335">
        <v>4.5686208685567796E-2</v>
      </c>
      <c r="T335">
        <f t="shared" si="77"/>
        <v>7.3319986571855829</v>
      </c>
      <c r="U335">
        <f t="shared" si="78"/>
        <v>4.4000000000000004</v>
      </c>
      <c r="V335">
        <f t="shared" si="79"/>
        <v>6.8619953001495411</v>
      </c>
      <c r="W335">
        <f t="shared" si="80"/>
        <v>7.9239906002990814</v>
      </c>
      <c r="X335">
        <f t="shared" si="81"/>
        <v>11.331998657185583</v>
      </c>
      <c r="Y335">
        <f t="shared" si="82"/>
        <v>12.532999664296396</v>
      </c>
      <c r="Z335">
        <f t="shared" si="83"/>
        <v>10.329996642963957</v>
      </c>
      <c r="AA335">
        <f t="shared" si="84"/>
        <v>17.197997985778375</v>
      </c>
      <c r="AB335">
        <f t="shared" si="85"/>
        <v>16.531998657185582</v>
      </c>
      <c r="AC335">
        <f t="shared" si="86"/>
        <v>13.11598254341258</v>
      </c>
      <c r="AD335">
        <f t="shared" si="87"/>
        <v>22.531998657185582</v>
      </c>
      <c r="AE335">
        <f t="shared" si="88"/>
        <v>8.1959959715567496</v>
      </c>
    </row>
    <row r="336" spans="19:31">
      <c r="S336">
        <v>0.55125583666493727</v>
      </c>
      <c r="T336">
        <f t="shared" si="77"/>
        <v>42.8</v>
      </c>
      <c r="U336">
        <f t="shared" si="78"/>
        <v>31.336857203894162</v>
      </c>
      <c r="V336">
        <f t="shared" si="79"/>
        <v>35.845619067964719</v>
      </c>
      <c r="W336">
        <f t="shared" si="80"/>
        <v>40.911404766991176</v>
      </c>
      <c r="X336">
        <f t="shared" si="81"/>
        <v>40.468428601947082</v>
      </c>
      <c r="Y336">
        <f t="shared" si="82"/>
        <v>37.914047669911795</v>
      </c>
      <c r="Z336">
        <f t="shared" si="83"/>
        <v>35.42280953398236</v>
      </c>
      <c r="AA336">
        <f t="shared" si="84"/>
        <v>42.634214300973539</v>
      </c>
      <c r="AB336">
        <f t="shared" si="85"/>
        <v>42.593047883541367</v>
      </c>
      <c r="AC336">
        <f t="shared" si="86"/>
        <v>51.736857203894161</v>
      </c>
      <c r="AD336">
        <f t="shared" si="87"/>
        <v>55.714047669911807</v>
      </c>
      <c r="AE336">
        <f t="shared" si="88"/>
        <v>49.468428601947082</v>
      </c>
    </row>
    <row r="337" spans="19:31">
      <c r="S337">
        <v>0.45674001281777399</v>
      </c>
      <c r="T337">
        <f t="shared" si="77"/>
        <v>37.499359111301004</v>
      </c>
      <c r="U337">
        <f t="shared" si="78"/>
        <v>21.798718222602005</v>
      </c>
      <c r="V337">
        <f t="shared" si="79"/>
        <v>29.717496261482591</v>
      </c>
      <c r="W337">
        <f t="shared" si="80"/>
        <v>35.69374065370647</v>
      </c>
      <c r="X337">
        <f t="shared" si="81"/>
        <v>34.434351634266179</v>
      </c>
      <c r="Y337">
        <f t="shared" si="82"/>
        <v>33.387481307412941</v>
      </c>
      <c r="Z337">
        <f t="shared" si="83"/>
        <v>31.776244392223884</v>
      </c>
      <c r="AA337">
        <f t="shared" si="84"/>
        <v>40.058748130741293</v>
      </c>
      <c r="AB337">
        <f t="shared" si="85"/>
        <v>38.4</v>
      </c>
      <c r="AC337">
        <f t="shared" si="86"/>
        <v>45.552488784447768</v>
      </c>
      <c r="AD337">
        <f t="shared" si="87"/>
        <v>51.288122196111942</v>
      </c>
      <c r="AE337">
        <f t="shared" si="88"/>
        <v>38.4574663533433</v>
      </c>
    </row>
    <row r="338" spans="19:31">
      <c r="S338">
        <v>7.1047090060121471E-2</v>
      </c>
      <c r="T338">
        <f t="shared" si="77"/>
        <v>8.0987212744529558</v>
      </c>
      <c r="U338">
        <f t="shared" si="78"/>
        <v>4.6493606372264775</v>
      </c>
      <c r="V338">
        <f t="shared" si="79"/>
        <v>8.7974425489059112</v>
      </c>
      <c r="W338">
        <f t="shared" si="80"/>
        <v>10.298721274452955</v>
      </c>
      <c r="X338">
        <f t="shared" si="81"/>
        <v>11.72468031861324</v>
      </c>
      <c r="Y338">
        <f t="shared" si="82"/>
        <v>12.974040955839715</v>
      </c>
      <c r="Z338">
        <f t="shared" si="83"/>
        <v>11.748081911679433</v>
      </c>
      <c r="AA338">
        <f t="shared" si="84"/>
        <v>18.72212286751915</v>
      </c>
      <c r="AB338">
        <f t="shared" si="85"/>
        <v>19.293606372264779</v>
      </c>
      <c r="AC338">
        <f t="shared" si="86"/>
        <v>17.348081911679433</v>
      </c>
      <c r="AD338">
        <f t="shared" si="87"/>
        <v>23.298721274452959</v>
      </c>
      <c r="AE338">
        <f t="shared" si="88"/>
        <v>9.7480819116794333</v>
      </c>
    </row>
    <row r="339" spans="19:31">
      <c r="S339">
        <v>0.94427320169682916</v>
      </c>
      <c r="T339">
        <f t="shared" si="77"/>
        <v>97.642213202307204</v>
      </c>
      <c r="U339">
        <f t="shared" si="78"/>
        <v>121.23202612384415</v>
      </c>
      <c r="V339">
        <f t="shared" si="79"/>
        <v>86.14745323038423</v>
      </c>
      <c r="W339">
        <f t="shared" si="80"/>
        <v>119.43187963499865</v>
      </c>
      <c r="X339">
        <f t="shared" si="81"/>
        <v>79.410773033845047</v>
      </c>
      <c r="Y339">
        <f t="shared" si="82"/>
        <v>85.274239326151346</v>
      </c>
      <c r="Z339">
        <f t="shared" si="83"/>
        <v>63.431586657307655</v>
      </c>
      <c r="AA339">
        <f t="shared" si="84"/>
        <v>72.716013061922069</v>
      </c>
      <c r="AB339">
        <f t="shared" si="85"/>
        <v>82.62183904538108</v>
      </c>
      <c r="AC339">
        <f t="shared" si="86"/>
        <v>127.49490646076846</v>
      </c>
      <c r="AD339">
        <f t="shared" si="87"/>
        <v>130.75807977538378</v>
      </c>
      <c r="AE339">
        <f t="shared" si="88"/>
        <v>118.00029297769099</v>
      </c>
    </row>
    <row r="340" spans="19:31">
      <c r="S340">
        <v>0.55070650349436934</v>
      </c>
      <c r="T340">
        <f t="shared" si="77"/>
        <v>42.8</v>
      </c>
      <c r="U340">
        <f t="shared" si="78"/>
        <v>31.303238013855402</v>
      </c>
      <c r="V340">
        <f t="shared" si="79"/>
        <v>35.834412671285129</v>
      </c>
      <c r="W340">
        <f t="shared" si="80"/>
        <v>40.908603167821283</v>
      </c>
      <c r="X340">
        <f t="shared" si="81"/>
        <v>40.4516190069277</v>
      </c>
      <c r="Y340">
        <f t="shared" si="82"/>
        <v>37.886031678212831</v>
      </c>
      <c r="Z340">
        <f t="shared" si="83"/>
        <v>35.417206335642568</v>
      </c>
      <c r="AA340">
        <f t="shared" si="84"/>
        <v>42.625809503463856</v>
      </c>
      <c r="AB340">
        <f t="shared" si="85"/>
        <v>42.447364726706752</v>
      </c>
      <c r="AC340">
        <f t="shared" si="86"/>
        <v>51.703238013855405</v>
      </c>
      <c r="AD340">
        <f t="shared" si="87"/>
        <v>55.686031678212842</v>
      </c>
      <c r="AE340">
        <f t="shared" si="88"/>
        <v>49.4516190069277</v>
      </c>
    </row>
    <row r="341" spans="19:31">
      <c r="S341">
        <v>0.42979216895046846</v>
      </c>
      <c r="T341">
        <f t="shared" si="77"/>
        <v>34.751640369884335</v>
      </c>
      <c r="U341">
        <f t="shared" si="78"/>
        <v>19.951640369884334</v>
      </c>
      <c r="V341">
        <f t="shared" si="79"/>
        <v>27.383880123294777</v>
      </c>
      <c r="W341">
        <f t="shared" si="80"/>
        <v>35.071040986358227</v>
      </c>
      <c r="X341">
        <f t="shared" si="81"/>
        <v>32.967760246589556</v>
      </c>
      <c r="Y341">
        <f t="shared" si="82"/>
        <v>32.103280739768671</v>
      </c>
      <c r="Z341">
        <f t="shared" si="83"/>
        <v>27.983880123294778</v>
      </c>
      <c r="AA341">
        <f t="shared" si="84"/>
        <v>39.303280739768667</v>
      </c>
      <c r="AB341">
        <f t="shared" si="85"/>
        <v>38.351640369884329</v>
      </c>
      <c r="AC341">
        <f t="shared" si="86"/>
        <v>44.438801232947782</v>
      </c>
      <c r="AD341">
        <f t="shared" si="87"/>
        <v>50.751640369884335</v>
      </c>
      <c r="AE341">
        <f t="shared" si="88"/>
        <v>36.167760246589559</v>
      </c>
    </row>
    <row r="342" spans="19:31">
      <c r="S342">
        <v>6.7873165074617756E-2</v>
      </c>
      <c r="T342">
        <f t="shared" si="77"/>
        <v>7.9692251350444048</v>
      </c>
      <c r="U342">
        <f t="shared" si="78"/>
        <v>4.5846125675222025</v>
      </c>
      <c r="V342">
        <f t="shared" si="79"/>
        <v>8.5384502700888092</v>
      </c>
      <c r="W342">
        <f t="shared" si="80"/>
        <v>10.169225135044405</v>
      </c>
      <c r="X342">
        <f t="shared" si="81"/>
        <v>11.692306283761102</v>
      </c>
      <c r="Y342">
        <f t="shared" si="82"/>
        <v>12.876918851283303</v>
      </c>
      <c r="Z342">
        <f t="shared" si="83"/>
        <v>11.553837702566607</v>
      </c>
      <c r="AA342">
        <f t="shared" si="84"/>
        <v>18.430756553849911</v>
      </c>
      <c r="AB342">
        <f t="shared" si="85"/>
        <v>18.646125675222024</v>
      </c>
      <c r="AC342">
        <f t="shared" si="86"/>
        <v>17.153837702566609</v>
      </c>
      <c r="AD342">
        <f t="shared" si="87"/>
        <v>23.169225135044407</v>
      </c>
      <c r="AE342">
        <f t="shared" si="88"/>
        <v>9.5538377025666072</v>
      </c>
    </row>
    <row r="343" spans="19:31">
      <c r="S343">
        <v>0.71559801019318214</v>
      </c>
      <c r="T343">
        <f t="shared" si="77"/>
        <v>53.299099703970462</v>
      </c>
      <c r="U343">
        <f t="shared" si="78"/>
        <v>49.190997039704584</v>
      </c>
      <c r="V343">
        <f t="shared" si="79"/>
        <v>41.198199407940919</v>
      </c>
      <c r="W343">
        <f t="shared" si="80"/>
        <v>48.798199407940913</v>
      </c>
      <c r="X343">
        <f t="shared" si="81"/>
        <v>48.589196447645492</v>
      </c>
      <c r="Y343">
        <f t="shared" si="82"/>
        <v>46.297299111911371</v>
      </c>
      <c r="Z343">
        <f t="shared" si="83"/>
        <v>42.890096743675038</v>
      </c>
      <c r="AA343">
        <f t="shared" si="84"/>
        <v>56.792797631763662</v>
      </c>
      <c r="AB343">
        <f t="shared" si="85"/>
        <v>55.2</v>
      </c>
      <c r="AC343">
        <f t="shared" si="86"/>
        <v>69.396398815881838</v>
      </c>
      <c r="AD343">
        <f t="shared" si="87"/>
        <v>68.392797631763671</v>
      </c>
      <c r="AE343">
        <f t="shared" si="88"/>
        <v>63.688296151615958</v>
      </c>
    </row>
    <row r="344" spans="19:31">
      <c r="S344">
        <v>0.42210150456251716</v>
      </c>
      <c r="T344">
        <f t="shared" si="77"/>
        <v>34.516306039613028</v>
      </c>
      <c r="U344">
        <f t="shared" si="78"/>
        <v>19.716306039613023</v>
      </c>
      <c r="V344">
        <f t="shared" si="79"/>
        <v>27.305435346537674</v>
      </c>
      <c r="W344">
        <f t="shared" si="80"/>
        <v>34.443482772301401</v>
      </c>
      <c r="X344">
        <f t="shared" si="81"/>
        <v>32.810870693075351</v>
      </c>
      <c r="Y344">
        <f t="shared" si="82"/>
        <v>31.63261207922605</v>
      </c>
      <c r="Z344">
        <f t="shared" si="83"/>
        <v>27.905435346537676</v>
      </c>
      <c r="AA344">
        <f t="shared" si="84"/>
        <v>38.832612079226053</v>
      </c>
      <c r="AB344">
        <f t="shared" si="85"/>
        <v>38.116306039613022</v>
      </c>
      <c r="AC344">
        <f t="shared" si="86"/>
        <v>43.654353465376751</v>
      </c>
      <c r="AD344">
        <f t="shared" si="87"/>
        <v>50.516306039613028</v>
      </c>
      <c r="AE344">
        <f t="shared" si="88"/>
        <v>36.010870693075347</v>
      </c>
    </row>
    <row r="345" spans="19:31">
      <c r="S345">
        <v>0.84740745262001405</v>
      </c>
      <c r="T345">
        <f t="shared" si="77"/>
        <v>70.374224066896574</v>
      </c>
      <c r="U345">
        <f t="shared" si="78"/>
        <v>72.52624897000031</v>
      </c>
      <c r="V345">
        <f t="shared" si="79"/>
        <v>61.983114108706935</v>
      </c>
      <c r="W345">
        <f t="shared" si="80"/>
        <v>74.243556016724142</v>
      </c>
      <c r="X345">
        <f t="shared" si="81"/>
        <v>59.843556016724143</v>
      </c>
      <c r="Y345">
        <f t="shared" si="82"/>
        <v>56.366228217413862</v>
      </c>
      <c r="Z345">
        <f t="shared" si="83"/>
        <v>58.096896267586295</v>
      </c>
      <c r="AA345">
        <f t="shared" si="84"/>
        <v>65.704892117069008</v>
      </c>
      <c r="AB345">
        <f t="shared" si="85"/>
        <v>68.647132786034732</v>
      </c>
      <c r="AC345">
        <f t="shared" si="86"/>
        <v>90.304892117069002</v>
      </c>
      <c r="AD345">
        <f t="shared" si="87"/>
        <v>99.253340250862152</v>
      </c>
      <c r="AE345">
        <f t="shared" si="88"/>
        <v>84.461336100344866</v>
      </c>
    </row>
    <row r="346" spans="19:31">
      <c r="S346">
        <v>0.95599230933561208</v>
      </c>
      <c r="T346">
        <f t="shared" si="77"/>
        <v>99.315701773125397</v>
      </c>
      <c r="U346">
        <f t="shared" si="78"/>
        <v>128.16505020294809</v>
      </c>
      <c r="V346">
        <f t="shared" si="79"/>
        <v>87.462337107455667</v>
      </c>
      <c r="W346">
        <f t="shared" si="80"/>
        <v>124.09374065370648</v>
      </c>
      <c r="X346">
        <f t="shared" si="81"/>
        <v>83.235889767143775</v>
      </c>
      <c r="Y346">
        <f t="shared" si="82"/>
        <v>93.880751976073498</v>
      </c>
      <c r="Z346">
        <f t="shared" si="83"/>
        <v>63.551121555223247</v>
      </c>
      <c r="AA346">
        <f t="shared" si="84"/>
        <v>76.182525101474042</v>
      </c>
      <c r="AB346">
        <f t="shared" si="85"/>
        <v>94.814398632770775</v>
      </c>
      <c r="AC346">
        <f t="shared" si="86"/>
        <v>130.12467421491132</v>
      </c>
      <c r="AD346">
        <f t="shared" si="87"/>
        <v>133.62691732535785</v>
      </c>
      <c r="AE346">
        <f t="shared" si="88"/>
        <v>122.54261909848323</v>
      </c>
    </row>
    <row r="347" spans="19:31">
      <c r="S347">
        <v>0.91970580156865134</v>
      </c>
      <c r="T347">
        <f t="shared" si="77"/>
        <v>89.980999176000239</v>
      </c>
      <c r="U347">
        <f t="shared" si="78"/>
        <v>96.933988464003406</v>
      </c>
      <c r="V347">
        <f t="shared" si="79"/>
        <v>69.352989288003158</v>
      </c>
      <c r="W347">
        <f t="shared" si="80"/>
        <v>102.59197363200779</v>
      </c>
      <c r="X347">
        <f t="shared" si="81"/>
        <v>67.029975280007292</v>
      </c>
      <c r="Y347">
        <f t="shared" si="82"/>
        <v>70.924979400006094</v>
      </c>
      <c r="Z347">
        <f t="shared" si="83"/>
        <v>61.180999176000249</v>
      </c>
      <c r="AA347">
        <f t="shared" si="84"/>
        <v>69.400000000000006</v>
      </c>
      <c r="AB347">
        <f t="shared" si="85"/>
        <v>78.428992584002188</v>
      </c>
      <c r="AC347">
        <f t="shared" si="86"/>
        <v>124.34299752800074</v>
      </c>
      <c r="AD347">
        <f t="shared" si="87"/>
        <v>116.61998352000487</v>
      </c>
      <c r="AE347">
        <f t="shared" si="88"/>
        <v>94.561998352000487</v>
      </c>
    </row>
    <row r="348" spans="19:31">
      <c r="S348">
        <v>0.3316141239661855</v>
      </c>
      <c r="T348">
        <f t="shared" si="77"/>
        <v>26.69478438673055</v>
      </c>
      <c r="U348">
        <f t="shared" si="78"/>
        <v>15.09478438673055</v>
      </c>
      <c r="V348">
        <f t="shared" si="79"/>
        <v>25.329856257820367</v>
      </c>
      <c r="W348">
        <f t="shared" si="80"/>
        <v>28.919425031281467</v>
      </c>
      <c r="X348">
        <f t="shared" si="81"/>
        <v>25.764928128910185</v>
      </c>
      <c r="Y348">
        <f t="shared" si="82"/>
        <v>29.556160161137733</v>
      </c>
      <c r="Z348">
        <f t="shared" si="83"/>
        <v>25.094784386730549</v>
      </c>
      <c r="AA348">
        <f t="shared" si="84"/>
        <v>34.972032837916196</v>
      </c>
      <c r="AB348">
        <f t="shared" si="85"/>
        <v>31.624640644550919</v>
      </c>
      <c r="AC348">
        <f t="shared" si="86"/>
        <v>34.294784386730548</v>
      </c>
      <c r="AD348">
        <f t="shared" si="87"/>
        <v>46.624640644550915</v>
      </c>
      <c r="AE348">
        <f t="shared" si="88"/>
        <v>30.782464064455091</v>
      </c>
    </row>
    <row r="349" spans="19:31">
      <c r="S349">
        <v>0.17258217108676413</v>
      </c>
      <c r="T349">
        <f t="shared" si="77"/>
        <v>16.524057741019931</v>
      </c>
      <c r="U349">
        <f t="shared" si="78"/>
        <v>7.3620288705099641</v>
      </c>
      <c r="V349">
        <f t="shared" si="79"/>
        <v>20.041352580339975</v>
      </c>
      <c r="W349">
        <f t="shared" si="80"/>
        <v>16.002536088137457</v>
      </c>
      <c r="X349">
        <f t="shared" si="81"/>
        <v>18.120676290169989</v>
      </c>
      <c r="Y349">
        <f t="shared" si="82"/>
        <v>20.041352580339975</v>
      </c>
      <c r="Z349">
        <f t="shared" si="83"/>
        <v>18.842197943052462</v>
      </c>
      <c r="AA349">
        <f t="shared" si="84"/>
        <v>24.243043305764949</v>
      </c>
      <c r="AB349">
        <f t="shared" si="85"/>
        <v>27.324057741019928</v>
      </c>
      <c r="AC349">
        <f t="shared" si="86"/>
        <v>25.320676290169988</v>
      </c>
      <c r="AD349">
        <f t="shared" si="87"/>
        <v>28.884395886104922</v>
      </c>
      <c r="AE349">
        <f t="shared" si="88"/>
        <v>16.601690725424973</v>
      </c>
    </row>
    <row r="350" spans="19:31">
      <c r="S350">
        <v>0.96191290017395548</v>
      </c>
      <c r="T350">
        <f t="shared" si="77"/>
        <v>100.09209265419477</v>
      </c>
      <c r="U350">
        <f t="shared" si="78"/>
        <v>133.59010589922781</v>
      </c>
      <c r="V350">
        <f t="shared" si="79"/>
        <v>88.103604235969115</v>
      </c>
      <c r="W350">
        <f t="shared" si="80"/>
        <v>126.2762779625843</v>
      </c>
      <c r="X350">
        <f t="shared" si="81"/>
        <v>85.225928525650787</v>
      </c>
      <c r="Y350">
        <f t="shared" si="82"/>
        <v>97.860463270973838</v>
      </c>
      <c r="Z350">
        <f t="shared" si="83"/>
        <v>63.882033753471475</v>
      </c>
      <c r="AA350">
        <f t="shared" si="84"/>
        <v>78.394299142429858</v>
      </c>
      <c r="AB350">
        <f t="shared" si="85"/>
        <v>100.95115817743458</v>
      </c>
      <c r="AC350">
        <f t="shared" si="86"/>
        <v>131.92522965178378</v>
      </c>
      <c r="AD350">
        <f t="shared" si="87"/>
        <v>135.41586962492752</v>
      </c>
      <c r="AE350">
        <f t="shared" si="88"/>
        <v>124.73383587145604</v>
      </c>
    </row>
    <row r="351" spans="19:31">
      <c r="S351">
        <v>0.5297708059938353</v>
      </c>
      <c r="T351">
        <f t="shared" si="77"/>
        <v>41.425635547959843</v>
      </c>
      <c r="U351">
        <f t="shared" si="78"/>
        <v>29.040284432508322</v>
      </c>
      <c r="V351">
        <f t="shared" si="79"/>
        <v>35.603662221137121</v>
      </c>
      <c r="W351">
        <f t="shared" si="80"/>
        <v>39.623804437391286</v>
      </c>
      <c r="X351">
        <f t="shared" si="81"/>
        <v>40.203662221137122</v>
      </c>
      <c r="Y351">
        <f t="shared" si="82"/>
        <v>36.621973326822726</v>
      </c>
      <c r="Z351">
        <f t="shared" si="83"/>
        <v>35.007324442274239</v>
      </c>
      <c r="AA351">
        <f t="shared" si="84"/>
        <v>41.618311105685606</v>
      </c>
      <c r="AB351">
        <f t="shared" si="85"/>
        <v>41.214648884548481</v>
      </c>
      <c r="AC351">
        <f t="shared" si="86"/>
        <v>51.010986663411359</v>
      </c>
      <c r="AD351">
        <f t="shared" si="87"/>
        <v>54.225635547959847</v>
      </c>
      <c r="AE351">
        <f t="shared" si="88"/>
        <v>48.025635547959844</v>
      </c>
    </row>
    <row r="352" spans="19:31">
      <c r="S352">
        <v>0.90118106631672112</v>
      </c>
      <c r="T352">
        <f t="shared" si="77"/>
        <v>89.330765709402769</v>
      </c>
      <c r="U352">
        <f t="shared" si="78"/>
        <v>94.121640675069443</v>
      </c>
      <c r="V352">
        <f t="shared" si="79"/>
        <v>66.88070314645833</v>
      </c>
      <c r="W352">
        <f t="shared" si="80"/>
        <v>96.155796990874975</v>
      </c>
      <c r="X352">
        <f t="shared" si="81"/>
        <v>61.576140629291665</v>
      </c>
      <c r="Y352">
        <f t="shared" si="82"/>
        <v>66.097781304361106</v>
      </c>
      <c r="Z352">
        <f t="shared" si="83"/>
        <v>60.992046876430557</v>
      </c>
      <c r="AA352">
        <f t="shared" si="84"/>
        <v>69.368187505722233</v>
      </c>
      <c r="AB352">
        <f t="shared" si="85"/>
        <v>76.8</v>
      </c>
      <c r="AC352">
        <f t="shared" si="86"/>
        <v>122.75814081240276</v>
      </c>
      <c r="AD352">
        <f t="shared" si="87"/>
        <v>112.96023438215278</v>
      </c>
      <c r="AE352">
        <f t="shared" si="88"/>
        <v>94.184093752861116</v>
      </c>
    </row>
    <row r="353" spans="19:31">
      <c r="S353">
        <v>0.4149601733451338</v>
      </c>
      <c r="T353">
        <f t="shared" si="77"/>
        <v>34.297781304361095</v>
      </c>
      <c r="U353">
        <f t="shared" si="78"/>
        <v>19.497781304361094</v>
      </c>
      <c r="V353">
        <f t="shared" si="79"/>
        <v>27.232593768120363</v>
      </c>
      <c r="W353">
        <f t="shared" si="80"/>
        <v>33.860750144962921</v>
      </c>
      <c r="X353">
        <f t="shared" si="81"/>
        <v>32.66518753624073</v>
      </c>
      <c r="Y353">
        <f t="shared" si="82"/>
        <v>31.195562608722188</v>
      </c>
      <c r="Z353">
        <f t="shared" si="83"/>
        <v>27.832593768120365</v>
      </c>
      <c r="AA353">
        <f t="shared" si="84"/>
        <v>38.395562608722194</v>
      </c>
      <c r="AB353">
        <f t="shared" si="85"/>
        <v>37.897781304361089</v>
      </c>
      <c r="AC353">
        <f t="shared" si="86"/>
        <v>42.925937681203649</v>
      </c>
      <c r="AD353">
        <f t="shared" si="87"/>
        <v>50.297781304361095</v>
      </c>
      <c r="AE353">
        <f t="shared" si="88"/>
        <v>35.865187536240725</v>
      </c>
    </row>
    <row r="354" spans="19:31">
      <c r="S354">
        <v>0.93044831690420238</v>
      </c>
      <c r="T354">
        <f t="shared" si="77"/>
        <v>93.26062196722313</v>
      </c>
      <c r="U354">
        <f t="shared" si="78"/>
        <v>107.25358439893799</v>
      </c>
      <c r="V354">
        <f t="shared" si="79"/>
        <v>76.936399426252038</v>
      </c>
      <c r="W354">
        <f t="shared" si="80"/>
        <v>109.99296243171486</v>
      </c>
      <c r="X354">
        <f t="shared" si="81"/>
        <v>72.49093295083469</v>
      </c>
      <c r="Y354">
        <f t="shared" si="82"/>
        <v>76.65322428052616</v>
      </c>
      <c r="Z354">
        <f t="shared" si="83"/>
        <v>62.196301156651515</v>
      </c>
      <c r="AA354">
        <f t="shared" si="84"/>
        <v>70.486873989074383</v>
      </c>
      <c r="AB354">
        <f t="shared" si="85"/>
        <v>78.962291329691453</v>
      </c>
      <c r="AC354">
        <f t="shared" si="86"/>
        <v>125.48687398907438</v>
      </c>
      <c r="AD354">
        <f t="shared" si="87"/>
        <v>122.88723410748621</v>
      </c>
      <c r="AE354">
        <f t="shared" si="88"/>
        <v>104.65358439893798</v>
      </c>
    </row>
    <row r="355" spans="19:31">
      <c r="S355">
        <v>0.89074373607593005</v>
      </c>
      <c r="T355">
        <f t="shared" si="77"/>
        <v>83.049580370494724</v>
      </c>
      <c r="U355">
        <f t="shared" si="78"/>
        <v>90.395513779107048</v>
      </c>
      <c r="V355">
        <f t="shared" si="79"/>
        <v>65.283791619617304</v>
      </c>
      <c r="W355">
        <f t="shared" si="80"/>
        <v>87.532474745933442</v>
      </c>
      <c r="X355">
        <f t="shared" si="81"/>
        <v>61.256758323923464</v>
      </c>
      <c r="Y355">
        <f t="shared" si="82"/>
        <v>62.052272103030504</v>
      </c>
      <c r="Z355">
        <f t="shared" si="83"/>
        <v>60.885586107974483</v>
      </c>
      <c r="AA355">
        <f t="shared" si="84"/>
        <v>68.942344431897951</v>
      </c>
      <c r="AB355">
        <f t="shared" si="85"/>
        <v>76.8</v>
      </c>
      <c r="AC355">
        <f t="shared" si="86"/>
        <v>108.81178014465779</v>
      </c>
      <c r="AD355">
        <f t="shared" si="87"/>
        <v>112.42793053987243</v>
      </c>
      <c r="AE355">
        <f t="shared" si="88"/>
        <v>93.971172215948968</v>
      </c>
    </row>
    <row r="356" spans="19:31">
      <c r="S356">
        <v>0.95779290139469586</v>
      </c>
      <c r="T356">
        <f t="shared" si="77"/>
        <v>99.572826319162559</v>
      </c>
      <c r="U356">
        <f t="shared" si="78"/>
        <v>129.23028046510206</v>
      </c>
      <c r="V356">
        <f t="shared" si="79"/>
        <v>87.664363536484871</v>
      </c>
      <c r="W356">
        <f t="shared" si="80"/>
        <v>124.81001617481</v>
      </c>
      <c r="X356">
        <f t="shared" si="81"/>
        <v>83.823603015228713</v>
      </c>
      <c r="Y356">
        <f t="shared" si="82"/>
        <v>95.203106784264619</v>
      </c>
      <c r="Z356">
        <f t="shared" si="83"/>
        <v>63.569487594225897</v>
      </c>
      <c r="AA356">
        <f t="shared" si="84"/>
        <v>76.715140232551022</v>
      </c>
      <c r="AB356">
        <f t="shared" si="85"/>
        <v>96.687734611041535</v>
      </c>
      <c r="AC356">
        <f t="shared" si="86"/>
        <v>130.52872707296973</v>
      </c>
      <c r="AD356">
        <f t="shared" si="87"/>
        <v>134.06770226142154</v>
      </c>
      <c r="AE356">
        <f t="shared" si="88"/>
        <v>123.24052858058411</v>
      </c>
    </row>
    <row r="357" spans="19:31">
      <c r="S357">
        <v>8.1179235206152531E-3</v>
      </c>
      <c r="T357">
        <f t="shared" si="77"/>
        <v>2.7592394787438583</v>
      </c>
      <c r="U357">
        <f t="shared" si="78"/>
        <v>1.4968169194616536</v>
      </c>
      <c r="V357">
        <f t="shared" si="79"/>
        <v>4.8968169194616538</v>
      </c>
      <c r="W357">
        <f t="shared" si="80"/>
        <v>4.8828028199102755</v>
      </c>
      <c r="X357">
        <f t="shared" si="81"/>
        <v>8.57961973937193</v>
      </c>
      <c r="Y357">
        <f t="shared" si="82"/>
        <v>10.97961973937193</v>
      </c>
      <c r="Z357">
        <f t="shared" si="83"/>
        <v>8.0764366588335825</v>
      </c>
      <c r="AA357">
        <f t="shared" si="84"/>
        <v>15.814014099551377</v>
      </c>
      <c r="AB357">
        <f t="shared" si="85"/>
        <v>9.1936338389233061</v>
      </c>
      <c r="AC357">
        <f t="shared" si="86"/>
        <v>6.7592394787438579</v>
      </c>
      <c r="AD357">
        <f t="shared" si="87"/>
        <v>19.11083101901303</v>
      </c>
      <c r="AE357">
        <f t="shared" si="88"/>
        <v>3.4216620380260627</v>
      </c>
    </row>
    <row r="358" spans="19:31">
      <c r="S358">
        <v>0.31702627643665882</v>
      </c>
      <c r="T358">
        <f t="shared" si="77"/>
        <v>25.802008117923521</v>
      </c>
      <c r="U358">
        <f t="shared" si="78"/>
        <v>14.202008117923519</v>
      </c>
      <c r="V358">
        <f t="shared" si="79"/>
        <v>24.734672078615681</v>
      </c>
      <c r="W358">
        <f t="shared" si="80"/>
        <v>26.538688314462718</v>
      </c>
      <c r="X358">
        <f t="shared" si="81"/>
        <v>25.467336039307838</v>
      </c>
      <c r="Y358">
        <f t="shared" si="82"/>
        <v>29.184170049134799</v>
      </c>
      <c r="Z358">
        <f t="shared" si="83"/>
        <v>24.202008117923519</v>
      </c>
      <c r="AA358">
        <f t="shared" si="84"/>
        <v>33.037684255500963</v>
      </c>
      <c r="AB358">
        <f t="shared" si="85"/>
        <v>30.136680196539199</v>
      </c>
      <c r="AC358">
        <f t="shared" si="86"/>
        <v>33.402008117923522</v>
      </c>
      <c r="AD358">
        <f t="shared" si="87"/>
        <v>45.136680196539196</v>
      </c>
      <c r="AE358">
        <f t="shared" si="88"/>
        <v>30.633668019653921</v>
      </c>
    </row>
    <row r="359" spans="19:31">
      <c r="S359">
        <v>0.86745811334574419</v>
      </c>
      <c r="T359">
        <f t="shared" si="77"/>
        <v>72.682546464430686</v>
      </c>
      <c r="U359">
        <f t="shared" si="78"/>
        <v>82.994109927671133</v>
      </c>
      <c r="V359">
        <f t="shared" si="79"/>
        <v>63.240363780632954</v>
      </c>
      <c r="W359">
        <f t="shared" si="80"/>
        <v>75.890255439924317</v>
      </c>
      <c r="X359">
        <f t="shared" si="81"/>
        <v>60.240363780632954</v>
      </c>
      <c r="Y359">
        <f t="shared" si="82"/>
        <v>58.496145512253179</v>
      </c>
      <c r="Z359">
        <f t="shared" si="83"/>
        <v>60.648072756126588</v>
      </c>
      <c r="AA359">
        <f t="shared" si="84"/>
        <v>67.232654805139319</v>
      </c>
      <c r="AB359">
        <f t="shared" si="85"/>
        <v>76.19229102450636</v>
      </c>
      <c r="AC359">
        <f t="shared" si="86"/>
        <v>92.890255439924317</v>
      </c>
      <c r="AD359">
        <f t="shared" si="87"/>
        <v>104.09978331858272</v>
      </c>
      <c r="AE359">
        <f t="shared" si="88"/>
        <v>87.419055757316812</v>
      </c>
    </row>
    <row r="360" spans="19:31">
      <c r="S360">
        <v>0.71416364024781032</v>
      </c>
      <c r="T360">
        <f t="shared" si="77"/>
        <v>53.284469130527668</v>
      </c>
      <c r="U360">
        <f t="shared" si="78"/>
        <v>49.044691305276658</v>
      </c>
      <c r="V360">
        <f t="shared" si="79"/>
        <v>41.168938261055331</v>
      </c>
      <c r="W360">
        <f t="shared" si="80"/>
        <v>48.768938261055332</v>
      </c>
      <c r="X360">
        <f t="shared" si="81"/>
        <v>48.413629566331984</v>
      </c>
      <c r="Y360">
        <f t="shared" si="82"/>
        <v>46.253407391582996</v>
      </c>
      <c r="Z360">
        <f t="shared" si="83"/>
        <v>42.729160435804317</v>
      </c>
      <c r="AA360">
        <f t="shared" si="84"/>
        <v>56.675753044221324</v>
      </c>
      <c r="AB360">
        <f t="shared" si="85"/>
        <v>55.2</v>
      </c>
      <c r="AC360">
        <f t="shared" si="86"/>
        <v>69.337876522110662</v>
      </c>
      <c r="AD360">
        <f t="shared" si="87"/>
        <v>68.275753044221318</v>
      </c>
      <c r="AE360">
        <f t="shared" si="88"/>
        <v>63.49809869685965</v>
      </c>
    </row>
    <row r="361" spans="19:31">
      <c r="S361">
        <v>0.39249855037079989</v>
      </c>
      <c r="T361">
        <f t="shared" si="77"/>
        <v>33.610455641346476</v>
      </c>
      <c r="U361">
        <f t="shared" si="78"/>
        <v>17.82788171025727</v>
      </c>
      <c r="V361">
        <f t="shared" si="79"/>
        <v>27.101742606891079</v>
      </c>
      <c r="W361">
        <f t="shared" si="80"/>
        <v>33.403485213782155</v>
      </c>
      <c r="X361">
        <f t="shared" si="81"/>
        <v>31.420911282692952</v>
      </c>
      <c r="Y361">
        <f t="shared" si="82"/>
        <v>31</v>
      </c>
      <c r="Z361">
        <f t="shared" si="83"/>
        <v>27.406970427564318</v>
      </c>
      <c r="AA361">
        <f t="shared" si="84"/>
        <v>36.234852137821591</v>
      </c>
      <c r="AB361">
        <f t="shared" si="85"/>
        <v>33.083645130771814</v>
      </c>
      <c r="AC361">
        <f t="shared" si="86"/>
        <v>38.47318948942533</v>
      </c>
      <c r="AD361">
        <f t="shared" si="87"/>
        <v>49.610455641346476</v>
      </c>
      <c r="AE361">
        <f t="shared" si="88"/>
        <v>34.817426068910791</v>
      </c>
    </row>
    <row r="362" spans="19:31">
      <c r="S362">
        <v>6.4638203070162048E-2</v>
      </c>
      <c r="T362">
        <f t="shared" si="77"/>
        <v>7.8372386852626112</v>
      </c>
      <c r="U362">
        <f t="shared" si="78"/>
        <v>4.5186193426313057</v>
      </c>
      <c r="V362">
        <f t="shared" si="79"/>
        <v>8.2744773705252221</v>
      </c>
      <c r="W362">
        <f t="shared" si="80"/>
        <v>10.037238685262611</v>
      </c>
      <c r="X362">
        <f t="shared" si="81"/>
        <v>11.659309671315652</v>
      </c>
      <c r="Y362">
        <f t="shared" si="82"/>
        <v>12.777929013946958</v>
      </c>
      <c r="Z362">
        <f t="shared" si="83"/>
        <v>11.355858027893916</v>
      </c>
      <c r="AA362">
        <f t="shared" si="84"/>
        <v>18.133787041840876</v>
      </c>
      <c r="AB362">
        <f t="shared" si="85"/>
        <v>17.986193426313058</v>
      </c>
      <c r="AC362">
        <f t="shared" si="86"/>
        <v>16.955858027893917</v>
      </c>
      <c r="AD362">
        <f t="shared" si="87"/>
        <v>23.037238685262611</v>
      </c>
      <c r="AE362">
        <f t="shared" si="88"/>
        <v>9.3558580278939161</v>
      </c>
    </row>
    <row r="363" spans="19:31">
      <c r="S363">
        <v>0.33823664052247687</v>
      </c>
      <c r="T363">
        <f t="shared" si="77"/>
        <v>26.850013733329266</v>
      </c>
      <c r="U363">
        <f t="shared" si="78"/>
        <v>15.400054933317056</v>
      </c>
      <c r="V363">
        <f t="shared" si="79"/>
        <v>25.600054933317054</v>
      </c>
      <c r="W363">
        <f t="shared" si="80"/>
        <v>30.100247199926756</v>
      </c>
      <c r="X363">
        <f t="shared" si="81"/>
        <v>25.850013733329266</v>
      </c>
      <c r="Y363">
        <f t="shared" si="82"/>
        <v>29.850068666646322</v>
      </c>
      <c r="Z363">
        <f t="shared" si="83"/>
        <v>25.525089266640215</v>
      </c>
      <c r="AA363">
        <f t="shared" si="84"/>
        <v>35.200000000000003</v>
      </c>
      <c r="AB363">
        <f t="shared" si="85"/>
        <v>31.900027466658528</v>
      </c>
      <c r="AC363">
        <f t="shared" si="86"/>
        <v>34.900137333292641</v>
      </c>
      <c r="AD363">
        <f t="shared" si="87"/>
        <v>47.050068666646318</v>
      </c>
      <c r="AE363">
        <f t="shared" si="88"/>
        <v>31.300137333292643</v>
      </c>
    </row>
    <row r="364" spans="19:31">
      <c r="S364">
        <v>0.91253395184179209</v>
      </c>
      <c r="T364">
        <f t="shared" si="77"/>
        <v>89.907846308786276</v>
      </c>
      <c r="U364">
        <f t="shared" si="78"/>
        <v>95.909848323007907</v>
      </c>
      <c r="V364">
        <f t="shared" si="79"/>
        <v>68.402002014221623</v>
      </c>
      <c r="W364">
        <f t="shared" si="80"/>
        <v>100.25108188116091</v>
      </c>
      <c r="X364">
        <f t="shared" si="81"/>
        <v>64.835389263588354</v>
      </c>
      <c r="Y364">
        <f t="shared" si="82"/>
        <v>69.096157719656972</v>
      </c>
      <c r="Z364">
        <f t="shared" si="83"/>
        <v>61.107846308786279</v>
      </c>
      <c r="AA364">
        <f t="shared" si="84"/>
        <v>69.400000000000006</v>
      </c>
      <c r="AB364">
        <f t="shared" si="85"/>
        <v>77.770616779076505</v>
      </c>
      <c r="AC364">
        <f t="shared" si="86"/>
        <v>124.12353892635883</v>
      </c>
      <c r="AD364">
        <f t="shared" si="87"/>
        <v>115.15692617572557</v>
      </c>
      <c r="AE364">
        <f t="shared" si="88"/>
        <v>94.41569261757256</v>
      </c>
    </row>
    <row r="365" spans="19:31">
      <c r="S365">
        <v>0.70915860469374681</v>
      </c>
      <c r="T365">
        <f t="shared" si="77"/>
        <v>53.233417767876219</v>
      </c>
      <c r="U365">
        <f t="shared" si="78"/>
        <v>48.534177678762177</v>
      </c>
      <c r="V365">
        <f t="shared" si="79"/>
        <v>41.066835535752432</v>
      </c>
      <c r="W365">
        <f t="shared" si="80"/>
        <v>48.666835535752433</v>
      </c>
      <c r="X365">
        <f t="shared" si="81"/>
        <v>47.801013214514604</v>
      </c>
      <c r="Y365">
        <f t="shared" si="82"/>
        <v>46.100253303628655</v>
      </c>
      <c r="Z365">
        <f t="shared" si="83"/>
        <v>42.167595446638387</v>
      </c>
      <c r="AA365">
        <f t="shared" si="84"/>
        <v>56.267342143009742</v>
      </c>
      <c r="AB365">
        <f t="shared" si="85"/>
        <v>55.2</v>
      </c>
      <c r="AC365">
        <f t="shared" si="86"/>
        <v>69.133671071504864</v>
      </c>
      <c r="AD365">
        <f t="shared" si="87"/>
        <v>67.867342143009736</v>
      </c>
      <c r="AE365">
        <f t="shared" si="88"/>
        <v>62.834430982390828</v>
      </c>
    </row>
    <row r="366" spans="19:31">
      <c r="S366">
        <v>0.14709921567430648</v>
      </c>
      <c r="T366">
        <f t="shared" si="77"/>
        <v>12.90700399792474</v>
      </c>
      <c r="U366">
        <f t="shared" si="78"/>
        <v>6.2008239997558521</v>
      </c>
      <c r="V366">
        <f t="shared" si="79"/>
        <v>17.906179998168888</v>
      </c>
      <c r="W366">
        <f t="shared" si="80"/>
        <v>14.401647999511704</v>
      </c>
      <c r="X366">
        <f t="shared" si="81"/>
        <v>17.501235999633778</v>
      </c>
      <c r="Y366">
        <f t="shared" si="82"/>
        <v>19.200823999755851</v>
      </c>
      <c r="Z366">
        <f t="shared" si="83"/>
        <v>17.750205999938963</v>
      </c>
      <c r="AA366">
        <f t="shared" si="84"/>
        <v>22.700411999877929</v>
      </c>
      <c r="AB366">
        <f t="shared" si="85"/>
        <v>24.404119998779258</v>
      </c>
      <c r="AC366">
        <f t="shared" si="86"/>
        <v>25</v>
      </c>
      <c r="AD366">
        <f t="shared" si="87"/>
        <v>26.8</v>
      </c>
      <c r="AE366">
        <f t="shared" si="88"/>
        <v>15.700411999877925</v>
      </c>
    </row>
    <row r="367" spans="19:31">
      <c r="S367">
        <v>0.69093905453657645</v>
      </c>
      <c r="T367">
        <f t="shared" si="77"/>
        <v>51.6757835627308</v>
      </c>
      <c r="U367">
        <f t="shared" si="78"/>
        <v>46.066096987823116</v>
      </c>
      <c r="V367">
        <f t="shared" si="79"/>
        <v>40.695156712546158</v>
      </c>
      <c r="W367">
        <f t="shared" si="80"/>
        <v>46.999572740867336</v>
      </c>
      <c r="X367">
        <f t="shared" si="81"/>
        <v>47.095156712546157</v>
      </c>
      <c r="Y367">
        <f t="shared" si="82"/>
        <v>45.54273506881924</v>
      </c>
      <c r="Z367">
        <f t="shared" si="83"/>
        <v>41.342735068819238</v>
      </c>
      <c r="AA367">
        <f t="shared" si="84"/>
        <v>51.88461561937315</v>
      </c>
      <c r="AB367">
        <f t="shared" si="85"/>
        <v>55.047578356273078</v>
      </c>
      <c r="AC367">
        <f t="shared" si="86"/>
        <v>68.847578356273075</v>
      </c>
      <c r="AD367">
        <f t="shared" si="87"/>
        <v>67.295156712546159</v>
      </c>
      <c r="AE367">
        <f t="shared" si="88"/>
        <v>62.095156712546157</v>
      </c>
    </row>
    <row r="368" spans="19:31">
      <c r="S368">
        <v>0.96237067781609542</v>
      </c>
      <c r="T368">
        <f t="shared" si="77"/>
        <v>100.12944730979339</v>
      </c>
      <c r="U368">
        <f t="shared" si="78"/>
        <v>134.64070558793898</v>
      </c>
      <c r="V368">
        <f t="shared" si="79"/>
        <v>88.145628223517562</v>
      </c>
      <c r="W368">
        <f t="shared" si="80"/>
        <v>126.38834192938016</v>
      </c>
      <c r="X368">
        <f t="shared" si="81"/>
        <v>85.398693807794402</v>
      </c>
      <c r="Y368">
        <f t="shared" si="82"/>
        <v>98.047236548966936</v>
      </c>
      <c r="Z368">
        <f t="shared" si="83"/>
        <v>63.996432386242248</v>
      </c>
      <c r="AA368">
        <f t="shared" si="84"/>
        <v>78.716483046967952</v>
      </c>
      <c r="AB368">
        <f t="shared" si="85"/>
        <v>101.41809137241732</v>
      </c>
      <c r="AC368">
        <f t="shared" si="86"/>
        <v>132.21939756462291</v>
      </c>
      <c r="AD368">
        <f t="shared" si="87"/>
        <v>135.66567888424328</v>
      </c>
      <c r="AE368">
        <f t="shared" si="88"/>
        <v>124.86924649800103</v>
      </c>
    </row>
    <row r="369" spans="19:31">
      <c r="S369">
        <v>0.51136814477980896</v>
      </c>
      <c r="T369">
        <f t="shared" si="77"/>
        <v>41.215955076754057</v>
      </c>
      <c r="U369">
        <f t="shared" si="78"/>
        <v>26.055281228064825</v>
      </c>
      <c r="V369">
        <f t="shared" si="79"/>
        <v>33.575505844294568</v>
      </c>
      <c r="W369">
        <f t="shared" si="80"/>
        <v>39.047865230262154</v>
      </c>
      <c r="X369">
        <f t="shared" si="81"/>
        <v>39.831910153508097</v>
      </c>
      <c r="Y369">
        <f t="shared" si="82"/>
        <v>35.679775383770263</v>
      </c>
      <c r="Z369">
        <f t="shared" si="83"/>
        <v>35</v>
      </c>
      <c r="AA369">
        <f t="shared" si="84"/>
        <v>41.231910153508103</v>
      </c>
      <c r="AB369">
        <f t="shared" si="85"/>
        <v>41.015955076754054</v>
      </c>
      <c r="AC369">
        <f t="shared" si="86"/>
        <v>50.079775383770254</v>
      </c>
      <c r="AD369">
        <f t="shared" si="87"/>
        <v>54.2</v>
      </c>
      <c r="AE369">
        <f t="shared" si="88"/>
        <v>45.055281228064821</v>
      </c>
    </row>
    <row r="370" spans="19:31">
      <c r="S370">
        <v>5.9297463911862545E-2</v>
      </c>
      <c r="T370">
        <f t="shared" si="77"/>
        <v>7.6193365276039913</v>
      </c>
      <c r="U370">
        <f t="shared" si="78"/>
        <v>4.4096682638019962</v>
      </c>
      <c r="V370">
        <f t="shared" si="79"/>
        <v>7.838673055207984</v>
      </c>
      <c r="W370">
        <f t="shared" si="80"/>
        <v>9.8193365276039923</v>
      </c>
      <c r="X370">
        <f t="shared" si="81"/>
        <v>11.604834131900997</v>
      </c>
      <c r="Y370">
        <f t="shared" si="82"/>
        <v>12.614502395702994</v>
      </c>
      <c r="Z370">
        <f t="shared" si="83"/>
        <v>11.029004791405988</v>
      </c>
      <c r="AA370">
        <f t="shared" si="84"/>
        <v>17.643507187108984</v>
      </c>
      <c r="AB370">
        <f t="shared" si="85"/>
        <v>16.896682638019961</v>
      </c>
      <c r="AC370">
        <f t="shared" si="86"/>
        <v>16.62900479140599</v>
      </c>
      <c r="AD370">
        <f t="shared" si="87"/>
        <v>22.819336527603994</v>
      </c>
      <c r="AE370">
        <f t="shared" si="88"/>
        <v>9.0290047914059883</v>
      </c>
    </row>
    <row r="371" spans="19:31">
      <c r="S371">
        <v>0.47654652546769616</v>
      </c>
      <c r="T371">
        <f t="shared" si="77"/>
        <v>38.73038727988525</v>
      </c>
      <c r="U371">
        <f t="shared" si="78"/>
        <v>24.564647358623002</v>
      </c>
      <c r="V371">
        <f t="shared" si="79"/>
        <v>30.850843836787007</v>
      </c>
      <c r="W371">
        <f t="shared" si="80"/>
        <v>36.825421918393502</v>
      </c>
      <c r="X371">
        <f t="shared" si="81"/>
        <v>36.990069277016509</v>
      </c>
      <c r="Y371">
        <f t="shared" si="82"/>
        <v>34.921549119540998</v>
      </c>
      <c r="Z371">
        <f t="shared" si="83"/>
        <v>32.807745597705008</v>
      </c>
      <c r="AA371">
        <f t="shared" si="84"/>
        <v>40.443098239082005</v>
      </c>
      <c r="AB371">
        <f t="shared" si="85"/>
        <v>38.703872798852501</v>
      </c>
      <c r="AC371">
        <f t="shared" si="86"/>
        <v>46.825421918393502</v>
      </c>
      <c r="AD371">
        <f t="shared" si="87"/>
        <v>51.530387279885254</v>
      </c>
      <c r="AE371">
        <f t="shared" si="88"/>
        <v>41.121549119541001</v>
      </c>
    </row>
    <row r="372" spans="19:31">
      <c r="S372">
        <v>0.60359508041627252</v>
      </c>
      <c r="T372">
        <f t="shared" si="77"/>
        <v>44.713339640491959</v>
      </c>
      <c r="U372">
        <f t="shared" si="78"/>
        <v>35.540018921475877</v>
      </c>
      <c r="V372">
        <f t="shared" si="79"/>
        <v>37.426679280983919</v>
      </c>
      <c r="W372">
        <f t="shared" si="80"/>
        <v>41.513339640491964</v>
      </c>
      <c r="X372">
        <f t="shared" si="81"/>
        <v>42.670009460737937</v>
      </c>
      <c r="Y372">
        <f t="shared" si="82"/>
        <v>40.993377483443716</v>
      </c>
      <c r="Z372">
        <f t="shared" si="83"/>
        <v>38.200000000000003</v>
      </c>
      <c r="AA372">
        <f t="shared" si="84"/>
        <v>44.966698202459796</v>
      </c>
      <c r="AB372">
        <f t="shared" si="85"/>
        <v>48.583349101229899</v>
      </c>
      <c r="AC372">
        <f t="shared" si="86"/>
        <v>54.226679280983916</v>
      </c>
      <c r="AD372">
        <f t="shared" si="87"/>
        <v>58.210028382213821</v>
      </c>
      <c r="AE372">
        <f t="shared" si="88"/>
        <v>57.923368022705773</v>
      </c>
    </row>
    <row r="373" spans="19:31">
      <c r="S373">
        <v>0.90005188146610915</v>
      </c>
      <c r="T373">
        <f t="shared" si="77"/>
        <v>88.651222266304458</v>
      </c>
      <c r="U373">
        <f t="shared" si="78"/>
        <v>93.718521683400951</v>
      </c>
      <c r="V373">
        <f t="shared" si="79"/>
        <v>66.707937864314687</v>
      </c>
      <c r="W373">
        <f t="shared" si="80"/>
        <v>95.222864467299345</v>
      </c>
      <c r="X373">
        <f t="shared" si="81"/>
        <v>61.541587572862937</v>
      </c>
      <c r="Y373">
        <f t="shared" si="82"/>
        <v>65.660109256263894</v>
      </c>
      <c r="Z373">
        <f t="shared" si="83"/>
        <v>60.980529190954314</v>
      </c>
      <c r="AA373">
        <f t="shared" si="84"/>
        <v>69.322116763817263</v>
      </c>
      <c r="AB373">
        <f t="shared" si="85"/>
        <v>76.8</v>
      </c>
      <c r="AC373">
        <f t="shared" si="86"/>
        <v>121.24932401501499</v>
      </c>
      <c r="AD373">
        <f t="shared" si="87"/>
        <v>112.90264595477157</v>
      </c>
      <c r="AE373">
        <f t="shared" si="88"/>
        <v>94.161058381908632</v>
      </c>
    </row>
    <row r="374" spans="19:31">
      <c r="S374">
        <v>3.601184118167669E-2</v>
      </c>
      <c r="T374">
        <f t="shared" si="77"/>
        <v>6.7424909207434318</v>
      </c>
      <c r="U374">
        <f t="shared" si="78"/>
        <v>4.0405285805841249</v>
      </c>
      <c r="V374">
        <f t="shared" si="79"/>
        <v>6.2692831202124095</v>
      </c>
      <c r="W374">
        <f t="shared" si="80"/>
        <v>6.6732078005310225</v>
      </c>
      <c r="X374">
        <f t="shared" si="81"/>
        <v>10.90588702047792</v>
      </c>
      <c r="Y374">
        <f t="shared" si="82"/>
        <v>12.385622730185858</v>
      </c>
      <c r="Z374">
        <f t="shared" si="83"/>
        <v>9.9346415601062041</v>
      </c>
      <c r="AA374">
        <f t="shared" si="84"/>
        <v>16.901962340159308</v>
      </c>
      <c r="AB374">
        <f t="shared" si="85"/>
        <v>15.452302621539964</v>
      </c>
      <c r="AC374">
        <f t="shared" si="86"/>
        <v>10.909811700796535</v>
      </c>
      <c r="AD374">
        <f t="shared" si="87"/>
        <v>22.073207800531023</v>
      </c>
      <c r="AE374">
        <f t="shared" si="88"/>
        <v>7.5058870204779202</v>
      </c>
    </row>
    <row r="375" spans="19:31">
      <c r="S375">
        <v>0.87777336954863128</v>
      </c>
      <c r="T375">
        <f t="shared" si="77"/>
        <v>76.365092928861344</v>
      </c>
      <c r="U375">
        <f t="shared" si="78"/>
        <v>86.045362712485115</v>
      </c>
      <c r="V375">
        <f t="shared" si="79"/>
        <v>63.766441846980193</v>
      </c>
      <c r="W375">
        <f t="shared" si="80"/>
        <v>79.151939451277201</v>
      </c>
      <c r="X375">
        <f t="shared" si="81"/>
        <v>60.766441846980193</v>
      </c>
      <c r="Y375">
        <f t="shared" si="82"/>
        <v>58.706576738792073</v>
      </c>
      <c r="Z375">
        <f t="shared" si="83"/>
        <v>60.753288369396039</v>
      </c>
      <c r="AA375">
        <f t="shared" si="84"/>
        <v>68.179595324564346</v>
      </c>
      <c r="AB375">
        <f t="shared" si="85"/>
        <v>76.613153477584149</v>
      </c>
      <c r="AC375">
        <f t="shared" si="86"/>
        <v>96.151939451277201</v>
      </c>
      <c r="AD375">
        <f t="shared" si="87"/>
        <v>109.57099520859401</v>
      </c>
      <c r="AE375">
        <f t="shared" si="88"/>
        <v>91.838111514633624</v>
      </c>
    </row>
    <row r="376" spans="19:31">
      <c r="S376">
        <v>0.12652974028748437</v>
      </c>
      <c r="T376">
        <f t="shared" si="77"/>
        <v>10.871810052797022</v>
      </c>
      <c r="U376">
        <f t="shared" si="78"/>
        <v>5.5624134037293622</v>
      </c>
      <c r="V376">
        <f t="shared" si="79"/>
        <v>16.181206701864681</v>
      </c>
      <c r="W376">
        <f t="shared" si="80"/>
        <v>13.781206701864681</v>
      </c>
      <c r="X376">
        <f t="shared" si="81"/>
        <v>15.121463667714471</v>
      </c>
      <c r="Y376">
        <f t="shared" si="82"/>
        <v>18.562413403729362</v>
      </c>
      <c r="Z376">
        <f t="shared" si="83"/>
        <v>16.879525131992555</v>
      </c>
      <c r="AA376">
        <f t="shared" si="84"/>
        <v>22.053016754661705</v>
      </c>
      <c r="AB376">
        <f t="shared" si="85"/>
        <v>22.853016754661702</v>
      </c>
      <c r="AC376">
        <f t="shared" si="86"/>
        <v>23.577843562120428</v>
      </c>
      <c r="AD376">
        <f t="shared" si="87"/>
        <v>26.362413403729363</v>
      </c>
      <c r="AE376">
        <f t="shared" si="88"/>
        <v>15.490603350932341</v>
      </c>
    </row>
    <row r="377" spans="19:31">
      <c r="S377">
        <v>0.98922696615497296</v>
      </c>
      <c r="T377">
        <f t="shared" si="77"/>
        <v>103.76276131473739</v>
      </c>
      <c r="U377">
        <f t="shared" si="78"/>
        <v>187.08415173802914</v>
      </c>
      <c r="V377">
        <f t="shared" si="79"/>
        <v>113.41014435254989</v>
      </c>
      <c r="W377">
        <f t="shared" si="80"/>
        <v>135.66621295815915</v>
      </c>
      <c r="X377">
        <f t="shared" si="81"/>
        <v>120.72141483809941</v>
      </c>
      <c r="Y377">
        <f t="shared" si="82"/>
        <v>114.68185064241466</v>
      </c>
      <c r="Z377">
        <f t="shared" si="83"/>
        <v>80.169899594103867</v>
      </c>
      <c r="AA377">
        <f t="shared" si="84"/>
        <v>93.968279061250655</v>
      </c>
      <c r="AB377">
        <f t="shared" si="85"/>
        <v>123.04414197210609</v>
      </c>
      <c r="AC377">
        <f t="shared" si="86"/>
        <v>144.79126560258797</v>
      </c>
      <c r="AD377">
        <f t="shared" si="87"/>
        <v>151.13219092379529</v>
      </c>
      <c r="AE377">
        <f t="shared" si="88"/>
        <v>134.16506241035188</v>
      </c>
    </row>
    <row r="378" spans="19:31">
      <c r="S378">
        <v>0.28070925016022219</v>
      </c>
      <c r="T378">
        <f t="shared" si="77"/>
        <v>24.263234351634267</v>
      </c>
      <c r="U378">
        <f t="shared" si="78"/>
        <v>12.589703054902801</v>
      </c>
      <c r="V378">
        <f t="shared" si="79"/>
        <v>23.326468703268532</v>
      </c>
      <c r="W378">
        <f t="shared" si="80"/>
        <v>21.601452681051061</v>
      </c>
      <c r="X378">
        <f t="shared" si="81"/>
        <v>23.852937406537066</v>
      </c>
      <c r="Y378">
        <f t="shared" si="82"/>
        <v>27.789703054902802</v>
      </c>
      <c r="Z378">
        <f t="shared" si="83"/>
        <v>23.131617175817134</v>
      </c>
      <c r="AA378">
        <f t="shared" si="84"/>
        <v>31.063234351634268</v>
      </c>
      <c r="AB378">
        <f t="shared" si="85"/>
        <v>28.6</v>
      </c>
      <c r="AC378">
        <f t="shared" si="86"/>
        <v>31.148515274513997</v>
      </c>
      <c r="AD378">
        <f t="shared" si="87"/>
        <v>40.938218329416792</v>
      </c>
      <c r="AE378">
        <f t="shared" si="88"/>
        <v>25.063960692159796</v>
      </c>
    </row>
    <row r="379" spans="19:31">
      <c r="S379">
        <v>0.14804528946806239</v>
      </c>
      <c r="T379">
        <f t="shared" si="77"/>
        <v>13.071053193762017</v>
      </c>
      <c r="U379">
        <f t="shared" si="78"/>
        <v>6.2201239051484727</v>
      </c>
      <c r="V379">
        <f t="shared" si="79"/>
        <v>18.050929288613546</v>
      </c>
      <c r="W379">
        <f t="shared" si="80"/>
        <v>14.440247810296945</v>
      </c>
      <c r="X379">
        <f t="shared" si="81"/>
        <v>17.53018585772271</v>
      </c>
      <c r="Y379">
        <f t="shared" si="82"/>
        <v>19.220123905148473</v>
      </c>
      <c r="Z379">
        <f t="shared" si="83"/>
        <v>17.755030976287117</v>
      </c>
      <c r="AA379">
        <f t="shared" si="84"/>
        <v>22.710061952574236</v>
      </c>
      <c r="AB379">
        <f t="shared" si="85"/>
        <v>24.500619525742362</v>
      </c>
      <c r="AC379">
        <f t="shared" si="86"/>
        <v>25</v>
      </c>
      <c r="AD379">
        <f t="shared" si="87"/>
        <v>26.8</v>
      </c>
      <c r="AE379">
        <f t="shared" si="88"/>
        <v>15.710061952574236</v>
      </c>
    </row>
    <row r="380" spans="19:31">
      <c r="S380">
        <v>0.67958616901150548</v>
      </c>
      <c r="T380">
        <f t="shared" si="77"/>
        <v>50.995336771752072</v>
      </c>
      <c r="U380">
        <f t="shared" si="78"/>
        <v>43.558030945768621</v>
      </c>
      <c r="V380">
        <f t="shared" si="79"/>
        <v>40.395336771752071</v>
      </c>
      <c r="W380">
        <f t="shared" si="80"/>
        <v>45.988341929380169</v>
      </c>
      <c r="X380">
        <f t="shared" si="81"/>
        <v>46.727115695669426</v>
      </c>
      <c r="Y380">
        <f t="shared" si="82"/>
        <v>45.058894619586781</v>
      </c>
      <c r="Z380">
        <f t="shared" si="83"/>
        <v>40.58601031525621</v>
      </c>
      <c r="AA380">
        <f t="shared" si="84"/>
        <v>50.531778923917358</v>
      </c>
      <c r="AB380">
        <f t="shared" si="85"/>
        <v>53.567357402264484</v>
      </c>
      <c r="AC380">
        <f t="shared" si="86"/>
        <v>67.674352244636381</v>
      </c>
      <c r="AD380">
        <f t="shared" si="87"/>
        <v>66.72245246742149</v>
      </c>
      <c r="AE380">
        <f t="shared" si="88"/>
        <v>61.522452467421495</v>
      </c>
    </row>
    <row r="381" spans="19:31">
      <c r="S381">
        <v>0.1076998199407941</v>
      </c>
      <c r="T381">
        <f t="shared" si="77"/>
        <v>10.1941526535844</v>
      </c>
      <c r="U381">
        <f t="shared" si="78"/>
        <v>5.2</v>
      </c>
      <c r="V381">
        <f t="shared" si="79"/>
        <v>14.579534287545396</v>
      </c>
      <c r="W381">
        <f t="shared" si="80"/>
        <v>13.397076326792199</v>
      </c>
      <c r="X381">
        <f t="shared" si="81"/>
        <v>13.1970763267922</v>
      </c>
      <c r="Y381">
        <f t="shared" si="82"/>
        <v>17.286843470564897</v>
      </c>
      <c r="Z381">
        <f t="shared" si="83"/>
        <v>14.475148777733697</v>
      </c>
      <c r="AA381">
        <f t="shared" si="84"/>
        <v>20.483919797357096</v>
      </c>
      <c r="AB381">
        <f t="shared" si="85"/>
        <v>21.892690816980497</v>
      </c>
      <c r="AC381">
        <f t="shared" si="86"/>
        <v>21.283919797357097</v>
      </c>
      <c r="AD381">
        <f t="shared" si="87"/>
        <v>25.797076326792201</v>
      </c>
      <c r="AE381">
        <f t="shared" si="88"/>
        <v>13.675148777733696</v>
      </c>
    </row>
    <row r="382" spans="19:31">
      <c r="S382">
        <v>0.98510696737571335</v>
      </c>
      <c r="T382">
        <f t="shared" si="77"/>
        <v>102.75418561357463</v>
      </c>
      <c r="U382">
        <f t="shared" si="78"/>
        <v>181.91520126956999</v>
      </c>
      <c r="V382">
        <f t="shared" si="79"/>
        <v>102.39985961485642</v>
      </c>
      <c r="W382">
        <f t="shared" si="80"/>
        <v>133.39691763054293</v>
      </c>
      <c r="X382">
        <f t="shared" si="81"/>
        <v>107.4208227790155</v>
      </c>
      <c r="Y382">
        <f t="shared" si="82"/>
        <v>110.35337992492448</v>
      </c>
      <c r="Z382">
        <f t="shared" si="83"/>
        <v>74.727793206579804</v>
      </c>
      <c r="AA382">
        <f t="shared" si="84"/>
        <v>92.770595416119875</v>
      </c>
      <c r="AB382">
        <f t="shared" si="85"/>
        <v>121.53127842036194</v>
      </c>
      <c r="AC382">
        <f t="shared" si="86"/>
        <v>144.32900173955505</v>
      </c>
      <c r="AD382">
        <f t="shared" si="87"/>
        <v>148.50569170201729</v>
      </c>
      <c r="AE382">
        <f t="shared" si="88"/>
        <v>132.31600695822016</v>
      </c>
    </row>
    <row r="383" spans="19:31">
      <c r="S383">
        <v>0.67760246589556561</v>
      </c>
      <c r="T383">
        <f t="shared" si="77"/>
        <v>50.934635456404308</v>
      </c>
      <c r="U383">
        <f t="shared" si="78"/>
        <v>43.011719107638775</v>
      </c>
      <c r="V383">
        <f t="shared" si="79"/>
        <v>40.334635456404307</v>
      </c>
      <c r="W383">
        <f t="shared" si="80"/>
        <v>45.836588641010771</v>
      </c>
      <c r="X383">
        <f t="shared" si="81"/>
        <v>46.646180608539076</v>
      </c>
      <c r="Y383">
        <f t="shared" si="82"/>
        <v>44.957725760673846</v>
      </c>
      <c r="Z383">
        <f t="shared" si="83"/>
        <v>40.403906369212926</v>
      </c>
      <c r="AA383">
        <f t="shared" si="84"/>
        <v>50.511545152134772</v>
      </c>
      <c r="AB383">
        <f t="shared" si="85"/>
        <v>53.142448194830159</v>
      </c>
      <c r="AC383">
        <f t="shared" si="86"/>
        <v>67.340495010223691</v>
      </c>
      <c r="AD383">
        <f t="shared" si="87"/>
        <v>66.580816064943392</v>
      </c>
      <c r="AE383">
        <f t="shared" si="88"/>
        <v>61.380816064943389</v>
      </c>
    </row>
    <row r="384" spans="19:31">
      <c r="S384">
        <v>0.69600512710959195</v>
      </c>
      <c r="T384">
        <f t="shared" si="77"/>
        <v>52.192522965178384</v>
      </c>
      <c r="U384">
        <f t="shared" si="78"/>
        <v>46.78953215124973</v>
      </c>
      <c r="V384">
        <f t="shared" si="79"/>
        <v>40.798504593035673</v>
      </c>
      <c r="W384">
        <f t="shared" si="80"/>
        <v>47.542149113437304</v>
      </c>
      <c r="X384">
        <f t="shared" si="81"/>
        <v>47.198504593035679</v>
      </c>
      <c r="Y384">
        <f t="shared" si="82"/>
        <v>45.697756889553517</v>
      </c>
      <c r="Z384">
        <f t="shared" si="83"/>
        <v>41.497756889553514</v>
      </c>
      <c r="AA384">
        <f t="shared" si="84"/>
        <v>53.279812005981626</v>
      </c>
      <c r="AB384">
        <f t="shared" si="85"/>
        <v>55.09925229651784</v>
      </c>
      <c r="AC384">
        <f t="shared" si="86"/>
        <v>68.89925229651783</v>
      </c>
      <c r="AD384">
        <f t="shared" si="87"/>
        <v>67.398504593035682</v>
      </c>
      <c r="AE384">
        <f t="shared" si="88"/>
        <v>62.198504593035679</v>
      </c>
    </row>
    <row r="385" spans="19:31">
      <c r="S385">
        <v>0.64357432782982882</v>
      </c>
      <c r="T385">
        <f t="shared" si="77"/>
        <v>49.346687215796379</v>
      </c>
      <c r="U385">
        <f t="shared" si="78"/>
        <v>38.409039582506786</v>
      </c>
      <c r="V385">
        <f t="shared" si="79"/>
        <v>39.222290719321265</v>
      </c>
      <c r="W385">
        <f t="shared" si="80"/>
        <v>44.186748863185521</v>
      </c>
      <c r="X385">
        <f t="shared" si="81"/>
        <v>45.640061647389139</v>
      </c>
      <c r="Y385">
        <f t="shared" si="82"/>
        <v>42.786748863185522</v>
      </c>
      <c r="Z385">
        <f t="shared" si="83"/>
        <v>39.186748863185521</v>
      </c>
      <c r="AA385">
        <f t="shared" si="84"/>
        <v>46.986748863185525</v>
      </c>
      <c r="AB385">
        <f t="shared" si="85"/>
        <v>50.480123294778274</v>
      </c>
      <c r="AC385">
        <f t="shared" si="86"/>
        <v>65.057832575457013</v>
      </c>
      <c r="AD385">
        <f t="shared" si="87"/>
        <v>64.297894222846153</v>
      </c>
      <c r="AE385">
        <f t="shared" si="88"/>
        <v>59.85783257545701</v>
      </c>
    </row>
    <row r="386" spans="19:31">
      <c r="S386">
        <v>0.42103335673085729</v>
      </c>
      <c r="T386">
        <f t="shared" si="77"/>
        <v>34.483620715964236</v>
      </c>
      <c r="U386">
        <f t="shared" si="78"/>
        <v>19.683620715964231</v>
      </c>
      <c r="V386">
        <f t="shared" si="79"/>
        <v>27.294540238654744</v>
      </c>
      <c r="W386">
        <f t="shared" si="80"/>
        <v>34.356321909237955</v>
      </c>
      <c r="X386">
        <f t="shared" si="81"/>
        <v>32.78908047730949</v>
      </c>
      <c r="Y386">
        <f t="shared" si="82"/>
        <v>31.567241431928466</v>
      </c>
      <c r="Z386">
        <f t="shared" si="83"/>
        <v>27.894540238654745</v>
      </c>
      <c r="AA386">
        <f t="shared" si="84"/>
        <v>38.767241431928468</v>
      </c>
      <c r="AB386">
        <f t="shared" si="85"/>
        <v>38.08362071596423</v>
      </c>
      <c r="AC386">
        <f t="shared" si="86"/>
        <v>43.545402386547444</v>
      </c>
      <c r="AD386">
        <f t="shared" si="87"/>
        <v>50.483620715964236</v>
      </c>
      <c r="AE386">
        <f t="shared" si="88"/>
        <v>35.989080477309486</v>
      </c>
    </row>
    <row r="387" spans="19:31">
      <c r="S387">
        <v>0.8427381206701865</v>
      </c>
      <c r="T387">
        <f t="shared" ref="T387:T450" si="89">_xlfn.PERCENTILE.INC(B$3:B$54,$S387)</f>
        <v>70.126718955046243</v>
      </c>
      <c r="U387">
        <f t="shared" ref="U387:U450" si="90">_xlfn.PERCENTILE.INC(C$3:C$54,$S387)</f>
        <v>69.772014526810523</v>
      </c>
      <c r="V387">
        <f t="shared" ref="V387:V450" si="91">_xlfn.PERCENTILE.INC(D$3:D$54,$S387)</f>
        <v>61.616541032135999</v>
      </c>
      <c r="W387">
        <f t="shared" ref="W387:W450" si="92">_xlfn.PERCENTILE.INC(E$3:E$54,$S387)</f>
        <v>74.077864925077066</v>
      </c>
      <c r="X387">
        <f t="shared" ref="X387:X450" si="93">_xlfn.PERCENTILE.INC(F$3:F$54,$S387)</f>
        <v>59.734861293374429</v>
      </c>
      <c r="Y387">
        <f t="shared" ref="Y387:Y450" si="94">_xlfn.PERCENTILE.INC(G$3:G$54,$S387)</f>
        <v>55.791857661671798</v>
      </c>
      <c r="Z387">
        <f t="shared" ref="Z387:Z450" si="95">_xlfn.PERCENTILE.INC(H$3:H$54,$S387)</f>
        <v>57.314505447553941</v>
      </c>
      <c r="AA387">
        <f t="shared" ref="AA387:AA450" si="96">_xlfn.PERCENTILE.INC(I$3:I$54,$S387)</f>
        <v>65.387786492507715</v>
      </c>
      <c r="AB387">
        <f t="shared" ref="AB387:AB450" si="97">_xlfn.PERCENTILE.INC(J$3:J$54,$S387)</f>
        <v>66.587786492507703</v>
      </c>
      <c r="AC387">
        <f t="shared" ref="AC387:AC450" si="98">_xlfn.PERCENTILE.INC(K$3:K$54,$S387)</f>
        <v>89.953181554612868</v>
      </c>
      <c r="AD387">
        <f t="shared" ref="AD387:AD450" si="99">_xlfn.PERCENTILE.INC(L$3:L$54,$S387)</f>
        <v>98.490078432569348</v>
      </c>
      <c r="AE387">
        <f t="shared" ref="AE387:AE450" si="100">_xlfn.PERCENTILE.INC(M$3:M$54,$S387)</f>
        <v>84.179644154179513</v>
      </c>
    </row>
    <row r="388" spans="19:31">
      <c r="S388">
        <v>0.97134311960203867</v>
      </c>
      <c r="T388">
        <f t="shared" si="89"/>
        <v>100.86159855952634</v>
      </c>
      <c r="U388">
        <f t="shared" si="90"/>
        <v>155.23245948667864</v>
      </c>
      <c r="V388">
        <f t="shared" si="91"/>
        <v>88.969298379467148</v>
      </c>
      <c r="W388">
        <f t="shared" si="92"/>
        <v>128.58479567857907</v>
      </c>
      <c r="X388">
        <f t="shared" si="93"/>
        <v>88.784893337809379</v>
      </c>
      <c r="Y388">
        <f t="shared" si="94"/>
        <v>101.70799279763176</v>
      </c>
      <c r="Z388">
        <f t="shared" si="95"/>
        <v>66.238645588549446</v>
      </c>
      <c r="AA388">
        <f t="shared" si="96"/>
        <v>85.031287575914774</v>
      </c>
      <c r="AB388">
        <f t="shared" si="97"/>
        <v>110.56998199407938</v>
      </c>
      <c r="AC388">
        <f t="shared" si="98"/>
        <v>137.98508865627002</v>
      </c>
      <c r="AD388">
        <f t="shared" si="99"/>
        <v>140.56194036683249</v>
      </c>
      <c r="AE388">
        <f t="shared" si="100"/>
        <v>127.52329477828302</v>
      </c>
    </row>
    <row r="389" spans="19:31">
      <c r="S389">
        <v>0.93728446302682578</v>
      </c>
      <c r="T389">
        <f t="shared" si="89"/>
        <v>95.770854823450421</v>
      </c>
      <c r="U389">
        <f t="shared" si="90"/>
        <v>114.99346903897211</v>
      </c>
      <c r="V389">
        <f t="shared" si="91"/>
        <v>82.584423352763423</v>
      </c>
      <c r="W389">
        <f t="shared" si="92"/>
        <v>115.2226142155217</v>
      </c>
      <c r="X389">
        <f t="shared" si="93"/>
        <v>76.256282235175618</v>
      </c>
      <c r="Y389">
        <f t="shared" si="94"/>
        <v>80.697488326670111</v>
      </c>
      <c r="Z389">
        <f t="shared" si="95"/>
        <v>62.963316751609845</v>
      </c>
      <c r="AA389">
        <f t="shared" si="96"/>
        <v>71.323618274483465</v>
      </c>
      <c r="AB389">
        <f t="shared" si="97"/>
        <v>79.24120609149449</v>
      </c>
      <c r="AC389">
        <f t="shared" si="98"/>
        <v>126.32361827448347</v>
      </c>
      <c r="AD389">
        <f t="shared" si="99"/>
        <v>127.41959898678547</v>
      </c>
      <c r="AE389">
        <f t="shared" si="100"/>
        <v>112.3934690389721</v>
      </c>
    </row>
    <row r="390" spans="19:31">
      <c r="S390">
        <v>0.8860438856166265</v>
      </c>
      <c r="T390">
        <f t="shared" si="89"/>
        <v>80.221210364085834</v>
      </c>
      <c r="U390">
        <f t="shared" si="90"/>
        <v>88.71766716513568</v>
      </c>
      <c r="V390">
        <f t="shared" si="91"/>
        <v>64.564714499343864</v>
      </c>
      <c r="W390">
        <f t="shared" si="92"/>
        <v>83.649458296456828</v>
      </c>
      <c r="X390">
        <f t="shared" si="93"/>
        <v>61.11294289986877</v>
      </c>
      <c r="Y390">
        <f t="shared" si="94"/>
        <v>60.230610065004434</v>
      </c>
      <c r="Z390">
        <f t="shared" si="95"/>
        <v>60.837647633289585</v>
      </c>
      <c r="AA390">
        <f t="shared" si="96"/>
        <v>68.750590533158359</v>
      </c>
      <c r="AB390">
        <f t="shared" si="97"/>
        <v>76.8</v>
      </c>
      <c r="AC390">
        <f t="shared" si="98"/>
        <v>102.53183996093635</v>
      </c>
      <c r="AD390">
        <f t="shared" si="99"/>
        <v>112.18823816644795</v>
      </c>
      <c r="AE390">
        <f t="shared" si="100"/>
        <v>93.875295266579172</v>
      </c>
    </row>
    <row r="391" spans="19:31">
      <c r="S391">
        <v>0.29435102389599294</v>
      </c>
      <c r="T391">
        <f t="shared" si="89"/>
        <v>24.414282662434765</v>
      </c>
      <c r="U391">
        <f t="shared" si="90"/>
        <v>13.011902218695639</v>
      </c>
      <c r="V391">
        <f t="shared" si="91"/>
        <v>23.61190221869564</v>
      </c>
      <c r="W391">
        <f t="shared" si="92"/>
        <v>24.221423993652149</v>
      </c>
      <c r="X391">
        <f t="shared" si="93"/>
        <v>24.411902218695637</v>
      </c>
      <c r="Y391">
        <f t="shared" si="94"/>
        <v>28.210711996826074</v>
      </c>
      <c r="Z391">
        <f t="shared" si="95"/>
        <v>23.20952177495651</v>
      </c>
      <c r="AA391">
        <f t="shared" si="96"/>
        <v>31.216663106173893</v>
      </c>
      <c r="AB391">
        <f t="shared" si="97"/>
        <v>28.614282662434768</v>
      </c>
      <c r="AC391">
        <f t="shared" si="98"/>
        <v>33.200000000000003</v>
      </c>
      <c r="AD391">
        <f t="shared" si="99"/>
        <v>43.416663106173893</v>
      </c>
      <c r="AE391">
        <f t="shared" si="100"/>
        <v>26.548799096652118</v>
      </c>
    </row>
    <row r="392" spans="19:31">
      <c r="S392">
        <v>0.42222357860042115</v>
      </c>
      <c r="T392">
        <f t="shared" si="89"/>
        <v>34.520041505172884</v>
      </c>
      <c r="U392">
        <f t="shared" si="90"/>
        <v>19.720041505172887</v>
      </c>
      <c r="V392">
        <f t="shared" si="91"/>
        <v>27.306680501724294</v>
      </c>
      <c r="W392">
        <f t="shared" si="92"/>
        <v>34.453444013794368</v>
      </c>
      <c r="X392">
        <f t="shared" si="93"/>
        <v>32.813361003448591</v>
      </c>
      <c r="Y392">
        <f t="shared" si="94"/>
        <v>31.640083010345776</v>
      </c>
      <c r="Z392">
        <f t="shared" si="95"/>
        <v>27.906680501724296</v>
      </c>
      <c r="AA392">
        <f t="shared" si="96"/>
        <v>38.840083010345772</v>
      </c>
      <c r="AB392">
        <f t="shared" si="97"/>
        <v>38.120041505172885</v>
      </c>
      <c r="AC392">
        <f t="shared" si="98"/>
        <v>43.666805017242957</v>
      </c>
      <c r="AD392">
        <f t="shared" si="99"/>
        <v>50.520041505172884</v>
      </c>
      <c r="AE392">
        <f t="shared" si="100"/>
        <v>36.013361003448594</v>
      </c>
    </row>
    <row r="393" spans="19:31">
      <c r="S393">
        <v>0.12988677632984405</v>
      </c>
      <c r="T393">
        <f t="shared" si="89"/>
        <v>10.974535355693227</v>
      </c>
      <c r="U393">
        <f t="shared" si="90"/>
        <v>5.6993804742576373</v>
      </c>
      <c r="V393">
        <f t="shared" si="91"/>
        <v>16.249690237128817</v>
      </c>
      <c r="W393">
        <f t="shared" si="92"/>
        <v>13.849690237128819</v>
      </c>
      <c r="X393">
        <f t="shared" si="93"/>
        <v>15.772057252723776</v>
      </c>
      <c r="Y393">
        <f t="shared" si="94"/>
        <v>18.699380474257637</v>
      </c>
      <c r="Z393">
        <f t="shared" si="95"/>
        <v>17.136338389233067</v>
      </c>
      <c r="AA393">
        <f t="shared" si="96"/>
        <v>22.224225592822048</v>
      </c>
      <c r="AB393">
        <f t="shared" si="97"/>
        <v>23.024225592822045</v>
      </c>
      <c r="AC393">
        <f t="shared" si="98"/>
        <v>24.022986541337321</v>
      </c>
      <c r="AD393">
        <f t="shared" si="99"/>
        <v>26.499380474257638</v>
      </c>
      <c r="AE393">
        <f t="shared" si="100"/>
        <v>15.524845118564409</v>
      </c>
    </row>
    <row r="394" spans="19:31">
      <c r="S394">
        <v>0.78337961973937198</v>
      </c>
      <c r="T394">
        <f t="shared" si="89"/>
        <v>58.133304849391159</v>
      </c>
      <c r="U394">
        <f t="shared" si="90"/>
        <v>55.133304849391159</v>
      </c>
      <c r="V394">
        <f t="shared" si="91"/>
        <v>50.333304849391155</v>
      </c>
      <c r="W394">
        <f t="shared" si="92"/>
        <v>56.857081820123909</v>
      </c>
      <c r="X394">
        <f t="shared" si="93"/>
        <v>51.990472121341597</v>
      </c>
      <c r="Y394">
        <f t="shared" si="94"/>
        <v>50.342832728049565</v>
      </c>
      <c r="Z394">
        <f t="shared" si="95"/>
        <v>48.047553941465509</v>
      </c>
      <c r="AA394">
        <f t="shared" si="96"/>
        <v>61.923776970732753</v>
      </c>
      <c r="AB394">
        <f t="shared" si="97"/>
        <v>64.942747276223045</v>
      </c>
      <c r="AC394">
        <f t="shared" si="98"/>
        <v>76.418970305490276</v>
      </c>
      <c r="AD394">
        <f t="shared" si="99"/>
        <v>85.466438795129264</v>
      </c>
      <c r="AE394">
        <f t="shared" si="100"/>
        <v>77.323776970732752</v>
      </c>
    </row>
    <row r="395" spans="19:31">
      <c r="S395">
        <v>0.84264656514175851</v>
      </c>
      <c r="T395">
        <f t="shared" si="89"/>
        <v>70.109909360026862</v>
      </c>
      <c r="U395">
        <f t="shared" si="90"/>
        <v>69.71971800897245</v>
      </c>
      <c r="V395">
        <f t="shared" si="91"/>
        <v>61.597396771141703</v>
      </c>
      <c r="W395">
        <f t="shared" si="92"/>
        <v>74.049848933378101</v>
      </c>
      <c r="X395">
        <f t="shared" si="93"/>
        <v>59.719919431134983</v>
      </c>
      <c r="Y395">
        <f t="shared" si="94"/>
        <v>55.78998992889187</v>
      </c>
      <c r="Z395">
        <f t="shared" si="95"/>
        <v>57.294894253364667</v>
      </c>
      <c r="AA395">
        <f t="shared" si="96"/>
        <v>65.384984893337815</v>
      </c>
      <c r="AB395">
        <f t="shared" si="97"/>
        <v>66.584984893337804</v>
      </c>
      <c r="AC395">
        <f t="shared" si="98"/>
        <v>89.942442091128271</v>
      </c>
      <c r="AD395">
        <f t="shared" si="99"/>
        <v>98.464864040040283</v>
      </c>
      <c r="AE395">
        <f t="shared" si="100"/>
        <v>84.174974822229686</v>
      </c>
    </row>
    <row r="396" spans="19:31">
      <c r="S396">
        <v>5.8320871608630635E-2</v>
      </c>
      <c r="T396">
        <f t="shared" si="89"/>
        <v>7.5897457808160649</v>
      </c>
      <c r="U396">
        <f t="shared" si="90"/>
        <v>4.4000000000000004</v>
      </c>
      <c r="V396">
        <f t="shared" si="91"/>
        <v>7.7641102328562273</v>
      </c>
      <c r="W396">
        <f t="shared" si="92"/>
        <v>9.7282204657124538</v>
      </c>
      <c r="X396">
        <f t="shared" si="93"/>
        <v>11.589745780816065</v>
      </c>
      <c r="Y396">
        <f t="shared" si="94"/>
        <v>12.597436445204016</v>
      </c>
      <c r="Z396">
        <f t="shared" si="95"/>
        <v>10.974364452040163</v>
      </c>
      <c r="AA396">
        <f t="shared" si="96"/>
        <v>17.584618671224099</v>
      </c>
      <c r="AB396">
        <f t="shared" si="97"/>
        <v>16.789745780816066</v>
      </c>
      <c r="AC396">
        <f t="shared" si="98"/>
        <v>16.466695150608846</v>
      </c>
      <c r="AD396">
        <f t="shared" si="99"/>
        <v>22.789745780816066</v>
      </c>
      <c r="AE396">
        <f t="shared" si="100"/>
        <v>8.9692373424481939</v>
      </c>
    </row>
    <row r="397" spans="19:31">
      <c r="S397">
        <v>0.3728446302682577</v>
      </c>
      <c r="T397">
        <f t="shared" si="89"/>
        <v>30.054274117252113</v>
      </c>
      <c r="U397">
        <f t="shared" si="90"/>
        <v>17.603015228736229</v>
      </c>
      <c r="V397">
        <f t="shared" si="91"/>
        <v>27.001507614368116</v>
      </c>
      <c r="W397">
        <f t="shared" si="92"/>
        <v>32.809045686208684</v>
      </c>
      <c r="X397">
        <f t="shared" si="93"/>
        <v>27.854274117252114</v>
      </c>
      <c r="Y397">
        <f t="shared" si="94"/>
        <v>30.606030457472457</v>
      </c>
      <c r="Z397">
        <f t="shared" si="95"/>
        <v>26.612060914944916</v>
      </c>
      <c r="AA397">
        <f t="shared" si="96"/>
        <v>35.609045686208688</v>
      </c>
      <c r="AB397">
        <f t="shared" si="97"/>
        <v>32.3105533005768</v>
      </c>
      <c r="AC397">
        <f t="shared" si="98"/>
        <v>37.710553300576805</v>
      </c>
      <c r="AD397">
        <f t="shared" si="99"/>
        <v>48.418091372417372</v>
      </c>
      <c r="AE397">
        <f t="shared" si="100"/>
        <v>32.830152287362282</v>
      </c>
    </row>
    <row r="398" spans="19:31">
      <c r="S398">
        <v>0.61839655751213107</v>
      </c>
      <c r="T398">
        <f t="shared" si="89"/>
        <v>47.114365062410343</v>
      </c>
      <c r="U398">
        <f t="shared" si="90"/>
        <v>36.230579546494951</v>
      </c>
      <c r="V398">
        <f t="shared" si="91"/>
        <v>38.030579546494948</v>
      </c>
      <c r="W398">
        <f t="shared" si="92"/>
        <v>42.461159092989902</v>
      </c>
      <c r="X398">
        <f t="shared" si="93"/>
        <v>43.930271309549241</v>
      </c>
      <c r="Y398">
        <f t="shared" si="94"/>
        <v>41.707644886623733</v>
      </c>
      <c r="Z398">
        <f t="shared" si="95"/>
        <v>38.200000000000003</v>
      </c>
      <c r="AA398">
        <f t="shared" si="96"/>
        <v>45.722934659871214</v>
      </c>
      <c r="AB398">
        <f t="shared" si="97"/>
        <v>48.907644886623736</v>
      </c>
      <c r="AC398">
        <f t="shared" si="98"/>
        <v>59.78224433118686</v>
      </c>
      <c r="AD398">
        <f t="shared" si="99"/>
        <v>60.914365062410347</v>
      </c>
      <c r="AE398">
        <f t="shared" si="100"/>
        <v>58.830579546494953</v>
      </c>
    </row>
    <row r="399" spans="19:31">
      <c r="S399">
        <v>0.59318826868495744</v>
      </c>
      <c r="T399">
        <f t="shared" si="89"/>
        <v>44.50104068117313</v>
      </c>
      <c r="U399">
        <f t="shared" si="90"/>
        <v>34.903122043519396</v>
      </c>
      <c r="V399">
        <f t="shared" si="91"/>
        <v>37.00208136234626</v>
      </c>
      <c r="W399">
        <f t="shared" si="92"/>
        <v>41.301040681173134</v>
      </c>
      <c r="X399">
        <f t="shared" si="93"/>
        <v>42.3515610217597</v>
      </c>
      <c r="Y399">
        <f t="shared" si="94"/>
        <v>39.507284768211917</v>
      </c>
      <c r="Z399">
        <f t="shared" si="95"/>
        <v>38.200000000000003</v>
      </c>
      <c r="AA399">
        <f t="shared" si="96"/>
        <v>43.905203405865656</v>
      </c>
      <c r="AB399">
        <f t="shared" si="97"/>
        <v>48.052601702932826</v>
      </c>
      <c r="AC399">
        <f t="shared" si="98"/>
        <v>53.802081362346264</v>
      </c>
      <c r="AD399">
        <f t="shared" si="99"/>
        <v>57.254683065279089</v>
      </c>
      <c r="AE399">
        <f t="shared" si="100"/>
        <v>56.755723746452226</v>
      </c>
    </row>
    <row r="400" spans="19:31">
      <c r="S400">
        <v>0.19806512649922178</v>
      </c>
      <c r="T400">
        <f t="shared" si="89"/>
        <v>18.306607257301557</v>
      </c>
      <c r="U400">
        <f t="shared" si="90"/>
        <v>8.3621143223364971</v>
      </c>
      <c r="V400">
        <f t="shared" si="91"/>
        <v>22.020264290292062</v>
      </c>
      <c r="W400">
        <f t="shared" si="92"/>
        <v>16.562114322336498</v>
      </c>
      <c r="X400">
        <f t="shared" si="93"/>
        <v>18.860792870876189</v>
      </c>
      <c r="Y400">
        <f t="shared" si="94"/>
        <v>22.860792870876189</v>
      </c>
      <c r="Z400">
        <f t="shared" si="95"/>
        <v>19.341850032044434</v>
      </c>
      <c r="AA400">
        <f t="shared" si="96"/>
        <v>25.050660725730154</v>
      </c>
      <c r="AB400">
        <f t="shared" si="97"/>
        <v>27.820264290292062</v>
      </c>
      <c r="AC400">
        <f t="shared" si="98"/>
        <v>25.640528580584125</v>
      </c>
      <c r="AD400">
        <f t="shared" si="99"/>
        <v>31.987664418469805</v>
      </c>
      <c r="AE400">
        <f t="shared" si="100"/>
        <v>18.440528580584122</v>
      </c>
    </row>
    <row r="401" spans="19:31">
      <c r="S401">
        <v>0.30494094668416394</v>
      </c>
      <c r="T401">
        <f t="shared" si="89"/>
        <v>25.062385937070832</v>
      </c>
      <c r="U401">
        <f t="shared" si="90"/>
        <v>13.55198828089236</v>
      </c>
      <c r="V401">
        <f t="shared" si="91"/>
        <v>24.151988280892361</v>
      </c>
      <c r="W401">
        <f t="shared" si="92"/>
        <v>25.193578905606248</v>
      </c>
      <c r="X401">
        <f t="shared" si="93"/>
        <v>24.951988280892358</v>
      </c>
      <c r="Y401">
        <f t="shared" si="94"/>
        <v>28.696789452803124</v>
      </c>
      <c r="Z401">
        <f t="shared" si="95"/>
        <v>23.641590624713889</v>
      </c>
      <c r="AA401">
        <f t="shared" si="96"/>
        <v>31.972783593249304</v>
      </c>
      <c r="AB401">
        <f t="shared" si="97"/>
        <v>29.262385937070832</v>
      </c>
      <c r="AC401">
        <f t="shared" si="98"/>
        <v>33.200000000000003</v>
      </c>
      <c r="AD401">
        <f t="shared" si="99"/>
        <v>44.172783593249299</v>
      </c>
      <c r="AE401">
        <f t="shared" si="100"/>
        <v>28.763151951658674</v>
      </c>
    </row>
    <row r="402" spans="19:31">
      <c r="S402">
        <v>0.19193090609454636</v>
      </c>
      <c r="T402">
        <f t="shared" si="89"/>
        <v>17.630780968657493</v>
      </c>
      <c r="U402">
        <f t="shared" si="90"/>
        <v>8.0730857264931171</v>
      </c>
      <c r="V402">
        <f t="shared" si="91"/>
        <v>21.619257179479355</v>
      </c>
      <c r="W402">
        <f t="shared" si="92"/>
        <v>16.378847621082187</v>
      </c>
      <c r="X402">
        <f t="shared" si="93"/>
        <v>18.67308572649312</v>
      </c>
      <c r="Y402">
        <f t="shared" si="94"/>
        <v>22.250038148136849</v>
      </c>
      <c r="Z402">
        <f t="shared" si="95"/>
        <v>19.178847621082188</v>
      </c>
      <c r="AA402">
        <f t="shared" si="96"/>
        <v>24.915390484328746</v>
      </c>
      <c r="AB402">
        <f t="shared" si="97"/>
        <v>27.8</v>
      </c>
      <c r="AC402">
        <f t="shared" si="98"/>
        <v>25.557695242164375</v>
      </c>
      <c r="AD402">
        <f t="shared" si="99"/>
        <v>30.976952421643727</v>
      </c>
      <c r="AE402">
        <f t="shared" si="100"/>
        <v>18.06156193731498</v>
      </c>
    </row>
    <row r="403" spans="19:31">
      <c r="S403">
        <v>0.49159215063936279</v>
      </c>
      <c r="T403">
        <f t="shared" si="89"/>
        <v>38.970879238258007</v>
      </c>
      <c r="U403">
        <f t="shared" si="90"/>
        <v>25.428479873042999</v>
      </c>
      <c r="V403">
        <f t="shared" si="91"/>
        <v>32.8427198095645</v>
      </c>
      <c r="W403">
        <f t="shared" si="92"/>
        <v>37.885439619129002</v>
      </c>
      <c r="X403">
        <f t="shared" si="93"/>
        <v>38.871199682607497</v>
      </c>
      <c r="Y403">
        <f t="shared" si="94"/>
        <v>35.228479873043007</v>
      </c>
      <c r="Z403">
        <f t="shared" si="95"/>
        <v>34.256959746086004</v>
      </c>
      <c r="AA403">
        <f t="shared" si="96"/>
        <v>41.014239936521498</v>
      </c>
      <c r="AB403">
        <f t="shared" si="97"/>
        <v>39.513919492172001</v>
      </c>
      <c r="AC403">
        <f t="shared" si="98"/>
        <v>47.956639301736502</v>
      </c>
      <c r="AD403">
        <f t="shared" si="99"/>
        <v>51.78511917477951</v>
      </c>
      <c r="AE403">
        <f t="shared" si="100"/>
        <v>41.642078920865508</v>
      </c>
    </row>
    <row r="404" spans="19:31">
      <c r="S404">
        <v>0.46015808587908569</v>
      </c>
      <c r="T404">
        <f t="shared" si="89"/>
        <v>37.795706045716727</v>
      </c>
      <c r="U404">
        <f t="shared" si="90"/>
        <v>22.391412091433459</v>
      </c>
      <c r="V404">
        <f t="shared" si="91"/>
        <v>29.78722495193335</v>
      </c>
      <c r="W404">
        <f t="shared" si="92"/>
        <v>35.868062379833368</v>
      </c>
      <c r="X404">
        <f t="shared" si="93"/>
        <v>34.870155949583427</v>
      </c>
      <c r="Y404">
        <f t="shared" si="94"/>
        <v>33.736124759666737</v>
      </c>
      <c r="Z404">
        <f t="shared" si="95"/>
        <v>31.880837427900023</v>
      </c>
      <c r="AA404">
        <f t="shared" si="96"/>
        <v>40.093612475966673</v>
      </c>
      <c r="AB404">
        <f t="shared" si="97"/>
        <v>38.4</v>
      </c>
      <c r="AC404">
        <f t="shared" si="98"/>
        <v>45.761674855800045</v>
      </c>
      <c r="AD404">
        <f t="shared" si="99"/>
        <v>51.340418713950015</v>
      </c>
      <c r="AE404">
        <f t="shared" si="100"/>
        <v>39.085024567400133</v>
      </c>
    </row>
    <row r="405" spans="19:31">
      <c r="S405">
        <v>0.20340586565752128</v>
      </c>
      <c r="T405">
        <f t="shared" si="89"/>
        <v>19.668495742667929</v>
      </c>
      <c r="U405">
        <f t="shared" si="90"/>
        <v>8.7979186376537371</v>
      </c>
      <c r="V405">
        <f t="shared" si="91"/>
        <v>22.074739829706719</v>
      </c>
      <c r="W405">
        <f t="shared" si="92"/>
        <v>16.997918637653736</v>
      </c>
      <c r="X405">
        <f t="shared" si="93"/>
        <v>19.024219489120153</v>
      </c>
      <c r="Y405">
        <f t="shared" si="94"/>
        <v>23.024219489120153</v>
      </c>
      <c r="Z405">
        <f t="shared" si="95"/>
        <v>19.723178807947018</v>
      </c>
      <c r="AA405">
        <f t="shared" si="96"/>
        <v>25.186849574266795</v>
      </c>
      <c r="AB405">
        <f t="shared" si="97"/>
        <v>27.874739829706719</v>
      </c>
      <c r="AC405">
        <f t="shared" si="98"/>
        <v>25.749479659413435</v>
      </c>
      <c r="AD405">
        <f t="shared" si="99"/>
        <v>33.567455061494798</v>
      </c>
      <c r="AE405">
        <f t="shared" si="100"/>
        <v>18.549479659413432</v>
      </c>
    </row>
    <row r="406" spans="19:31">
      <c r="S406">
        <v>0.77236243781853697</v>
      </c>
      <c r="T406">
        <f t="shared" si="89"/>
        <v>57.346678060243541</v>
      </c>
      <c r="U406">
        <f t="shared" si="90"/>
        <v>54.346678060243541</v>
      </c>
      <c r="V406">
        <f t="shared" si="91"/>
        <v>49.546678060243543</v>
      </c>
      <c r="W406">
        <f t="shared" si="92"/>
        <v>55.171452986236162</v>
      </c>
      <c r="X406">
        <f t="shared" si="93"/>
        <v>51.878096865749079</v>
      </c>
      <c r="Y406">
        <f t="shared" si="94"/>
        <v>49.668581194494465</v>
      </c>
      <c r="Z406">
        <f t="shared" si="95"/>
        <v>46.249549851985243</v>
      </c>
      <c r="AA406">
        <f t="shared" si="96"/>
        <v>61.024774925992617</v>
      </c>
      <c r="AB406">
        <f t="shared" si="97"/>
        <v>61.908615375225089</v>
      </c>
      <c r="AC406">
        <f t="shared" si="98"/>
        <v>74.283840449232471</v>
      </c>
      <c r="AD406">
        <f t="shared" si="99"/>
        <v>79.173424481948331</v>
      </c>
      <c r="AE406">
        <f t="shared" si="100"/>
        <v>76.424774925992622</v>
      </c>
    </row>
    <row r="407" spans="19:31">
      <c r="S407">
        <v>0.93255409405804623</v>
      </c>
      <c r="T407">
        <f t="shared" si="89"/>
        <v>94.033863338114557</v>
      </c>
      <c r="U407">
        <f t="shared" si="90"/>
        <v>109.63774529251988</v>
      </c>
      <c r="V407">
        <f t="shared" si="91"/>
        <v>78.676192510757744</v>
      </c>
      <c r="W407">
        <f t="shared" si="92"/>
        <v>111.60388195440532</v>
      </c>
      <c r="X407">
        <f t="shared" si="93"/>
        <v>73.650795007171837</v>
      </c>
      <c r="Y407">
        <f t="shared" si="94"/>
        <v>77.899002044740115</v>
      </c>
      <c r="Z407">
        <f t="shared" si="95"/>
        <v>62.432569353312779</v>
      </c>
      <c r="AA407">
        <f t="shared" si="96"/>
        <v>70.744621112704849</v>
      </c>
      <c r="AB407">
        <f t="shared" si="97"/>
        <v>79.048207037568289</v>
      </c>
      <c r="AC407">
        <f t="shared" si="98"/>
        <v>125.74462111270485</v>
      </c>
      <c r="AD407">
        <f t="shared" si="99"/>
        <v>124.28336436048461</v>
      </c>
      <c r="AE407">
        <f t="shared" si="100"/>
        <v>107.03774529251987</v>
      </c>
    </row>
    <row r="408" spans="19:31">
      <c r="S408">
        <v>0.56144901882992038</v>
      </c>
      <c r="T408">
        <f t="shared" si="89"/>
        <v>42.8</v>
      </c>
      <c r="U408">
        <f t="shared" si="90"/>
        <v>31.960679952391128</v>
      </c>
      <c r="V408">
        <f t="shared" si="91"/>
        <v>36.053559984130381</v>
      </c>
      <c r="W408">
        <f t="shared" si="92"/>
        <v>40.963389996032596</v>
      </c>
      <c r="X408">
        <f t="shared" si="93"/>
        <v>40.780339976195563</v>
      </c>
      <c r="Y408">
        <f t="shared" si="94"/>
        <v>38.433899960325938</v>
      </c>
      <c r="Z408">
        <f t="shared" si="95"/>
        <v>35.526779992065187</v>
      </c>
      <c r="AA408">
        <f t="shared" si="96"/>
        <v>42.79016998809778</v>
      </c>
      <c r="AB408">
        <f t="shared" si="97"/>
        <v>45.296279793694893</v>
      </c>
      <c r="AC408">
        <f t="shared" si="98"/>
        <v>52.360679952391131</v>
      </c>
      <c r="AD408">
        <f t="shared" si="99"/>
        <v>56.233899960325942</v>
      </c>
      <c r="AE408">
        <f t="shared" si="100"/>
        <v>49.780339976195563</v>
      </c>
    </row>
    <row r="409" spans="19:31">
      <c r="S409">
        <v>0.71504867702261421</v>
      </c>
      <c r="T409">
        <f t="shared" si="89"/>
        <v>53.293496505630664</v>
      </c>
      <c r="U409">
        <f t="shared" si="90"/>
        <v>49.134965056306655</v>
      </c>
      <c r="V409">
        <f t="shared" si="91"/>
        <v>41.186993011261329</v>
      </c>
      <c r="W409">
        <f t="shared" si="92"/>
        <v>48.78699301126133</v>
      </c>
      <c r="X409">
        <f t="shared" si="93"/>
        <v>48.521958067567979</v>
      </c>
      <c r="Y409">
        <f t="shared" si="94"/>
        <v>46.280489516891997</v>
      </c>
      <c r="Z409">
        <f t="shared" si="95"/>
        <v>42.828461561937317</v>
      </c>
      <c r="AA409">
        <f t="shared" si="96"/>
        <v>56.747972045045323</v>
      </c>
      <c r="AB409">
        <f t="shared" si="97"/>
        <v>55.2</v>
      </c>
      <c r="AC409">
        <f t="shared" si="98"/>
        <v>69.373986022522658</v>
      </c>
      <c r="AD409">
        <f t="shared" si="99"/>
        <v>68.347972045045324</v>
      </c>
      <c r="AE409">
        <f t="shared" si="100"/>
        <v>63.615454573198647</v>
      </c>
    </row>
    <row r="410" spans="19:31">
      <c r="S410">
        <v>0.52726828821680349</v>
      </c>
      <c r="T410">
        <f t="shared" si="89"/>
        <v>41.378136539811393</v>
      </c>
      <c r="U410">
        <f t="shared" si="90"/>
        <v>28.650184636982328</v>
      </c>
      <c r="V410">
        <f t="shared" si="91"/>
        <v>35.359501937925351</v>
      </c>
      <c r="W410">
        <f t="shared" si="92"/>
        <v>39.534409619434186</v>
      </c>
      <c r="X410">
        <f t="shared" si="93"/>
        <v>40.156273079622792</v>
      </c>
      <c r="Y410">
        <f t="shared" si="94"/>
        <v>36.490682699056975</v>
      </c>
      <c r="Z410">
        <f t="shared" si="95"/>
        <v>35</v>
      </c>
      <c r="AA410">
        <f t="shared" si="96"/>
        <v>41.556273079622791</v>
      </c>
      <c r="AB410">
        <f t="shared" si="97"/>
        <v>41.178136539811398</v>
      </c>
      <c r="AC410">
        <f t="shared" si="98"/>
        <v>50.890682699056981</v>
      </c>
      <c r="AD410">
        <f t="shared" si="99"/>
        <v>54.2</v>
      </c>
      <c r="AE410">
        <f t="shared" si="100"/>
        <v>47.650184636982331</v>
      </c>
    </row>
    <row r="411" spans="19:31">
      <c r="S411">
        <v>0.58946501052888578</v>
      </c>
      <c r="T411">
        <f t="shared" si="89"/>
        <v>44.425086214789268</v>
      </c>
      <c r="U411">
        <f t="shared" si="90"/>
        <v>34.675258644367815</v>
      </c>
      <c r="V411">
        <f t="shared" si="91"/>
        <v>36.850172429578535</v>
      </c>
      <c r="W411">
        <f t="shared" si="92"/>
        <v>41.225086214789272</v>
      </c>
      <c r="X411">
        <f t="shared" si="93"/>
        <v>42.237629322183906</v>
      </c>
      <c r="Y411">
        <f t="shared" si="94"/>
        <v>38.975603503524887</v>
      </c>
      <c r="Z411">
        <f t="shared" si="95"/>
        <v>38.200000000000003</v>
      </c>
      <c r="AA411">
        <f t="shared" si="96"/>
        <v>43.525431073946351</v>
      </c>
      <c r="AB411">
        <f t="shared" si="97"/>
        <v>47.86271553697317</v>
      </c>
      <c r="AC411">
        <f t="shared" si="98"/>
        <v>53.650172429578539</v>
      </c>
      <c r="AD411">
        <f t="shared" si="99"/>
        <v>56.912887966551715</v>
      </c>
      <c r="AE411">
        <f t="shared" si="100"/>
        <v>56.337974181340989</v>
      </c>
    </row>
    <row r="412" spans="19:31">
      <c r="S412">
        <v>0.45286416211432234</v>
      </c>
      <c r="T412">
        <f t="shared" si="89"/>
        <v>37.163322855311748</v>
      </c>
      <c r="U412">
        <f t="shared" si="90"/>
        <v>21.126645710623496</v>
      </c>
      <c r="V412">
        <f t="shared" si="91"/>
        <v>29.638428907132177</v>
      </c>
      <c r="W412">
        <f t="shared" si="92"/>
        <v>35.496072267830442</v>
      </c>
      <c r="X412">
        <f t="shared" si="93"/>
        <v>33.940180669576101</v>
      </c>
      <c r="Y412">
        <f t="shared" si="94"/>
        <v>32.992144535660877</v>
      </c>
      <c r="Z412">
        <f t="shared" si="95"/>
        <v>31.657643360698266</v>
      </c>
      <c r="AA412">
        <f t="shared" si="96"/>
        <v>40.019214453566086</v>
      </c>
      <c r="AB412">
        <f t="shared" si="97"/>
        <v>38.4</v>
      </c>
      <c r="AC412">
        <f t="shared" si="98"/>
        <v>45.315286721396532</v>
      </c>
      <c r="AD412">
        <f t="shared" si="99"/>
        <v>51.228821680349135</v>
      </c>
      <c r="AE412">
        <f t="shared" si="100"/>
        <v>37.74586016418958</v>
      </c>
    </row>
    <row r="413" spans="19:31">
      <c r="S413">
        <v>0.57353434858241525</v>
      </c>
      <c r="T413">
        <f t="shared" si="89"/>
        <v>43.200402844325083</v>
      </c>
      <c r="U413">
        <f t="shared" si="90"/>
        <v>32.950553910946986</v>
      </c>
      <c r="V413">
        <f t="shared" si="91"/>
        <v>36.350151066621905</v>
      </c>
      <c r="W413">
        <f t="shared" si="92"/>
        <v>41.050050355540634</v>
      </c>
      <c r="X413">
        <f t="shared" si="93"/>
        <v>41.300302133243811</v>
      </c>
      <c r="Y413">
        <f t="shared" si="94"/>
        <v>38.799999999999997</v>
      </c>
      <c r="Z413">
        <f t="shared" si="95"/>
        <v>36.250654622028264</v>
      </c>
      <c r="AA413">
        <f t="shared" si="96"/>
        <v>43.025125888851591</v>
      </c>
      <c r="AB413">
        <f t="shared" si="97"/>
        <v>47.350151066621905</v>
      </c>
      <c r="AC413">
        <f t="shared" si="98"/>
        <v>53.00020142216254</v>
      </c>
      <c r="AD413">
        <f t="shared" si="99"/>
        <v>56.650050355540635</v>
      </c>
      <c r="AE413">
        <f t="shared" si="100"/>
        <v>51.551561021759696</v>
      </c>
    </row>
    <row r="414" spans="19:31">
      <c r="S414">
        <v>0.99630726035340433</v>
      </c>
      <c r="T414">
        <f t="shared" si="89"/>
        <v>105.49601733451338</v>
      </c>
      <c r="U414">
        <f t="shared" si="90"/>
        <v>195.96708883938103</v>
      </c>
      <c r="V414">
        <f t="shared" si="91"/>
        <v>132.33152256843766</v>
      </c>
      <c r="W414">
        <f t="shared" si="92"/>
        <v>139.56603900265509</v>
      </c>
      <c r="X414">
        <f t="shared" si="93"/>
        <v>143.57872859889511</v>
      </c>
      <c r="Y414">
        <f t="shared" si="94"/>
        <v>122.12040772728656</v>
      </c>
      <c r="Z414">
        <f t="shared" si="95"/>
        <v>89.522260200811758</v>
      </c>
      <c r="AA414">
        <f t="shared" si="96"/>
        <v>96.026520584734627</v>
      </c>
      <c r="AB414">
        <f t="shared" si="97"/>
        <v>125.64402600177006</v>
      </c>
      <c r="AC414">
        <f t="shared" si="98"/>
        <v>145.58567461165197</v>
      </c>
      <c r="AD414">
        <f t="shared" si="99"/>
        <v>155.64587847529523</v>
      </c>
      <c r="AE414">
        <f t="shared" si="100"/>
        <v>137.34269844660784</v>
      </c>
    </row>
    <row r="415" spans="19:31">
      <c r="S415">
        <v>0.12115848261970885</v>
      </c>
      <c r="T415">
        <f t="shared" si="89"/>
        <v>10.70744956816309</v>
      </c>
      <c r="U415">
        <f t="shared" si="90"/>
        <v>5.3432660908841214</v>
      </c>
      <c r="V415">
        <f t="shared" si="91"/>
        <v>16.071633045442059</v>
      </c>
      <c r="W415">
        <f t="shared" si="92"/>
        <v>13.671633045442061</v>
      </c>
      <c r="X415">
        <f t="shared" si="93"/>
        <v>14.080513931699578</v>
      </c>
      <c r="Y415">
        <f t="shared" si="94"/>
        <v>18.343266090884121</v>
      </c>
      <c r="Z415">
        <f t="shared" si="95"/>
        <v>16.468623920407726</v>
      </c>
      <c r="AA415">
        <f t="shared" si="96"/>
        <v>21.779082613605155</v>
      </c>
      <c r="AB415">
        <f t="shared" si="97"/>
        <v>22.579082613605152</v>
      </c>
      <c r="AC415">
        <f t="shared" si="98"/>
        <v>22.865614795373393</v>
      </c>
      <c r="AD415">
        <f t="shared" si="99"/>
        <v>26.143266090884122</v>
      </c>
      <c r="AE415">
        <f t="shared" si="100"/>
        <v>15.43581652272103</v>
      </c>
    </row>
    <row r="416" spans="19:31">
      <c r="S416">
        <v>0.82436597796563615</v>
      </c>
      <c r="T416">
        <f t="shared" si="89"/>
        <v>66.753593554490791</v>
      </c>
      <c r="U416">
        <f t="shared" si="90"/>
        <v>59.277846613971356</v>
      </c>
      <c r="V416">
        <f t="shared" si="91"/>
        <v>57.77492599261452</v>
      </c>
      <c r="W416">
        <f t="shared" si="92"/>
        <v>68.45598925748466</v>
      </c>
      <c r="X416">
        <f t="shared" si="93"/>
        <v>56.736527603991817</v>
      </c>
      <c r="Y416">
        <f t="shared" si="94"/>
        <v>55.417065950498973</v>
      </c>
      <c r="Z416">
        <f t="shared" si="95"/>
        <v>53.379192480239261</v>
      </c>
      <c r="AA416">
        <f t="shared" si="96"/>
        <v>64.825598925748466</v>
      </c>
      <c r="AB416">
        <f t="shared" si="97"/>
        <v>66.025598925748469</v>
      </c>
      <c r="AC416">
        <f t="shared" si="98"/>
        <v>87.798129215369116</v>
      </c>
      <c r="AD416">
        <f t="shared" si="99"/>
        <v>93.430390331736191</v>
      </c>
      <c r="AE416">
        <f t="shared" si="100"/>
        <v>83.242664876247446</v>
      </c>
    </row>
    <row r="417" spans="19:31">
      <c r="S417">
        <v>0.20944853053376872</v>
      </c>
      <c r="T417">
        <f t="shared" si="89"/>
        <v>21.209375286111026</v>
      </c>
      <c r="U417">
        <f t="shared" si="90"/>
        <v>9.291000091555528</v>
      </c>
      <c r="V417">
        <f t="shared" si="91"/>
        <v>22.136375011444439</v>
      </c>
      <c r="W417">
        <f t="shared" si="92"/>
        <v>17.491000091555527</v>
      </c>
      <c r="X417">
        <f t="shared" si="93"/>
        <v>19.209125034333322</v>
      </c>
      <c r="Y417">
        <f t="shared" si="94"/>
        <v>23.209125034333322</v>
      </c>
      <c r="Z417">
        <f t="shared" si="95"/>
        <v>20.154625080111089</v>
      </c>
      <c r="AA417">
        <f t="shared" si="96"/>
        <v>25.340937528611104</v>
      </c>
      <c r="AB417">
        <f t="shared" si="97"/>
        <v>27.93637501144444</v>
      </c>
      <c r="AC417">
        <f t="shared" si="98"/>
        <v>25.872750022888884</v>
      </c>
      <c r="AD417">
        <f t="shared" si="99"/>
        <v>35.354875331888792</v>
      </c>
      <c r="AE417">
        <f t="shared" si="100"/>
        <v>18.672750022888881</v>
      </c>
    </row>
    <row r="418" spans="19:31">
      <c r="S418">
        <v>0.88625751518295848</v>
      </c>
      <c r="T418">
        <f t="shared" si="89"/>
        <v>80.349772637104422</v>
      </c>
      <c r="U418">
        <f t="shared" si="90"/>
        <v>88.793932920316195</v>
      </c>
      <c r="V418">
        <f t="shared" si="91"/>
        <v>64.597399822992656</v>
      </c>
      <c r="W418">
        <f t="shared" si="92"/>
        <v>83.8259590441603</v>
      </c>
      <c r="X418">
        <f t="shared" si="93"/>
        <v>61.119479964598533</v>
      </c>
      <c r="Y418">
        <f t="shared" si="94"/>
        <v>60.313412884914712</v>
      </c>
      <c r="Z418">
        <f t="shared" si="95"/>
        <v>60.839826654866172</v>
      </c>
      <c r="AA418">
        <f t="shared" si="96"/>
        <v>68.759306619464709</v>
      </c>
      <c r="AB418">
        <f t="shared" si="97"/>
        <v>76.8</v>
      </c>
      <c r="AC418">
        <f t="shared" si="98"/>
        <v>102.81729178746913</v>
      </c>
      <c r="AD418">
        <f t="shared" si="99"/>
        <v>112.19913327433088</v>
      </c>
      <c r="AE418">
        <f t="shared" si="100"/>
        <v>93.879653309732348</v>
      </c>
    </row>
    <row r="419" spans="19:31">
      <c r="S419">
        <v>0.91186254463332006</v>
      </c>
      <c r="T419">
        <f t="shared" si="89"/>
        <v>89.900997955259868</v>
      </c>
      <c r="U419">
        <f t="shared" si="90"/>
        <v>95.813971373638111</v>
      </c>
      <c r="V419">
        <f t="shared" si="91"/>
        <v>68.312973418378249</v>
      </c>
      <c r="W419">
        <f t="shared" si="92"/>
        <v>100.03193456831568</v>
      </c>
      <c r="X419">
        <f t="shared" si="93"/>
        <v>64.629938657795947</v>
      </c>
      <c r="Y419">
        <f t="shared" si="94"/>
        <v>68.924948881496633</v>
      </c>
      <c r="Z419">
        <f t="shared" si="95"/>
        <v>61.100997955259864</v>
      </c>
      <c r="AA419">
        <f t="shared" si="96"/>
        <v>69.400000000000006</v>
      </c>
      <c r="AB419">
        <f t="shared" si="97"/>
        <v>77.708981597338777</v>
      </c>
      <c r="AC419">
        <f t="shared" si="98"/>
        <v>124.1029938657796</v>
      </c>
      <c r="AD419">
        <f t="shared" si="99"/>
        <v>115.0199591051973</v>
      </c>
      <c r="AE419">
        <f t="shared" si="100"/>
        <v>94.40199591051973</v>
      </c>
    </row>
    <row r="420" spans="19:31">
      <c r="S420">
        <v>0.51033051545762509</v>
      </c>
      <c r="T420">
        <f t="shared" si="89"/>
        <v>41.205371257667778</v>
      </c>
      <c r="U420">
        <f t="shared" si="90"/>
        <v>25.885940122684417</v>
      </c>
      <c r="V420">
        <f t="shared" si="91"/>
        <v>33.459083834345535</v>
      </c>
      <c r="W420">
        <f t="shared" si="92"/>
        <v>39.016113773003326</v>
      </c>
      <c r="X420">
        <f t="shared" si="93"/>
        <v>39.810742515335548</v>
      </c>
      <c r="Y420">
        <f t="shared" si="94"/>
        <v>35.626856288338885</v>
      </c>
      <c r="Z420">
        <f t="shared" si="95"/>
        <v>35</v>
      </c>
      <c r="AA420">
        <f t="shared" si="96"/>
        <v>41.210742515335554</v>
      </c>
      <c r="AB420">
        <f t="shared" si="97"/>
        <v>41.005371257667775</v>
      </c>
      <c r="AC420">
        <f t="shared" si="98"/>
        <v>50.026856288338877</v>
      </c>
      <c r="AD420">
        <f t="shared" si="99"/>
        <v>54.2</v>
      </c>
      <c r="AE420">
        <f t="shared" si="100"/>
        <v>44.885940122684417</v>
      </c>
    </row>
    <row r="421" spans="19:31">
      <c r="S421">
        <v>0.65910824915311139</v>
      </c>
      <c r="T421">
        <f t="shared" si="89"/>
        <v>50.137424848170419</v>
      </c>
      <c r="U421">
        <f t="shared" si="90"/>
        <v>39.537424848170417</v>
      </c>
      <c r="V421">
        <f t="shared" si="91"/>
        <v>39.768712424085209</v>
      </c>
      <c r="W421">
        <f t="shared" si="92"/>
        <v>44.768712424085209</v>
      </c>
      <c r="X421">
        <f t="shared" si="93"/>
        <v>46.04580828272347</v>
      </c>
      <c r="Y421">
        <f t="shared" si="94"/>
        <v>43.860328989532157</v>
      </c>
      <c r="Z421">
        <f t="shared" si="95"/>
        <v>39.4</v>
      </c>
      <c r="AA421">
        <f t="shared" si="96"/>
        <v>49.166466261787789</v>
      </c>
      <c r="AB421">
        <f t="shared" si="97"/>
        <v>50.8</v>
      </c>
      <c r="AC421">
        <f t="shared" si="98"/>
        <v>65.384356212042604</v>
      </c>
      <c r="AD421">
        <f t="shared" si="99"/>
        <v>65.337424848170414</v>
      </c>
      <c r="AE421">
        <f t="shared" si="100"/>
        <v>60.36871242408521</v>
      </c>
    </row>
    <row r="422" spans="19:31">
      <c r="S422">
        <v>0.96948149052400279</v>
      </c>
      <c r="T422">
        <f t="shared" si="89"/>
        <v>100.70968962675863</v>
      </c>
      <c r="U422">
        <f t="shared" si="90"/>
        <v>150.9600207525865</v>
      </c>
      <c r="V422">
        <f t="shared" si="91"/>
        <v>88.798400830103461</v>
      </c>
      <c r="W422">
        <f t="shared" si="92"/>
        <v>128.1290688802759</v>
      </c>
      <c r="X422">
        <f t="shared" si="93"/>
        <v>88.082314523758669</v>
      </c>
      <c r="Y422">
        <f t="shared" si="94"/>
        <v>100.94844813379316</v>
      </c>
      <c r="Z422">
        <f t="shared" si="95"/>
        <v>65.773424481948311</v>
      </c>
      <c r="AA422">
        <f t="shared" si="96"/>
        <v>83.721073030793193</v>
      </c>
      <c r="AB422">
        <f t="shared" si="97"/>
        <v>108.67112033448289</v>
      </c>
      <c r="AC422">
        <f t="shared" si="98"/>
        <v>136.78880581072423</v>
      </c>
      <c r="AD422">
        <f t="shared" si="99"/>
        <v>139.54604937894837</v>
      </c>
      <c r="AE422">
        <f t="shared" si="100"/>
        <v>126.97262489700003</v>
      </c>
    </row>
    <row r="423" spans="19:31">
      <c r="S423">
        <v>0.50022888882106997</v>
      </c>
      <c r="T423">
        <f t="shared" si="89"/>
        <v>40.028015991698965</v>
      </c>
      <c r="U423">
        <f t="shared" si="90"/>
        <v>25.604669331949829</v>
      </c>
      <c r="V423">
        <f t="shared" si="91"/>
        <v>33.107003997924735</v>
      </c>
      <c r="W423">
        <f t="shared" si="92"/>
        <v>38.414007995849481</v>
      </c>
      <c r="X423">
        <f t="shared" si="93"/>
        <v>39.311673329874566</v>
      </c>
      <c r="Y423">
        <f t="shared" si="94"/>
        <v>35.404669331949826</v>
      </c>
      <c r="Z423">
        <f t="shared" si="95"/>
        <v>34.609338663899656</v>
      </c>
      <c r="AA423">
        <f t="shared" si="96"/>
        <v>41.102334665974915</v>
      </c>
      <c r="AB423">
        <f t="shared" si="97"/>
        <v>40.218677327799313</v>
      </c>
      <c r="AC423">
        <f t="shared" si="98"/>
        <v>48.925681325724049</v>
      </c>
      <c r="AD423">
        <f t="shared" si="99"/>
        <v>52.930350657673884</v>
      </c>
      <c r="AE423">
        <f t="shared" si="100"/>
        <v>43.139689321573528</v>
      </c>
    </row>
    <row r="424" spans="19:31">
      <c r="S424">
        <v>0.82671590319528798</v>
      </c>
      <c r="T424">
        <f t="shared" si="89"/>
        <v>67.185039826654872</v>
      </c>
      <c r="U424">
        <f t="shared" si="90"/>
        <v>60.620123905148496</v>
      </c>
      <c r="V424">
        <f t="shared" si="91"/>
        <v>58.26629535813472</v>
      </c>
      <c r="W424">
        <f t="shared" si="92"/>
        <v>69.175066377758128</v>
      </c>
      <c r="X424">
        <f t="shared" si="93"/>
        <v>57.120035401471</v>
      </c>
      <c r="Y424">
        <f t="shared" si="94"/>
        <v>55.465004425183871</v>
      </c>
      <c r="Z424">
        <f t="shared" si="95"/>
        <v>53.882546464430689</v>
      </c>
      <c r="AA424">
        <f t="shared" si="96"/>
        <v>64.897506637775805</v>
      </c>
      <c r="AB424">
        <f t="shared" si="97"/>
        <v>66.097506637775808</v>
      </c>
      <c r="AC424">
        <f t="shared" si="98"/>
        <v>88.073775444807282</v>
      </c>
      <c r="AD424">
        <f t="shared" si="99"/>
        <v>94.07755973998232</v>
      </c>
      <c r="AE424">
        <f t="shared" si="100"/>
        <v>83.362511062959697</v>
      </c>
    </row>
    <row r="425" spans="19:31">
      <c r="S425">
        <v>0.67845698416089362</v>
      </c>
      <c r="T425">
        <f t="shared" si="89"/>
        <v>50.960783715323352</v>
      </c>
      <c r="U425">
        <f t="shared" si="90"/>
        <v>43.247053437910111</v>
      </c>
      <c r="V425">
        <f t="shared" si="91"/>
        <v>40.36078371532335</v>
      </c>
      <c r="W425">
        <f t="shared" si="92"/>
        <v>45.901959288308362</v>
      </c>
      <c r="X425">
        <f t="shared" si="93"/>
        <v>46.681044953764463</v>
      </c>
      <c r="Y425">
        <f t="shared" si="94"/>
        <v>45.001306192205575</v>
      </c>
      <c r="Z425">
        <f t="shared" si="95"/>
        <v>40.482351145970043</v>
      </c>
      <c r="AA425">
        <f t="shared" si="96"/>
        <v>50.520261238441115</v>
      </c>
      <c r="AB425">
        <f t="shared" si="97"/>
        <v>53.325486007263422</v>
      </c>
      <c r="AC425">
        <f t="shared" si="98"/>
        <v>67.484310434278399</v>
      </c>
      <c r="AD425">
        <f t="shared" si="99"/>
        <v>66.641828669087815</v>
      </c>
      <c r="AE425">
        <f t="shared" si="100"/>
        <v>61.441828669087805</v>
      </c>
    </row>
    <row r="426" spans="19:31">
      <c r="S426">
        <v>0.3673818170720542</v>
      </c>
      <c r="T426">
        <f t="shared" si="89"/>
        <v>29.209418012024294</v>
      </c>
      <c r="U426">
        <f t="shared" si="90"/>
        <v>17.178356273079626</v>
      </c>
      <c r="V426">
        <f t="shared" si="91"/>
        <v>26.78917813653981</v>
      </c>
      <c r="W426">
        <f t="shared" si="92"/>
        <v>32.799999999999997</v>
      </c>
      <c r="X426">
        <f t="shared" si="93"/>
        <v>27.325650807214576</v>
      </c>
      <c r="Y426">
        <f t="shared" si="94"/>
        <v>30.6</v>
      </c>
      <c r="Z426">
        <f t="shared" si="95"/>
        <v>26.573647267067479</v>
      </c>
      <c r="AA426">
        <f t="shared" si="96"/>
        <v>35.49458906826991</v>
      </c>
      <c r="AB426">
        <f t="shared" si="97"/>
        <v>32.273647267067474</v>
      </c>
      <c r="AC426">
        <f t="shared" si="98"/>
        <v>37.357414471877199</v>
      </c>
      <c r="AD426">
        <f t="shared" si="99"/>
        <v>48.241883602404855</v>
      </c>
      <c r="AE426">
        <f t="shared" si="100"/>
        <v>32.799999999999997</v>
      </c>
    </row>
    <row r="427" spans="19:31">
      <c r="S427">
        <v>0.85467085787530139</v>
      </c>
      <c r="T427">
        <f t="shared" si="89"/>
        <v>70.670571001312297</v>
      </c>
      <c r="U427">
        <f t="shared" si="90"/>
        <v>76.823279519028347</v>
      </c>
      <c r="V427">
        <f t="shared" si="91"/>
        <v>62.464677877132488</v>
      </c>
      <c r="W427">
        <f t="shared" si="92"/>
        <v>74.317642750328076</v>
      </c>
      <c r="X427">
        <f t="shared" si="93"/>
        <v>59.917642750328071</v>
      </c>
      <c r="Y427">
        <f t="shared" si="94"/>
        <v>57.329355754264974</v>
      </c>
      <c r="Z427">
        <f t="shared" si="95"/>
        <v>59.282284005249196</v>
      </c>
      <c r="AA427">
        <f t="shared" si="96"/>
        <v>66.22349925229652</v>
      </c>
      <c r="AB427">
        <f t="shared" si="97"/>
        <v>72.129209265419519</v>
      </c>
      <c r="AC427">
        <f t="shared" si="98"/>
        <v>90.823499252296529</v>
      </c>
      <c r="AD427">
        <f t="shared" si="99"/>
        <v>100.36464125492111</v>
      </c>
      <c r="AE427">
        <f t="shared" si="100"/>
        <v>84.905856501968458</v>
      </c>
    </row>
    <row r="428" spans="19:31">
      <c r="S428">
        <v>0.3707693716238899</v>
      </c>
      <c r="T428">
        <f t="shared" si="89"/>
        <v>29.72771385845515</v>
      </c>
      <c r="U428">
        <f t="shared" si="90"/>
        <v>17.454780724509416</v>
      </c>
      <c r="V428">
        <f t="shared" si="91"/>
        <v>26.927390362254705</v>
      </c>
      <c r="W428">
        <f t="shared" si="92"/>
        <v>32.799999999999997</v>
      </c>
      <c r="X428">
        <f t="shared" si="93"/>
        <v>27.636628315073089</v>
      </c>
      <c r="Y428">
        <f t="shared" si="94"/>
        <v>30.6</v>
      </c>
      <c r="Z428">
        <f t="shared" si="95"/>
        <v>26.590923795281839</v>
      </c>
      <c r="AA428">
        <f t="shared" si="96"/>
        <v>35.563695181127358</v>
      </c>
      <c r="AB428">
        <f t="shared" si="97"/>
        <v>32.290923795281834</v>
      </c>
      <c r="AC428">
        <f t="shared" si="98"/>
        <v>37.582009338663902</v>
      </c>
      <c r="AD428">
        <f t="shared" si="99"/>
        <v>48.345542771691029</v>
      </c>
      <c r="AE428">
        <f t="shared" si="100"/>
        <v>32.799999999999997</v>
      </c>
    </row>
    <row r="429" spans="19:31">
      <c r="S429">
        <v>0.46821497238074894</v>
      </c>
      <c r="T429">
        <f t="shared" si="89"/>
        <v>38.494238105410936</v>
      </c>
      <c r="U429">
        <f t="shared" si="90"/>
        <v>23.788476210821862</v>
      </c>
      <c r="V429">
        <f t="shared" si="91"/>
        <v>29.951585436567278</v>
      </c>
      <c r="W429">
        <f t="shared" si="92"/>
        <v>36.27896359141819</v>
      </c>
      <c r="X429">
        <f t="shared" si="93"/>
        <v>35.897408978545492</v>
      </c>
      <c r="Y429">
        <f t="shared" si="94"/>
        <v>34.557927182836387</v>
      </c>
      <c r="Z429">
        <f t="shared" si="95"/>
        <v>32.127378154850916</v>
      </c>
      <c r="AA429">
        <f t="shared" si="96"/>
        <v>40.175792718283638</v>
      </c>
      <c r="AB429">
        <f t="shared" si="97"/>
        <v>38.4</v>
      </c>
      <c r="AC429">
        <f t="shared" si="98"/>
        <v>46.254756309701833</v>
      </c>
      <c r="AD429">
        <f t="shared" si="99"/>
        <v>51.463689077425457</v>
      </c>
      <c r="AE429">
        <f t="shared" si="100"/>
        <v>40.564268929105502</v>
      </c>
    </row>
    <row r="430" spans="19:31">
      <c r="S430">
        <v>0.99969481490524004</v>
      </c>
      <c r="T430">
        <f t="shared" si="89"/>
        <v>106.32529068880277</v>
      </c>
      <c r="U430">
        <f t="shared" si="90"/>
        <v>200.21711478011414</v>
      </c>
      <c r="V430">
        <f t="shared" si="91"/>
        <v>141.38442335276346</v>
      </c>
      <c r="W430">
        <f t="shared" si="92"/>
        <v>141.43190404980621</v>
      </c>
      <c r="X430">
        <f t="shared" si="93"/>
        <v>154.51477095858641</v>
      </c>
      <c r="Y430">
        <f t="shared" si="94"/>
        <v>125.67937253944518</v>
      </c>
      <c r="Z430">
        <f t="shared" si="95"/>
        <v>93.99688100833157</v>
      </c>
      <c r="AA430">
        <f t="shared" si="96"/>
        <v>97.011282692953273</v>
      </c>
      <c r="AB430">
        <f t="shared" si="97"/>
        <v>126.88793603320414</v>
      </c>
      <c r="AC430">
        <f t="shared" si="98"/>
        <v>145.96575823236793</v>
      </c>
      <c r="AD430">
        <f t="shared" si="99"/>
        <v>157.80544450209052</v>
      </c>
      <c r="AE430">
        <f t="shared" si="100"/>
        <v>138.86303292947173</v>
      </c>
    </row>
    <row r="431" spans="19:31">
      <c r="S431">
        <v>0.15015106662190619</v>
      </c>
      <c r="T431">
        <f t="shared" si="89"/>
        <v>13.436194952238528</v>
      </c>
      <c r="U431">
        <f t="shared" si="90"/>
        <v>6.2630817590868864</v>
      </c>
      <c r="V431">
        <f t="shared" si="91"/>
        <v>18.373113193151642</v>
      </c>
      <c r="W431">
        <f t="shared" si="92"/>
        <v>14.526163518173773</v>
      </c>
      <c r="X431">
        <f t="shared" si="93"/>
        <v>17.59462263863033</v>
      </c>
      <c r="Y431">
        <f t="shared" si="94"/>
        <v>19.263081759086884</v>
      </c>
      <c r="Z431">
        <f t="shared" si="95"/>
        <v>17.765770439771721</v>
      </c>
      <c r="AA431">
        <f t="shared" si="96"/>
        <v>22.731540879543445</v>
      </c>
      <c r="AB431">
        <f t="shared" si="97"/>
        <v>24.715408795434428</v>
      </c>
      <c r="AC431">
        <f t="shared" si="98"/>
        <v>25</v>
      </c>
      <c r="AD431">
        <f t="shared" si="99"/>
        <v>26.8</v>
      </c>
      <c r="AE431">
        <f t="shared" si="100"/>
        <v>15.731540879543443</v>
      </c>
    </row>
    <row r="432" spans="19:31">
      <c r="S432">
        <v>0.31531723990600297</v>
      </c>
      <c r="T432">
        <f t="shared" si="89"/>
        <v>25.697415082247382</v>
      </c>
      <c r="U432">
        <f t="shared" si="90"/>
        <v>14.09741508224738</v>
      </c>
      <c r="V432">
        <f t="shared" si="91"/>
        <v>24.664943388164922</v>
      </c>
      <c r="W432">
        <f t="shared" si="92"/>
        <v>26.259773552659681</v>
      </c>
      <c r="X432">
        <f t="shared" si="93"/>
        <v>25.432471694082459</v>
      </c>
      <c r="Y432">
        <f t="shared" si="94"/>
        <v>29.140589617603077</v>
      </c>
      <c r="Z432">
        <f t="shared" si="95"/>
        <v>24.09741508224738</v>
      </c>
      <c r="AA432">
        <f t="shared" si="96"/>
        <v>32.811066011535992</v>
      </c>
      <c r="AB432">
        <f t="shared" si="97"/>
        <v>29.962358470412301</v>
      </c>
      <c r="AC432">
        <f t="shared" si="98"/>
        <v>33.297415082247383</v>
      </c>
      <c r="AD432">
        <f t="shared" si="99"/>
        <v>44.962358470412298</v>
      </c>
      <c r="AE432">
        <f t="shared" si="100"/>
        <v>30.616235847041231</v>
      </c>
    </row>
    <row r="433" spans="19:31">
      <c r="S433">
        <v>0.91683706167790768</v>
      </c>
      <c r="T433">
        <f t="shared" si="89"/>
        <v>89.951738029114651</v>
      </c>
      <c r="U433">
        <f t="shared" si="90"/>
        <v>96.524332407605215</v>
      </c>
      <c r="V433">
        <f t="shared" si="91"/>
        <v>68.972594378490555</v>
      </c>
      <c r="W433">
        <f t="shared" si="92"/>
        <v>101.65561693166906</v>
      </c>
      <c r="X433">
        <f t="shared" si="93"/>
        <v>66.152140873439734</v>
      </c>
      <c r="Y433">
        <f t="shared" si="94"/>
        <v>70.193450727866463</v>
      </c>
      <c r="Z433">
        <f t="shared" si="95"/>
        <v>61.151738029114661</v>
      </c>
      <c r="AA433">
        <f t="shared" si="96"/>
        <v>69.400000000000006</v>
      </c>
      <c r="AB433">
        <f t="shared" si="97"/>
        <v>78.165642262031923</v>
      </c>
      <c r="AC433">
        <f t="shared" si="98"/>
        <v>124.25521408734397</v>
      </c>
      <c r="AD433">
        <f t="shared" si="99"/>
        <v>116.03476058229316</v>
      </c>
      <c r="AE433">
        <f t="shared" si="100"/>
        <v>94.50347605822931</v>
      </c>
    </row>
    <row r="434" spans="19:31">
      <c r="S434">
        <v>0.48097170934171574</v>
      </c>
      <c r="T434">
        <f t="shared" si="89"/>
        <v>38.752955717642749</v>
      </c>
      <c r="U434">
        <f t="shared" si="90"/>
        <v>24.835468611713001</v>
      </c>
      <c r="V434">
        <f t="shared" si="91"/>
        <v>31.482760093997005</v>
      </c>
      <c r="W434">
        <f t="shared" si="92"/>
        <v>37.141380046998499</v>
      </c>
      <c r="X434">
        <f t="shared" si="93"/>
        <v>37.576848658711505</v>
      </c>
      <c r="Y434">
        <f t="shared" si="94"/>
        <v>35.011822870571002</v>
      </c>
      <c r="Z434">
        <f t="shared" si="95"/>
        <v>33.259114352855008</v>
      </c>
      <c r="AA434">
        <f t="shared" si="96"/>
        <v>40.623645741142006</v>
      </c>
      <c r="AB434">
        <f t="shared" si="97"/>
        <v>38.929557176427501</v>
      </c>
      <c r="AC434">
        <f t="shared" si="98"/>
        <v>47.141380046998499</v>
      </c>
      <c r="AD434">
        <f t="shared" si="99"/>
        <v>51.552955717642753</v>
      </c>
      <c r="AE434">
        <f t="shared" si="100"/>
        <v>41.211822870570998</v>
      </c>
    </row>
    <row r="435" spans="19:31">
      <c r="S435">
        <v>0.20349742118594927</v>
      </c>
      <c r="T435">
        <f t="shared" si="89"/>
        <v>19.691842402417066</v>
      </c>
      <c r="U435">
        <f t="shared" si="90"/>
        <v>8.8053895687734602</v>
      </c>
      <c r="V435">
        <f t="shared" si="91"/>
        <v>22.075673696096683</v>
      </c>
      <c r="W435">
        <f t="shared" si="92"/>
        <v>17.00538956877346</v>
      </c>
      <c r="X435">
        <f t="shared" si="93"/>
        <v>19.027021088290049</v>
      </c>
      <c r="Y435">
        <f t="shared" si="94"/>
        <v>23.027021088290049</v>
      </c>
      <c r="Z435">
        <f t="shared" si="95"/>
        <v>19.729715872676778</v>
      </c>
      <c r="AA435">
        <f t="shared" si="96"/>
        <v>25.189184240241708</v>
      </c>
      <c r="AB435">
        <f t="shared" si="97"/>
        <v>27.875673696096683</v>
      </c>
      <c r="AC435">
        <f t="shared" si="98"/>
        <v>25.751347392193367</v>
      </c>
      <c r="AD435">
        <f t="shared" si="99"/>
        <v>33.594537186803798</v>
      </c>
      <c r="AE435">
        <f t="shared" si="100"/>
        <v>18.551347392193364</v>
      </c>
    </row>
    <row r="436" spans="19:31">
      <c r="S436">
        <v>0.72808008056886497</v>
      </c>
      <c r="T436">
        <f t="shared" si="89"/>
        <v>53.717001861629065</v>
      </c>
      <c r="U436">
        <f t="shared" si="90"/>
        <v>50.437751396221806</v>
      </c>
      <c r="V436">
        <f t="shared" si="91"/>
        <v>41.769835505233914</v>
      </c>
      <c r="W436">
        <f t="shared" si="92"/>
        <v>49.105667287209691</v>
      </c>
      <c r="X436">
        <f t="shared" si="93"/>
        <v>50.0377513962218</v>
      </c>
      <c r="Y436">
        <f t="shared" si="94"/>
        <v>46.652833643604843</v>
      </c>
      <c r="Z436">
        <f t="shared" si="95"/>
        <v>44.07925046540727</v>
      </c>
      <c r="AA436">
        <f t="shared" si="96"/>
        <v>57.917001861629068</v>
      </c>
      <c r="AB436">
        <f t="shared" si="97"/>
        <v>55.649085970641181</v>
      </c>
      <c r="AC436">
        <f t="shared" si="98"/>
        <v>70.090585039826649</v>
      </c>
      <c r="AD436">
        <f t="shared" si="99"/>
        <v>69.913254188665405</v>
      </c>
      <c r="AE436">
        <f t="shared" si="100"/>
        <v>65.792504654072673</v>
      </c>
    </row>
    <row r="437" spans="19:31">
      <c r="S437">
        <v>0.76689962462233341</v>
      </c>
      <c r="T437">
        <f t="shared" si="89"/>
        <v>56.956633198034602</v>
      </c>
      <c r="U437">
        <f t="shared" si="90"/>
        <v>53.956633198034602</v>
      </c>
      <c r="V437">
        <f t="shared" si="91"/>
        <v>49.156633198034605</v>
      </c>
      <c r="W437">
        <f t="shared" si="92"/>
        <v>54.335642567217008</v>
      </c>
      <c r="X437">
        <f t="shared" si="93"/>
        <v>51.822376171147795</v>
      </c>
      <c r="Y437">
        <f t="shared" si="94"/>
        <v>49.334257026886803</v>
      </c>
      <c r="Z437">
        <f t="shared" si="95"/>
        <v>45.358018738364805</v>
      </c>
      <c r="AA437">
        <f t="shared" si="96"/>
        <v>60.579009369182401</v>
      </c>
      <c r="AB437">
        <f t="shared" si="97"/>
        <v>60.404156620990612</v>
      </c>
      <c r="AC437">
        <f t="shared" si="98"/>
        <v>73.22514725180821</v>
      </c>
      <c r="AD437">
        <f t="shared" si="99"/>
        <v>76.053065584276823</v>
      </c>
      <c r="AE437">
        <f t="shared" si="100"/>
        <v>75.979009369182407</v>
      </c>
    </row>
    <row r="438" spans="19:31">
      <c r="S438">
        <v>0.24591814935758538</v>
      </c>
      <c r="T438">
        <f t="shared" si="89"/>
        <v>23.541825617236853</v>
      </c>
      <c r="U438">
        <f t="shared" si="90"/>
        <v>10.850190740684226</v>
      </c>
      <c r="V438">
        <f t="shared" si="91"/>
        <v>23</v>
      </c>
      <c r="W438">
        <f t="shared" si="92"/>
        <v>19.908365123447371</v>
      </c>
      <c r="X438">
        <f t="shared" si="93"/>
        <v>21.808746604815823</v>
      </c>
      <c r="Y438">
        <f t="shared" si="94"/>
        <v>24.850190740684226</v>
      </c>
      <c r="Z438">
        <f t="shared" si="95"/>
        <v>22.016730246894742</v>
      </c>
      <c r="AA438">
        <f t="shared" si="96"/>
        <v>29.042207098605306</v>
      </c>
      <c r="AB438">
        <f t="shared" si="97"/>
        <v>28.108365123447371</v>
      </c>
      <c r="AC438">
        <f t="shared" si="98"/>
        <v>29.541825617236853</v>
      </c>
      <c r="AD438">
        <f t="shared" si="99"/>
        <v>38.633460493789485</v>
      </c>
      <c r="AE438">
        <f t="shared" si="100"/>
        <v>21.975286111026339</v>
      </c>
    </row>
    <row r="439" spans="19:31">
      <c r="S439">
        <v>0.22287667470320749</v>
      </c>
      <c r="T439">
        <f t="shared" si="89"/>
        <v>22.873342081972716</v>
      </c>
      <c r="U439">
        <f t="shared" si="90"/>
        <v>9.9466841639454326</v>
      </c>
      <c r="V439">
        <f t="shared" si="91"/>
        <v>22.493368327890867</v>
      </c>
      <c r="W439">
        <f t="shared" si="92"/>
        <v>18.66007873775445</v>
      </c>
      <c r="X439">
        <f t="shared" si="93"/>
        <v>19.766710409863581</v>
      </c>
      <c r="Y439">
        <f t="shared" si="94"/>
        <v>23.693368327890866</v>
      </c>
      <c r="Z439">
        <f t="shared" si="95"/>
        <v>21.040052491836299</v>
      </c>
      <c r="AA439">
        <f t="shared" si="96"/>
        <v>26.123407696768091</v>
      </c>
      <c r="AB439">
        <f t="shared" si="97"/>
        <v>28</v>
      </c>
      <c r="AC439">
        <f t="shared" si="98"/>
        <v>27.100131229590747</v>
      </c>
      <c r="AD439">
        <f t="shared" si="99"/>
        <v>37.566710409863589</v>
      </c>
      <c r="AE439">
        <f t="shared" si="100"/>
        <v>19.606762901699881</v>
      </c>
    </row>
    <row r="440" spans="19:31">
      <c r="S440">
        <v>0.94778283028656884</v>
      </c>
      <c r="T440">
        <f t="shared" si="89"/>
        <v>98.143388164922044</v>
      </c>
      <c r="U440">
        <f t="shared" si="90"/>
        <v>123.30832239753416</v>
      </c>
      <c r="V440">
        <f t="shared" si="91"/>
        <v>86.541233558153024</v>
      </c>
      <c r="W440">
        <f t="shared" si="92"/>
        <v>120.82800988799711</v>
      </c>
      <c r="X440">
        <f t="shared" si="93"/>
        <v>80.556315805536087</v>
      </c>
      <c r="Y440">
        <f t="shared" si="94"/>
        <v>87.851710562456205</v>
      </c>
      <c r="Z440">
        <f t="shared" si="95"/>
        <v>63.467384868923006</v>
      </c>
      <c r="AA440">
        <f t="shared" si="96"/>
        <v>73.754161198767079</v>
      </c>
      <c r="AB440">
        <f t="shared" si="97"/>
        <v>86.273256630146278</v>
      </c>
      <c r="AC440">
        <f t="shared" si="98"/>
        <v>128.28246711630607</v>
      </c>
      <c r="AD440">
        <f t="shared" si="99"/>
        <v>131.61723685415208</v>
      </c>
      <c r="AE440">
        <f t="shared" si="100"/>
        <v>119.36062501907411</v>
      </c>
    </row>
    <row r="441" spans="19:31">
      <c r="S441">
        <v>0.61204870754112373</v>
      </c>
      <c r="T441">
        <f t="shared" si="89"/>
        <v>45.722281563768426</v>
      </c>
      <c r="U441">
        <f t="shared" si="90"/>
        <v>35.971587267677847</v>
      </c>
      <c r="V441">
        <f t="shared" si="91"/>
        <v>37.771587267677852</v>
      </c>
      <c r="W441">
        <f t="shared" si="92"/>
        <v>41.943174535355695</v>
      </c>
      <c r="X441">
        <f t="shared" si="93"/>
        <v>43.250416577654349</v>
      </c>
      <c r="Y441">
        <f t="shared" si="94"/>
        <v>41.64289681691946</v>
      </c>
      <c r="Z441">
        <f t="shared" si="95"/>
        <v>38.200000000000003</v>
      </c>
      <c r="AA441">
        <f t="shared" si="96"/>
        <v>45.528690450758383</v>
      </c>
      <c r="AB441">
        <f t="shared" si="97"/>
        <v>48.842896816919456</v>
      </c>
      <c r="AC441">
        <f t="shared" si="98"/>
        <v>56.544840845973091</v>
      </c>
      <c r="AD441">
        <f t="shared" si="99"/>
        <v>59.522281563768431</v>
      </c>
      <c r="AE441">
        <f t="shared" si="100"/>
        <v>58.571587267677849</v>
      </c>
    </row>
    <row r="442" spans="19:31">
      <c r="S442">
        <v>0.18414868617816707</v>
      </c>
      <c r="T442">
        <f t="shared" si="89"/>
        <v>17.313266396069217</v>
      </c>
      <c r="U442">
        <f t="shared" si="90"/>
        <v>7.8349497970519124</v>
      </c>
      <c r="V442">
        <f t="shared" si="91"/>
        <v>20.904849391155739</v>
      </c>
      <c r="W442">
        <f t="shared" si="92"/>
        <v>16.339158299508654</v>
      </c>
      <c r="X442">
        <f t="shared" si="93"/>
        <v>18.434949797051914</v>
      </c>
      <c r="Y442">
        <f t="shared" si="94"/>
        <v>21.218115787224956</v>
      </c>
      <c r="Z442">
        <f t="shared" si="95"/>
        <v>19.139158299508654</v>
      </c>
      <c r="AA442">
        <f t="shared" si="96"/>
        <v>24.75663319803461</v>
      </c>
      <c r="AB442">
        <f t="shared" si="97"/>
        <v>27.8</v>
      </c>
      <c r="AC442">
        <f t="shared" si="98"/>
        <v>25.478316599017305</v>
      </c>
      <c r="AD442">
        <f t="shared" si="99"/>
        <v>30.183165990173041</v>
      </c>
      <c r="AE442">
        <f t="shared" si="100"/>
        <v>17.426532792138435</v>
      </c>
    </row>
    <row r="443" spans="19:31">
      <c r="S443">
        <v>2.8290658284249398E-2</v>
      </c>
      <c r="T443">
        <f t="shared" si="89"/>
        <v>5.6399060029908137</v>
      </c>
      <c r="U443">
        <f t="shared" si="90"/>
        <v>3.1742118594927824</v>
      </c>
      <c r="V443">
        <f t="shared" si="91"/>
        <v>5.9542588579973756</v>
      </c>
      <c r="W443">
        <f t="shared" si="92"/>
        <v>5.8856471449934382</v>
      </c>
      <c r="X443">
        <f t="shared" si="93"/>
        <v>10.197082430494094</v>
      </c>
      <c r="Y443">
        <f t="shared" si="94"/>
        <v>12.109976500747704</v>
      </c>
      <c r="Z443">
        <f t="shared" si="95"/>
        <v>9.7771294289986876</v>
      </c>
      <c r="AA443">
        <f t="shared" si="96"/>
        <v>16.66569414349803</v>
      </c>
      <c r="AB443">
        <f t="shared" si="97"/>
        <v>13.168376720480969</v>
      </c>
      <c r="AC443">
        <f t="shared" si="98"/>
        <v>9.7284707174901577</v>
      </c>
      <c r="AD443">
        <f t="shared" si="99"/>
        <v>21.285647144993437</v>
      </c>
      <c r="AE443">
        <f t="shared" si="100"/>
        <v>6.7970824304940942</v>
      </c>
    </row>
    <row r="444" spans="19:31">
      <c r="S444">
        <v>0.54817346720786153</v>
      </c>
      <c r="T444">
        <f t="shared" si="89"/>
        <v>42.739585558641309</v>
      </c>
      <c r="U444">
        <f t="shared" si="90"/>
        <v>31.105063020722064</v>
      </c>
      <c r="V444">
        <f t="shared" si="91"/>
        <v>35.791369365520183</v>
      </c>
      <c r="W444">
        <f t="shared" si="92"/>
        <v>40.843900875881218</v>
      </c>
      <c r="X444">
        <f t="shared" si="93"/>
        <v>40.391369365520184</v>
      </c>
      <c r="Y444">
        <f t="shared" si="94"/>
        <v>37.748216193121124</v>
      </c>
      <c r="Z444">
        <f t="shared" si="95"/>
        <v>35.382738731040376</v>
      </c>
      <c r="AA444">
        <f t="shared" si="96"/>
        <v>42.556846827600936</v>
      </c>
      <c r="AB444">
        <f t="shared" si="97"/>
        <v>41.965477462080749</v>
      </c>
      <c r="AC444">
        <f t="shared" si="98"/>
        <v>51.574108096560565</v>
      </c>
      <c r="AD444">
        <f t="shared" si="99"/>
        <v>55.539585558641313</v>
      </c>
      <c r="AE444">
        <f t="shared" si="100"/>
        <v>49.339585558641311</v>
      </c>
    </row>
    <row r="445" spans="19:31">
      <c r="S445">
        <v>0.12982573931089206</v>
      </c>
      <c r="T445">
        <f t="shared" si="89"/>
        <v>10.972667622913296</v>
      </c>
      <c r="U445">
        <f t="shared" si="90"/>
        <v>5.6968901638843956</v>
      </c>
      <c r="V445">
        <f t="shared" si="91"/>
        <v>16.248445081942197</v>
      </c>
      <c r="W445">
        <f t="shared" si="92"/>
        <v>13.848445081942199</v>
      </c>
      <c r="X445">
        <f t="shared" si="93"/>
        <v>15.760228278450882</v>
      </c>
      <c r="Y445">
        <f t="shared" si="94"/>
        <v>18.696890163884397</v>
      </c>
      <c r="Z445">
        <f t="shared" si="95"/>
        <v>17.13166905728324</v>
      </c>
      <c r="AA445">
        <f t="shared" si="96"/>
        <v>22.221112704855496</v>
      </c>
      <c r="AB445">
        <f t="shared" si="97"/>
        <v>23.021112704855494</v>
      </c>
      <c r="AC445">
        <f t="shared" si="98"/>
        <v>24.014893032624286</v>
      </c>
      <c r="AD445">
        <f t="shared" si="99"/>
        <v>26.496890163884398</v>
      </c>
      <c r="AE445">
        <f t="shared" si="100"/>
        <v>15.524222540971099</v>
      </c>
    </row>
    <row r="446" spans="19:31">
      <c r="S446">
        <v>0.56608783227027193</v>
      </c>
      <c r="T446">
        <f t="shared" si="89"/>
        <v>42.8</v>
      </c>
      <c r="U446">
        <f t="shared" si="90"/>
        <v>32.244575334940642</v>
      </c>
      <c r="V446">
        <f t="shared" si="91"/>
        <v>36.148191778313546</v>
      </c>
      <c r="W446">
        <f t="shared" si="92"/>
        <v>40.987047944578386</v>
      </c>
      <c r="X446">
        <f t="shared" si="93"/>
        <v>40.922287667470322</v>
      </c>
      <c r="Y446">
        <f t="shared" si="94"/>
        <v>38.670479445783869</v>
      </c>
      <c r="Z446">
        <f t="shared" si="95"/>
        <v>35.574095889156773</v>
      </c>
      <c r="AA446">
        <f t="shared" si="96"/>
        <v>42.861143833735156</v>
      </c>
      <c r="AB446">
        <f t="shared" si="97"/>
        <v>46.526493118076118</v>
      </c>
      <c r="AC446">
        <f t="shared" si="98"/>
        <v>52.64457533494064</v>
      </c>
      <c r="AD446">
        <f t="shared" si="99"/>
        <v>56.470479445783866</v>
      </c>
      <c r="AE446">
        <f t="shared" si="100"/>
        <v>49.922287667470322</v>
      </c>
    </row>
    <row r="447" spans="19:31">
      <c r="S447">
        <v>0.3987853633228553</v>
      </c>
      <c r="T447">
        <f t="shared" si="89"/>
        <v>33.802832117679372</v>
      </c>
      <c r="U447">
        <f t="shared" si="90"/>
        <v>18.340885647144994</v>
      </c>
      <c r="V447">
        <f t="shared" si="91"/>
        <v>27.133805352946563</v>
      </c>
      <c r="W447">
        <f t="shared" si="92"/>
        <v>33.467610705893122</v>
      </c>
      <c r="X447">
        <f t="shared" si="93"/>
        <v>31.805664235358744</v>
      </c>
      <c r="Y447">
        <f t="shared" si="94"/>
        <v>31</v>
      </c>
      <c r="Z447">
        <f t="shared" si="95"/>
        <v>27.535221411786249</v>
      </c>
      <c r="AA447">
        <f t="shared" si="96"/>
        <v>36.876107058931247</v>
      </c>
      <c r="AB447">
        <f t="shared" si="97"/>
        <v>34.622656941434983</v>
      </c>
      <c r="AC447">
        <f t="shared" si="98"/>
        <v>39.81982482375561</v>
      </c>
      <c r="AD447">
        <f t="shared" si="99"/>
        <v>49.802832117679372</v>
      </c>
      <c r="AE447">
        <f t="shared" si="100"/>
        <v>35.138053529465623</v>
      </c>
    </row>
    <row r="448" spans="19:31">
      <c r="S448">
        <v>0.92126224555192726</v>
      </c>
      <c r="T448">
        <f t="shared" si="89"/>
        <v>89.996874904629664</v>
      </c>
      <c r="U448">
        <f t="shared" si="90"/>
        <v>97.156248664815209</v>
      </c>
      <c r="V448">
        <f t="shared" si="91"/>
        <v>69.559373760185551</v>
      </c>
      <c r="W448">
        <f t="shared" si="92"/>
        <v>103.09999694814906</v>
      </c>
      <c r="X448">
        <f t="shared" si="93"/>
        <v>67.506247138889734</v>
      </c>
      <c r="Y448">
        <f t="shared" si="94"/>
        <v>71.321872615741455</v>
      </c>
      <c r="Z448">
        <f t="shared" si="95"/>
        <v>61.196874904629659</v>
      </c>
      <c r="AA448">
        <f t="shared" si="96"/>
        <v>69.400000000000006</v>
      </c>
      <c r="AB448">
        <f t="shared" si="97"/>
        <v>78.57187414166691</v>
      </c>
      <c r="AC448">
        <f t="shared" si="98"/>
        <v>124.39062471388898</v>
      </c>
      <c r="AD448">
        <f t="shared" si="99"/>
        <v>116.93749809259316</v>
      </c>
      <c r="AE448">
        <f t="shared" si="100"/>
        <v>94.593749809259307</v>
      </c>
    </row>
    <row r="449" spans="19:31">
      <c r="S449">
        <v>0.4575029755546739</v>
      </c>
      <c r="T449">
        <f t="shared" si="89"/>
        <v>37.565507980590226</v>
      </c>
      <c r="U449">
        <f t="shared" si="90"/>
        <v>21.931015961180449</v>
      </c>
      <c r="V449">
        <f t="shared" si="91"/>
        <v>29.733060701315349</v>
      </c>
      <c r="W449">
        <f t="shared" si="92"/>
        <v>35.732651753288366</v>
      </c>
      <c r="X449">
        <f t="shared" si="93"/>
        <v>34.531629383220917</v>
      </c>
      <c r="Y449">
        <f t="shared" si="94"/>
        <v>33.465303506576731</v>
      </c>
      <c r="Z449">
        <f t="shared" si="95"/>
        <v>31.799591051973021</v>
      </c>
      <c r="AA449">
        <f t="shared" si="96"/>
        <v>40.066530350657672</v>
      </c>
      <c r="AB449">
        <f t="shared" si="97"/>
        <v>38.4</v>
      </c>
      <c r="AC449">
        <f t="shared" si="98"/>
        <v>45.599182103946042</v>
      </c>
      <c r="AD449">
        <f t="shared" si="99"/>
        <v>51.299795525986511</v>
      </c>
      <c r="AE449">
        <f t="shared" si="100"/>
        <v>38.597546311838123</v>
      </c>
    </row>
    <row r="450" spans="19:31">
      <c r="S450">
        <v>0.54115421002838227</v>
      </c>
      <c r="T450">
        <f t="shared" si="89"/>
        <v>42.23841059602649</v>
      </c>
      <c r="U450">
        <f t="shared" si="90"/>
        <v>30.317502365184495</v>
      </c>
      <c r="V450">
        <f t="shared" si="91"/>
        <v>35.719772942289495</v>
      </c>
      <c r="W450">
        <f t="shared" si="92"/>
        <v>40.378524124881743</v>
      </c>
      <c r="X450">
        <f t="shared" si="93"/>
        <v>40.319772942289497</v>
      </c>
      <c r="Y450">
        <f t="shared" si="94"/>
        <v>37.318637653736992</v>
      </c>
      <c r="Z450">
        <f t="shared" si="95"/>
        <v>35.239545884578995</v>
      </c>
      <c r="AA450">
        <f t="shared" si="96"/>
        <v>42.198864711447499</v>
      </c>
      <c r="AB450">
        <f t="shared" si="97"/>
        <v>41.679091769157999</v>
      </c>
      <c r="AC450">
        <f t="shared" si="98"/>
        <v>51.359318826868503</v>
      </c>
      <c r="AD450">
        <f t="shared" si="99"/>
        <v>55.038410596026495</v>
      </c>
      <c r="AE450">
        <f t="shared" si="100"/>
        <v>48.838410596026492</v>
      </c>
    </row>
    <row r="451" spans="19:31">
      <c r="S451">
        <v>0.70287179174169134</v>
      </c>
      <c r="T451">
        <f t="shared" ref="T451:T514" si="101">_xlfn.PERCENTILE.INC(B$3:B$54,$S451)</f>
        <v>52.892922757652514</v>
      </c>
      <c r="U451">
        <f t="shared" ref="U451:U514" si="102">_xlfn.PERCENTILE.INC(C$3:C$54,$S451)</f>
        <v>47.770091860713521</v>
      </c>
      <c r="V451">
        <f t="shared" ref="V451:V514" si="103">_xlfn.PERCENTILE.INC(D$3:D$54,$S451)</f>
        <v>40.938584551530504</v>
      </c>
      <c r="W451">
        <f t="shared" ref="W451:W514" si="104">_xlfn.PERCENTILE.INC(E$3:E$54,$S451)</f>
        <v>48.27756889553514</v>
      </c>
      <c r="X451">
        <f t="shared" ref="X451:X514" si="105">_xlfn.PERCENTILE.INC(F$3:F$54,$S451)</f>
        <v>47.338584551530502</v>
      </c>
      <c r="Y451">
        <f t="shared" ref="Y451:Y514" si="106">_xlfn.PERCENTILE.INC(G$3:G$54,$S451)</f>
        <v>45.907876827295752</v>
      </c>
      <c r="Z451">
        <f t="shared" ref="Z451:Z514" si="107">_xlfn.PERCENTILE.INC(H$3:H$54,$S451)</f>
        <v>41.707876827295749</v>
      </c>
      <c r="AA451">
        <f t="shared" ref="AA451:AA514" si="108">_xlfn.PERCENTILE.INC(I$3:I$54,$S451)</f>
        <v>55.17089144566178</v>
      </c>
      <c r="AB451">
        <f t="shared" ref="AB451:AB514" si="109">_xlfn.PERCENTILE.INC(J$3:J$54,$S451)</f>
        <v>55.169292275765251</v>
      </c>
      <c r="AC451">
        <f t="shared" ref="AC451:AC514" si="110">_xlfn.PERCENTILE.INC(K$3:K$54,$S451)</f>
        <v>68.969292275765255</v>
      </c>
      <c r="AD451">
        <f t="shared" ref="AD451:AD514" si="111">_xlfn.PERCENTILE.INC(L$3:L$54,$S451)</f>
        <v>67.538584551530491</v>
      </c>
      <c r="AE451">
        <f t="shared" ref="AE451:AE514" si="112">_xlfn.PERCENTILE.INC(M$3:M$54,$S451)</f>
        <v>62.338584551530502</v>
      </c>
    </row>
    <row r="452" spans="19:31">
      <c r="S452">
        <v>1.0589922788171027E-2</v>
      </c>
      <c r="T452">
        <f t="shared" si="101"/>
        <v>3.112240974150823</v>
      </c>
      <c r="U452">
        <f t="shared" si="102"/>
        <v>1.6481032746360671</v>
      </c>
      <c r="V452">
        <f t="shared" si="103"/>
        <v>5.048103274636067</v>
      </c>
      <c r="W452">
        <f t="shared" si="104"/>
        <v>4.9080172124393444</v>
      </c>
      <c r="X452">
        <f t="shared" si="105"/>
        <v>8.7561204870754121</v>
      </c>
      <c r="Y452">
        <f t="shared" si="106"/>
        <v>11.156120487075412</v>
      </c>
      <c r="Z452">
        <f t="shared" si="107"/>
        <v>8.4042237617114779</v>
      </c>
      <c r="AA452">
        <f t="shared" si="108"/>
        <v>15.940086062196722</v>
      </c>
      <c r="AB452">
        <f t="shared" si="109"/>
        <v>9.4962065492721344</v>
      </c>
      <c r="AC452">
        <f t="shared" si="110"/>
        <v>7.112240974150823</v>
      </c>
      <c r="AD452">
        <f t="shared" si="111"/>
        <v>19.388189336832788</v>
      </c>
      <c r="AE452">
        <f t="shared" si="112"/>
        <v>3.9763786736655793</v>
      </c>
    </row>
    <row r="453" spans="19:31">
      <c r="S453">
        <v>0.1162755211035493</v>
      </c>
      <c r="T453">
        <f t="shared" si="101"/>
        <v>10.544041261024811</v>
      </c>
      <c r="U453">
        <f t="shared" si="102"/>
        <v>5.2</v>
      </c>
      <c r="V453">
        <f t="shared" si="103"/>
        <v>15.80414441358684</v>
      </c>
      <c r="W453">
        <f t="shared" si="104"/>
        <v>13.572020630512405</v>
      </c>
      <c r="X453">
        <f t="shared" si="105"/>
        <v>13.372020630512406</v>
      </c>
      <c r="Y453">
        <f t="shared" si="106"/>
        <v>18.074092837305827</v>
      </c>
      <c r="Z453">
        <f t="shared" si="107"/>
        <v>15.962175359355449</v>
      </c>
      <c r="AA453">
        <f t="shared" si="108"/>
        <v>21.446113467818233</v>
      </c>
      <c r="AB453">
        <f t="shared" si="109"/>
        <v>22.330051576281015</v>
      </c>
      <c r="AC453">
        <f t="shared" si="110"/>
        <v>22.24611346781823</v>
      </c>
      <c r="AD453">
        <f t="shared" si="111"/>
        <v>25.972020630512407</v>
      </c>
      <c r="AE453">
        <f t="shared" si="112"/>
        <v>15.16217535935545</v>
      </c>
    </row>
    <row r="454" spans="19:31">
      <c r="S454">
        <v>0.98950163274025693</v>
      </c>
      <c r="T454">
        <f t="shared" si="101"/>
        <v>103.82999969481492</v>
      </c>
      <c r="U454">
        <f t="shared" si="102"/>
        <v>187.42874843592642</v>
      </c>
      <c r="V454">
        <f t="shared" si="103"/>
        <v>114.14416333506276</v>
      </c>
      <c r="W454">
        <f t="shared" si="104"/>
        <v>135.81749931333354</v>
      </c>
      <c r="X454">
        <f t="shared" si="105"/>
        <v>121.60812097537163</v>
      </c>
      <c r="Y454">
        <f t="shared" si="106"/>
        <v>114.97041535691399</v>
      </c>
      <c r="Z454">
        <f t="shared" si="107"/>
        <v>80.532706686605451</v>
      </c>
      <c r="AA454">
        <f t="shared" si="108"/>
        <v>94.048124637592707</v>
      </c>
      <c r="AB454">
        <f t="shared" si="109"/>
        <v>123.14499954222237</v>
      </c>
      <c r="AC454">
        <f t="shared" si="110"/>
        <v>144.82208319345685</v>
      </c>
      <c r="AD454">
        <f t="shared" si="111"/>
        <v>151.30729087191384</v>
      </c>
      <c r="AE454">
        <f t="shared" si="112"/>
        <v>134.28833277382734</v>
      </c>
    </row>
    <row r="455" spans="19:31">
      <c r="S455">
        <v>0.46864223151341289</v>
      </c>
      <c r="T455">
        <f t="shared" si="101"/>
        <v>38.531281472212896</v>
      </c>
      <c r="U455">
        <f t="shared" si="102"/>
        <v>23.86256294442579</v>
      </c>
      <c r="V455">
        <f t="shared" si="103"/>
        <v>29.960301522873621</v>
      </c>
      <c r="W455">
        <f t="shared" si="104"/>
        <v>36.300753807184051</v>
      </c>
      <c r="X455">
        <f t="shared" si="105"/>
        <v>35.951884517960146</v>
      </c>
      <c r="Y455">
        <f t="shared" si="106"/>
        <v>34.60150761436811</v>
      </c>
      <c r="Z455">
        <f t="shared" si="107"/>
        <v>32.140452284310435</v>
      </c>
      <c r="AA455">
        <f t="shared" si="108"/>
        <v>40.180150761436813</v>
      </c>
      <c r="AB455">
        <f t="shared" si="109"/>
        <v>38.4</v>
      </c>
      <c r="AC455">
        <f t="shared" si="110"/>
        <v>46.280904568620869</v>
      </c>
      <c r="AD455">
        <f t="shared" si="111"/>
        <v>51.470226142155219</v>
      </c>
      <c r="AE455">
        <f t="shared" si="112"/>
        <v>40.642713705862604</v>
      </c>
    </row>
    <row r="456" spans="19:31">
      <c r="S456">
        <v>0.22663045136875515</v>
      </c>
      <c r="T456">
        <f t="shared" si="101"/>
        <v>22.911630603961303</v>
      </c>
      <c r="U456">
        <f t="shared" si="102"/>
        <v>10.023261207922605</v>
      </c>
      <c r="V456">
        <f t="shared" si="103"/>
        <v>22.646522415845212</v>
      </c>
      <c r="W456">
        <f t="shared" si="104"/>
        <v>19.004675435651723</v>
      </c>
      <c r="X456">
        <f t="shared" si="105"/>
        <v>19.95815301980651</v>
      </c>
      <c r="Y456">
        <f t="shared" si="106"/>
        <v>23.846522415845211</v>
      </c>
      <c r="Z456">
        <f t="shared" si="107"/>
        <v>21.269783623767815</v>
      </c>
      <c r="AA456">
        <f t="shared" si="108"/>
        <v>26.448860133671072</v>
      </c>
      <c r="AB456">
        <f t="shared" si="109"/>
        <v>28</v>
      </c>
      <c r="AC456">
        <f t="shared" si="110"/>
        <v>27.67445905941954</v>
      </c>
      <c r="AD456">
        <f t="shared" si="111"/>
        <v>37.758153019806514</v>
      </c>
      <c r="AE456">
        <f t="shared" si="112"/>
        <v>20.027936643574328</v>
      </c>
    </row>
    <row r="457" spans="19:31">
      <c r="S457">
        <v>0.39097262489700002</v>
      </c>
      <c r="T457">
        <f t="shared" si="101"/>
        <v>33.382573931089198</v>
      </c>
      <c r="U457">
        <f t="shared" si="102"/>
        <v>17.787920773949402</v>
      </c>
      <c r="V457">
        <f t="shared" si="103"/>
        <v>27.0939603869747</v>
      </c>
      <c r="W457">
        <f t="shared" si="104"/>
        <v>33.363762321848199</v>
      </c>
      <c r="X457">
        <f t="shared" si="105"/>
        <v>31.182573931089198</v>
      </c>
      <c r="Y457">
        <f t="shared" si="106"/>
        <v>30.975841547898799</v>
      </c>
      <c r="Z457">
        <f t="shared" si="107"/>
        <v>27.351683095797597</v>
      </c>
      <c r="AA457">
        <f t="shared" si="108"/>
        <v>36.163762321848203</v>
      </c>
      <c r="AB457">
        <f t="shared" si="109"/>
        <v>32.957722708822899</v>
      </c>
      <c r="AC457">
        <f t="shared" si="110"/>
        <v>38.357722708822898</v>
      </c>
      <c r="AD457">
        <f t="shared" si="111"/>
        <v>49.527524643696403</v>
      </c>
      <c r="AE457">
        <f t="shared" si="112"/>
        <v>34.679207739493997</v>
      </c>
    </row>
    <row r="458" spans="19:31">
      <c r="S458">
        <v>8.3315530869472344E-3</v>
      </c>
      <c r="T458">
        <f t="shared" si="101"/>
        <v>2.7897457808160651</v>
      </c>
      <c r="U458">
        <f t="shared" si="102"/>
        <v>1.5098910489211708</v>
      </c>
      <c r="V458">
        <f t="shared" si="103"/>
        <v>4.9098910489211711</v>
      </c>
      <c r="W458">
        <f t="shared" si="104"/>
        <v>4.8849818414868613</v>
      </c>
      <c r="X458">
        <f t="shared" si="105"/>
        <v>8.5948728904080323</v>
      </c>
      <c r="Y458">
        <f t="shared" si="106"/>
        <v>10.994872890408033</v>
      </c>
      <c r="Z458">
        <f t="shared" si="107"/>
        <v>8.104763939329203</v>
      </c>
      <c r="AA458">
        <f t="shared" si="108"/>
        <v>15.824909207434308</v>
      </c>
      <c r="AB458">
        <f t="shared" si="109"/>
        <v>9.2197820978423408</v>
      </c>
      <c r="AC458">
        <f t="shared" si="110"/>
        <v>6.7897457808160642</v>
      </c>
      <c r="AD458">
        <f t="shared" si="111"/>
        <v>19.134800256355479</v>
      </c>
      <c r="AE458">
        <f t="shared" si="112"/>
        <v>3.4696005127109588</v>
      </c>
    </row>
    <row r="459" spans="19:31">
      <c r="S459">
        <v>4.9287392803735466E-2</v>
      </c>
      <c r="T459">
        <f t="shared" si="101"/>
        <v>7.4054628131962037</v>
      </c>
      <c r="U459">
        <f t="shared" si="102"/>
        <v>4.4000000000000004</v>
      </c>
      <c r="V459">
        <f t="shared" si="103"/>
        <v>7.1191198461867122</v>
      </c>
      <c r="W459">
        <f t="shared" si="104"/>
        <v>8.4382396923734255</v>
      </c>
      <c r="X459">
        <f t="shared" si="105"/>
        <v>11.405462813196204</v>
      </c>
      <c r="Y459">
        <f t="shared" si="106"/>
        <v>12.551365703299052</v>
      </c>
      <c r="Z459">
        <f t="shared" si="107"/>
        <v>10.513657032990508</v>
      </c>
      <c r="AA459">
        <f t="shared" si="108"/>
        <v>17.308194219794306</v>
      </c>
      <c r="AB459">
        <f t="shared" si="109"/>
        <v>16.605462813196205</v>
      </c>
      <c r="AC459">
        <f t="shared" si="110"/>
        <v>14.071016571550647</v>
      </c>
      <c r="AD459">
        <f t="shared" si="111"/>
        <v>22.605462813196205</v>
      </c>
      <c r="AE459">
        <f t="shared" si="112"/>
        <v>8.4163884395886104</v>
      </c>
    </row>
    <row r="460" spans="19:31">
      <c r="S460">
        <v>7.4709311197241127E-2</v>
      </c>
      <c r="T460">
        <f t="shared" si="101"/>
        <v>8.2481398968474373</v>
      </c>
      <c r="U460">
        <f t="shared" si="102"/>
        <v>4.7240699484237192</v>
      </c>
      <c r="V460">
        <f t="shared" si="103"/>
        <v>9.096279793694876</v>
      </c>
      <c r="W460">
        <f t="shared" si="104"/>
        <v>10.448139896847438</v>
      </c>
      <c r="X460">
        <f t="shared" si="105"/>
        <v>11.76203497421186</v>
      </c>
      <c r="Y460">
        <f t="shared" si="106"/>
        <v>13.086104922635577</v>
      </c>
      <c r="Z460">
        <f t="shared" si="107"/>
        <v>11.972209845271156</v>
      </c>
      <c r="AA460">
        <f t="shared" si="108"/>
        <v>19.058314767906733</v>
      </c>
      <c r="AB460">
        <f t="shared" si="109"/>
        <v>20.040699484237191</v>
      </c>
      <c r="AC460">
        <f t="shared" si="110"/>
        <v>17.572209845271157</v>
      </c>
      <c r="AD460">
        <f t="shared" si="111"/>
        <v>23.44813989684744</v>
      </c>
      <c r="AE460">
        <f t="shared" si="112"/>
        <v>9.9722098452711556</v>
      </c>
    </row>
    <row r="461" spans="19:31">
      <c r="S461">
        <v>0.57075716422009948</v>
      </c>
      <c r="T461">
        <f t="shared" si="101"/>
        <v>42.973784600360119</v>
      </c>
      <c r="U461">
        <f t="shared" si="102"/>
        <v>32.638953825495165</v>
      </c>
      <c r="V461">
        <f t="shared" si="103"/>
        <v>36.265169225135047</v>
      </c>
      <c r="W461">
        <f t="shared" si="104"/>
        <v>41.021723075045017</v>
      </c>
      <c r="X461">
        <f t="shared" si="105"/>
        <v>41.130338450270088</v>
      </c>
      <c r="Y461">
        <f t="shared" si="106"/>
        <v>38.799999999999997</v>
      </c>
      <c r="Z461">
        <f t="shared" si="107"/>
        <v>35.882399975585194</v>
      </c>
      <c r="AA461">
        <f t="shared" si="108"/>
        <v>42.954307687612534</v>
      </c>
      <c r="AB461">
        <f t="shared" si="109"/>
        <v>47.265169225135047</v>
      </c>
      <c r="AC461">
        <f t="shared" si="110"/>
        <v>52.886892300180058</v>
      </c>
      <c r="AD461">
        <f t="shared" si="111"/>
        <v>56.621723075045018</v>
      </c>
      <c r="AE461">
        <f t="shared" si="112"/>
        <v>50.673415326395464</v>
      </c>
    </row>
    <row r="462" spans="19:31">
      <c r="S462">
        <v>0.8146610919522691</v>
      </c>
      <c r="T462">
        <f t="shared" si="101"/>
        <v>64.157664723654932</v>
      </c>
      <c r="U462">
        <f t="shared" si="102"/>
        <v>57.804974517044599</v>
      </c>
      <c r="V462">
        <f t="shared" si="103"/>
        <v>56.966801965392023</v>
      </c>
      <c r="W462">
        <f t="shared" si="104"/>
        <v>67.024060792870884</v>
      </c>
      <c r="X462">
        <f t="shared" si="105"/>
        <v>55.42406079287089</v>
      </c>
      <c r="Y462">
        <f t="shared" si="106"/>
        <v>54.495431379131453</v>
      </c>
      <c r="Z462">
        <f t="shared" si="107"/>
        <v>51.119492172002346</v>
      </c>
      <c r="AA462">
        <f t="shared" si="108"/>
        <v>64.8</v>
      </c>
      <c r="AB462">
        <f t="shared" si="109"/>
        <v>66</v>
      </c>
      <c r="AC462">
        <f t="shared" si="110"/>
        <v>83.041471602526997</v>
      </c>
      <c r="AD462">
        <f t="shared" si="111"/>
        <v>92.114517654957751</v>
      </c>
      <c r="AE462">
        <f t="shared" si="112"/>
        <v>81.662233344523472</v>
      </c>
    </row>
    <row r="463" spans="19:31">
      <c r="S463">
        <v>4.0803247169408245E-2</v>
      </c>
      <c r="T463">
        <f t="shared" si="101"/>
        <v>7.2323862422559282</v>
      </c>
      <c r="U463">
        <f t="shared" si="102"/>
        <v>4.4000000000000004</v>
      </c>
      <c r="V463">
        <f t="shared" si="103"/>
        <v>6.5133518478957493</v>
      </c>
      <c r="W463">
        <f t="shared" si="104"/>
        <v>7.226703695791497</v>
      </c>
      <c r="X463">
        <f t="shared" si="105"/>
        <v>11.232386242255927</v>
      </c>
      <c r="Y463">
        <f t="shared" si="106"/>
        <v>12.508096560563983</v>
      </c>
      <c r="Z463">
        <f t="shared" si="107"/>
        <v>10.08096560563982</v>
      </c>
      <c r="AA463">
        <f t="shared" si="108"/>
        <v>17.048579363383894</v>
      </c>
      <c r="AB463">
        <f t="shared" si="109"/>
        <v>16.432386242255927</v>
      </c>
      <c r="AC463">
        <f t="shared" si="110"/>
        <v>11.821021149327066</v>
      </c>
      <c r="AD463">
        <f t="shared" si="111"/>
        <v>22.432386242255927</v>
      </c>
      <c r="AE463">
        <f t="shared" si="112"/>
        <v>7.8971587267677847</v>
      </c>
    </row>
    <row r="464" spans="19:31">
      <c r="S464">
        <v>0.5272377697073275</v>
      </c>
      <c r="T464">
        <f t="shared" si="101"/>
        <v>41.377825251014741</v>
      </c>
      <c r="U464">
        <f t="shared" si="102"/>
        <v>28.645204016235844</v>
      </c>
      <c r="V464">
        <f t="shared" si="103"/>
        <v>35.356077761162148</v>
      </c>
      <c r="W464">
        <f t="shared" si="104"/>
        <v>39.533475753044222</v>
      </c>
      <c r="X464">
        <f t="shared" si="105"/>
        <v>40.155650502029481</v>
      </c>
      <c r="Y464">
        <f t="shared" si="106"/>
        <v>36.4891262550737</v>
      </c>
      <c r="Z464">
        <f t="shared" si="107"/>
        <v>35</v>
      </c>
      <c r="AA464">
        <f t="shared" si="108"/>
        <v>41.555650502029479</v>
      </c>
      <c r="AB464">
        <f t="shared" si="109"/>
        <v>41.177825251014745</v>
      </c>
      <c r="AC464">
        <f t="shared" si="110"/>
        <v>50.889126255073705</v>
      </c>
      <c r="AD464">
        <f t="shared" si="111"/>
        <v>54.2</v>
      </c>
      <c r="AE464">
        <f t="shared" si="112"/>
        <v>47.645204016235844</v>
      </c>
    </row>
    <row r="465" spans="19:31">
      <c r="S465">
        <v>0.95764030884731588</v>
      </c>
      <c r="T465">
        <f t="shared" si="101"/>
        <v>99.551036103396697</v>
      </c>
      <c r="U465">
        <f t="shared" si="102"/>
        <v>129.14000671407206</v>
      </c>
      <c r="V465">
        <f t="shared" si="103"/>
        <v>87.647242652668837</v>
      </c>
      <c r="W465">
        <f t="shared" si="104"/>
        <v>124.74931485946225</v>
      </c>
      <c r="X465">
        <f t="shared" si="105"/>
        <v>83.773796807763887</v>
      </c>
      <c r="Y465">
        <f t="shared" si="106"/>
        <v>95.091042817468761</v>
      </c>
      <c r="Z465">
        <f t="shared" si="107"/>
        <v>63.567931150242622</v>
      </c>
      <c r="AA465">
        <f t="shared" si="108"/>
        <v>76.670003357036023</v>
      </c>
      <c r="AB465">
        <f t="shared" si="109"/>
        <v>96.528977324747402</v>
      </c>
      <c r="AC465">
        <f t="shared" si="110"/>
        <v>130.49448530533766</v>
      </c>
      <c r="AD465">
        <f t="shared" si="111"/>
        <v>134.03034760582293</v>
      </c>
      <c r="AE465">
        <f t="shared" si="112"/>
        <v>123.18138370921963</v>
      </c>
    </row>
    <row r="466" spans="19:31">
      <c r="S466">
        <v>0.34458449049348427</v>
      </c>
      <c r="T466">
        <f t="shared" si="101"/>
        <v>26.914761803033539</v>
      </c>
      <c r="U466">
        <f t="shared" si="102"/>
        <v>15.659047212134157</v>
      </c>
      <c r="V466">
        <f t="shared" si="103"/>
        <v>25.859047212134158</v>
      </c>
      <c r="W466">
        <f t="shared" si="104"/>
        <v>31.265712454603708</v>
      </c>
      <c r="X466">
        <f t="shared" si="105"/>
        <v>25.914761803033539</v>
      </c>
      <c r="Y466">
        <f t="shared" si="106"/>
        <v>30.173809015167699</v>
      </c>
      <c r="Z466">
        <f t="shared" si="107"/>
        <v>25.945951719718007</v>
      </c>
      <c r="AA466">
        <f t="shared" si="108"/>
        <v>35.200000000000003</v>
      </c>
      <c r="AB466">
        <f t="shared" si="109"/>
        <v>32.02952360606708</v>
      </c>
      <c r="AC466">
        <f t="shared" si="110"/>
        <v>35.547618030335393</v>
      </c>
      <c r="AD466">
        <f t="shared" si="111"/>
        <v>47.373809015167694</v>
      </c>
      <c r="AE466">
        <f t="shared" si="112"/>
        <v>31.947618030335391</v>
      </c>
    </row>
    <row r="467" spans="19:31">
      <c r="S467">
        <v>0.60765404217658014</v>
      </c>
      <c r="T467">
        <f t="shared" si="101"/>
        <v>44.79614246040223</v>
      </c>
      <c r="U467">
        <f t="shared" si="102"/>
        <v>35.788427381206702</v>
      </c>
      <c r="V467">
        <f t="shared" si="103"/>
        <v>37.592284920804474</v>
      </c>
      <c r="W467">
        <f t="shared" si="104"/>
        <v>41.596142460402234</v>
      </c>
      <c r="X467">
        <f t="shared" si="105"/>
        <v>42.79421369060335</v>
      </c>
      <c r="Y467">
        <f t="shared" si="106"/>
        <v>41.572997222815651</v>
      </c>
      <c r="Z467">
        <f t="shared" si="107"/>
        <v>38.200000000000003</v>
      </c>
      <c r="AA467">
        <f t="shared" si="108"/>
        <v>45.380712302011176</v>
      </c>
      <c r="AB467">
        <f t="shared" si="109"/>
        <v>48.790356151005582</v>
      </c>
      <c r="AC467">
        <f t="shared" si="110"/>
        <v>54.392284920804471</v>
      </c>
      <c r="AD467">
        <f t="shared" si="111"/>
        <v>58.582641071810059</v>
      </c>
      <c r="AE467">
        <f t="shared" si="112"/>
        <v>58.378783532212296</v>
      </c>
    </row>
    <row r="468" spans="19:31">
      <c r="S468">
        <v>0.67122409741508227</v>
      </c>
      <c r="T468">
        <f t="shared" si="101"/>
        <v>50.73945738090152</v>
      </c>
      <c r="U468">
        <f t="shared" si="102"/>
        <v>41.255116428113652</v>
      </c>
      <c r="V468">
        <f t="shared" si="103"/>
        <v>40.139457380901518</v>
      </c>
      <c r="W468">
        <f t="shared" si="104"/>
        <v>45.348643452253796</v>
      </c>
      <c r="X468">
        <f t="shared" si="105"/>
        <v>46.385943174535356</v>
      </c>
      <c r="Y468">
        <f t="shared" si="106"/>
        <v>44.632428968169194</v>
      </c>
      <c r="Z468">
        <f t="shared" si="107"/>
        <v>39.818372142704554</v>
      </c>
      <c r="AA468">
        <f t="shared" si="108"/>
        <v>50.44648579363384</v>
      </c>
      <c r="AB468">
        <f t="shared" si="109"/>
        <v>51.776201666310619</v>
      </c>
      <c r="AC468">
        <f t="shared" si="110"/>
        <v>66.267015594958337</v>
      </c>
      <c r="AD468">
        <f t="shared" si="111"/>
        <v>66.125400555436869</v>
      </c>
      <c r="AE468">
        <f t="shared" si="112"/>
        <v>60.925400555436873</v>
      </c>
    </row>
    <row r="469" spans="19:31">
      <c r="S469">
        <v>4.8738059633167519E-2</v>
      </c>
      <c r="T469">
        <f t="shared" si="101"/>
        <v>7.3942564165166171</v>
      </c>
      <c r="U469">
        <f t="shared" si="102"/>
        <v>4.4000000000000004</v>
      </c>
      <c r="V469">
        <f t="shared" si="103"/>
        <v>7.079897457808161</v>
      </c>
      <c r="W469">
        <f t="shared" si="104"/>
        <v>8.3597949156163214</v>
      </c>
      <c r="X469">
        <f t="shared" si="105"/>
        <v>11.394256416516617</v>
      </c>
      <c r="Y469">
        <f t="shared" si="106"/>
        <v>12.548564104129154</v>
      </c>
      <c r="Z469">
        <f t="shared" si="107"/>
        <v>10.485641041291544</v>
      </c>
      <c r="AA469">
        <f t="shared" si="108"/>
        <v>17.291384624774928</v>
      </c>
      <c r="AB469">
        <f t="shared" si="109"/>
        <v>16.594256416516618</v>
      </c>
      <c r="AC469">
        <f t="shared" si="110"/>
        <v>13.925333414716025</v>
      </c>
      <c r="AD469">
        <f t="shared" si="111"/>
        <v>22.594256416516618</v>
      </c>
      <c r="AE469">
        <f t="shared" si="112"/>
        <v>8.3827692495498525</v>
      </c>
    </row>
    <row r="470" spans="19:31">
      <c r="S470">
        <v>0.33194982757042146</v>
      </c>
      <c r="T470">
        <f t="shared" si="101"/>
        <v>26.715329447309792</v>
      </c>
      <c r="U470">
        <f t="shared" si="102"/>
        <v>15.11532944730979</v>
      </c>
      <c r="V470">
        <f t="shared" si="103"/>
        <v>25.343552964873194</v>
      </c>
      <c r="W470">
        <f t="shared" si="104"/>
        <v>28.974211859492776</v>
      </c>
      <c r="X470">
        <f t="shared" si="105"/>
        <v>25.771776482436596</v>
      </c>
      <c r="Y470">
        <f t="shared" si="106"/>
        <v>29.56472060304575</v>
      </c>
      <c r="Z470">
        <f t="shared" si="107"/>
        <v>25.11532944730979</v>
      </c>
      <c r="AA470">
        <f t="shared" si="108"/>
        <v>35.016547135837882</v>
      </c>
      <c r="AB470">
        <f t="shared" si="109"/>
        <v>31.658882412182987</v>
      </c>
      <c r="AC470">
        <f t="shared" si="110"/>
        <v>34.315329447309793</v>
      </c>
      <c r="AD470">
        <f t="shared" si="111"/>
        <v>46.658882412182983</v>
      </c>
      <c r="AE470">
        <f t="shared" si="112"/>
        <v>30.785888241218299</v>
      </c>
    </row>
    <row r="471" spans="19:31">
      <c r="S471">
        <v>0.37311929685354167</v>
      </c>
      <c r="T471">
        <f t="shared" si="101"/>
        <v>30.104702902310247</v>
      </c>
      <c r="U471">
        <f t="shared" si="102"/>
        <v>17.605816827906125</v>
      </c>
      <c r="V471">
        <f t="shared" si="103"/>
        <v>27.002908413953062</v>
      </c>
      <c r="W471">
        <f t="shared" si="104"/>
        <v>32.817450483718375</v>
      </c>
      <c r="X471">
        <f t="shared" si="105"/>
        <v>27.904702902310248</v>
      </c>
      <c r="Y471">
        <f t="shared" si="106"/>
        <v>30.611633655812252</v>
      </c>
      <c r="Z471">
        <f t="shared" si="107"/>
        <v>26.623267311624502</v>
      </c>
      <c r="AA471">
        <f t="shared" si="108"/>
        <v>35.617450483718379</v>
      </c>
      <c r="AB471">
        <f t="shared" si="109"/>
        <v>32.320358897671433</v>
      </c>
      <c r="AC471">
        <f t="shared" si="110"/>
        <v>37.720358897671439</v>
      </c>
      <c r="AD471">
        <f t="shared" si="111"/>
        <v>48.434900967436747</v>
      </c>
      <c r="AE471">
        <f t="shared" si="112"/>
        <v>32.858168279061246</v>
      </c>
    </row>
    <row r="472" spans="19:31">
      <c r="S472">
        <v>0.66267891476180307</v>
      </c>
      <c r="T472">
        <f t="shared" si="101"/>
        <v>50.355949583422344</v>
      </c>
      <c r="U472">
        <f t="shared" si="102"/>
        <v>39.755949583422343</v>
      </c>
      <c r="V472">
        <f t="shared" si="103"/>
        <v>39.877974791711175</v>
      </c>
      <c r="W472">
        <f t="shared" si="104"/>
        <v>44.877974791711175</v>
      </c>
      <c r="X472">
        <f t="shared" si="105"/>
        <v>46.118649861140781</v>
      </c>
      <c r="Y472">
        <f t="shared" si="106"/>
        <v>44.11527451399273</v>
      </c>
      <c r="Z472">
        <f t="shared" si="107"/>
        <v>39.4</v>
      </c>
      <c r="AA472">
        <f t="shared" si="108"/>
        <v>49.749198889126248</v>
      </c>
      <c r="AB472">
        <f t="shared" si="109"/>
        <v>50.8</v>
      </c>
      <c r="AC472">
        <f t="shared" si="110"/>
        <v>65.438987395855591</v>
      </c>
      <c r="AD472">
        <f t="shared" si="111"/>
        <v>65.555949583422347</v>
      </c>
      <c r="AE472">
        <f t="shared" si="112"/>
        <v>60.477974791711176</v>
      </c>
    </row>
    <row r="473" spans="19:31">
      <c r="S473">
        <v>0.79860835596789448</v>
      </c>
      <c r="T473">
        <f t="shared" si="101"/>
        <v>60.387078463087867</v>
      </c>
      <c r="U473">
        <f t="shared" si="102"/>
        <v>56.220636616107669</v>
      </c>
      <c r="V473">
        <f t="shared" si="103"/>
        <v>54.628351695303209</v>
      </c>
      <c r="W473">
        <f t="shared" si="104"/>
        <v>63.269624927518542</v>
      </c>
      <c r="X473">
        <f t="shared" si="105"/>
        <v>53.458052308725243</v>
      </c>
      <c r="Y473">
        <f t="shared" si="106"/>
        <v>52.587078463087863</v>
      </c>
      <c r="Z473">
        <f t="shared" si="107"/>
        <v>48.491610461745047</v>
      </c>
      <c r="AA473">
        <f t="shared" si="108"/>
        <v>64.041273232215332</v>
      </c>
      <c r="AB473">
        <f t="shared" si="109"/>
        <v>65.783220923490092</v>
      </c>
      <c r="AC473">
        <f t="shared" si="110"/>
        <v>77.183220923490097</v>
      </c>
      <c r="AD473">
        <f t="shared" si="111"/>
        <v>89.499325540940575</v>
      </c>
      <c r="AE473">
        <f t="shared" si="112"/>
        <v>79.149662770470286</v>
      </c>
    </row>
    <row r="474" spans="19:31">
      <c r="S474">
        <v>0.14615314188055056</v>
      </c>
      <c r="T474">
        <f t="shared" si="101"/>
        <v>12.742954802087469</v>
      </c>
      <c r="U474">
        <f t="shared" si="102"/>
        <v>6.1815240943632324</v>
      </c>
      <c r="V474">
        <f t="shared" si="103"/>
        <v>17.761430707724237</v>
      </c>
      <c r="W474">
        <f t="shared" si="104"/>
        <v>14.363048188726465</v>
      </c>
      <c r="X474">
        <f t="shared" si="105"/>
        <v>17.472286141544849</v>
      </c>
      <c r="Y474">
        <f t="shared" si="106"/>
        <v>19.18152409436323</v>
      </c>
      <c r="Z474">
        <f t="shared" si="107"/>
        <v>17.745381023590809</v>
      </c>
      <c r="AA474">
        <f t="shared" si="108"/>
        <v>22.690762047181618</v>
      </c>
      <c r="AB474">
        <f t="shared" si="109"/>
        <v>24.307620471816158</v>
      </c>
      <c r="AC474">
        <f t="shared" si="110"/>
        <v>25</v>
      </c>
      <c r="AD474">
        <f t="shared" si="111"/>
        <v>26.8</v>
      </c>
      <c r="AE474">
        <f t="shared" si="112"/>
        <v>15.690762047181616</v>
      </c>
    </row>
    <row r="475" spans="19:31">
      <c r="S475">
        <v>3.0304879909665211E-2</v>
      </c>
      <c r="T475">
        <f t="shared" si="101"/>
        <v>5.9275368511001929</v>
      </c>
      <c r="U475">
        <f t="shared" si="102"/>
        <v>3.4002075258644373</v>
      </c>
      <c r="V475">
        <f t="shared" si="103"/>
        <v>6.0364391003143405</v>
      </c>
      <c r="W475">
        <f t="shared" si="104"/>
        <v>6.0910977507858517</v>
      </c>
      <c r="X475">
        <f t="shared" si="105"/>
        <v>10.381987975707267</v>
      </c>
      <c r="Y475">
        <f t="shared" si="106"/>
        <v>12.181884212775049</v>
      </c>
      <c r="Z475">
        <f t="shared" si="107"/>
        <v>9.8182195501571705</v>
      </c>
      <c r="AA475">
        <f t="shared" si="108"/>
        <v>16.727329325235754</v>
      </c>
      <c r="AB475">
        <f t="shared" si="109"/>
        <v>13.764183477278969</v>
      </c>
      <c r="AC475">
        <f t="shared" si="110"/>
        <v>10.036646626178777</v>
      </c>
      <c r="AD475">
        <f t="shared" si="111"/>
        <v>21.491097750785851</v>
      </c>
      <c r="AE475">
        <f t="shared" si="112"/>
        <v>6.9819879757072663</v>
      </c>
    </row>
    <row r="476" spans="19:31">
      <c r="S476">
        <v>0.51853999450666832</v>
      </c>
      <c r="T476">
        <f t="shared" si="101"/>
        <v>41.28910794396802</v>
      </c>
      <c r="U476">
        <f t="shared" si="102"/>
        <v>27.225727103488271</v>
      </c>
      <c r="V476">
        <f t="shared" si="103"/>
        <v>34.380187383648185</v>
      </c>
      <c r="W476">
        <f t="shared" si="104"/>
        <v>39.267323831904051</v>
      </c>
      <c r="X476">
        <f t="shared" si="105"/>
        <v>39.978215887936031</v>
      </c>
      <c r="Y476">
        <f t="shared" si="106"/>
        <v>36.045539719840086</v>
      </c>
      <c r="Z476">
        <f t="shared" si="107"/>
        <v>35</v>
      </c>
      <c r="AA476">
        <f t="shared" si="108"/>
        <v>41.378215887936037</v>
      </c>
      <c r="AB476">
        <f t="shared" si="109"/>
        <v>41.089107943968017</v>
      </c>
      <c r="AC476">
        <f t="shared" si="110"/>
        <v>50.445539719840085</v>
      </c>
      <c r="AD476">
        <f t="shared" si="111"/>
        <v>54.2</v>
      </c>
      <c r="AE476">
        <f t="shared" si="112"/>
        <v>46.225727103488268</v>
      </c>
    </row>
    <row r="477" spans="19:31">
      <c r="S477">
        <v>0.36771752067629015</v>
      </c>
      <c r="T477">
        <f t="shared" si="101"/>
        <v>29.260780663472396</v>
      </c>
      <c r="U477">
        <f t="shared" si="102"/>
        <v>17.205749687185278</v>
      </c>
      <c r="V477">
        <f t="shared" si="103"/>
        <v>26.80287484359264</v>
      </c>
      <c r="W477">
        <f t="shared" si="104"/>
        <v>32.799999999999997</v>
      </c>
      <c r="X477">
        <f t="shared" si="105"/>
        <v>27.35646839808344</v>
      </c>
      <c r="Y477">
        <f t="shared" si="106"/>
        <v>30.6</v>
      </c>
      <c r="Z477">
        <f t="shared" si="107"/>
        <v>26.575359355449081</v>
      </c>
      <c r="AA477">
        <f t="shared" si="108"/>
        <v>35.501437421796318</v>
      </c>
      <c r="AB477">
        <f t="shared" si="109"/>
        <v>32.275359355449076</v>
      </c>
      <c r="AC477">
        <f t="shared" si="110"/>
        <v>37.379671620838039</v>
      </c>
      <c r="AD477">
        <f t="shared" si="111"/>
        <v>48.252156132694481</v>
      </c>
      <c r="AE477">
        <f t="shared" si="112"/>
        <v>32.799999999999997</v>
      </c>
    </row>
    <row r="478" spans="19:31">
      <c r="S478">
        <v>0.17120883816034424</v>
      </c>
      <c r="T478">
        <f t="shared" si="101"/>
        <v>16.355961790826132</v>
      </c>
      <c r="U478">
        <f t="shared" si="102"/>
        <v>7.2779808954130667</v>
      </c>
      <c r="V478">
        <f t="shared" si="103"/>
        <v>19.985320596942042</v>
      </c>
      <c r="W478">
        <f t="shared" si="104"/>
        <v>15.897476119266333</v>
      </c>
      <c r="X478">
        <f t="shared" si="105"/>
        <v>18.092660298471021</v>
      </c>
      <c r="Y478">
        <f t="shared" si="106"/>
        <v>19.985320596942042</v>
      </c>
      <c r="Z478">
        <f t="shared" si="107"/>
        <v>18.751145970030823</v>
      </c>
      <c r="AA478">
        <f t="shared" si="108"/>
        <v>24.116971343119602</v>
      </c>
      <c r="AB478">
        <f t="shared" si="109"/>
        <v>27.155961790826133</v>
      </c>
      <c r="AC478">
        <f t="shared" si="110"/>
        <v>25.29266029847102</v>
      </c>
      <c r="AD478">
        <f t="shared" si="111"/>
        <v>28.702291940061642</v>
      </c>
      <c r="AE478">
        <f t="shared" si="112"/>
        <v>16.531650746177554</v>
      </c>
    </row>
    <row r="479" spans="19:31">
      <c r="S479">
        <v>0.33002716147343364</v>
      </c>
      <c r="T479">
        <f t="shared" si="101"/>
        <v>26.597662282174142</v>
      </c>
      <c r="U479">
        <f t="shared" si="102"/>
        <v>14.99766228217414</v>
      </c>
      <c r="V479">
        <f t="shared" si="103"/>
        <v>25.265108188116091</v>
      </c>
      <c r="W479">
        <f t="shared" si="104"/>
        <v>28.660432752464374</v>
      </c>
      <c r="X479">
        <f t="shared" si="105"/>
        <v>25.732554094058045</v>
      </c>
      <c r="Y479">
        <f t="shared" si="106"/>
        <v>29.515692617572562</v>
      </c>
      <c r="Z479">
        <f t="shared" si="107"/>
        <v>24.99766228217414</v>
      </c>
      <c r="AA479">
        <f t="shared" si="108"/>
        <v>34.761601611377309</v>
      </c>
      <c r="AB479">
        <f t="shared" si="109"/>
        <v>31.462770470290234</v>
      </c>
      <c r="AC479">
        <f t="shared" si="110"/>
        <v>34.197662282174136</v>
      </c>
      <c r="AD479">
        <f t="shared" si="111"/>
        <v>46.462770470290231</v>
      </c>
      <c r="AE479">
        <f t="shared" si="112"/>
        <v>30.766277047029025</v>
      </c>
    </row>
    <row r="480" spans="19:31">
      <c r="S480">
        <v>0.7780083620715964</v>
      </c>
      <c r="T480">
        <f t="shared" si="101"/>
        <v>57.74979705191199</v>
      </c>
      <c r="U480">
        <f t="shared" si="102"/>
        <v>54.74979705191199</v>
      </c>
      <c r="V480">
        <f t="shared" si="103"/>
        <v>49.949797051911986</v>
      </c>
      <c r="W480">
        <f t="shared" si="104"/>
        <v>56.035279396954259</v>
      </c>
      <c r="X480">
        <f t="shared" si="105"/>
        <v>51.935685293130284</v>
      </c>
      <c r="Y480">
        <f t="shared" si="106"/>
        <v>50.014111758781702</v>
      </c>
      <c r="Z480">
        <f t="shared" si="107"/>
        <v>47.170964690084546</v>
      </c>
      <c r="AA480">
        <f t="shared" si="108"/>
        <v>61.485482345042271</v>
      </c>
      <c r="AB480">
        <f t="shared" si="109"/>
        <v>63.463502914517669</v>
      </c>
      <c r="AC480">
        <f t="shared" si="110"/>
        <v>75.378020569475396</v>
      </c>
      <c r="AD480">
        <f t="shared" si="111"/>
        <v>82.3983764152959</v>
      </c>
      <c r="AE480">
        <f t="shared" si="112"/>
        <v>76.885482345042277</v>
      </c>
    </row>
    <row r="481" spans="19:31">
      <c r="S481">
        <v>0.2640156254768517</v>
      </c>
      <c r="T481">
        <f t="shared" si="101"/>
        <v>24.092959379863888</v>
      </c>
      <c r="U481">
        <f t="shared" si="102"/>
        <v>11.864796899319437</v>
      </c>
      <c r="V481">
        <f t="shared" si="103"/>
        <v>23.092959379863888</v>
      </c>
      <c r="W481">
        <f t="shared" si="104"/>
        <v>20.185918759727773</v>
      </c>
      <c r="X481">
        <f t="shared" si="105"/>
        <v>23.278878139591662</v>
      </c>
      <c r="Y481">
        <f t="shared" si="106"/>
        <v>26.42255317850276</v>
      </c>
      <c r="Z481">
        <f t="shared" si="107"/>
        <v>22.618317209387492</v>
      </c>
      <c r="AA481">
        <f t="shared" si="108"/>
        <v>30.785918759727775</v>
      </c>
      <c r="AB481">
        <f t="shared" si="109"/>
        <v>28.385918759727776</v>
      </c>
      <c r="AC481">
        <f t="shared" si="110"/>
        <v>30.092959379863888</v>
      </c>
      <c r="AD481">
        <f t="shared" si="111"/>
        <v>39.371837519455546</v>
      </c>
      <c r="AE481">
        <f t="shared" si="112"/>
        <v>23.543675038911097</v>
      </c>
    </row>
    <row r="482" spans="19:31">
      <c r="S482">
        <v>7.0802941984313486E-3</v>
      </c>
      <c r="T482">
        <f t="shared" si="101"/>
        <v>2.6110660115359967</v>
      </c>
      <c r="U482">
        <f t="shared" si="102"/>
        <v>1.4333140049439985</v>
      </c>
      <c r="V482">
        <f t="shared" si="103"/>
        <v>4.8333140049439987</v>
      </c>
      <c r="W482">
        <f t="shared" si="104"/>
        <v>4.8722190008239998</v>
      </c>
      <c r="X482">
        <f t="shared" si="105"/>
        <v>8.5055330057679974</v>
      </c>
      <c r="Y482">
        <f t="shared" si="106"/>
        <v>10.905533005768</v>
      </c>
      <c r="Z482">
        <f t="shared" si="107"/>
        <v>7.9388470107119966</v>
      </c>
      <c r="AA482">
        <f t="shared" si="108"/>
        <v>15.761095004119998</v>
      </c>
      <c r="AB482">
        <f t="shared" si="109"/>
        <v>9.0666280098879959</v>
      </c>
      <c r="AC482">
        <f t="shared" si="110"/>
        <v>6.6110660115359963</v>
      </c>
      <c r="AD482">
        <f t="shared" si="111"/>
        <v>18.994409009063997</v>
      </c>
      <c r="AE482">
        <f t="shared" si="112"/>
        <v>3.1888180181279946</v>
      </c>
    </row>
    <row r="483" spans="19:31">
      <c r="S483">
        <v>0.60179448835718863</v>
      </c>
      <c r="T483">
        <f t="shared" si="101"/>
        <v>44.676607562486645</v>
      </c>
      <c r="U483">
        <f t="shared" si="102"/>
        <v>35.429822687459939</v>
      </c>
      <c r="V483">
        <f t="shared" si="103"/>
        <v>37.353215124973296</v>
      </c>
      <c r="W483">
        <f t="shared" si="104"/>
        <v>41.476607562486649</v>
      </c>
      <c r="X483">
        <f t="shared" si="105"/>
        <v>42.614911343729972</v>
      </c>
      <c r="Y483">
        <f t="shared" si="106"/>
        <v>40.736252937406533</v>
      </c>
      <c r="Z483">
        <f t="shared" si="107"/>
        <v>38.200000000000003</v>
      </c>
      <c r="AA483">
        <f t="shared" si="108"/>
        <v>44.783037812433236</v>
      </c>
      <c r="AB483">
        <f t="shared" si="109"/>
        <v>48.491518906216612</v>
      </c>
      <c r="AC483">
        <f t="shared" si="110"/>
        <v>54.153215124973293</v>
      </c>
      <c r="AD483">
        <f t="shared" si="111"/>
        <v>58.044734031189911</v>
      </c>
      <c r="AE483">
        <f t="shared" si="112"/>
        <v>57.721341593676563</v>
      </c>
    </row>
    <row r="484" spans="19:31">
      <c r="S484">
        <v>0.56419568468276005</v>
      </c>
      <c r="T484">
        <f t="shared" si="101"/>
        <v>42.8</v>
      </c>
      <c r="U484">
        <f t="shared" si="102"/>
        <v>32.128775902584913</v>
      </c>
      <c r="V484">
        <f t="shared" si="103"/>
        <v>36.10959196752831</v>
      </c>
      <c r="W484">
        <f t="shared" si="104"/>
        <v>40.977397991882079</v>
      </c>
      <c r="X484">
        <f t="shared" si="105"/>
        <v>40.864387951292457</v>
      </c>
      <c r="Y484">
        <f t="shared" si="106"/>
        <v>38.573979918820761</v>
      </c>
      <c r="Z484">
        <f t="shared" si="107"/>
        <v>35.554795983764151</v>
      </c>
      <c r="AA484">
        <f t="shared" si="108"/>
        <v>42.832193975646227</v>
      </c>
      <c r="AB484">
        <f t="shared" si="109"/>
        <v>46.024695577867973</v>
      </c>
      <c r="AC484">
        <f t="shared" si="110"/>
        <v>52.528775902584918</v>
      </c>
      <c r="AD484">
        <f t="shared" si="111"/>
        <v>56.373979918820766</v>
      </c>
      <c r="AE484">
        <f t="shared" si="112"/>
        <v>49.864387951292457</v>
      </c>
    </row>
    <row r="485" spans="19:31">
      <c r="S485">
        <v>0.28269295327616201</v>
      </c>
      <c r="T485">
        <f t="shared" si="101"/>
        <v>24.283468123416853</v>
      </c>
      <c r="U485">
        <f t="shared" si="102"/>
        <v>12.650404370250557</v>
      </c>
      <c r="V485">
        <f t="shared" si="103"/>
        <v>23.366936246833706</v>
      </c>
      <c r="W485">
        <f t="shared" si="104"/>
        <v>21.985894344920194</v>
      </c>
      <c r="X485">
        <f t="shared" si="105"/>
        <v>23.933872493667408</v>
      </c>
      <c r="Y485">
        <f t="shared" si="106"/>
        <v>27.850404370250558</v>
      </c>
      <c r="Z485">
        <f t="shared" si="107"/>
        <v>23.141734061708426</v>
      </c>
      <c r="AA485">
        <f t="shared" si="108"/>
        <v>31.083468123416854</v>
      </c>
      <c r="AB485">
        <f t="shared" si="109"/>
        <v>28.6</v>
      </c>
      <c r="AC485">
        <f t="shared" si="110"/>
        <v>31.452021851252788</v>
      </c>
      <c r="AD485">
        <f t="shared" si="111"/>
        <v>41.302426221503339</v>
      </c>
      <c r="AE485">
        <f t="shared" si="112"/>
        <v>25.276415295876951</v>
      </c>
    </row>
    <row r="486" spans="19:31">
      <c r="S486">
        <v>0.27442243720816678</v>
      </c>
      <c r="T486">
        <f t="shared" si="101"/>
        <v>24.199108859523299</v>
      </c>
      <c r="U486">
        <f t="shared" si="102"/>
        <v>12.395544297616507</v>
      </c>
      <c r="V486">
        <f t="shared" si="103"/>
        <v>23.199108859523299</v>
      </c>
      <c r="W486">
        <f t="shared" si="104"/>
        <v>20.398217719046603</v>
      </c>
      <c r="X486">
        <f t="shared" si="105"/>
        <v>23.597326578569906</v>
      </c>
      <c r="Y486">
        <f t="shared" si="106"/>
        <v>27.590197454756314</v>
      </c>
      <c r="Z486">
        <f t="shared" si="107"/>
        <v>23.095989867854858</v>
      </c>
      <c r="AA486">
        <f t="shared" si="108"/>
        <v>30.998217719046604</v>
      </c>
      <c r="AB486">
        <f t="shared" si="109"/>
        <v>28.598217719046605</v>
      </c>
      <c r="AC486">
        <f t="shared" si="110"/>
        <v>30.199108859523299</v>
      </c>
      <c r="AD486">
        <f t="shared" si="111"/>
        <v>39.796435438093205</v>
      </c>
      <c r="AE486">
        <f t="shared" si="112"/>
        <v>24.392870876186407</v>
      </c>
    </row>
    <row r="487" spans="19:31">
      <c r="S487">
        <v>0.46455275124362927</v>
      </c>
      <c r="T487">
        <f t="shared" si="101"/>
        <v>38.176723532822663</v>
      </c>
      <c r="U487">
        <f t="shared" si="102"/>
        <v>23.15344706564532</v>
      </c>
      <c r="V487">
        <f t="shared" si="103"/>
        <v>29.876876125370039</v>
      </c>
      <c r="W487">
        <f t="shared" si="104"/>
        <v>36.092190313425093</v>
      </c>
      <c r="X487">
        <f t="shared" si="105"/>
        <v>35.430475783562741</v>
      </c>
      <c r="Y487">
        <f t="shared" si="106"/>
        <v>34.184380626850185</v>
      </c>
      <c r="Z487">
        <f t="shared" si="107"/>
        <v>32.015314188055058</v>
      </c>
      <c r="AA487">
        <f t="shared" si="108"/>
        <v>40.138438062685019</v>
      </c>
      <c r="AB487">
        <f t="shared" si="109"/>
        <v>38.4</v>
      </c>
      <c r="AC487">
        <f t="shared" si="110"/>
        <v>46.030628376110116</v>
      </c>
      <c r="AD487">
        <f t="shared" si="111"/>
        <v>51.407657094027527</v>
      </c>
      <c r="AE487">
        <f t="shared" si="112"/>
        <v>39.891885128330337</v>
      </c>
    </row>
    <row r="488" spans="19:31">
      <c r="S488">
        <v>7.7394940031128887E-2</v>
      </c>
      <c r="T488">
        <f t="shared" si="101"/>
        <v>8.3577135532700577</v>
      </c>
      <c r="U488">
        <f t="shared" si="102"/>
        <v>4.7788567766350285</v>
      </c>
      <c r="V488">
        <f t="shared" si="103"/>
        <v>9.3154271065401169</v>
      </c>
      <c r="W488">
        <f t="shared" si="104"/>
        <v>10.557713553270057</v>
      </c>
      <c r="X488">
        <f t="shared" si="105"/>
        <v>11.789428388317516</v>
      </c>
      <c r="Y488">
        <f t="shared" si="106"/>
        <v>13.168285164952543</v>
      </c>
      <c r="Z488">
        <f t="shared" si="107"/>
        <v>12.136570329905087</v>
      </c>
      <c r="AA488">
        <f t="shared" si="108"/>
        <v>19.30485549485763</v>
      </c>
      <c r="AB488">
        <f t="shared" si="109"/>
        <v>20.588567766350291</v>
      </c>
      <c r="AC488">
        <f t="shared" si="110"/>
        <v>17.736570329905089</v>
      </c>
      <c r="AD488">
        <f t="shared" si="111"/>
        <v>23.557713553270059</v>
      </c>
      <c r="AE488">
        <f t="shared" si="112"/>
        <v>10.136570329905087</v>
      </c>
    </row>
    <row r="489" spans="19:31">
      <c r="S489">
        <v>0.15146336252937406</v>
      </c>
      <c r="T489">
        <f t="shared" si="101"/>
        <v>13.663747062593465</v>
      </c>
      <c r="U489">
        <f t="shared" si="102"/>
        <v>6.2898525955992319</v>
      </c>
      <c r="V489">
        <f t="shared" si="103"/>
        <v>18.573894466994233</v>
      </c>
      <c r="W489">
        <f t="shared" si="104"/>
        <v>14.579705191198464</v>
      </c>
      <c r="X489">
        <f t="shared" si="105"/>
        <v>17.634778893398845</v>
      </c>
      <c r="Y489">
        <f t="shared" si="106"/>
        <v>19.289852595599232</v>
      </c>
      <c r="Z489">
        <f t="shared" si="107"/>
        <v>17.772463148899806</v>
      </c>
      <c r="AA489">
        <f t="shared" si="108"/>
        <v>22.744926297799616</v>
      </c>
      <c r="AB489">
        <f t="shared" si="109"/>
        <v>24.849262977996155</v>
      </c>
      <c r="AC489">
        <f t="shared" si="110"/>
        <v>25</v>
      </c>
      <c r="AD489">
        <f t="shared" si="111"/>
        <v>26.8</v>
      </c>
      <c r="AE489">
        <f t="shared" si="112"/>
        <v>15.744926297799616</v>
      </c>
    </row>
    <row r="490" spans="19:31">
      <c r="S490">
        <v>0.30417798394726403</v>
      </c>
      <c r="T490">
        <f t="shared" si="101"/>
        <v>25.015692617572558</v>
      </c>
      <c r="U490">
        <f t="shared" si="102"/>
        <v>13.513077181310464</v>
      </c>
      <c r="V490">
        <f t="shared" si="103"/>
        <v>24.113077181310466</v>
      </c>
      <c r="W490">
        <f t="shared" si="104"/>
        <v>25.123538926358837</v>
      </c>
      <c r="X490">
        <f t="shared" si="105"/>
        <v>24.913077181310463</v>
      </c>
      <c r="Y490">
        <f t="shared" si="106"/>
        <v>28.661769463179418</v>
      </c>
      <c r="Z490">
        <f t="shared" si="107"/>
        <v>23.610461745048372</v>
      </c>
      <c r="AA490">
        <f t="shared" si="108"/>
        <v>31.91830805383465</v>
      </c>
      <c r="AB490">
        <f t="shared" si="109"/>
        <v>29.215692617572557</v>
      </c>
      <c r="AC490">
        <f t="shared" si="110"/>
        <v>33.200000000000003</v>
      </c>
      <c r="AD490">
        <f t="shared" si="111"/>
        <v>44.118308053834646</v>
      </c>
      <c r="AE490">
        <f t="shared" si="112"/>
        <v>28.603616443372903</v>
      </c>
    </row>
    <row r="491" spans="19:31">
      <c r="S491">
        <v>0.88293099765007477</v>
      </c>
      <c r="T491">
        <f t="shared" si="101"/>
        <v>78.34787438581499</v>
      </c>
      <c r="U491">
        <f t="shared" si="102"/>
        <v>87.606366161076693</v>
      </c>
      <c r="V491">
        <f t="shared" si="103"/>
        <v>64.088442640461437</v>
      </c>
      <c r="W491">
        <f t="shared" si="104"/>
        <v>81.077590258491753</v>
      </c>
      <c r="X491">
        <f t="shared" si="105"/>
        <v>61.017688528092286</v>
      </c>
      <c r="Y491">
        <f t="shared" si="106"/>
        <v>59.02405468916897</v>
      </c>
      <c r="Z491">
        <f t="shared" si="107"/>
        <v>60.805896176030757</v>
      </c>
      <c r="AA491">
        <f t="shared" si="108"/>
        <v>68.623584704123047</v>
      </c>
      <c r="AB491">
        <f t="shared" si="109"/>
        <v>76.8</v>
      </c>
      <c r="AC491">
        <f t="shared" si="110"/>
        <v>98.372399060029878</v>
      </c>
      <c r="AD491">
        <f t="shared" si="111"/>
        <v>112.02948088015381</v>
      </c>
      <c r="AE491">
        <f t="shared" si="112"/>
        <v>93.811792352061516</v>
      </c>
    </row>
    <row r="492" spans="19:31">
      <c r="S492">
        <v>5.1271095919675283E-2</v>
      </c>
      <c r="T492">
        <f t="shared" si="101"/>
        <v>7.4459303567613757</v>
      </c>
      <c r="U492">
        <f t="shared" si="102"/>
        <v>4.4000000000000004</v>
      </c>
      <c r="V492">
        <f t="shared" si="103"/>
        <v>7.2607562486648147</v>
      </c>
      <c r="W492">
        <f t="shared" si="104"/>
        <v>8.7215124973296305</v>
      </c>
      <c r="X492">
        <f t="shared" si="105"/>
        <v>11.445930356761375</v>
      </c>
      <c r="Y492">
        <f t="shared" si="106"/>
        <v>12.561482589190344</v>
      </c>
      <c r="Z492">
        <f t="shared" si="107"/>
        <v>10.61482589190344</v>
      </c>
      <c r="AA492">
        <f t="shared" si="108"/>
        <v>17.368895535142066</v>
      </c>
      <c r="AB492">
        <f t="shared" si="109"/>
        <v>16.645930356761376</v>
      </c>
      <c r="AC492">
        <f t="shared" si="110"/>
        <v>14.597094637897886</v>
      </c>
      <c r="AD492">
        <f t="shared" si="111"/>
        <v>22.645930356761376</v>
      </c>
      <c r="AE492">
        <f t="shared" si="112"/>
        <v>8.5377910702841273</v>
      </c>
    </row>
    <row r="493" spans="19:31">
      <c r="S493">
        <v>0.28705710013122959</v>
      </c>
      <c r="T493">
        <f t="shared" si="101"/>
        <v>24.32798242133854</v>
      </c>
      <c r="U493">
        <f t="shared" si="102"/>
        <v>12.783947264015625</v>
      </c>
      <c r="V493">
        <f t="shared" si="103"/>
        <v>23.455964842677083</v>
      </c>
      <c r="W493">
        <f t="shared" si="104"/>
        <v>22.831666005432293</v>
      </c>
      <c r="X493">
        <f t="shared" si="105"/>
        <v>24.111929685354166</v>
      </c>
      <c r="Y493">
        <f t="shared" si="106"/>
        <v>27.983947264015626</v>
      </c>
      <c r="Z493">
        <f t="shared" si="107"/>
        <v>23.16399121066927</v>
      </c>
      <c r="AA493">
        <f t="shared" si="108"/>
        <v>31.12798242133854</v>
      </c>
      <c r="AB493">
        <f t="shared" si="109"/>
        <v>28.6</v>
      </c>
      <c r="AC493">
        <f t="shared" si="110"/>
        <v>32.119736320078125</v>
      </c>
      <c r="AD493">
        <f t="shared" si="111"/>
        <v>42.103683584093751</v>
      </c>
      <c r="AE493">
        <f t="shared" si="112"/>
        <v>25.743815424054688</v>
      </c>
    </row>
    <row r="494" spans="19:31">
      <c r="S494">
        <v>0.49327066866054264</v>
      </c>
      <c r="T494">
        <f t="shared" si="101"/>
        <v>39.176329844050422</v>
      </c>
      <c r="U494">
        <f t="shared" si="102"/>
        <v>25.46272164067507</v>
      </c>
      <c r="V494">
        <f t="shared" si="103"/>
        <v>32.894082461012601</v>
      </c>
      <c r="W494">
        <f t="shared" si="104"/>
        <v>37.988164922025206</v>
      </c>
      <c r="X494">
        <f t="shared" si="105"/>
        <v>38.956804101687673</v>
      </c>
      <c r="Y494">
        <f t="shared" si="106"/>
        <v>35.262721640675075</v>
      </c>
      <c r="Z494">
        <f t="shared" si="107"/>
        <v>34.325443281350147</v>
      </c>
      <c r="AA494">
        <f t="shared" si="108"/>
        <v>41.031360820337532</v>
      </c>
      <c r="AB494">
        <f t="shared" si="109"/>
        <v>39.650886562700279</v>
      </c>
      <c r="AC494">
        <f t="shared" si="110"/>
        <v>48.144969023712882</v>
      </c>
      <c r="AD494">
        <f t="shared" si="111"/>
        <v>52.007690664387958</v>
      </c>
      <c r="AE494">
        <f t="shared" si="112"/>
        <v>41.933133945738099</v>
      </c>
    </row>
    <row r="495" spans="19:31">
      <c r="S495">
        <v>0.22534867397076327</v>
      </c>
      <c r="T495">
        <f t="shared" si="101"/>
        <v>22.898556474501785</v>
      </c>
      <c r="U495">
        <f t="shared" si="102"/>
        <v>9.9971129490035704</v>
      </c>
      <c r="V495">
        <f t="shared" si="103"/>
        <v>22.594225898007142</v>
      </c>
      <c r="W495">
        <f t="shared" si="104"/>
        <v>18.88700827051607</v>
      </c>
      <c r="X495">
        <f t="shared" si="105"/>
        <v>19.892782372508925</v>
      </c>
      <c r="Y495">
        <f t="shared" si="106"/>
        <v>23.794225898007141</v>
      </c>
      <c r="Z495">
        <f t="shared" si="107"/>
        <v>21.191338847010712</v>
      </c>
      <c r="AA495">
        <f t="shared" si="108"/>
        <v>26.337730033265174</v>
      </c>
      <c r="AB495">
        <f t="shared" si="109"/>
        <v>28</v>
      </c>
      <c r="AC495">
        <f t="shared" si="110"/>
        <v>27.478347117526781</v>
      </c>
      <c r="AD495">
        <f t="shared" si="111"/>
        <v>37.69278237250893</v>
      </c>
      <c r="AE495">
        <f t="shared" si="112"/>
        <v>19.884121219519638</v>
      </c>
    </row>
    <row r="496" spans="19:31">
      <c r="S496">
        <v>0.20316171758171331</v>
      </c>
      <c r="T496">
        <f t="shared" si="101"/>
        <v>19.606237983336896</v>
      </c>
      <c r="U496">
        <f t="shared" si="102"/>
        <v>8.7779961546678074</v>
      </c>
      <c r="V496">
        <f t="shared" si="103"/>
        <v>22.072249519333475</v>
      </c>
      <c r="W496">
        <f t="shared" si="104"/>
        <v>16.977996154667807</v>
      </c>
      <c r="X496">
        <f t="shared" si="105"/>
        <v>19.016748558000426</v>
      </c>
      <c r="Y496">
        <f t="shared" si="106"/>
        <v>23.016748558000426</v>
      </c>
      <c r="Z496">
        <f t="shared" si="107"/>
        <v>19.705746635334332</v>
      </c>
      <c r="AA496">
        <f t="shared" si="108"/>
        <v>25.180623798333691</v>
      </c>
      <c r="AB496">
        <f t="shared" si="109"/>
        <v>27.872249519333476</v>
      </c>
      <c r="AC496">
        <f t="shared" si="110"/>
        <v>25.744499038666952</v>
      </c>
      <c r="AD496">
        <f t="shared" si="111"/>
        <v>33.495236060670798</v>
      </c>
      <c r="AE496">
        <f t="shared" si="112"/>
        <v>18.544499038666952</v>
      </c>
    </row>
    <row r="497" spans="19:31">
      <c r="S497">
        <v>0.56920072023682367</v>
      </c>
      <c r="T497">
        <f t="shared" si="101"/>
        <v>42.846778771324807</v>
      </c>
      <c r="U497">
        <f t="shared" si="102"/>
        <v>32.464320810571614</v>
      </c>
      <c r="V497">
        <f t="shared" si="103"/>
        <v>36.217542039246808</v>
      </c>
      <c r="W497">
        <f t="shared" si="104"/>
        <v>41.005847346415599</v>
      </c>
      <c r="X497">
        <f t="shared" si="105"/>
        <v>41.035084078493611</v>
      </c>
      <c r="Y497">
        <f t="shared" si="106"/>
        <v>38.799999999999997</v>
      </c>
      <c r="Z497">
        <f t="shared" si="107"/>
        <v>35.676015503402823</v>
      </c>
      <c r="AA497">
        <f t="shared" si="108"/>
        <v>42.914618366039001</v>
      </c>
      <c r="AB497">
        <f t="shared" si="109"/>
        <v>47.217542039246808</v>
      </c>
      <c r="AC497">
        <f t="shared" si="110"/>
        <v>52.823389385662402</v>
      </c>
      <c r="AD497">
        <f t="shared" si="111"/>
        <v>56.605847346415601</v>
      </c>
      <c r="AE497">
        <f t="shared" si="112"/>
        <v>50.181267738883648</v>
      </c>
    </row>
    <row r="498" spans="19:31">
      <c r="S498">
        <v>0.60728782006286808</v>
      </c>
      <c r="T498">
        <f t="shared" si="101"/>
        <v>44.788671529282503</v>
      </c>
      <c r="U498">
        <f t="shared" si="102"/>
        <v>35.766014587847522</v>
      </c>
      <c r="V498">
        <f t="shared" si="103"/>
        <v>37.57734305856502</v>
      </c>
      <c r="W498">
        <f t="shared" si="104"/>
        <v>41.588671529282507</v>
      </c>
      <c r="X498">
        <f t="shared" si="105"/>
        <v>42.78300729392376</v>
      </c>
      <c r="Y498">
        <f t="shared" si="106"/>
        <v>41.520700704977564</v>
      </c>
      <c r="Z498">
        <f t="shared" si="107"/>
        <v>38.200000000000003</v>
      </c>
      <c r="AA498">
        <f t="shared" si="108"/>
        <v>45.343357646412542</v>
      </c>
      <c r="AB498">
        <f t="shared" si="109"/>
        <v>48.771678823206273</v>
      </c>
      <c r="AC498">
        <f t="shared" si="110"/>
        <v>54.377343058565017</v>
      </c>
      <c r="AD498">
        <f t="shared" si="111"/>
        <v>58.549021881771289</v>
      </c>
      <c r="AE498">
        <f t="shared" si="112"/>
        <v>58.337693411053799</v>
      </c>
    </row>
    <row r="499" spans="19:31">
      <c r="S499">
        <v>0.48063600573747978</v>
      </c>
      <c r="T499">
        <f t="shared" si="101"/>
        <v>38.751243629261147</v>
      </c>
      <c r="U499">
        <f t="shared" si="102"/>
        <v>24.814923551133759</v>
      </c>
      <c r="V499">
        <f t="shared" si="103"/>
        <v>31.43482161931211</v>
      </c>
      <c r="W499">
        <f t="shared" si="104"/>
        <v>37.11741080965605</v>
      </c>
      <c r="X499">
        <f t="shared" si="105"/>
        <v>37.532334360789818</v>
      </c>
      <c r="Y499">
        <f t="shared" si="106"/>
        <v>35.004974517044587</v>
      </c>
      <c r="Z499">
        <f t="shared" si="107"/>
        <v>33.22487258522294</v>
      </c>
      <c r="AA499">
        <f t="shared" si="108"/>
        <v>40.609949034089176</v>
      </c>
      <c r="AB499">
        <f t="shared" si="109"/>
        <v>38.912436292611467</v>
      </c>
      <c r="AC499">
        <f t="shared" si="110"/>
        <v>47.11741080965605</v>
      </c>
      <c r="AD499">
        <f t="shared" si="111"/>
        <v>51.551243629261151</v>
      </c>
      <c r="AE499">
        <f t="shared" si="112"/>
        <v>41.204974517044583</v>
      </c>
    </row>
    <row r="500" spans="19:31">
      <c r="S500">
        <v>0.2098147526474807</v>
      </c>
      <c r="T500">
        <f t="shared" si="101"/>
        <v>21.302761925107575</v>
      </c>
      <c r="U500">
        <f t="shared" si="102"/>
        <v>9.3208838160344243</v>
      </c>
      <c r="V500">
        <f t="shared" si="103"/>
        <v>22.140110477004303</v>
      </c>
      <c r="W500">
        <f t="shared" si="104"/>
        <v>17.520883816034424</v>
      </c>
      <c r="X500">
        <f t="shared" si="105"/>
        <v>19.220331431012909</v>
      </c>
      <c r="Y500">
        <f t="shared" si="106"/>
        <v>23.220331431012909</v>
      </c>
      <c r="Z500">
        <f t="shared" si="107"/>
        <v>20.180773339030122</v>
      </c>
      <c r="AA500">
        <f t="shared" si="108"/>
        <v>25.350276192510758</v>
      </c>
      <c r="AB500">
        <f t="shared" si="109"/>
        <v>27.940110477004303</v>
      </c>
      <c r="AC500">
        <f t="shared" si="110"/>
        <v>25.880220954008607</v>
      </c>
      <c r="AD500">
        <f t="shared" si="111"/>
        <v>35.463203833124787</v>
      </c>
      <c r="AE500">
        <f t="shared" si="112"/>
        <v>18.680220954008607</v>
      </c>
    </row>
    <row r="501" spans="19:31">
      <c r="S501">
        <v>0.53846858119449448</v>
      </c>
      <c r="T501">
        <f t="shared" si="101"/>
        <v>42.046656697286906</v>
      </c>
      <c r="U501">
        <f t="shared" si="102"/>
        <v>30.016174810022282</v>
      </c>
      <c r="V501">
        <f t="shared" si="103"/>
        <v>35.692379528183842</v>
      </c>
      <c r="W501">
        <f t="shared" si="104"/>
        <v>40.200466933194981</v>
      </c>
      <c r="X501">
        <f t="shared" si="105"/>
        <v>40.292379528183844</v>
      </c>
      <c r="Y501">
        <f t="shared" si="106"/>
        <v>37.154277169103061</v>
      </c>
      <c r="Z501">
        <f t="shared" si="107"/>
        <v>35.184759056367689</v>
      </c>
      <c r="AA501">
        <f t="shared" si="108"/>
        <v>42.06189764091922</v>
      </c>
      <c r="AB501">
        <f t="shared" si="109"/>
        <v>41.569518112735373</v>
      </c>
      <c r="AC501">
        <f t="shared" si="110"/>
        <v>51.27713858455153</v>
      </c>
      <c r="AD501">
        <f t="shared" si="111"/>
        <v>54.84665669728691</v>
      </c>
      <c r="AE501">
        <f t="shared" si="112"/>
        <v>48.646656697286907</v>
      </c>
    </row>
    <row r="502" spans="19:31">
      <c r="S502">
        <v>0.81197546311838131</v>
      </c>
      <c r="T502">
        <f t="shared" si="101"/>
        <v>63.418042542802226</v>
      </c>
      <c r="U502">
        <f t="shared" si="102"/>
        <v>57.503646961882389</v>
      </c>
      <c r="V502">
        <f t="shared" si="103"/>
        <v>56.775048066652431</v>
      </c>
      <c r="W502">
        <f t="shared" si="104"/>
        <v>66.667946409497361</v>
      </c>
      <c r="X502">
        <f t="shared" si="105"/>
        <v>55.067946409497367</v>
      </c>
      <c r="Y502">
        <f t="shared" si="106"/>
        <v>54.221497238074896</v>
      </c>
      <c r="Z502">
        <f t="shared" si="107"/>
        <v>50.489443647572266</v>
      </c>
      <c r="AA502">
        <f t="shared" si="108"/>
        <v>64.8</v>
      </c>
      <c r="AB502">
        <f t="shared" si="109"/>
        <v>66</v>
      </c>
      <c r="AC502">
        <f t="shared" si="110"/>
        <v>81.630710776085721</v>
      </c>
      <c r="AD502">
        <f t="shared" si="111"/>
        <v>91.785796685689874</v>
      </c>
      <c r="AE502">
        <f t="shared" si="112"/>
        <v>81.196545304727323</v>
      </c>
    </row>
    <row r="503" spans="19:31">
      <c r="S503">
        <v>0.28873561815240945</v>
      </c>
      <c r="T503">
        <f t="shared" si="101"/>
        <v>24.345103305154574</v>
      </c>
      <c r="U503">
        <f t="shared" si="102"/>
        <v>12.835309915463728</v>
      </c>
      <c r="V503">
        <f t="shared" si="103"/>
        <v>23.490206610309155</v>
      </c>
      <c r="W503">
        <f t="shared" si="104"/>
        <v>23.156962797936949</v>
      </c>
      <c r="X503">
        <f t="shared" si="105"/>
        <v>24.180413220618306</v>
      </c>
      <c r="Y503">
        <f t="shared" si="106"/>
        <v>28.035309915463728</v>
      </c>
      <c r="Z503">
        <f t="shared" si="107"/>
        <v>23.172551652577287</v>
      </c>
      <c r="AA503">
        <f t="shared" si="108"/>
        <v>31.145103305154574</v>
      </c>
      <c r="AB503">
        <f t="shared" si="109"/>
        <v>28.6</v>
      </c>
      <c r="AC503">
        <f t="shared" si="110"/>
        <v>32.376549577318649</v>
      </c>
      <c r="AD503">
        <f t="shared" si="111"/>
        <v>42.411859492782376</v>
      </c>
      <c r="AE503">
        <f t="shared" si="112"/>
        <v>25.923584704123051</v>
      </c>
    </row>
    <row r="504" spans="19:31">
      <c r="S504">
        <v>0.23963133640552994</v>
      </c>
      <c r="T504">
        <f t="shared" si="101"/>
        <v>23.221198156682028</v>
      </c>
      <c r="U504">
        <f t="shared" si="102"/>
        <v>10.465437788018432</v>
      </c>
      <c r="V504">
        <f t="shared" si="103"/>
        <v>23</v>
      </c>
      <c r="W504">
        <f t="shared" si="104"/>
        <v>19.844239631336407</v>
      </c>
      <c r="X504">
        <f t="shared" si="105"/>
        <v>20.975115207373268</v>
      </c>
      <c r="Y504">
        <f t="shared" si="106"/>
        <v>24.465437788018431</v>
      </c>
      <c r="Z504">
        <f t="shared" si="107"/>
        <v>21.88847926267281</v>
      </c>
      <c r="AA504">
        <f t="shared" si="108"/>
        <v>27.95207373271889</v>
      </c>
      <c r="AB504">
        <f t="shared" si="109"/>
        <v>28.044239631336406</v>
      </c>
      <c r="AC504">
        <f t="shared" si="110"/>
        <v>29.221198156682028</v>
      </c>
      <c r="AD504">
        <f t="shared" si="111"/>
        <v>38.376958525345621</v>
      </c>
      <c r="AE504">
        <f t="shared" si="112"/>
        <v>21.398156682027647</v>
      </c>
    </row>
    <row r="505" spans="19:31">
      <c r="S505">
        <v>0.924375133518479</v>
      </c>
      <c r="T505">
        <f t="shared" si="101"/>
        <v>91.030549027985501</v>
      </c>
      <c r="U505">
        <f t="shared" si="102"/>
        <v>100.37752616962194</v>
      </c>
      <c r="V505">
        <f t="shared" si="103"/>
        <v>71.918735312967357</v>
      </c>
      <c r="W505">
        <f t="shared" si="104"/>
        <v>105.34697714163644</v>
      </c>
      <c r="X505">
        <f t="shared" si="105"/>
        <v>69.145823541978245</v>
      </c>
      <c r="Y505">
        <f t="shared" si="106"/>
        <v>73.060328989532195</v>
      </c>
      <c r="Z505">
        <f t="shared" si="107"/>
        <v>61.514889980773347</v>
      </c>
      <c r="AA505">
        <f t="shared" si="108"/>
        <v>69.743516342661835</v>
      </c>
      <c r="AB505">
        <f t="shared" si="109"/>
        <v>78.714505447553947</v>
      </c>
      <c r="AC505">
        <f t="shared" si="110"/>
        <v>124.74351634266183</v>
      </c>
      <c r="AD505">
        <f t="shared" si="111"/>
        <v>118.86071352275158</v>
      </c>
      <c r="AE505">
        <f t="shared" si="112"/>
        <v>97.777526169621936</v>
      </c>
    </row>
    <row r="506" spans="19:31">
      <c r="S506">
        <v>0.71434675130466629</v>
      </c>
      <c r="T506">
        <f t="shared" si="101"/>
        <v>53.286336863307596</v>
      </c>
      <c r="U506">
        <f t="shared" si="102"/>
        <v>49.063368633075967</v>
      </c>
      <c r="V506">
        <f t="shared" si="103"/>
        <v>41.172673726615194</v>
      </c>
      <c r="W506">
        <f t="shared" si="104"/>
        <v>48.772673726615196</v>
      </c>
      <c r="X506">
        <f t="shared" si="105"/>
        <v>48.436042359691157</v>
      </c>
      <c r="Y506">
        <f t="shared" si="106"/>
        <v>46.259010589922788</v>
      </c>
      <c r="Z506">
        <f t="shared" si="107"/>
        <v>42.749705496383562</v>
      </c>
      <c r="AA506">
        <f t="shared" si="108"/>
        <v>56.69069490646077</v>
      </c>
      <c r="AB506">
        <f t="shared" si="109"/>
        <v>55.2</v>
      </c>
      <c r="AC506">
        <f t="shared" si="110"/>
        <v>69.345347453230389</v>
      </c>
      <c r="AD506">
        <f t="shared" si="111"/>
        <v>68.290694906460772</v>
      </c>
      <c r="AE506">
        <f t="shared" si="112"/>
        <v>63.522379222998751</v>
      </c>
    </row>
    <row r="507" spans="19:31">
      <c r="S507">
        <v>0.94241157261879327</v>
      </c>
      <c r="T507">
        <f t="shared" si="101"/>
        <v>97.376372569963678</v>
      </c>
      <c r="U507">
        <f t="shared" si="102"/>
        <v>120.13068636127809</v>
      </c>
      <c r="V507">
        <f t="shared" si="103"/>
        <v>85.938578447828604</v>
      </c>
      <c r="W507">
        <f t="shared" si="104"/>
        <v>118.69132358775596</v>
      </c>
      <c r="X507">
        <f t="shared" si="105"/>
        <v>78.803137302774132</v>
      </c>
      <c r="Y507">
        <f t="shared" si="106"/>
        <v>83.907058931241778</v>
      </c>
      <c r="Z507">
        <f t="shared" si="107"/>
        <v>63.412598040711693</v>
      </c>
      <c r="AA507">
        <f t="shared" si="108"/>
        <v>72.165343180639042</v>
      </c>
      <c r="AB507">
        <f t="shared" si="109"/>
        <v>80.685000152592522</v>
      </c>
      <c r="AC507">
        <f t="shared" si="110"/>
        <v>127.07715689565721</v>
      </c>
      <c r="AD507">
        <f t="shared" si="111"/>
        <v>130.3023529770806</v>
      </c>
      <c r="AE507">
        <f t="shared" si="112"/>
        <v>117.27872554704426</v>
      </c>
    </row>
    <row r="508" spans="19:31">
      <c r="S508">
        <v>0.5731376079592273</v>
      </c>
      <c r="T508">
        <f t="shared" si="101"/>
        <v>43.168028809472943</v>
      </c>
      <c r="U508">
        <f t="shared" si="102"/>
        <v>32.9060396130253</v>
      </c>
      <c r="V508">
        <f t="shared" si="103"/>
        <v>36.338010803552358</v>
      </c>
      <c r="W508">
        <f t="shared" si="104"/>
        <v>41.046003601184118</v>
      </c>
      <c r="X508">
        <f t="shared" si="105"/>
        <v>41.27602160710471</v>
      </c>
      <c r="Y508">
        <f t="shared" si="106"/>
        <v>38.799999999999997</v>
      </c>
      <c r="Z508">
        <f t="shared" si="107"/>
        <v>36.198046815393539</v>
      </c>
      <c r="AA508">
        <f t="shared" si="108"/>
        <v>43.015009002960298</v>
      </c>
      <c r="AB508">
        <f t="shared" si="109"/>
        <v>47.338010803552358</v>
      </c>
      <c r="AC508">
        <f t="shared" si="110"/>
        <v>52.98401440473647</v>
      </c>
      <c r="AD508">
        <f t="shared" si="111"/>
        <v>56.64600360118412</v>
      </c>
      <c r="AE508">
        <f t="shared" si="112"/>
        <v>51.426111636707667</v>
      </c>
    </row>
    <row r="509" spans="19:31">
      <c r="S509">
        <v>0.90951261940366834</v>
      </c>
      <c r="T509">
        <f t="shared" si="101"/>
        <v>89.877028717917412</v>
      </c>
      <c r="U509">
        <f t="shared" si="102"/>
        <v>95.478402050843854</v>
      </c>
      <c r="V509">
        <f t="shared" si="103"/>
        <v>68.00137333292642</v>
      </c>
      <c r="W509">
        <f t="shared" si="104"/>
        <v>99.264918973357368</v>
      </c>
      <c r="X509">
        <f t="shared" si="105"/>
        <v>63.910861537522528</v>
      </c>
      <c r="Y509">
        <f t="shared" si="106"/>
        <v>68.325717947935445</v>
      </c>
      <c r="Z509">
        <f t="shared" si="107"/>
        <v>61.077028717917422</v>
      </c>
      <c r="AA509">
        <f t="shared" si="108"/>
        <v>69.400000000000006</v>
      </c>
      <c r="AB509">
        <f t="shared" si="109"/>
        <v>77.493258461256758</v>
      </c>
      <c r="AC509">
        <f t="shared" si="110"/>
        <v>124.03108615375226</v>
      </c>
      <c r="AD509">
        <f t="shared" si="111"/>
        <v>114.54057435834835</v>
      </c>
      <c r="AE509">
        <f t="shared" si="112"/>
        <v>94.354057435834832</v>
      </c>
    </row>
    <row r="510" spans="19:31">
      <c r="S510">
        <v>0.19483016449476609</v>
      </c>
      <c r="T510">
        <f t="shared" si="101"/>
        <v>17.749070711386455</v>
      </c>
      <c r="U510">
        <f t="shared" si="102"/>
        <v>8.1618030335398419</v>
      </c>
      <c r="V510">
        <f t="shared" si="103"/>
        <v>21.885409100619526</v>
      </c>
      <c r="W510">
        <f t="shared" si="104"/>
        <v>16.393633838923307</v>
      </c>
      <c r="X510">
        <f t="shared" si="105"/>
        <v>18.761803033539842</v>
      </c>
      <c r="Y510">
        <f t="shared" si="106"/>
        <v>22.634479812005981</v>
      </c>
      <c r="Z510">
        <f t="shared" si="107"/>
        <v>19.193633838923308</v>
      </c>
      <c r="AA510">
        <f t="shared" si="108"/>
        <v>24.974535355693227</v>
      </c>
      <c r="AB510">
        <f t="shared" si="109"/>
        <v>27.8</v>
      </c>
      <c r="AC510">
        <f t="shared" si="110"/>
        <v>25.587267677846615</v>
      </c>
      <c r="AD510">
        <f t="shared" si="111"/>
        <v>31.272676778466138</v>
      </c>
      <c r="AE510">
        <f t="shared" si="112"/>
        <v>18.298141422772911</v>
      </c>
    </row>
    <row r="511" spans="19:31">
      <c r="S511">
        <v>1.5717032380138555E-2</v>
      </c>
      <c r="T511">
        <f t="shared" si="101"/>
        <v>3.8443922238837862</v>
      </c>
      <c r="U511">
        <f t="shared" si="102"/>
        <v>1.9618823816644797</v>
      </c>
      <c r="V511">
        <f t="shared" si="103"/>
        <v>5.3618823816644792</v>
      </c>
      <c r="W511">
        <f t="shared" si="104"/>
        <v>4.960313730277413</v>
      </c>
      <c r="X511">
        <f t="shared" si="105"/>
        <v>9.1221961119418928</v>
      </c>
      <c r="Y511">
        <f t="shared" si="106"/>
        <v>11.522196111941893</v>
      </c>
      <c r="Z511">
        <f t="shared" si="107"/>
        <v>9.0840784936063717</v>
      </c>
      <c r="AA511">
        <f t="shared" si="108"/>
        <v>16.201568651387067</v>
      </c>
      <c r="AB511">
        <f t="shared" si="109"/>
        <v>10.123764763328959</v>
      </c>
      <c r="AC511">
        <f t="shared" si="110"/>
        <v>7.8443922238837853</v>
      </c>
      <c r="AD511">
        <f t="shared" si="111"/>
        <v>19.963451033051545</v>
      </c>
      <c r="AE511">
        <f t="shared" si="112"/>
        <v>5.1269020661030922</v>
      </c>
    </row>
    <row r="512" spans="19:31">
      <c r="S512">
        <v>0.34208197271645252</v>
      </c>
      <c r="T512">
        <f t="shared" si="101"/>
        <v>26.889236121707818</v>
      </c>
      <c r="U512">
        <f t="shared" si="102"/>
        <v>15.556944486831261</v>
      </c>
      <c r="V512">
        <f t="shared" si="103"/>
        <v>25.756944486831259</v>
      </c>
      <c r="W512">
        <f t="shared" si="104"/>
        <v>30.806250190740677</v>
      </c>
      <c r="X512">
        <f t="shared" si="105"/>
        <v>25.889236121707818</v>
      </c>
      <c r="Y512">
        <f t="shared" si="106"/>
        <v>30.046180608539078</v>
      </c>
      <c r="Z512">
        <f t="shared" si="107"/>
        <v>25.7800347911008</v>
      </c>
      <c r="AA512">
        <f t="shared" si="108"/>
        <v>35.200000000000003</v>
      </c>
      <c r="AB512">
        <f t="shared" si="109"/>
        <v>31.978472243415631</v>
      </c>
      <c r="AC512">
        <f t="shared" si="110"/>
        <v>35.292361217078152</v>
      </c>
      <c r="AD512">
        <f t="shared" si="111"/>
        <v>47.246180608539078</v>
      </c>
      <c r="AE512">
        <f t="shared" si="112"/>
        <v>31.692361217078155</v>
      </c>
    </row>
    <row r="513" spans="19:31">
      <c r="S513">
        <v>3.640858180486465E-2</v>
      </c>
      <c r="T513">
        <f t="shared" si="101"/>
        <v>6.799145481734671</v>
      </c>
      <c r="U513">
        <f t="shared" si="102"/>
        <v>4.0850428785058135</v>
      </c>
      <c r="V513">
        <f t="shared" si="103"/>
        <v>6.2854701376384776</v>
      </c>
      <c r="W513">
        <f t="shared" si="104"/>
        <v>6.7136753440961936</v>
      </c>
      <c r="X513">
        <f t="shared" si="105"/>
        <v>10.942307809686573</v>
      </c>
      <c r="Y513">
        <f t="shared" si="106"/>
        <v>12.399786370433668</v>
      </c>
      <c r="Z513">
        <f t="shared" si="107"/>
        <v>9.9427350688192391</v>
      </c>
      <c r="AA513">
        <f t="shared" si="108"/>
        <v>16.914102603228859</v>
      </c>
      <c r="AB513">
        <f t="shared" si="109"/>
        <v>15.56965849787896</v>
      </c>
      <c r="AC513">
        <f t="shared" si="110"/>
        <v>10.970513016144292</v>
      </c>
      <c r="AD513">
        <f t="shared" si="111"/>
        <v>22.113675344096194</v>
      </c>
      <c r="AE513">
        <f t="shared" si="112"/>
        <v>7.5423078096865739</v>
      </c>
    </row>
    <row r="514" spans="19:31">
      <c r="S514">
        <v>0.31168553727835935</v>
      </c>
      <c r="T514">
        <f t="shared" si="101"/>
        <v>25.475154881435596</v>
      </c>
      <c r="U514">
        <f t="shared" si="102"/>
        <v>13.895962401196329</v>
      </c>
      <c r="V514">
        <f t="shared" si="103"/>
        <v>24.49596240119633</v>
      </c>
      <c r="W514">
        <f t="shared" si="104"/>
        <v>25.812732322153391</v>
      </c>
      <c r="X514">
        <f t="shared" si="105"/>
        <v>25.295962401196327</v>
      </c>
      <c r="Y514">
        <f t="shared" si="106"/>
        <v>29.006366161076699</v>
      </c>
      <c r="Z514">
        <f t="shared" si="107"/>
        <v>23.916769920957062</v>
      </c>
      <c r="AA514">
        <f t="shared" si="108"/>
        <v>32.454347361674863</v>
      </c>
      <c r="AB514">
        <f t="shared" si="109"/>
        <v>29.675154881435596</v>
      </c>
      <c r="AC514">
        <f t="shared" si="110"/>
        <v>33.200000000000003</v>
      </c>
      <c r="AD514">
        <f t="shared" si="111"/>
        <v>44.654347361674859</v>
      </c>
      <c r="AE514">
        <f t="shared" si="112"/>
        <v>30.173445844904947</v>
      </c>
    </row>
    <row r="515" spans="19:31">
      <c r="S515">
        <v>0.77581102938932467</v>
      </c>
      <c r="T515">
        <f t="shared" ref="T515:T578" si="113">_xlfn.PERCENTILE.INC(B$3:B$54,$S515)</f>
        <v>57.592907498397786</v>
      </c>
      <c r="U515">
        <f t="shared" ref="U515:U578" si="114">_xlfn.PERCENTILE.INC(C$3:C$54,$S515)</f>
        <v>54.592907498397786</v>
      </c>
      <c r="V515">
        <f t="shared" ref="V515:V578" si="115">_xlfn.PERCENTILE.INC(D$3:D$54,$S515)</f>
        <v>49.792907498397781</v>
      </c>
      <c r="W515">
        <f t="shared" ref="W515:W578" si="116">_xlfn.PERCENTILE.INC(E$3:E$54,$S515)</f>
        <v>55.699087496566683</v>
      </c>
      <c r="X515">
        <f t="shared" ref="X515:X578" si="117">_xlfn.PERCENTILE.INC(F$3:F$54,$S515)</f>
        <v>51.913272499771111</v>
      </c>
      <c r="Y515">
        <f t="shared" ref="Y515:Y578" si="118">_xlfn.PERCENTILE.INC(G$3:G$54,$S515)</f>
        <v>49.87963499862667</v>
      </c>
      <c r="Z515">
        <f t="shared" ref="Z515:Z578" si="119">_xlfn.PERCENTILE.INC(H$3:H$54,$S515)</f>
        <v>46.812359996337797</v>
      </c>
      <c r="AA515">
        <f t="shared" ref="AA515:AA578" si="120">_xlfn.PERCENTILE.INC(I$3:I$54,$S515)</f>
        <v>61.306179998168901</v>
      </c>
      <c r="AB515">
        <f t="shared" ref="AB515:AB578" si="121">_xlfn.PERCENTILE.INC(J$3:J$54,$S515)</f>
        <v>62.85835749382003</v>
      </c>
      <c r="AC515">
        <f t="shared" ref="AC515:AC578" si="122">_xlfn.PERCENTILE.INC(K$3:K$54,$S515)</f>
        <v>74.952177495651128</v>
      </c>
      <c r="AD515">
        <f t="shared" ref="AD515:AD578" si="123">_xlfn.PERCENTILE.INC(L$3:L$54,$S515)</f>
        <v>81.14325998718229</v>
      </c>
      <c r="AE515">
        <f t="shared" ref="AE515:AE578" si="124">_xlfn.PERCENTILE.INC(M$3:M$54,$S515)</f>
        <v>76.706179998168906</v>
      </c>
    </row>
    <row r="516" spans="19:31">
      <c r="S516">
        <v>0.91940061647389137</v>
      </c>
      <c r="T516">
        <f t="shared" si="113"/>
        <v>89.977886288033687</v>
      </c>
      <c r="U516">
        <f t="shared" si="114"/>
        <v>96.890408032471683</v>
      </c>
      <c r="V516">
        <f t="shared" si="115"/>
        <v>69.312521744437987</v>
      </c>
      <c r="W516">
        <f t="shared" si="116"/>
        <v>102.49236121707814</v>
      </c>
      <c r="X516">
        <f t="shared" si="117"/>
        <v>66.936588641010744</v>
      </c>
      <c r="Y516">
        <f t="shared" si="118"/>
        <v>70.847157200842304</v>
      </c>
      <c r="Z516">
        <f t="shared" si="119"/>
        <v>61.177886288033697</v>
      </c>
      <c r="AA516">
        <f t="shared" si="120"/>
        <v>69.400000000000006</v>
      </c>
      <c r="AB516">
        <f t="shared" si="121"/>
        <v>78.400976592303223</v>
      </c>
      <c r="AC516">
        <f t="shared" si="122"/>
        <v>124.33365886410108</v>
      </c>
      <c r="AD516">
        <f t="shared" si="123"/>
        <v>116.55772576067383</v>
      </c>
      <c r="AE516">
        <f t="shared" si="124"/>
        <v>94.555772576067383</v>
      </c>
    </row>
    <row r="517" spans="19:31">
      <c r="S517">
        <v>0.16342661824396496</v>
      </c>
      <c r="T517">
        <f t="shared" si="113"/>
        <v>15.40341807306131</v>
      </c>
      <c r="U517">
        <f t="shared" si="114"/>
        <v>6.8017090365306556</v>
      </c>
      <c r="V517">
        <f t="shared" si="115"/>
        <v>19.667806024353769</v>
      </c>
      <c r="W517">
        <f t="shared" si="116"/>
        <v>15.30213629566332</v>
      </c>
      <c r="X517">
        <f t="shared" si="117"/>
        <v>17.933903012176884</v>
      </c>
      <c r="Y517">
        <f t="shared" si="118"/>
        <v>19.667806024353769</v>
      </c>
      <c r="Z517">
        <f t="shared" si="119"/>
        <v>18.235184789574877</v>
      </c>
      <c r="AA517">
        <f t="shared" si="120"/>
        <v>23.402563554795982</v>
      </c>
      <c r="AB517">
        <f t="shared" si="121"/>
        <v>26.203418073061311</v>
      </c>
      <c r="AC517">
        <f t="shared" si="122"/>
        <v>25.133903012176884</v>
      </c>
      <c r="AD517">
        <f t="shared" si="123"/>
        <v>27.670369579149753</v>
      </c>
      <c r="AE517">
        <f t="shared" si="124"/>
        <v>16.134757530442215</v>
      </c>
    </row>
    <row r="518" spans="19:31">
      <c r="S518">
        <v>5.8900723288674579E-2</v>
      </c>
      <c r="T518">
        <f t="shared" si="113"/>
        <v>7.6031495101779223</v>
      </c>
      <c r="U518">
        <f t="shared" si="114"/>
        <v>4.4015747550889621</v>
      </c>
      <c r="V518">
        <f t="shared" si="115"/>
        <v>7.8062990203558451</v>
      </c>
      <c r="W518">
        <f t="shared" si="116"/>
        <v>9.8031495101779242</v>
      </c>
      <c r="X518">
        <f t="shared" si="117"/>
        <v>11.60078737754448</v>
      </c>
      <c r="Y518">
        <f t="shared" si="118"/>
        <v>12.602362132633441</v>
      </c>
      <c r="Z518">
        <f t="shared" si="119"/>
        <v>11.004724265266884</v>
      </c>
      <c r="AA518">
        <f t="shared" si="120"/>
        <v>17.607086397900328</v>
      </c>
      <c r="AB518">
        <f t="shared" si="121"/>
        <v>16.815747550889615</v>
      </c>
      <c r="AC518">
        <f t="shared" si="122"/>
        <v>16.604724265266885</v>
      </c>
      <c r="AD518">
        <f t="shared" si="123"/>
        <v>22.803149510177924</v>
      </c>
      <c r="AE518">
        <f t="shared" si="124"/>
        <v>9.0047242652668835</v>
      </c>
    </row>
    <row r="519" spans="19:31">
      <c r="S519">
        <v>3.405865657521287E-2</v>
      </c>
      <c r="T519">
        <f t="shared" si="113"/>
        <v>6.4635761589403984</v>
      </c>
      <c r="U519">
        <f t="shared" si="114"/>
        <v>3.821381267738885</v>
      </c>
      <c r="V519">
        <f t="shared" si="115"/>
        <v>6.1895931882686854</v>
      </c>
      <c r="W519">
        <f t="shared" si="116"/>
        <v>6.4739829706717131</v>
      </c>
      <c r="X519">
        <f t="shared" si="117"/>
        <v>10.726584673604542</v>
      </c>
      <c r="Y519">
        <f t="shared" si="118"/>
        <v>12.315894039735099</v>
      </c>
      <c r="Z519">
        <f t="shared" si="119"/>
        <v>9.894796594134343</v>
      </c>
      <c r="AA519">
        <f t="shared" si="120"/>
        <v>16.842194891201515</v>
      </c>
      <c r="AB519">
        <f t="shared" si="121"/>
        <v>14.874550614947967</v>
      </c>
      <c r="AC519">
        <f t="shared" si="122"/>
        <v>10.61097445600757</v>
      </c>
      <c r="AD519">
        <f t="shared" si="123"/>
        <v>21.873982970671712</v>
      </c>
      <c r="AE519">
        <f t="shared" si="124"/>
        <v>7.3265846736045415</v>
      </c>
    </row>
    <row r="520" spans="19:31">
      <c r="S520">
        <v>0.99053926206244092</v>
      </c>
      <c r="T520">
        <f t="shared" si="113"/>
        <v>104.08401135288553</v>
      </c>
      <c r="U520">
        <f t="shared" si="114"/>
        <v>188.73055818353831</v>
      </c>
      <c r="V520">
        <f t="shared" si="115"/>
        <v>116.91712393566695</v>
      </c>
      <c r="W520">
        <f t="shared" si="116"/>
        <v>136.38902554399243</v>
      </c>
      <c r="X520">
        <f t="shared" si="117"/>
        <v>124.95789971617783</v>
      </c>
      <c r="Y520">
        <f t="shared" si="118"/>
        <v>116.06054872280038</v>
      </c>
      <c r="Z520">
        <f t="shared" si="119"/>
        <v>81.903311258278137</v>
      </c>
      <c r="AA520">
        <f t="shared" si="120"/>
        <v>94.349763481551562</v>
      </c>
      <c r="AB520">
        <f t="shared" si="121"/>
        <v>123.52601702932829</v>
      </c>
      <c r="AC520">
        <f t="shared" si="122"/>
        <v>144.93850520340587</v>
      </c>
      <c r="AD520">
        <f t="shared" si="123"/>
        <v>151.96877956480606</v>
      </c>
      <c r="AE520">
        <f t="shared" si="124"/>
        <v>134.75402081362344</v>
      </c>
    </row>
    <row r="521" spans="19:31">
      <c r="S521">
        <v>0.37525559251686147</v>
      </c>
      <c r="T521">
        <f t="shared" si="113"/>
        <v>30.496926786095766</v>
      </c>
      <c r="U521">
        <f t="shared" si="114"/>
        <v>17.62760704367199</v>
      </c>
      <c r="V521">
        <f t="shared" si="115"/>
        <v>27.013803521835992</v>
      </c>
      <c r="W521">
        <f t="shared" si="116"/>
        <v>32.882821131015959</v>
      </c>
      <c r="X521">
        <f t="shared" si="117"/>
        <v>28.296926786095767</v>
      </c>
      <c r="Y521">
        <f t="shared" si="118"/>
        <v>30.655214087343975</v>
      </c>
      <c r="Z521">
        <f t="shared" si="119"/>
        <v>26.710428174687948</v>
      </c>
      <c r="AA521">
        <f t="shared" si="120"/>
        <v>35.682821131015963</v>
      </c>
      <c r="AB521">
        <f t="shared" si="121"/>
        <v>32.396624652851955</v>
      </c>
      <c r="AC521">
        <f t="shared" si="122"/>
        <v>37.796624652851953</v>
      </c>
      <c r="AD521">
        <f t="shared" si="123"/>
        <v>48.565642262031922</v>
      </c>
      <c r="AE521">
        <f t="shared" si="124"/>
        <v>33.076070436719867</v>
      </c>
    </row>
    <row r="522" spans="19:31">
      <c r="S522">
        <v>0.25901058992278819</v>
      </c>
      <c r="T522">
        <f t="shared" si="113"/>
        <v>24.041908017212439</v>
      </c>
      <c r="U522">
        <f t="shared" si="114"/>
        <v>11.609540086062198</v>
      </c>
      <c r="V522">
        <f t="shared" si="115"/>
        <v>23.041908017212439</v>
      </c>
      <c r="W522">
        <f t="shared" si="116"/>
        <v>20.083816034424878</v>
      </c>
      <c r="X522">
        <f t="shared" si="117"/>
        <v>23.12572405163732</v>
      </c>
      <c r="Y522">
        <f t="shared" si="118"/>
        <v>25.860988189336833</v>
      </c>
      <c r="Z522">
        <f t="shared" si="119"/>
        <v>22.38858607745598</v>
      </c>
      <c r="AA522">
        <f t="shared" si="120"/>
        <v>30.683816034424879</v>
      </c>
      <c r="AB522">
        <f t="shared" si="121"/>
        <v>28.283816034424881</v>
      </c>
      <c r="AC522">
        <f t="shared" si="122"/>
        <v>30.041908017212439</v>
      </c>
      <c r="AD522">
        <f t="shared" si="123"/>
        <v>39.167632068849755</v>
      </c>
      <c r="AE522">
        <f t="shared" si="124"/>
        <v>23.135264137699515</v>
      </c>
    </row>
    <row r="523" spans="19:31">
      <c r="S523">
        <v>0.59300515762810146</v>
      </c>
      <c r="T523">
        <f t="shared" si="113"/>
        <v>44.497305215613267</v>
      </c>
      <c r="U523">
        <f t="shared" si="114"/>
        <v>34.891915646839806</v>
      </c>
      <c r="V523">
        <f t="shared" si="115"/>
        <v>36.99461043122654</v>
      </c>
      <c r="W523">
        <f t="shared" si="116"/>
        <v>41.297305215613271</v>
      </c>
      <c r="X523">
        <f t="shared" si="117"/>
        <v>42.345957823419909</v>
      </c>
      <c r="Y523">
        <f t="shared" si="118"/>
        <v>39.481136509292888</v>
      </c>
      <c r="Z523">
        <f t="shared" si="119"/>
        <v>38.200000000000003</v>
      </c>
      <c r="AA523">
        <f t="shared" si="120"/>
        <v>43.886526078066346</v>
      </c>
      <c r="AB523">
        <f t="shared" si="121"/>
        <v>48.043263039033171</v>
      </c>
      <c r="AC523">
        <f t="shared" si="122"/>
        <v>53.794610431226538</v>
      </c>
      <c r="AD523">
        <f t="shared" si="123"/>
        <v>57.237873470259714</v>
      </c>
      <c r="AE523">
        <f t="shared" si="124"/>
        <v>56.735178685872981</v>
      </c>
    </row>
    <row r="524" spans="19:31">
      <c r="S524">
        <v>0.83782464064455087</v>
      </c>
      <c r="T524">
        <f t="shared" si="113"/>
        <v>69.224604022339548</v>
      </c>
      <c r="U524">
        <f t="shared" si="114"/>
        <v>66.965434736167495</v>
      </c>
      <c r="V524">
        <f t="shared" si="115"/>
        <v>60.589132358775601</v>
      </c>
      <c r="W524">
        <f t="shared" si="116"/>
        <v>72.574340037232588</v>
      </c>
      <c r="X524">
        <f t="shared" si="117"/>
        <v>58.932981353190712</v>
      </c>
      <c r="Y524">
        <f t="shared" si="118"/>
        <v>55.691622669148835</v>
      </c>
      <c r="Z524">
        <f t="shared" si="119"/>
        <v>56.262038026062811</v>
      </c>
      <c r="AA524">
        <f t="shared" si="120"/>
        <v>65.237434003723266</v>
      </c>
      <c r="AB524">
        <f t="shared" si="121"/>
        <v>66.437434003723254</v>
      </c>
      <c r="AC524">
        <f t="shared" si="122"/>
        <v>89.376830347605818</v>
      </c>
      <c r="AD524">
        <f t="shared" si="123"/>
        <v>97.13690603350932</v>
      </c>
      <c r="AE524">
        <f t="shared" si="124"/>
        <v>83.929056672872093</v>
      </c>
    </row>
    <row r="525" spans="19:31">
      <c r="S525">
        <v>0.25513473921933655</v>
      </c>
      <c r="T525">
        <f t="shared" si="113"/>
        <v>24.002374340037232</v>
      </c>
      <c r="U525">
        <f t="shared" si="114"/>
        <v>11.411871700186165</v>
      </c>
      <c r="V525">
        <f t="shared" si="115"/>
        <v>23.002374340037232</v>
      </c>
      <c r="W525">
        <f t="shared" si="116"/>
        <v>20.004748680074467</v>
      </c>
      <c r="X525">
        <f t="shared" si="117"/>
        <v>23.007123020111699</v>
      </c>
      <c r="Y525">
        <f t="shared" si="118"/>
        <v>25.426117740409559</v>
      </c>
      <c r="Z525">
        <f t="shared" si="119"/>
        <v>22.210684530167548</v>
      </c>
      <c r="AA525">
        <f t="shared" si="120"/>
        <v>30.604748680074469</v>
      </c>
      <c r="AB525">
        <f t="shared" si="121"/>
        <v>28.204748680074466</v>
      </c>
      <c r="AC525">
        <f t="shared" si="122"/>
        <v>30.002374340037232</v>
      </c>
      <c r="AD525">
        <f t="shared" si="123"/>
        <v>39.009497360148934</v>
      </c>
      <c r="AE525">
        <f t="shared" si="124"/>
        <v>22.818994720297862</v>
      </c>
    </row>
    <row r="526" spans="19:31">
      <c r="S526">
        <v>0.37165440839869379</v>
      </c>
      <c r="T526">
        <f t="shared" si="113"/>
        <v>29.863124485000146</v>
      </c>
      <c r="U526">
        <f t="shared" si="114"/>
        <v>17.526999725333411</v>
      </c>
      <c r="V526">
        <f t="shared" si="115"/>
        <v>26.963499862666705</v>
      </c>
      <c r="W526">
        <f t="shared" si="116"/>
        <v>32.799999999999997</v>
      </c>
      <c r="X526">
        <f t="shared" si="117"/>
        <v>27.717874691000087</v>
      </c>
      <c r="Y526">
        <f t="shared" si="118"/>
        <v>30.6</v>
      </c>
      <c r="Z526">
        <f t="shared" si="119"/>
        <v>26.59543748283334</v>
      </c>
      <c r="AA526">
        <f t="shared" si="120"/>
        <v>35.581749931333356</v>
      </c>
      <c r="AB526">
        <f t="shared" si="121"/>
        <v>32.295437482833336</v>
      </c>
      <c r="AC526">
        <f t="shared" si="122"/>
        <v>37.640687276833397</v>
      </c>
      <c r="AD526">
        <f t="shared" si="123"/>
        <v>48.37262489700003</v>
      </c>
      <c r="AE526">
        <f t="shared" si="124"/>
        <v>32.799999999999997</v>
      </c>
    </row>
    <row r="527" spans="19:31">
      <c r="S527">
        <v>0.94524979400006104</v>
      </c>
      <c r="T527">
        <f t="shared" si="113"/>
        <v>97.781670583208722</v>
      </c>
      <c r="U527">
        <f t="shared" si="114"/>
        <v>121.80977813043613</v>
      </c>
      <c r="V527">
        <f t="shared" si="115"/>
        <v>86.257026886806855</v>
      </c>
      <c r="W527">
        <f t="shared" si="116"/>
        <v>119.82036805322429</v>
      </c>
      <c r="X527">
        <f t="shared" si="117"/>
        <v>79.729532761619936</v>
      </c>
      <c r="Y527">
        <f t="shared" si="118"/>
        <v>85.991448713644843</v>
      </c>
      <c r="Z527">
        <f t="shared" si="119"/>
        <v>63.441547898800621</v>
      </c>
      <c r="AA527">
        <f t="shared" si="120"/>
        <v>73.004889065218052</v>
      </c>
      <c r="AB527">
        <f t="shared" si="121"/>
        <v>83.637885677663533</v>
      </c>
      <c r="AC527">
        <f t="shared" si="122"/>
        <v>127.7140537736137</v>
      </c>
      <c r="AD527">
        <f t="shared" si="123"/>
        <v>130.99714957121495</v>
      </c>
      <c r="AE527">
        <f t="shared" si="124"/>
        <v>118.37882015442366</v>
      </c>
    </row>
    <row r="528" spans="19:31">
      <c r="S528">
        <v>0.86883144627216402</v>
      </c>
      <c r="T528">
        <f t="shared" si="113"/>
        <v>73.172826319162567</v>
      </c>
      <c r="U528">
        <f t="shared" si="114"/>
        <v>83.40034180730612</v>
      </c>
      <c r="V528">
        <f t="shared" si="115"/>
        <v>63.310403759880366</v>
      </c>
      <c r="W528">
        <f t="shared" si="116"/>
        <v>76.324503311258269</v>
      </c>
      <c r="X528">
        <f t="shared" si="117"/>
        <v>60.310403759880366</v>
      </c>
      <c r="Y528">
        <f t="shared" si="118"/>
        <v>58.524161503952143</v>
      </c>
      <c r="Z528">
        <f t="shared" si="119"/>
        <v>60.66208075197607</v>
      </c>
      <c r="AA528">
        <f t="shared" si="120"/>
        <v>67.35872676778466</v>
      </c>
      <c r="AB528">
        <f t="shared" si="121"/>
        <v>76.24832300790429</v>
      </c>
      <c r="AC528">
        <f t="shared" si="122"/>
        <v>93.324503311258269</v>
      </c>
      <c r="AD528">
        <f t="shared" si="123"/>
        <v>104.8281991027558</v>
      </c>
      <c r="AE528">
        <f t="shared" si="124"/>
        <v>88.007391582995069</v>
      </c>
    </row>
    <row r="529" spans="19:31">
      <c r="S529">
        <v>0.42460402233954891</v>
      </c>
      <c r="T529">
        <f t="shared" si="113"/>
        <v>34.592883083590195</v>
      </c>
      <c r="U529">
        <f t="shared" si="114"/>
        <v>19.792883083590198</v>
      </c>
      <c r="V529">
        <f t="shared" si="115"/>
        <v>27.330961027863399</v>
      </c>
      <c r="W529">
        <f t="shared" si="116"/>
        <v>34.647688222907192</v>
      </c>
      <c r="X529">
        <f t="shared" si="117"/>
        <v>32.861922055726801</v>
      </c>
      <c r="Y529">
        <f t="shared" si="118"/>
        <v>31.785766167180395</v>
      </c>
      <c r="Z529">
        <f t="shared" si="119"/>
        <v>27.9309610278634</v>
      </c>
      <c r="AA529">
        <f t="shared" si="120"/>
        <v>38.985766167180394</v>
      </c>
      <c r="AB529">
        <f t="shared" si="121"/>
        <v>38.192883083590196</v>
      </c>
      <c r="AC529">
        <f t="shared" si="122"/>
        <v>43.909610278633991</v>
      </c>
      <c r="AD529">
        <f t="shared" si="123"/>
        <v>50.592883083590195</v>
      </c>
      <c r="AE529">
        <f t="shared" si="124"/>
        <v>36.061922055726797</v>
      </c>
    </row>
    <row r="530" spans="19:31">
      <c r="S530">
        <v>0.49971007415997803</v>
      </c>
      <c r="T530">
        <f t="shared" si="113"/>
        <v>39.964513077181309</v>
      </c>
      <c r="U530">
        <f t="shared" si="114"/>
        <v>25.59408551286355</v>
      </c>
      <c r="V530">
        <f t="shared" si="115"/>
        <v>33.091128269295325</v>
      </c>
      <c r="W530">
        <f t="shared" si="116"/>
        <v>38.382256538590653</v>
      </c>
      <c r="X530">
        <f t="shared" si="117"/>
        <v>39.285213782158877</v>
      </c>
      <c r="Y530">
        <f t="shared" si="118"/>
        <v>35.394085512863555</v>
      </c>
      <c r="Z530">
        <f t="shared" si="119"/>
        <v>34.588171025727107</v>
      </c>
      <c r="AA530">
        <f t="shared" si="120"/>
        <v>41.097042756431776</v>
      </c>
      <c r="AB530">
        <f t="shared" si="121"/>
        <v>40.176342051454206</v>
      </c>
      <c r="AC530">
        <f t="shared" si="122"/>
        <v>48.867470320749533</v>
      </c>
      <c r="AD530">
        <f t="shared" si="123"/>
        <v>52.861555833613089</v>
      </c>
      <c r="AE530">
        <f t="shared" si="124"/>
        <v>43.04972685934019</v>
      </c>
    </row>
    <row r="531" spans="19:31">
      <c r="S531">
        <v>0.38032166508987703</v>
      </c>
      <c r="T531">
        <f t="shared" si="113"/>
        <v>31.427057710501419</v>
      </c>
      <c r="U531">
        <f t="shared" si="114"/>
        <v>17.679280983916748</v>
      </c>
      <c r="V531">
        <f t="shared" si="115"/>
        <v>27.039640491958373</v>
      </c>
      <c r="W531">
        <f t="shared" si="116"/>
        <v>33.037842951750235</v>
      </c>
      <c r="X531">
        <f t="shared" si="117"/>
        <v>29.227057710501416</v>
      </c>
      <c r="Y531">
        <f t="shared" si="118"/>
        <v>30.75856196783349</v>
      </c>
      <c r="Z531">
        <f t="shared" si="119"/>
        <v>26.917123935666982</v>
      </c>
      <c r="AA531">
        <f t="shared" si="120"/>
        <v>35.83784295175024</v>
      </c>
      <c r="AB531">
        <f t="shared" si="121"/>
        <v>32.577483443708608</v>
      </c>
      <c r="AC531">
        <f t="shared" si="122"/>
        <v>37.977483443708607</v>
      </c>
      <c r="AD531">
        <f t="shared" si="123"/>
        <v>48.875685903500475</v>
      </c>
      <c r="AE531">
        <f t="shared" si="124"/>
        <v>33.592809839167451</v>
      </c>
    </row>
    <row r="532" spans="19:31">
      <c r="S532">
        <v>0.92025513473921938</v>
      </c>
      <c r="T532">
        <f t="shared" si="113"/>
        <v>89.986602374340038</v>
      </c>
      <c r="U532">
        <f t="shared" si="114"/>
        <v>97.012433240760529</v>
      </c>
      <c r="V532">
        <f t="shared" si="115"/>
        <v>69.425830866420483</v>
      </c>
      <c r="W532">
        <f t="shared" si="116"/>
        <v>102.77127597888121</v>
      </c>
      <c r="X532">
        <f t="shared" si="117"/>
        <v>67.198071230201123</v>
      </c>
      <c r="Y532">
        <f t="shared" si="118"/>
        <v>71.065059358500946</v>
      </c>
      <c r="Z532">
        <f t="shared" si="119"/>
        <v>61.18660237434004</v>
      </c>
      <c r="AA532">
        <f t="shared" si="120"/>
        <v>69.400000000000006</v>
      </c>
      <c r="AB532">
        <f t="shared" si="121"/>
        <v>78.479421369060333</v>
      </c>
      <c r="AC532">
        <f t="shared" si="122"/>
        <v>124.35980712302012</v>
      </c>
      <c r="AD532">
        <f t="shared" si="123"/>
        <v>116.73204748680075</v>
      </c>
      <c r="AE532">
        <f t="shared" si="124"/>
        <v>94.57320474868007</v>
      </c>
    </row>
    <row r="533" spans="19:31">
      <c r="S533">
        <v>0.7568285164952544</v>
      </c>
      <c r="T533">
        <f t="shared" si="113"/>
        <v>56.398254341257974</v>
      </c>
      <c r="U533">
        <f t="shared" si="114"/>
        <v>53.076857814264358</v>
      </c>
      <c r="V533">
        <f t="shared" si="115"/>
        <v>47.071620838038292</v>
      </c>
      <c r="W533">
        <f t="shared" si="116"/>
        <v>52.312668233283503</v>
      </c>
      <c r="X533">
        <f t="shared" si="117"/>
        <v>51.719650868251591</v>
      </c>
      <c r="Y533">
        <f t="shared" si="118"/>
        <v>48.316159550767551</v>
      </c>
      <c r="Z533">
        <f t="shared" si="119"/>
        <v>44.839301736503188</v>
      </c>
      <c r="AA533">
        <f t="shared" si="120"/>
        <v>60.239301736503187</v>
      </c>
      <c r="AB533">
        <f t="shared" si="121"/>
        <v>59.317905209509568</v>
      </c>
      <c r="AC533">
        <f t="shared" si="122"/>
        <v>72.478603473006373</v>
      </c>
      <c r="AD533">
        <f t="shared" si="123"/>
        <v>74.719650868251591</v>
      </c>
      <c r="AE533">
        <f t="shared" si="124"/>
        <v>73.871620838038282</v>
      </c>
    </row>
    <row r="534" spans="19:31">
      <c r="S534">
        <v>0.3736686300241096</v>
      </c>
      <c r="T534">
        <f t="shared" si="113"/>
        <v>30.205560472426519</v>
      </c>
      <c r="U534">
        <f t="shared" si="114"/>
        <v>17.61142002624592</v>
      </c>
      <c r="V534">
        <f t="shared" si="115"/>
        <v>27.005710013122957</v>
      </c>
      <c r="W534">
        <f t="shared" si="116"/>
        <v>32.834260078737749</v>
      </c>
      <c r="X534">
        <f t="shared" si="117"/>
        <v>28.00556047242652</v>
      </c>
      <c r="Y534">
        <f t="shared" si="118"/>
        <v>30.622840052491838</v>
      </c>
      <c r="Z534">
        <f t="shared" si="119"/>
        <v>26.645680104983672</v>
      </c>
      <c r="AA534">
        <f t="shared" si="120"/>
        <v>35.634260078737753</v>
      </c>
      <c r="AB534">
        <f t="shared" si="121"/>
        <v>32.339970091860707</v>
      </c>
      <c r="AC534">
        <f t="shared" si="122"/>
        <v>37.739970091860712</v>
      </c>
      <c r="AD534">
        <f t="shared" si="123"/>
        <v>48.468520157475503</v>
      </c>
      <c r="AE534">
        <f t="shared" si="124"/>
        <v>32.914200262459175</v>
      </c>
    </row>
    <row r="535" spans="19:31">
      <c r="S535">
        <v>0.1564989165929136</v>
      </c>
      <c r="T535">
        <f t="shared" si="113"/>
        <v>14.536912137211221</v>
      </c>
      <c r="U535">
        <f t="shared" si="114"/>
        <v>6.3925778984954382</v>
      </c>
      <c r="V535">
        <f t="shared" si="115"/>
        <v>19.344334238715781</v>
      </c>
      <c r="W535">
        <f t="shared" si="116"/>
        <v>14.785155796990876</v>
      </c>
      <c r="X535">
        <f t="shared" si="117"/>
        <v>17.788866847743158</v>
      </c>
      <c r="Y535">
        <f t="shared" si="118"/>
        <v>19.392577898495436</v>
      </c>
      <c r="Z535">
        <f t="shared" si="119"/>
        <v>17.798144474623861</v>
      </c>
      <c r="AA535">
        <f t="shared" si="120"/>
        <v>22.796288949247721</v>
      </c>
      <c r="AB535">
        <f t="shared" si="121"/>
        <v>25.362889492477187</v>
      </c>
      <c r="AC535">
        <f t="shared" si="122"/>
        <v>25</v>
      </c>
      <c r="AD535">
        <f t="shared" si="123"/>
        <v>26.8</v>
      </c>
      <c r="AE535">
        <f t="shared" si="124"/>
        <v>15.796288949247719</v>
      </c>
    </row>
    <row r="536" spans="19:31">
      <c r="S536">
        <v>0.36838892788476213</v>
      </c>
      <c r="T536">
        <f t="shared" si="113"/>
        <v>29.36350596636861</v>
      </c>
      <c r="U536">
        <f t="shared" si="114"/>
        <v>17.260536515396595</v>
      </c>
      <c r="V536">
        <f t="shared" si="115"/>
        <v>26.830268257698297</v>
      </c>
      <c r="W536">
        <f t="shared" si="116"/>
        <v>32.799999999999997</v>
      </c>
      <c r="X536">
        <f t="shared" si="117"/>
        <v>27.418103579821167</v>
      </c>
      <c r="Y536">
        <f t="shared" si="118"/>
        <v>30.6</v>
      </c>
      <c r="Z536">
        <f t="shared" si="119"/>
        <v>26.578783532212288</v>
      </c>
      <c r="AA536">
        <f t="shared" si="120"/>
        <v>35.515134128849148</v>
      </c>
      <c r="AB536">
        <f t="shared" si="121"/>
        <v>32.278783532212287</v>
      </c>
      <c r="AC536">
        <f t="shared" si="122"/>
        <v>37.424185918759733</v>
      </c>
      <c r="AD536">
        <f t="shared" si="123"/>
        <v>48.272701193273718</v>
      </c>
      <c r="AE536">
        <f t="shared" si="124"/>
        <v>32.799999999999997</v>
      </c>
    </row>
    <row r="537" spans="19:31">
      <c r="S537">
        <v>0.17026276436658833</v>
      </c>
      <c r="T537">
        <f t="shared" si="113"/>
        <v>16.240162358470414</v>
      </c>
      <c r="U537">
        <f t="shared" si="114"/>
        <v>7.2200811792352066</v>
      </c>
      <c r="V537">
        <f t="shared" si="115"/>
        <v>19.946720786156803</v>
      </c>
      <c r="W537">
        <f t="shared" si="116"/>
        <v>15.825101474044008</v>
      </c>
      <c r="X537">
        <f t="shared" si="117"/>
        <v>18.073360393078403</v>
      </c>
      <c r="Y537">
        <f t="shared" si="118"/>
        <v>19.946720786156803</v>
      </c>
      <c r="Z537">
        <f t="shared" si="119"/>
        <v>18.688421277504808</v>
      </c>
      <c r="AA537">
        <f t="shared" si="120"/>
        <v>24.030121768852812</v>
      </c>
      <c r="AB537">
        <f t="shared" si="121"/>
        <v>27.040162358470411</v>
      </c>
      <c r="AC537">
        <f t="shared" si="122"/>
        <v>25.273360393078402</v>
      </c>
      <c r="AD537">
        <f t="shared" si="123"/>
        <v>28.576842555009613</v>
      </c>
      <c r="AE537">
        <f t="shared" si="124"/>
        <v>16.483400982696004</v>
      </c>
    </row>
    <row r="538" spans="19:31">
      <c r="S538">
        <v>0.59593493453779722</v>
      </c>
      <c r="T538">
        <f t="shared" si="113"/>
        <v>44.557072664571059</v>
      </c>
      <c r="U538">
        <f t="shared" si="114"/>
        <v>35.071217993713191</v>
      </c>
      <c r="V538">
        <f t="shared" si="115"/>
        <v>37.114145329142126</v>
      </c>
      <c r="W538">
        <f t="shared" si="116"/>
        <v>41.357072664571064</v>
      </c>
      <c r="X538">
        <f t="shared" si="117"/>
        <v>42.435608996856594</v>
      </c>
      <c r="Y538">
        <f t="shared" si="118"/>
        <v>39.899508651997444</v>
      </c>
      <c r="Z538">
        <f t="shared" si="119"/>
        <v>38.200000000000003</v>
      </c>
      <c r="AA538">
        <f t="shared" si="120"/>
        <v>44.185363322855316</v>
      </c>
      <c r="AB538">
        <f t="shared" si="121"/>
        <v>48.192681661427656</v>
      </c>
      <c r="AC538">
        <f t="shared" si="122"/>
        <v>53.91414532914213</v>
      </c>
      <c r="AD538">
        <f t="shared" si="123"/>
        <v>57.506826990569785</v>
      </c>
      <c r="AE538">
        <f t="shared" si="124"/>
        <v>57.063899655140851</v>
      </c>
    </row>
    <row r="539" spans="19:31">
      <c r="S539">
        <v>0.89275795770134592</v>
      </c>
      <c r="T539">
        <f t="shared" si="113"/>
        <v>84.261738944669929</v>
      </c>
      <c r="U539">
        <f t="shared" si="114"/>
        <v>91.114590899380474</v>
      </c>
      <c r="V539">
        <f t="shared" si="115"/>
        <v>65.591967528305915</v>
      </c>
      <c r="W539">
        <f t="shared" si="116"/>
        <v>89.196624652851938</v>
      </c>
      <c r="X539">
        <f t="shared" si="117"/>
        <v>61.318393505661184</v>
      </c>
      <c r="Y539">
        <f t="shared" si="118"/>
        <v>62.83298440504165</v>
      </c>
      <c r="Z539">
        <f t="shared" si="119"/>
        <v>60.906131168553728</v>
      </c>
      <c r="AA539">
        <f t="shared" si="120"/>
        <v>69.024524674214916</v>
      </c>
      <c r="AB539">
        <f t="shared" si="121"/>
        <v>76.8</v>
      </c>
      <c r="AC539">
        <f t="shared" si="122"/>
        <v>111.50318308053832</v>
      </c>
      <c r="AD539">
        <f t="shared" si="123"/>
        <v>112.53065584276864</v>
      </c>
      <c r="AE539">
        <f t="shared" si="124"/>
        <v>94.012262337107458</v>
      </c>
    </row>
    <row r="540" spans="19:31">
      <c r="S540">
        <v>0.57747123630481889</v>
      </c>
      <c r="T540">
        <f t="shared" si="113"/>
        <v>43.521652882473219</v>
      </c>
      <c r="U540">
        <f t="shared" si="114"/>
        <v>33.392272713400679</v>
      </c>
      <c r="V540">
        <f t="shared" si="115"/>
        <v>36.470619830927461</v>
      </c>
      <c r="W540">
        <f t="shared" si="116"/>
        <v>41.090206610309153</v>
      </c>
      <c r="X540">
        <f t="shared" si="117"/>
        <v>41.541239661854917</v>
      </c>
      <c r="Y540">
        <f t="shared" si="118"/>
        <v>38.799999999999997</v>
      </c>
      <c r="Z540">
        <f t="shared" si="119"/>
        <v>36.772685934018988</v>
      </c>
      <c r="AA540">
        <f t="shared" si="120"/>
        <v>43.125516525772881</v>
      </c>
      <c r="AB540">
        <f t="shared" si="121"/>
        <v>47.470619830927461</v>
      </c>
      <c r="AC540">
        <f t="shared" si="122"/>
        <v>53.160826441236608</v>
      </c>
      <c r="AD540">
        <f t="shared" si="123"/>
        <v>56.690206610309154</v>
      </c>
      <c r="AE540">
        <f t="shared" si="124"/>
        <v>52.796404919583736</v>
      </c>
    </row>
    <row r="541" spans="19:31">
      <c r="S541">
        <v>0.40870387890255439</v>
      </c>
      <c r="T541">
        <f t="shared" si="113"/>
        <v>34.10633869441817</v>
      </c>
      <c r="U541">
        <f t="shared" si="114"/>
        <v>19.150236518448438</v>
      </c>
      <c r="V541">
        <f t="shared" si="115"/>
        <v>27.184389782403027</v>
      </c>
      <c r="W541">
        <f t="shared" si="116"/>
        <v>33.568779564806057</v>
      </c>
      <c r="X541">
        <f t="shared" si="117"/>
        <v>32.412677388836329</v>
      </c>
      <c r="Y541">
        <f t="shared" si="118"/>
        <v>31</v>
      </c>
      <c r="Z541">
        <f t="shared" si="119"/>
        <v>27.737559129612109</v>
      </c>
      <c r="AA541">
        <f t="shared" si="120"/>
        <v>37.887795648060553</v>
      </c>
      <c r="AB541">
        <f t="shared" si="121"/>
        <v>37.050709555345321</v>
      </c>
      <c r="AC541">
        <f t="shared" si="122"/>
        <v>41.944370860927158</v>
      </c>
      <c r="AD541">
        <f t="shared" si="123"/>
        <v>50.10633869441817</v>
      </c>
      <c r="AE541">
        <f t="shared" si="124"/>
        <v>35.643897824030276</v>
      </c>
    </row>
    <row r="542" spans="19:31">
      <c r="S542">
        <v>0.92617572557756278</v>
      </c>
      <c r="T542">
        <f t="shared" si="113"/>
        <v>91.691726432081055</v>
      </c>
      <c r="U542">
        <f t="shared" si="114"/>
        <v>102.41615649891661</v>
      </c>
      <c r="V542">
        <f t="shared" si="115"/>
        <v>73.406384472182381</v>
      </c>
      <c r="W542">
        <f t="shared" si="116"/>
        <v>106.72443006683554</v>
      </c>
      <c r="X542">
        <f t="shared" si="117"/>
        <v>70.13758964812159</v>
      </c>
      <c r="Y542">
        <f t="shared" si="118"/>
        <v>74.125559251686155</v>
      </c>
      <c r="Z542">
        <f t="shared" si="119"/>
        <v>61.71691640980255</v>
      </c>
      <c r="AA542">
        <f t="shared" si="120"/>
        <v>69.963908810693695</v>
      </c>
      <c r="AB542">
        <f t="shared" si="121"/>
        <v>78.787969603564562</v>
      </c>
      <c r="AC542">
        <f t="shared" si="122"/>
        <v>124.9639088106937</v>
      </c>
      <c r="AD542">
        <f t="shared" si="123"/>
        <v>120.05450605792413</v>
      </c>
      <c r="AE542">
        <f t="shared" si="124"/>
        <v>99.816156498916598</v>
      </c>
    </row>
    <row r="543" spans="19:31">
      <c r="S543">
        <v>0.83797723319193096</v>
      </c>
      <c r="T543">
        <f t="shared" si="113"/>
        <v>69.252620014038513</v>
      </c>
      <c r="U543">
        <f t="shared" si="114"/>
        <v>67.052595599230941</v>
      </c>
      <c r="V543">
        <f t="shared" si="115"/>
        <v>60.621039460432755</v>
      </c>
      <c r="W543">
        <f t="shared" si="116"/>
        <v>72.621033356730862</v>
      </c>
      <c r="X543">
        <f t="shared" si="117"/>
        <v>58.957884456923125</v>
      </c>
      <c r="Y543">
        <f t="shared" si="118"/>
        <v>55.694735557115386</v>
      </c>
      <c r="Z543">
        <f t="shared" si="119"/>
        <v>56.294723349711603</v>
      </c>
      <c r="AA543">
        <f t="shared" si="120"/>
        <v>65.242103335673093</v>
      </c>
      <c r="AB543">
        <f t="shared" si="121"/>
        <v>66.442103335673082</v>
      </c>
      <c r="AC543">
        <f t="shared" si="122"/>
        <v>89.394729453413504</v>
      </c>
      <c r="AD543">
        <f t="shared" si="123"/>
        <v>97.178930021057766</v>
      </c>
      <c r="AE543">
        <f t="shared" si="124"/>
        <v>83.936838892788472</v>
      </c>
    </row>
    <row r="544" spans="19:31">
      <c r="S544">
        <v>0.71724600970488606</v>
      </c>
      <c r="T544">
        <f t="shared" si="113"/>
        <v>53.315909298989837</v>
      </c>
      <c r="U544">
        <f t="shared" si="114"/>
        <v>49.359092989898386</v>
      </c>
      <c r="V544">
        <f t="shared" si="115"/>
        <v>41.231818597979675</v>
      </c>
      <c r="W544">
        <f t="shared" si="116"/>
        <v>48.831818597979677</v>
      </c>
      <c r="X544">
        <f t="shared" si="117"/>
        <v>48.790911587878057</v>
      </c>
      <c r="Y544">
        <f t="shared" si="118"/>
        <v>46.347727896969516</v>
      </c>
      <c r="Z544">
        <f t="shared" si="119"/>
        <v>43.075002288888221</v>
      </c>
      <c r="AA544">
        <f t="shared" si="120"/>
        <v>56.927274391918708</v>
      </c>
      <c r="AB544">
        <f t="shared" si="121"/>
        <v>55.2</v>
      </c>
      <c r="AC544">
        <f t="shared" si="122"/>
        <v>69.46363719595935</v>
      </c>
      <c r="AD544">
        <f t="shared" si="123"/>
        <v>68.527274391918709</v>
      </c>
      <c r="AE544">
        <f t="shared" si="124"/>
        <v>63.906820886867898</v>
      </c>
    </row>
    <row r="545" spans="19:31">
      <c r="S545">
        <v>0.7134311960203864</v>
      </c>
      <c r="T545">
        <f t="shared" si="113"/>
        <v>53.276998199407942</v>
      </c>
      <c r="U545">
        <f t="shared" si="114"/>
        <v>48.969981994079419</v>
      </c>
      <c r="V545">
        <f t="shared" si="115"/>
        <v>41.153996398815885</v>
      </c>
      <c r="W545">
        <f t="shared" si="116"/>
        <v>48.753996398815886</v>
      </c>
      <c r="X545">
        <f t="shared" si="117"/>
        <v>48.323978392895299</v>
      </c>
      <c r="Y545">
        <f t="shared" si="118"/>
        <v>46.230994598223823</v>
      </c>
      <c r="Z545">
        <f t="shared" si="119"/>
        <v>42.646980193487359</v>
      </c>
      <c r="AA545">
        <f t="shared" si="120"/>
        <v>56.615985595263531</v>
      </c>
      <c r="AB545">
        <f t="shared" si="121"/>
        <v>55.2</v>
      </c>
      <c r="AC545">
        <f t="shared" si="122"/>
        <v>69.307992797631769</v>
      </c>
      <c r="AD545">
        <f t="shared" si="123"/>
        <v>68.215985595263533</v>
      </c>
      <c r="AE545">
        <f t="shared" si="124"/>
        <v>63.400976592303238</v>
      </c>
    </row>
    <row r="546" spans="19:31">
      <c r="S546">
        <v>0.88872951445051429</v>
      </c>
      <c r="T546">
        <f t="shared" si="113"/>
        <v>81.837421796319532</v>
      </c>
      <c r="U546">
        <f t="shared" si="114"/>
        <v>89.676436658833623</v>
      </c>
      <c r="V546">
        <f t="shared" si="115"/>
        <v>64.975615710928693</v>
      </c>
      <c r="W546">
        <f t="shared" si="116"/>
        <v>85.868324839014932</v>
      </c>
      <c r="X546">
        <f t="shared" si="117"/>
        <v>61.195123142185736</v>
      </c>
      <c r="Y546">
        <f t="shared" si="118"/>
        <v>61.271559801019357</v>
      </c>
      <c r="Z546">
        <f t="shared" si="119"/>
        <v>60.865041047395245</v>
      </c>
      <c r="AA546">
        <f t="shared" si="120"/>
        <v>68.860164189580985</v>
      </c>
      <c r="AB546">
        <f t="shared" si="121"/>
        <v>76.8</v>
      </c>
      <c r="AC546">
        <f t="shared" si="122"/>
        <v>106.12037720877726</v>
      </c>
      <c r="AD546">
        <f t="shared" si="123"/>
        <v>112.32520523697623</v>
      </c>
      <c r="AE546">
        <f t="shared" si="124"/>
        <v>93.930082094790492</v>
      </c>
    </row>
    <row r="547" spans="19:31">
      <c r="S547">
        <v>0.17343668935209205</v>
      </c>
      <c r="T547">
        <f t="shared" si="113"/>
        <v>16.62865077669607</v>
      </c>
      <c r="U547">
        <f t="shared" si="114"/>
        <v>7.4143253883480336</v>
      </c>
      <c r="V547">
        <f t="shared" si="115"/>
        <v>20.076216925565355</v>
      </c>
      <c r="W547">
        <f t="shared" si="116"/>
        <v>16.067906735435045</v>
      </c>
      <c r="X547">
        <f t="shared" si="117"/>
        <v>18.138108462782679</v>
      </c>
      <c r="Y547">
        <f t="shared" si="118"/>
        <v>20.076216925565355</v>
      </c>
      <c r="Z547">
        <f t="shared" si="119"/>
        <v>18.898852504043706</v>
      </c>
      <c r="AA547">
        <f t="shared" si="120"/>
        <v>24.321488082522052</v>
      </c>
      <c r="AB547">
        <f t="shared" si="121"/>
        <v>27.428650776696067</v>
      </c>
      <c r="AC547">
        <f t="shared" si="122"/>
        <v>25.338108462782678</v>
      </c>
      <c r="AD547">
        <f t="shared" si="123"/>
        <v>28.997705008087408</v>
      </c>
      <c r="AE547">
        <f t="shared" si="124"/>
        <v>16.645271156956696</v>
      </c>
    </row>
    <row r="548" spans="19:31">
      <c r="S548">
        <v>0.48069704275643177</v>
      </c>
      <c r="T548">
        <f t="shared" si="113"/>
        <v>38.751554918057799</v>
      </c>
      <c r="U548">
        <f t="shared" si="114"/>
        <v>24.818659016693623</v>
      </c>
      <c r="V548">
        <f t="shared" si="115"/>
        <v>31.443537705618454</v>
      </c>
      <c r="W548">
        <f t="shared" si="116"/>
        <v>37.121768852809225</v>
      </c>
      <c r="X548">
        <f t="shared" si="117"/>
        <v>37.540427869502849</v>
      </c>
      <c r="Y548">
        <f t="shared" si="118"/>
        <v>35.006219672231211</v>
      </c>
      <c r="Z548">
        <f t="shared" si="119"/>
        <v>33.231098361156043</v>
      </c>
      <c r="AA548">
        <f t="shared" si="120"/>
        <v>40.612439344462416</v>
      </c>
      <c r="AB548">
        <f t="shared" si="121"/>
        <v>38.915549180578019</v>
      </c>
      <c r="AC548">
        <f t="shared" si="122"/>
        <v>47.121768852809225</v>
      </c>
      <c r="AD548">
        <f t="shared" si="123"/>
        <v>51.551554918057803</v>
      </c>
      <c r="AE548">
        <f t="shared" si="124"/>
        <v>41.206219672231207</v>
      </c>
    </row>
    <row r="549" spans="19:31">
      <c r="S549">
        <v>0.79488509781182282</v>
      </c>
      <c r="T549">
        <f t="shared" si="113"/>
        <v>59.817419965208899</v>
      </c>
      <c r="U549">
        <f t="shared" si="114"/>
        <v>55.95479598376415</v>
      </c>
      <c r="V549">
        <f t="shared" si="115"/>
        <v>53.527011932737196</v>
      </c>
      <c r="W549">
        <f t="shared" si="116"/>
        <v>61.636603900265499</v>
      </c>
      <c r="X549">
        <f t="shared" si="117"/>
        <v>53.078279976805931</v>
      </c>
      <c r="Y549">
        <f t="shared" si="118"/>
        <v>52.017419965208894</v>
      </c>
      <c r="Z549">
        <f t="shared" si="119"/>
        <v>48.415655995361185</v>
      </c>
      <c r="AA549">
        <f t="shared" si="120"/>
        <v>63.509591967528301</v>
      </c>
      <c r="AB549">
        <f t="shared" si="121"/>
        <v>65.631311990722367</v>
      </c>
      <c r="AC549">
        <f t="shared" si="122"/>
        <v>77.031311990722372</v>
      </c>
      <c r="AD549">
        <f t="shared" si="123"/>
        <v>88.587871944334239</v>
      </c>
      <c r="AE549">
        <f t="shared" si="124"/>
        <v>78.693935972167111</v>
      </c>
    </row>
    <row r="550" spans="19:31">
      <c r="S550">
        <v>0.48380993072298351</v>
      </c>
      <c r="T550">
        <f t="shared" si="113"/>
        <v>38.767430646687217</v>
      </c>
      <c r="U550">
        <f t="shared" si="114"/>
        <v>25.009167760246591</v>
      </c>
      <c r="V550">
        <f t="shared" si="115"/>
        <v>31.888058107242045</v>
      </c>
      <c r="W550">
        <f t="shared" si="116"/>
        <v>37.344029053621021</v>
      </c>
      <c r="X550">
        <f t="shared" si="117"/>
        <v>37.953196813867613</v>
      </c>
      <c r="Y550">
        <f t="shared" si="118"/>
        <v>35.069722586748867</v>
      </c>
      <c r="Z550">
        <f t="shared" si="119"/>
        <v>33.548612933744323</v>
      </c>
      <c r="AA550">
        <f t="shared" si="120"/>
        <v>40.739445173497728</v>
      </c>
      <c r="AB550">
        <f t="shared" si="121"/>
        <v>39.074306466872159</v>
      </c>
      <c r="AC550">
        <f t="shared" si="122"/>
        <v>47.344029053621021</v>
      </c>
      <c r="AD550">
        <f t="shared" si="123"/>
        <v>51.567430646687214</v>
      </c>
      <c r="AE550">
        <f t="shared" si="124"/>
        <v>41.269722586748863</v>
      </c>
    </row>
    <row r="551" spans="19:31">
      <c r="S551">
        <v>4.5777764213995788E-3</v>
      </c>
      <c r="T551">
        <f t="shared" si="113"/>
        <v>2.25370647297586</v>
      </c>
      <c r="U551">
        <f t="shared" si="114"/>
        <v>1.2801599169896543</v>
      </c>
      <c r="V551">
        <f t="shared" si="115"/>
        <v>4.6801599169896546</v>
      </c>
      <c r="W551">
        <f t="shared" si="116"/>
        <v>4.846693319498276</v>
      </c>
      <c r="X551">
        <f t="shared" si="117"/>
        <v>8.3268532364879295</v>
      </c>
      <c r="Y551">
        <f t="shared" si="118"/>
        <v>10.72685323648793</v>
      </c>
      <c r="Z551">
        <f t="shared" si="119"/>
        <v>7.6070131534775838</v>
      </c>
      <c r="AA551">
        <f t="shared" si="120"/>
        <v>15.633466597491379</v>
      </c>
      <c r="AB551">
        <f t="shared" si="121"/>
        <v>8.7603198339793078</v>
      </c>
      <c r="AC551">
        <f t="shared" si="122"/>
        <v>6.2537064729758596</v>
      </c>
      <c r="AD551">
        <f t="shared" si="123"/>
        <v>18.713626514481032</v>
      </c>
      <c r="AE551">
        <f t="shared" si="124"/>
        <v>2.6272530289620657</v>
      </c>
    </row>
    <row r="552" spans="19:31">
      <c r="S552">
        <v>0.7338480788598285</v>
      </c>
      <c r="T552">
        <f t="shared" si="113"/>
        <v>54.423004852443007</v>
      </c>
      <c r="U552">
        <f t="shared" si="114"/>
        <v>50.967253639332263</v>
      </c>
      <c r="V552">
        <f t="shared" si="115"/>
        <v>42.593505661183514</v>
      </c>
      <c r="W552">
        <f t="shared" si="116"/>
        <v>49.341001617481005</v>
      </c>
      <c r="X552">
        <f t="shared" si="117"/>
        <v>50.567253639332257</v>
      </c>
      <c r="Y552">
        <f t="shared" si="118"/>
        <v>46.770500808740501</v>
      </c>
      <c r="Z552">
        <f t="shared" si="119"/>
        <v>44.255751213110756</v>
      </c>
      <c r="AA552">
        <f t="shared" si="120"/>
        <v>58.62300485244301</v>
      </c>
      <c r="AB552">
        <f t="shared" si="121"/>
        <v>56.649256874294267</v>
      </c>
      <c r="AC552">
        <f t="shared" si="122"/>
        <v>70.737754448072764</v>
      </c>
      <c r="AD552">
        <f t="shared" si="123"/>
        <v>71.501760917996776</v>
      </c>
      <c r="AE552">
        <f t="shared" si="124"/>
        <v>67.557512131107529</v>
      </c>
    </row>
    <row r="553" spans="19:31">
      <c r="S553">
        <v>8.8198492385631894E-3</v>
      </c>
      <c r="T553">
        <f t="shared" si="113"/>
        <v>2.8594744712668239</v>
      </c>
      <c r="U553">
        <f t="shared" si="114"/>
        <v>1.5397747734000673</v>
      </c>
      <c r="V553">
        <f t="shared" si="115"/>
        <v>4.9397747734000674</v>
      </c>
      <c r="W553">
        <f t="shared" si="116"/>
        <v>4.8899624622333446</v>
      </c>
      <c r="X553">
        <f t="shared" si="117"/>
        <v>8.6297372356334119</v>
      </c>
      <c r="Y553">
        <f t="shared" si="118"/>
        <v>11.029737235633412</v>
      </c>
      <c r="Z553">
        <f t="shared" si="119"/>
        <v>8.169512009033479</v>
      </c>
      <c r="AA553">
        <f t="shared" si="120"/>
        <v>15.849812311166723</v>
      </c>
      <c r="AB553">
        <f t="shared" si="121"/>
        <v>9.2795495468001334</v>
      </c>
      <c r="AC553">
        <f t="shared" si="122"/>
        <v>6.8594744712668234</v>
      </c>
      <c r="AD553">
        <f t="shared" si="123"/>
        <v>19.189587084566789</v>
      </c>
      <c r="AE553">
        <f t="shared" si="124"/>
        <v>3.5791741691335801</v>
      </c>
    </row>
    <row r="554" spans="19:31">
      <c r="S554">
        <v>0.28324228644672994</v>
      </c>
      <c r="T554">
        <f t="shared" si="113"/>
        <v>24.289071321756644</v>
      </c>
      <c r="U554">
        <f t="shared" si="114"/>
        <v>12.667213965269937</v>
      </c>
      <c r="V554">
        <f t="shared" si="115"/>
        <v>23.378142643513289</v>
      </c>
      <c r="W554">
        <f t="shared" si="116"/>
        <v>22.092355113376261</v>
      </c>
      <c r="X554">
        <f t="shared" si="117"/>
        <v>23.956285287026581</v>
      </c>
      <c r="Y554">
        <f t="shared" si="118"/>
        <v>27.867213965269936</v>
      </c>
      <c r="Z554">
        <f t="shared" si="119"/>
        <v>23.144535660878322</v>
      </c>
      <c r="AA554">
        <f t="shared" si="120"/>
        <v>31.089071321756645</v>
      </c>
      <c r="AB554">
        <f t="shared" si="121"/>
        <v>28.6</v>
      </c>
      <c r="AC554">
        <f t="shared" si="122"/>
        <v>31.536069826349681</v>
      </c>
      <c r="AD554">
        <f t="shared" si="123"/>
        <v>41.403283791619614</v>
      </c>
      <c r="AE554">
        <f t="shared" si="124"/>
        <v>25.335248878444776</v>
      </c>
    </row>
    <row r="555" spans="19:31">
      <c r="S555">
        <v>0.19840083010345774</v>
      </c>
      <c r="T555">
        <f t="shared" si="113"/>
        <v>18.392211676381727</v>
      </c>
      <c r="U555">
        <f t="shared" si="114"/>
        <v>8.3895077364421518</v>
      </c>
      <c r="V555">
        <f t="shared" si="115"/>
        <v>22.023688467055269</v>
      </c>
      <c r="W555">
        <f t="shared" si="116"/>
        <v>16.589507736442151</v>
      </c>
      <c r="X555">
        <f t="shared" si="117"/>
        <v>18.871065401165808</v>
      </c>
      <c r="Y555">
        <f t="shared" si="118"/>
        <v>22.871065401165808</v>
      </c>
      <c r="Z555">
        <f t="shared" si="119"/>
        <v>19.365819269386883</v>
      </c>
      <c r="AA555">
        <f t="shared" si="120"/>
        <v>25.059221167638171</v>
      </c>
      <c r="AB555">
        <f t="shared" si="121"/>
        <v>27.82368846705527</v>
      </c>
      <c r="AC555">
        <f t="shared" si="122"/>
        <v>25.64737693411054</v>
      </c>
      <c r="AD555">
        <f t="shared" si="123"/>
        <v>32.086965544602805</v>
      </c>
      <c r="AE555">
        <f t="shared" si="124"/>
        <v>18.447376934110537</v>
      </c>
    </row>
    <row r="556" spans="19:31">
      <c r="S556">
        <v>0.62788781395916626</v>
      </c>
      <c r="T556">
        <f t="shared" si="113"/>
        <v>49.106683553575245</v>
      </c>
      <c r="U556">
        <f t="shared" si="114"/>
        <v>36.649012726218452</v>
      </c>
      <c r="V556">
        <f t="shared" si="115"/>
        <v>38.422278511917476</v>
      </c>
      <c r="W556">
        <f t="shared" si="116"/>
        <v>43.226734214300976</v>
      </c>
      <c r="X556">
        <f t="shared" si="117"/>
        <v>44.920050660725728</v>
      </c>
      <c r="Y556">
        <f t="shared" si="118"/>
        <v>41.82673421430097</v>
      </c>
      <c r="Z556">
        <f t="shared" si="119"/>
        <v>38.226734214300976</v>
      </c>
      <c r="AA556">
        <f t="shared" si="120"/>
        <v>46.026734214300973</v>
      </c>
      <c r="AB556">
        <f t="shared" si="121"/>
        <v>49.040101321451459</v>
      </c>
      <c r="AC556">
        <f t="shared" si="122"/>
        <v>64.417822809533988</v>
      </c>
      <c r="AD556">
        <f t="shared" si="123"/>
        <v>62.93787347025971</v>
      </c>
      <c r="AE556">
        <f t="shared" si="124"/>
        <v>59.217822809533985</v>
      </c>
    </row>
    <row r="557" spans="19:31">
      <c r="S557">
        <v>0.14416943876461075</v>
      </c>
      <c r="T557">
        <f t="shared" si="113"/>
        <v>12.398980681783502</v>
      </c>
      <c r="U557">
        <f t="shared" si="114"/>
        <v>6.1410565507980595</v>
      </c>
      <c r="V557">
        <f t="shared" si="115"/>
        <v>17.457924130985443</v>
      </c>
      <c r="W557">
        <f t="shared" si="116"/>
        <v>14.282113101596119</v>
      </c>
      <c r="X557">
        <f t="shared" si="117"/>
        <v>17.411584826197089</v>
      </c>
      <c r="Y557">
        <f t="shared" si="118"/>
        <v>19.141056550798059</v>
      </c>
      <c r="Z557">
        <f t="shared" si="119"/>
        <v>17.735264137699513</v>
      </c>
      <c r="AA557">
        <f t="shared" si="120"/>
        <v>22.670528275399032</v>
      </c>
      <c r="AB557">
        <f t="shared" si="121"/>
        <v>24.105282753990295</v>
      </c>
      <c r="AC557">
        <f t="shared" si="122"/>
        <v>25</v>
      </c>
      <c r="AD557">
        <f t="shared" si="123"/>
        <v>26.8</v>
      </c>
      <c r="AE557">
        <f t="shared" si="124"/>
        <v>15.670528275399029</v>
      </c>
    </row>
    <row r="558" spans="19:31">
      <c r="S558">
        <v>0.69234290597247228</v>
      </c>
      <c r="T558">
        <f t="shared" si="113"/>
        <v>51.818976409192175</v>
      </c>
      <c r="U558">
        <f t="shared" si="114"/>
        <v>46.266566972869043</v>
      </c>
      <c r="V558">
        <f t="shared" si="115"/>
        <v>40.723795281838434</v>
      </c>
      <c r="W558">
        <f t="shared" si="116"/>
        <v>47.149925229651778</v>
      </c>
      <c r="X558">
        <f t="shared" si="117"/>
        <v>47.123795281838433</v>
      </c>
      <c r="Y558">
        <f t="shared" si="118"/>
        <v>45.585692922757652</v>
      </c>
      <c r="Z558">
        <f t="shared" si="119"/>
        <v>41.385692922757656</v>
      </c>
      <c r="AA558">
        <f t="shared" si="120"/>
        <v>52.271236304818864</v>
      </c>
      <c r="AB558">
        <f t="shared" si="121"/>
        <v>55.06189764091922</v>
      </c>
      <c r="AC558">
        <f t="shared" si="122"/>
        <v>68.86189764091921</v>
      </c>
      <c r="AD558">
        <f t="shared" si="123"/>
        <v>67.323795281838429</v>
      </c>
      <c r="AE558">
        <f t="shared" si="124"/>
        <v>62.123795281838433</v>
      </c>
    </row>
    <row r="559" spans="19:31">
      <c r="S559">
        <v>0.72316660054322945</v>
      </c>
      <c r="T559">
        <f t="shared" si="113"/>
        <v>53.376299325540941</v>
      </c>
      <c r="U559">
        <f t="shared" si="114"/>
        <v>49.962993255409401</v>
      </c>
      <c r="V559">
        <f t="shared" si="115"/>
        <v>41.352598651081877</v>
      </c>
      <c r="W559">
        <f t="shared" si="116"/>
        <v>48.952598651081878</v>
      </c>
      <c r="X559">
        <f t="shared" si="117"/>
        <v>49.515591906491274</v>
      </c>
      <c r="Y559">
        <f t="shared" si="118"/>
        <v>46.528897976622822</v>
      </c>
      <c r="Z559">
        <f t="shared" si="119"/>
        <v>43.739292580950341</v>
      </c>
      <c r="AA559">
        <f t="shared" si="120"/>
        <v>57.410394604327522</v>
      </c>
      <c r="AB559">
        <f t="shared" si="121"/>
        <v>55.2</v>
      </c>
      <c r="AC559">
        <f t="shared" si="122"/>
        <v>69.705197302163754</v>
      </c>
      <c r="AD559">
        <f t="shared" si="123"/>
        <v>69.010394604327516</v>
      </c>
      <c r="AE559">
        <f t="shared" si="124"/>
        <v>64.691891232032219</v>
      </c>
    </row>
    <row r="560" spans="19:31">
      <c r="S560">
        <v>0.20599993896298105</v>
      </c>
      <c r="T560">
        <f t="shared" si="113"/>
        <v>20.329984435560167</v>
      </c>
      <c r="U560">
        <f t="shared" si="114"/>
        <v>9.0095950193792529</v>
      </c>
      <c r="V560">
        <f t="shared" si="115"/>
        <v>22.101199377422407</v>
      </c>
      <c r="W560">
        <f t="shared" si="116"/>
        <v>17.209595019379254</v>
      </c>
      <c r="X560">
        <f t="shared" si="117"/>
        <v>19.103598132267219</v>
      </c>
      <c r="Y560">
        <f t="shared" si="118"/>
        <v>23.103598132267219</v>
      </c>
      <c r="Z560">
        <f t="shared" si="119"/>
        <v>19.908395641956847</v>
      </c>
      <c r="AA560">
        <f t="shared" si="120"/>
        <v>25.252998443556017</v>
      </c>
      <c r="AB560">
        <f t="shared" si="121"/>
        <v>27.901199377422408</v>
      </c>
      <c r="AC560">
        <f t="shared" si="122"/>
        <v>25.802398754844813</v>
      </c>
      <c r="AD560">
        <f t="shared" si="123"/>
        <v>34.334781945249794</v>
      </c>
      <c r="AE560">
        <f t="shared" si="124"/>
        <v>18.602398754844813</v>
      </c>
    </row>
    <row r="561" spans="19:31">
      <c r="S561">
        <v>0.72823267311624496</v>
      </c>
      <c r="T561">
        <f t="shared" si="113"/>
        <v>53.735679189428375</v>
      </c>
      <c r="U561">
        <f t="shared" si="114"/>
        <v>50.451759392071288</v>
      </c>
      <c r="V561">
        <f t="shared" si="115"/>
        <v>41.791625720999775</v>
      </c>
      <c r="W561">
        <f t="shared" si="116"/>
        <v>49.111893063142794</v>
      </c>
      <c r="X561">
        <f t="shared" si="117"/>
        <v>50.051759392071283</v>
      </c>
      <c r="Y561">
        <f t="shared" si="118"/>
        <v>46.655946531571395</v>
      </c>
      <c r="Z561">
        <f t="shared" si="119"/>
        <v>44.083919797357098</v>
      </c>
      <c r="AA561">
        <f t="shared" si="120"/>
        <v>57.935679189428377</v>
      </c>
      <c r="AB561">
        <f t="shared" si="121"/>
        <v>55.67554551835687</v>
      </c>
      <c r="AC561">
        <f t="shared" si="122"/>
        <v>70.107705923642683</v>
      </c>
      <c r="AD561">
        <f t="shared" si="123"/>
        <v>69.955278176213852</v>
      </c>
      <c r="AE561">
        <f t="shared" si="124"/>
        <v>65.839197973570947</v>
      </c>
    </row>
    <row r="562" spans="19:31">
      <c r="S562">
        <v>0.65892513809625541</v>
      </c>
      <c r="T562">
        <f t="shared" si="113"/>
        <v>50.126218451490836</v>
      </c>
      <c r="U562">
        <f t="shared" si="114"/>
        <v>39.526218451490834</v>
      </c>
      <c r="V562">
        <f t="shared" si="115"/>
        <v>39.763109225745417</v>
      </c>
      <c r="W562">
        <f t="shared" si="116"/>
        <v>44.763109225745417</v>
      </c>
      <c r="X562">
        <f t="shared" si="117"/>
        <v>46.042072817163614</v>
      </c>
      <c r="Y562">
        <f t="shared" si="118"/>
        <v>43.847254860072638</v>
      </c>
      <c r="Z562">
        <f t="shared" si="119"/>
        <v>39.4</v>
      </c>
      <c r="AA562">
        <f t="shared" si="120"/>
        <v>49.13658253730889</v>
      </c>
      <c r="AB562">
        <f t="shared" si="121"/>
        <v>50.8</v>
      </c>
      <c r="AC562">
        <f t="shared" si="122"/>
        <v>65.381554612872705</v>
      </c>
      <c r="AD562">
        <f t="shared" si="123"/>
        <v>65.326218451490831</v>
      </c>
      <c r="AE562">
        <f t="shared" si="124"/>
        <v>60.363109225745418</v>
      </c>
    </row>
    <row r="563" spans="19:31">
      <c r="S563">
        <v>0.64583269753105255</v>
      </c>
      <c r="T563">
        <f t="shared" si="113"/>
        <v>49.381240272225099</v>
      </c>
      <c r="U563">
        <f t="shared" si="114"/>
        <v>38.662428662984084</v>
      </c>
      <c r="V563">
        <f t="shared" si="115"/>
        <v>39.337467574083675</v>
      </c>
      <c r="W563">
        <f t="shared" si="116"/>
        <v>44.324961088900409</v>
      </c>
      <c r="X563">
        <f t="shared" si="117"/>
        <v>45.743720816675307</v>
      </c>
      <c r="Y563">
        <f t="shared" si="118"/>
        <v>42.92496108890041</v>
      </c>
      <c r="Z563">
        <f t="shared" si="119"/>
        <v>39.324961088900409</v>
      </c>
      <c r="AA563">
        <f t="shared" si="120"/>
        <v>47.124961088900413</v>
      </c>
      <c r="AB563">
        <f t="shared" si="121"/>
        <v>50.687441633350616</v>
      </c>
      <c r="AC563">
        <f t="shared" si="122"/>
        <v>65.149974059266938</v>
      </c>
      <c r="AD563">
        <f t="shared" si="123"/>
        <v>64.493694875942239</v>
      </c>
      <c r="AE563">
        <f t="shared" si="124"/>
        <v>59.949974059266943</v>
      </c>
    </row>
    <row r="564" spans="19:31">
      <c r="S564">
        <v>3.5157322916348765E-2</v>
      </c>
      <c r="T564">
        <f t="shared" si="113"/>
        <v>6.620465712454604</v>
      </c>
      <c r="U564">
        <f t="shared" si="114"/>
        <v>3.9446516312143318</v>
      </c>
      <c r="V564">
        <f t="shared" si="115"/>
        <v>6.2344187749870299</v>
      </c>
      <c r="W564">
        <f t="shared" si="116"/>
        <v>6.5860469374675743</v>
      </c>
      <c r="X564">
        <f t="shared" si="117"/>
        <v>10.827442243720817</v>
      </c>
      <c r="Y564">
        <f t="shared" si="118"/>
        <v>12.355116428113652</v>
      </c>
      <c r="Z564">
        <f t="shared" si="119"/>
        <v>9.9172093874935143</v>
      </c>
      <c r="AA564">
        <f t="shared" si="120"/>
        <v>16.875814081240271</v>
      </c>
      <c r="AB564">
        <f t="shared" si="121"/>
        <v>15.199536118655963</v>
      </c>
      <c r="AC564">
        <f t="shared" si="122"/>
        <v>10.779070406201361</v>
      </c>
      <c r="AD564">
        <f t="shared" si="123"/>
        <v>21.986046937467574</v>
      </c>
      <c r="AE564">
        <f t="shared" si="124"/>
        <v>7.427442243720817</v>
      </c>
    </row>
    <row r="565" spans="19:31">
      <c r="S565">
        <v>0.25580614642780847</v>
      </c>
      <c r="T565">
        <f t="shared" si="113"/>
        <v>24.009222693563647</v>
      </c>
      <c r="U565">
        <f t="shared" si="114"/>
        <v>11.446113467818233</v>
      </c>
      <c r="V565">
        <f t="shared" si="115"/>
        <v>23.009222693563647</v>
      </c>
      <c r="W565">
        <f t="shared" si="116"/>
        <v>20.018445387127294</v>
      </c>
      <c r="X565">
        <f t="shared" si="117"/>
        <v>23.02766808069094</v>
      </c>
      <c r="Y565">
        <f t="shared" si="118"/>
        <v>25.50144962920011</v>
      </c>
      <c r="Z565">
        <f t="shared" si="119"/>
        <v>22.241502121036408</v>
      </c>
      <c r="AA565">
        <f t="shared" si="120"/>
        <v>30.618445387127295</v>
      </c>
      <c r="AB565">
        <f t="shared" si="121"/>
        <v>28.218445387127293</v>
      </c>
      <c r="AC565">
        <f t="shared" si="122"/>
        <v>30.009222693563647</v>
      </c>
      <c r="AD565">
        <f t="shared" si="123"/>
        <v>39.036890774254587</v>
      </c>
      <c r="AE565">
        <f t="shared" si="124"/>
        <v>22.873781548509172</v>
      </c>
    </row>
    <row r="566" spans="19:31">
      <c r="S566">
        <v>0.61107211523789173</v>
      </c>
      <c r="T566">
        <f t="shared" si="113"/>
        <v>45.508114871669648</v>
      </c>
      <c r="U566">
        <f t="shared" si="114"/>
        <v>35.931742301705981</v>
      </c>
      <c r="V566">
        <f t="shared" si="115"/>
        <v>37.731742301705985</v>
      </c>
      <c r="W566">
        <f t="shared" si="116"/>
        <v>41.863484603411962</v>
      </c>
      <c r="X566">
        <f t="shared" si="117"/>
        <v>43.145823541978196</v>
      </c>
      <c r="Y566">
        <f t="shared" si="118"/>
        <v>41.632935575426494</v>
      </c>
      <c r="Z566">
        <f t="shared" si="119"/>
        <v>38.200000000000003</v>
      </c>
      <c r="AA566">
        <f t="shared" si="120"/>
        <v>45.498806726279483</v>
      </c>
      <c r="AB566">
        <f t="shared" si="121"/>
        <v>48.83293557542649</v>
      </c>
      <c r="AC566">
        <f t="shared" si="122"/>
        <v>56.04677877132476</v>
      </c>
      <c r="AD566">
        <f t="shared" si="123"/>
        <v>59.308114871669652</v>
      </c>
      <c r="AE566">
        <f t="shared" si="124"/>
        <v>58.531742301705982</v>
      </c>
    </row>
    <row r="567" spans="19:31">
      <c r="S567">
        <v>0.44441053498947114</v>
      </c>
      <c r="T567">
        <f t="shared" si="113"/>
        <v>36.262862025818663</v>
      </c>
      <c r="U567">
        <f t="shared" si="114"/>
        <v>20.531949827570426</v>
      </c>
      <c r="V567">
        <f t="shared" si="115"/>
        <v>28.862862025818664</v>
      </c>
      <c r="W567">
        <f t="shared" si="116"/>
        <v>35.332987456892603</v>
      </c>
      <c r="X567">
        <f t="shared" si="117"/>
        <v>33.465456099124125</v>
      </c>
      <c r="Y567">
        <f t="shared" si="118"/>
        <v>32.598962370677818</v>
      </c>
      <c r="Z567">
        <f t="shared" si="119"/>
        <v>30.393774224066906</v>
      </c>
      <c r="AA567">
        <f t="shared" si="120"/>
        <v>39.79896237067782</v>
      </c>
      <c r="AB567">
        <f t="shared" si="121"/>
        <v>38.4</v>
      </c>
      <c r="AC567">
        <f t="shared" si="122"/>
        <v>44.998962370677823</v>
      </c>
      <c r="AD567">
        <f t="shared" si="123"/>
        <v>51.065974913785212</v>
      </c>
      <c r="AE567">
        <f t="shared" si="124"/>
        <v>36.997924741355632</v>
      </c>
    </row>
    <row r="568" spans="19:31">
      <c r="S568">
        <v>0.89483321634571367</v>
      </c>
      <c r="T568">
        <f t="shared" si="113"/>
        <v>85.510629596850436</v>
      </c>
      <c r="U568">
        <f t="shared" si="114"/>
        <v>91.855458235419761</v>
      </c>
      <c r="V568">
        <f t="shared" si="115"/>
        <v>65.909482100894181</v>
      </c>
      <c r="W568">
        <f t="shared" si="116"/>
        <v>90.911203344828579</v>
      </c>
      <c r="X568">
        <f t="shared" si="117"/>
        <v>61.38189642017884</v>
      </c>
      <c r="Y568">
        <f t="shared" si="118"/>
        <v>63.637354655598593</v>
      </c>
      <c r="Z568">
        <f t="shared" si="119"/>
        <v>60.927298806726277</v>
      </c>
      <c r="AA568">
        <f t="shared" si="120"/>
        <v>69.109195226905115</v>
      </c>
      <c r="AB568">
        <f t="shared" si="121"/>
        <v>76.8</v>
      </c>
      <c r="AC568">
        <f t="shared" si="122"/>
        <v>114.27614368114251</v>
      </c>
      <c r="AD568">
        <f t="shared" si="123"/>
        <v>112.63649403363139</v>
      </c>
      <c r="AE568">
        <f t="shared" si="124"/>
        <v>94.054597613452557</v>
      </c>
    </row>
    <row r="569" spans="19:31">
      <c r="S569">
        <v>0.24848170415356913</v>
      </c>
      <c r="T569">
        <f t="shared" si="113"/>
        <v>23.672566911832025</v>
      </c>
      <c r="U569">
        <f t="shared" si="114"/>
        <v>11.007080294198429</v>
      </c>
      <c r="V569">
        <f t="shared" si="115"/>
        <v>23</v>
      </c>
      <c r="W569">
        <f t="shared" si="116"/>
        <v>19.934513382366404</v>
      </c>
      <c r="X569">
        <f t="shared" si="117"/>
        <v>22.148673970763262</v>
      </c>
      <c r="Y569">
        <f t="shared" si="118"/>
        <v>25.007080294198428</v>
      </c>
      <c r="Z569">
        <f t="shared" si="119"/>
        <v>22.069026764732811</v>
      </c>
      <c r="AA569">
        <f t="shared" si="120"/>
        <v>29.486727500228884</v>
      </c>
      <c r="AB569">
        <f t="shared" si="121"/>
        <v>28.134513382366404</v>
      </c>
      <c r="AC569">
        <f t="shared" si="122"/>
        <v>29.672566911832025</v>
      </c>
      <c r="AD569">
        <f t="shared" si="123"/>
        <v>38.738053529465624</v>
      </c>
      <c r="AE569">
        <f t="shared" si="124"/>
        <v>22.210620441297646</v>
      </c>
    </row>
    <row r="570" spans="19:31">
      <c r="S570">
        <v>0.90450758384960483</v>
      </c>
      <c r="T570">
        <f t="shared" si="113"/>
        <v>89.825977355265962</v>
      </c>
      <c r="U570">
        <f t="shared" si="114"/>
        <v>94.763682973723576</v>
      </c>
      <c r="V570">
        <f t="shared" si="115"/>
        <v>67.337705618457605</v>
      </c>
      <c r="W570">
        <f t="shared" si="116"/>
        <v>97.631275368511027</v>
      </c>
      <c r="X570">
        <f t="shared" si="117"/>
        <v>62.379320657979086</v>
      </c>
      <c r="Y570">
        <f t="shared" si="118"/>
        <v>67.049433881649236</v>
      </c>
      <c r="Z570">
        <f t="shared" si="119"/>
        <v>61.025977355265972</v>
      </c>
      <c r="AA570">
        <f t="shared" si="120"/>
        <v>69.400000000000006</v>
      </c>
      <c r="AB570">
        <f t="shared" si="121"/>
        <v>77.033796197393727</v>
      </c>
      <c r="AC570">
        <f t="shared" si="122"/>
        <v>123.87793206579791</v>
      </c>
      <c r="AD570">
        <f t="shared" si="123"/>
        <v>113.51954710531939</v>
      </c>
      <c r="AE570">
        <f t="shared" si="124"/>
        <v>94.251954710531948</v>
      </c>
    </row>
    <row r="571" spans="19:31">
      <c r="S571">
        <v>0.7907345805230872</v>
      </c>
      <c r="T571">
        <f t="shared" si="113"/>
        <v>59.182390820032346</v>
      </c>
      <c r="U571">
        <f t="shared" si="114"/>
        <v>55.658449049348427</v>
      </c>
      <c r="V571">
        <f t="shared" si="115"/>
        <v>52.299288918729196</v>
      </c>
      <c r="W571">
        <f t="shared" si="116"/>
        <v>59.816187017426046</v>
      </c>
      <c r="X571">
        <f t="shared" si="117"/>
        <v>52.654927213354895</v>
      </c>
      <c r="Y571">
        <f t="shared" si="118"/>
        <v>51.382390820032342</v>
      </c>
      <c r="Z571">
        <f t="shared" si="119"/>
        <v>48.330985442670979</v>
      </c>
      <c r="AA571">
        <f t="shared" si="120"/>
        <v>62.916898098696855</v>
      </c>
      <c r="AB571">
        <f t="shared" si="121"/>
        <v>65.461970885341955</v>
      </c>
      <c r="AC571">
        <f t="shared" si="122"/>
        <v>76.861970885341961</v>
      </c>
      <c r="AD571">
        <f t="shared" si="123"/>
        <v>87.571825312051743</v>
      </c>
      <c r="AE571">
        <f t="shared" si="124"/>
        <v>78.185912656025877</v>
      </c>
    </row>
    <row r="572" spans="19:31">
      <c r="S572">
        <v>5.32547990356151E-2</v>
      </c>
      <c r="T572">
        <f t="shared" si="113"/>
        <v>7.4863979003265477</v>
      </c>
      <c r="U572">
        <f t="shared" si="114"/>
        <v>4.4000000000000004</v>
      </c>
      <c r="V572">
        <f t="shared" si="115"/>
        <v>7.4023926511429181</v>
      </c>
      <c r="W572">
        <f t="shared" si="116"/>
        <v>9.0047853022858373</v>
      </c>
      <c r="X572">
        <f t="shared" si="117"/>
        <v>11.486397900326548</v>
      </c>
      <c r="Y572">
        <f t="shared" si="118"/>
        <v>12.571599475081637</v>
      </c>
      <c r="Z572">
        <f t="shared" si="119"/>
        <v>10.715994750816371</v>
      </c>
      <c r="AA572">
        <f t="shared" si="120"/>
        <v>17.429596850489823</v>
      </c>
      <c r="AB572">
        <f t="shared" si="121"/>
        <v>16.686397900326547</v>
      </c>
      <c r="AC572">
        <f t="shared" si="122"/>
        <v>15.123172704245126</v>
      </c>
      <c r="AD572">
        <f t="shared" si="123"/>
        <v>22.686397900326547</v>
      </c>
      <c r="AE572">
        <f t="shared" si="124"/>
        <v>8.6591937009796442</v>
      </c>
    </row>
    <row r="573" spans="19:31">
      <c r="S573">
        <v>0.5501571703238014</v>
      </c>
      <c r="T573">
        <f t="shared" si="113"/>
        <v>42.8</v>
      </c>
      <c r="U573">
        <f t="shared" si="114"/>
        <v>31.269618823816646</v>
      </c>
      <c r="V573">
        <f t="shared" si="115"/>
        <v>35.823206274605546</v>
      </c>
      <c r="W573">
        <f t="shared" si="116"/>
        <v>40.905801568651384</v>
      </c>
      <c r="X573">
        <f t="shared" si="117"/>
        <v>40.434809411908326</v>
      </c>
      <c r="Y573">
        <f t="shared" si="118"/>
        <v>37.858015686513866</v>
      </c>
      <c r="Z573">
        <f t="shared" si="119"/>
        <v>35.411603137302777</v>
      </c>
      <c r="AA573">
        <f t="shared" si="120"/>
        <v>42.617404705954165</v>
      </c>
      <c r="AB573">
        <f t="shared" si="121"/>
        <v>42.301681569872137</v>
      </c>
      <c r="AC573">
        <f t="shared" si="122"/>
        <v>51.669618823816649</v>
      </c>
      <c r="AD573">
        <f t="shared" si="123"/>
        <v>55.658015686513878</v>
      </c>
      <c r="AE573">
        <f t="shared" si="124"/>
        <v>49.434809411908326</v>
      </c>
    </row>
    <row r="574" spans="19:31">
      <c r="S574">
        <v>0.56080813013092445</v>
      </c>
      <c r="T574">
        <f t="shared" si="113"/>
        <v>42.8</v>
      </c>
      <c r="U574">
        <f t="shared" si="114"/>
        <v>31.921457564012577</v>
      </c>
      <c r="V574">
        <f t="shared" si="115"/>
        <v>36.040485854670862</v>
      </c>
      <c r="W574">
        <f t="shared" si="116"/>
        <v>40.960121463667711</v>
      </c>
      <c r="X574">
        <f t="shared" si="117"/>
        <v>40.760728782006289</v>
      </c>
      <c r="Y574">
        <f t="shared" si="118"/>
        <v>38.401214636677146</v>
      </c>
      <c r="Z574">
        <f t="shared" si="119"/>
        <v>35.520242927335431</v>
      </c>
      <c r="AA574">
        <f t="shared" si="120"/>
        <v>42.780364391003147</v>
      </c>
      <c r="AB574">
        <f t="shared" si="121"/>
        <v>45.126316110721177</v>
      </c>
      <c r="AC574">
        <f t="shared" si="122"/>
        <v>52.321457564012576</v>
      </c>
      <c r="AD574">
        <f t="shared" si="123"/>
        <v>56.20121463667715</v>
      </c>
      <c r="AE574">
        <f t="shared" si="124"/>
        <v>49.760728782006289</v>
      </c>
    </row>
    <row r="575" spans="19:31">
      <c r="S575">
        <v>0.4600665303506577</v>
      </c>
      <c r="T575">
        <f t="shared" si="113"/>
        <v>37.787768181402022</v>
      </c>
      <c r="U575">
        <f t="shared" si="114"/>
        <v>22.375536362804045</v>
      </c>
      <c r="V575">
        <f t="shared" si="115"/>
        <v>29.785357219153418</v>
      </c>
      <c r="W575">
        <f t="shared" si="116"/>
        <v>35.863393047883541</v>
      </c>
      <c r="X575">
        <f t="shared" si="117"/>
        <v>34.858482619708859</v>
      </c>
      <c r="Y575">
        <f t="shared" si="118"/>
        <v>33.726786095767082</v>
      </c>
      <c r="Z575">
        <f t="shared" si="119"/>
        <v>31.878035828730127</v>
      </c>
      <c r="AA575">
        <f t="shared" si="120"/>
        <v>40.092678609576708</v>
      </c>
      <c r="AB575">
        <f t="shared" si="121"/>
        <v>38.4</v>
      </c>
      <c r="AC575">
        <f t="shared" si="122"/>
        <v>45.756071657460254</v>
      </c>
      <c r="AD575">
        <f t="shared" si="123"/>
        <v>51.339017914365066</v>
      </c>
      <c r="AE575">
        <f t="shared" si="124"/>
        <v>39.068214972380751</v>
      </c>
    </row>
    <row r="576" spans="19:31">
      <c r="S576">
        <v>0.16348765526291695</v>
      </c>
      <c r="T576">
        <f t="shared" si="113"/>
        <v>15.410889004181033</v>
      </c>
      <c r="U576">
        <f t="shared" si="114"/>
        <v>6.8054445020905172</v>
      </c>
      <c r="V576">
        <f t="shared" si="115"/>
        <v>19.670296334727009</v>
      </c>
      <c r="W576">
        <f t="shared" si="116"/>
        <v>15.306805627613148</v>
      </c>
      <c r="X576">
        <f t="shared" si="117"/>
        <v>17.935148167363504</v>
      </c>
      <c r="Y576">
        <f t="shared" si="118"/>
        <v>19.670296334727009</v>
      </c>
      <c r="Z576">
        <f t="shared" si="119"/>
        <v>18.239231543931396</v>
      </c>
      <c r="AA576">
        <f t="shared" si="120"/>
        <v>23.408166753135777</v>
      </c>
      <c r="AB576">
        <f t="shared" si="121"/>
        <v>26.210889004181034</v>
      </c>
      <c r="AC576">
        <f t="shared" si="122"/>
        <v>25.135148167363504</v>
      </c>
      <c r="AD576">
        <f t="shared" si="123"/>
        <v>27.678463087862788</v>
      </c>
      <c r="AE576">
        <f t="shared" si="124"/>
        <v>16.137870418408767</v>
      </c>
    </row>
    <row r="577" spans="19:31">
      <c r="S577">
        <v>0.76503799554429763</v>
      </c>
      <c r="T577">
        <f t="shared" si="113"/>
        <v>56.823712881862846</v>
      </c>
      <c r="U577">
        <f t="shared" si="114"/>
        <v>53.823712881862846</v>
      </c>
      <c r="V577">
        <f t="shared" si="115"/>
        <v>49.023712881862849</v>
      </c>
      <c r="W577">
        <f t="shared" si="116"/>
        <v>54.050813318277534</v>
      </c>
      <c r="X577">
        <f t="shared" si="117"/>
        <v>51.803387554551833</v>
      </c>
      <c r="Y577">
        <f t="shared" si="118"/>
        <v>49.220325327311016</v>
      </c>
      <c r="Z577">
        <f t="shared" si="119"/>
        <v>45.054200872829369</v>
      </c>
      <c r="AA577">
        <f t="shared" si="120"/>
        <v>60.427100436414683</v>
      </c>
      <c r="AB577">
        <f t="shared" si="121"/>
        <v>59.891463972899558</v>
      </c>
      <c r="AC577">
        <f t="shared" si="122"/>
        <v>72.864363536484873</v>
      </c>
      <c r="AD577">
        <f t="shared" si="123"/>
        <v>74.98970305490279</v>
      </c>
      <c r="AE577">
        <f t="shared" si="124"/>
        <v>75.827100436414682</v>
      </c>
    </row>
    <row r="578" spans="19:31">
      <c r="S578">
        <v>0.57835627307962278</v>
      </c>
      <c r="T578">
        <f t="shared" si="113"/>
        <v>43.593871883297219</v>
      </c>
      <c r="U578">
        <f t="shared" si="114"/>
        <v>33.491573839533679</v>
      </c>
      <c r="V578">
        <f t="shared" si="115"/>
        <v>36.497701956236455</v>
      </c>
      <c r="W578">
        <f t="shared" si="116"/>
        <v>41.099233985412155</v>
      </c>
      <c r="X578">
        <f t="shared" si="117"/>
        <v>41.595403912472918</v>
      </c>
      <c r="Y578">
        <f t="shared" si="118"/>
        <v>38.799999999999997</v>
      </c>
      <c r="Z578">
        <f t="shared" si="119"/>
        <v>36.890041810357985</v>
      </c>
      <c r="AA578">
        <f t="shared" si="120"/>
        <v>43.14808496353038</v>
      </c>
      <c r="AB578">
        <f t="shared" si="121"/>
        <v>47.497701956236455</v>
      </c>
      <c r="AC578">
        <f t="shared" si="122"/>
        <v>53.196935941648611</v>
      </c>
      <c r="AD578">
        <f t="shared" si="123"/>
        <v>56.69923398541215</v>
      </c>
      <c r="AE578">
        <f t="shared" si="124"/>
        <v>53.07625354777673</v>
      </c>
    </row>
    <row r="579" spans="19:31">
      <c r="S579">
        <v>0.52443006683553572</v>
      </c>
      <c r="T579">
        <f t="shared" ref="T579:T642" si="125">_xlfn.PERCENTILE.INC(B$3:B$54,$S579)</f>
        <v>41.349186681722465</v>
      </c>
      <c r="U579">
        <f t="shared" ref="U579:U642" si="126">_xlfn.PERCENTILE.INC(C$3:C$54,$S579)</f>
        <v>28.186986907559437</v>
      </c>
      <c r="V579">
        <f t="shared" ref="V579:V642" si="127">_xlfn.PERCENTILE.INC(D$3:D$54,$S579)</f>
        <v>35.041053498947115</v>
      </c>
      <c r="W579">
        <f t="shared" ref="W579:W642" si="128">_xlfn.PERCENTILE.INC(E$3:E$54,$S579)</f>
        <v>39.447560045167393</v>
      </c>
      <c r="X579">
        <f t="shared" ref="X579:X642" si="129">_xlfn.PERCENTILE.INC(F$3:F$54,$S579)</f>
        <v>40.098373363444928</v>
      </c>
      <c r="Y579">
        <f t="shared" ref="Y579:Y642" si="130">_xlfn.PERCENTILE.INC(G$3:G$54,$S579)</f>
        <v>36.345933408612325</v>
      </c>
      <c r="Z579">
        <f t="shared" ref="Z579:Z642" si="131">_xlfn.PERCENTILE.INC(H$3:H$54,$S579)</f>
        <v>35</v>
      </c>
      <c r="AA579">
        <f t="shared" ref="AA579:AA642" si="132">_xlfn.PERCENTILE.INC(I$3:I$54,$S579)</f>
        <v>41.498373363444934</v>
      </c>
      <c r="AB579">
        <f t="shared" ref="AB579:AB642" si="133">_xlfn.PERCENTILE.INC(J$3:J$54,$S579)</f>
        <v>41.149186681722469</v>
      </c>
      <c r="AC579">
        <f t="shared" ref="AC579:AC642" si="134">_xlfn.PERCENTILE.INC(K$3:K$54,$S579)</f>
        <v>50.745933408612323</v>
      </c>
      <c r="AD579">
        <f t="shared" ref="AD579:AD642" si="135">_xlfn.PERCENTILE.INC(L$3:L$54,$S579)</f>
        <v>54.2</v>
      </c>
      <c r="AE579">
        <f t="shared" ref="AE579:AE642" si="136">_xlfn.PERCENTILE.INC(M$3:M$54,$S579)</f>
        <v>47.186986907559437</v>
      </c>
    </row>
    <row r="580" spans="19:31">
      <c r="S580">
        <v>0.30896938993499556</v>
      </c>
      <c r="T580">
        <f t="shared" si="125"/>
        <v>25.30892666402173</v>
      </c>
      <c r="U580">
        <f t="shared" si="126"/>
        <v>13.757438886684774</v>
      </c>
      <c r="V580">
        <f t="shared" si="127"/>
        <v>24.357438886684776</v>
      </c>
      <c r="W580">
        <f t="shared" si="128"/>
        <v>25.563389996032594</v>
      </c>
      <c r="X580">
        <f t="shared" si="129"/>
        <v>25.157438886684773</v>
      </c>
      <c r="Y580">
        <f t="shared" si="130"/>
        <v>28.881694998016297</v>
      </c>
      <c r="Z580">
        <f t="shared" si="131"/>
        <v>23.80595110934782</v>
      </c>
      <c r="AA580">
        <f t="shared" si="132"/>
        <v>32.260414441358684</v>
      </c>
      <c r="AB580">
        <f t="shared" si="133"/>
        <v>29.508926664021729</v>
      </c>
      <c r="AC580">
        <f t="shared" si="134"/>
        <v>33.200000000000003</v>
      </c>
      <c r="AD580">
        <f t="shared" si="135"/>
        <v>44.460414441358679</v>
      </c>
      <c r="AE580">
        <f t="shared" si="136"/>
        <v>29.605499435407573</v>
      </c>
    </row>
    <row r="581" spans="19:31">
      <c r="S581">
        <v>0.2446974089785455</v>
      </c>
      <c r="T581">
        <f t="shared" si="125"/>
        <v>23.47956785790582</v>
      </c>
      <c r="U581">
        <f t="shared" si="126"/>
        <v>10.775481429486984</v>
      </c>
      <c r="V581">
        <f t="shared" si="127"/>
        <v>23</v>
      </c>
      <c r="W581">
        <f t="shared" si="128"/>
        <v>19.895913571581165</v>
      </c>
      <c r="X581">
        <f t="shared" si="129"/>
        <v>21.646876430555132</v>
      </c>
      <c r="Y581">
        <f t="shared" si="130"/>
        <v>24.775481429486984</v>
      </c>
      <c r="Z581">
        <f t="shared" si="131"/>
        <v>21.991827143162329</v>
      </c>
      <c r="AA581">
        <f t="shared" si="132"/>
        <v>28.830530716879789</v>
      </c>
      <c r="AB581">
        <f t="shared" si="133"/>
        <v>28.095913571581164</v>
      </c>
      <c r="AC581">
        <f t="shared" si="134"/>
        <v>29.47956785790582</v>
      </c>
      <c r="AD581">
        <f t="shared" si="135"/>
        <v>38.583654286324659</v>
      </c>
      <c r="AE581">
        <f t="shared" si="136"/>
        <v>21.863222144230477</v>
      </c>
    </row>
    <row r="582" spans="19:31">
      <c r="S582">
        <v>0.59627063814203318</v>
      </c>
      <c r="T582">
        <f t="shared" si="125"/>
        <v>44.563921018097474</v>
      </c>
      <c r="U582">
        <f t="shared" si="126"/>
        <v>35.091763054292429</v>
      </c>
      <c r="V582">
        <f t="shared" si="127"/>
        <v>37.127842036194956</v>
      </c>
      <c r="W582">
        <f t="shared" si="128"/>
        <v>41.363921018097479</v>
      </c>
      <c r="X582">
        <f t="shared" si="129"/>
        <v>42.445881527146213</v>
      </c>
      <c r="Y582">
        <f t="shared" si="130"/>
        <v>39.947447126682341</v>
      </c>
      <c r="Z582">
        <f t="shared" si="131"/>
        <v>38.200000000000003</v>
      </c>
      <c r="AA582">
        <f t="shared" si="132"/>
        <v>44.219605090487384</v>
      </c>
      <c r="AB582">
        <f t="shared" si="133"/>
        <v>48.20980254524369</v>
      </c>
      <c r="AC582">
        <f t="shared" si="134"/>
        <v>53.927842036194953</v>
      </c>
      <c r="AD582">
        <f t="shared" si="135"/>
        <v>57.537644581438649</v>
      </c>
      <c r="AE582">
        <f t="shared" si="136"/>
        <v>57.101565599536123</v>
      </c>
    </row>
    <row r="583" spans="19:31">
      <c r="S583">
        <v>0.4847254860072634</v>
      </c>
      <c r="T583">
        <f t="shared" si="125"/>
        <v>38.772099978637044</v>
      </c>
      <c r="U583">
        <f t="shared" si="126"/>
        <v>25.06519974364452</v>
      </c>
      <c r="V583">
        <f t="shared" si="127"/>
        <v>32.018799401837214</v>
      </c>
      <c r="W583">
        <f t="shared" si="128"/>
        <v>37.409399700918605</v>
      </c>
      <c r="X583">
        <f t="shared" si="129"/>
        <v>38.074599444563127</v>
      </c>
      <c r="Y583">
        <f t="shared" si="130"/>
        <v>35.088399914548177</v>
      </c>
      <c r="Z583">
        <f t="shared" si="131"/>
        <v>33.641999572740872</v>
      </c>
      <c r="AA583">
        <f t="shared" si="132"/>
        <v>40.776799829096348</v>
      </c>
      <c r="AB583">
        <f t="shared" si="133"/>
        <v>39.120999786370433</v>
      </c>
      <c r="AC583">
        <f t="shared" si="134"/>
        <v>47.409399700918605</v>
      </c>
      <c r="AD583">
        <f t="shared" si="135"/>
        <v>51.572099978637041</v>
      </c>
      <c r="AE583">
        <f t="shared" si="136"/>
        <v>41.288399914548172</v>
      </c>
    </row>
    <row r="584" spans="19:31">
      <c r="S584">
        <v>0.23142185735648671</v>
      </c>
      <c r="T584">
        <f t="shared" si="125"/>
        <v>22.960502945036165</v>
      </c>
      <c r="U584">
        <f t="shared" si="126"/>
        <v>10.121005890072329</v>
      </c>
      <c r="V584">
        <f t="shared" si="127"/>
        <v>22.842011780144659</v>
      </c>
      <c r="W584">
        <f t="shared" si="128"/>
        <v>19.444526505325481</v>
      </c>
      <c r="X584">
        <f t="shared" si="129"/>
        <v>20.202514725180819</v>
      </c>
      <c r="Y584">
        <f t="shared" si="130"/>
        <v>24.042011780144659</v>
      </c>
      <c r="Z584">
        <f t="shared" si="131"/>
        <v>21.563017670216986</v>
      </c>
      <c r="AA584">
        <f t="shared" si="132"/>
        <v>26.864275032807399</v>
      </c>
      <c r="AB584">
        <f t="shared" si="133"/>
        <v>28</v>
      </c>
      <c r="AC584">
        <f t="shared" si="134"/>
        <v>28.407544175542469</v>
      </c>
      <c r="AD584">
        <f t="shared" si="135"/>
        <v>38.002514725180824</v>
      </c>
      <c r="AE584">
        <f t="shared" si="136"/>
        <v>20.56553239539781</v>
      </c>
    </row>
    <row r="585" spans="19:31">
      <c r="S585">
        <v>0.53001495406964327</v>
      </c>
      <c r="T585">
        <f t="shared" si="125"/>
        <v>41.443067720572529</v>
      </c>
      <c r="U585">
        <f t="shared" si="126"/>
        <v>29.067677846613979</v>
      </c>
      <c r="V585">
        <f t="shared" si="127"/>
        <v>35.606152531510361</v>
      </c>
      <c r="W585">
        <f t="shared" si="128"/>
        <v>39.639991454817348</v>
      </c>
      <c r="X585">
        <f t="shared" si="129"/>
        <v>40.206152531510362</v>
      </c>
      <c r="Y585">
        <f t="shared" si="130"/>
        <v>36.636915189062172</v>
      </c>
      <c r="Z585">
        <f t="shared" si="131"/>
        <v>35.012305063020726</v>
      </c>
      <c r="AA585">
        <f t="shared" si="132"/>
        <v>41.630762657551813</v>
      </c>
      <c r="AB585">
        <f t="shared" si="133"/>
        <v>41.224610126041448</v>
      </c>
      <c r="AC585">
        <f t="shared" si="134"/>
        <v>51.018457594531085</v>
      </c>
      <c r="AD585">
        <f t="shared" si="135"/>
        <v>54.243067720572533</v>
      </c>
      <c r="AE585">
        <f t="shared" si="136"/>
        <v>48.04306772057253</v>
      </c>
    </row>
    <row r="586" spans="19:31">
      <c r="S586">
        <v>0.19354838709677419</v>
      </c>
      <c r="T586">
        <f t="shared" si="125"/>
        <v>17.696774193548389</v>
      </c>
      <c r="U586">
        <f t="shared" si="126"/>
        <v>8.122580645161289</v>
      </c>
      <c r="V586">
        <f t="shared" si="127"/>
        <v>21.767741935483873</v>
      </c>
      <c r="W586">
        <f t="shared" si="128"/>
        <v>16.387096774193548</v>
      </c>
      <c r="X586">
        <f t="shared" si="129"/>
        <v>18.72258064516129</v>
      </c>
      <c r="Y586">
        <f t="shared" si="130"/>
        <v>22.464516129032258</v>
      </c>
      <c r="Z586">
        <f t="shared" si="131"/>
        <v>19.187096774193549</v>
      </c>
      <c r="AA586">
        <f t="shared" si="132"/>
        <v>24.948387096774194</v>
      </c>
      <c r="AB586">
        <f t="shared" si="133"/>
        <v>27.8</v>
      </c>
      <c r="AC586">
        <f t="shared" si="134"/>
        <v>25.574193548387097</v>
      </c>
      <c r="AD586">
        <f t="shared" si="135"/>
        <v>31.141935483870967</v>
      </c>
      <c r="AE586">
        <f t="shared" si="136"/>
        <v>18.193548387096772</v>
      </c>
    </row>
    <row r="587" spans="19:31">
      <c r="S587">
        <v>0.4991607409894101</v>
      </c>
      <c r="T587">
        <f t="shared" si="125"/>
        <v>39.897274697103796</v>
      </c>
      <c r="U587">
        <f t="shared" si="126"/>
        <v>25.582879116183964</v>
      </c>
      <c r="V587">
        <f t="shared" si="127"/>
        <v>33.074318674275943</v>
      </c>
      <c r="W587">
        <f t="shared" si="128"/>
        <v>38.348637348551897</v>
      </c>
      <c r="X587">
        <f t="shared" si="129"/>
        <v>39.257197790459912</v>
      </c>
      <c r="Y587">
        <f t="shared" si="130"/>
        <v>35.382879116183972</v>
      </c>
      <c r="Z587">
        <f t="shared" si="131"/>
        <v>34.565758232367934</v>
      </c>
      <c r="AA587">
        <f t="shared" si="132"/>
        <v>41.091439558091984</v>
      </c>
      <c r="AB587">
        <f t="shared" si="133"/>
        <v>40.13151646473586</v>
      </c>
      <c r="AC587">
        <f t="shared" si="134"/>
        <v>48.805835139011812</v>
      </c>
      <c r="AD587">
        <f t="shared" si="135"/>
        <v>52.788714255195785</v>
      </c>
      <c r="AE587">
        <f t="shared" si="136"/>
        <v>42.954472487563706</v>
      </c>
    </row>
    <row r="588" spans="19:31">
      <c r="S588">
        <v>0.27140110477004303</v>
      </c>
      <c r="T588">
        <f t="shared" si="125"/>
        <v>24.168291268654439</v>
      </c>
      <c r="U588">
        <f t="shared" si="126"/>
        <v>12.241456343272196</v>
      </c>
      <c r="V588">
        <f t="shared" si="127"/>
        <v>23.168291268654439</v>
      </c>
      <c r="W588">
        <f t="shared" si="128"/>
        <v>20.336582537308878</v>
      </c>
      <c r="X588">
        <f t="shared" si="129"/>
        <v>23.504873805963317</v>
      </c>
      <c r="Y588">
        <f t="shared" si="130"/>
        <v>27.251203955198832</v>
      </c>
      <c r="Z588">
        <f t="shared" si="131"/>
        <v>22.957310708944977</v>
      </c>
      <c r="AA588">
        <f t="shared" si="132"/>
        <v>30.93658253730888</v>
      </c>
      <c r="AB588">
        <f t="shared" si="133"/>
        <v>28.536582537308881</v>
      </c>
      <c r="AC588">
        <f t="shared" si="134"/>
        <v>30.168291268654439</v>
      </c>
      <c r="AD588">
        <f t="shared" si="135"/>
        <v>39.673165074617756</v>
      </c>
      <c r="AE588">
        <f t="shared" si="136"/>
        <v>24.14633014923551</v>
      </c>
    </row>
    <row r="589" spans="19:31">
      <c r="S589">
        <v>0.65462202826013982</v>
      </c>
      <c r="T589">
        <f t="shared" si="125"/>
        <v>49.862868129520557</v>
      </c>
      <c r="U589">
        <f t="shared" si="126"/>
        <v>39.262868129520555</v>
      </c>
      <c r="V589">
        <f t="shared" si="127"/>
        <v>39.631434064760278</v>
      </c>
      <c r="W589">
        <f t="shared" si="128"/>
        <v>44.631434064760278</v>
      </c>
      <c r="X589">
        <f t="shared" si="129"/>
        <v>45.95428937650685</v>
      </c>
      <c r="Y589">
        <f t="shared" si="130"/>
        <v>43.540012817773984</v>
      </c>
      <c r="Z589">
        <f t="shared" si="131"/>
        <v>39.4</v>
      </c>
      <c r="AA589">
        <f t="shared" si="132"/>
        <v>48.434315012054824</v>
      </c>
      <c r="AB589">
        <f t="shared" si="133"/>
        <v>50.8</v>
      </c>
      <c r="AC589">
        <f t="shared" si="134"/>
        <v>65.315717032380135</v>
      </c>
      <c r="AD589">
        <f t="shared" si="135"/>
        <v>65.062868129520552</v>
      </c>
      <c r="AE589">
        <f t="shared" si="136"/>
        <v>60.231434064760279</v>
      </c>
    </row>
    <row r="590" spans="19:31">
      <c r="S590">
        <v>0.60390026551103249</v>
      </c>
      <c r="T590">
        <f t="shared" si="125"/>
        <v>44.719565416425063</v>
      </c>
      <c r="U590">
        <f t="shared" si="126"/>
        <v>35.558696249275187</v>
      </c>
      <c r="V590">
        <f t="shared" si="127"/>
        <v>37.439130832850125</v>
      </c>
      <c r="W590">
        <f t="shared" si="128"/>
        <v>41.519565416425067</v>
      </c>
      <c r="X590">
        <f t="shared" si="129"/>
        <v>42.679348124637592</v>
      </c>
      <c r="Y590">
        <f t="shared" si="130"/>
        <v>41.036957914975439</v>
      </c>
      <c r="Z590">
        <f t="shared" si="131"/>
        <v>38.200000000000003</v>
      </c>
      <c r="AA590">
        <f t="shared" si="132"/>
        <v>44.997827082125312</v>
      </c>
      <c r="AB590">
        <f t="shared" si="133"/>
        <v>48.598913541062657</v>
      </c>
      <c r="AC590">
        <f t="shared" si="134"/>
        <v>54.239130832850122</v>
      </c>
      <c r="AD590">
        <f t="shared" si="135"/>
        <v>58.238044373912786</v>
      </c>
      <c r="AE590">
        <f t="shared" si="136"/>
        <v>57.957609790337841</v>
      </c>
    </row>
    <row r="591" spans="19:31">
      <c r="S591">
        <v>0.3630787072359386</v>
      </c>
      <c r="T591">
        <f t="shared" si="125"/>
        <v>28.551042207098604</v>
      </c>
      <c r="U591">
        <f t="shared" si="126"/>
        <v>16.827222510452589</v>
      </c>
      <c r="V591">
        <f t="shared" si="127"/>
        <v>26.613611255226296</v>
      </c>
      <c r="W591">
        <f t="shared" si="128"/>
        <v>32.799999999999997</v>
      </c>
      <c r="X591">
        <f t="shared" si="129"/>
        <v>26.930625324259161</v>
      </c>
      <c r="Y591">
        <f t="shared" si="130"/>
        <v>30.6</v>
      </c>
      <c r="Z591">
        <f t="shared" si="131"/>
        <v>26.551701406903288</v>
      </c>
      <c r="AA591">
        <f t="shared" si="132"/>
        <v>35.406805627613146</v>
      </c>
      <c r="AB591">
        <f t="shared" si="133"/>
        <v>32.251701406903287</v>
      </c>
      <c r="AC591">
        <f t="shared" si="134"/>
        <v>37.072118289742733</v>
      </c>
      <c r="AD591">
        <f t="shared" si="135"/>
        <v>48.110208441419715</v>
      </c>
      <c r="AE591">
        <f t="shared" si="136"/>
        <v>32.799999999999997</v>
      </c>
    </row>
    <row r="592" spans="19:31">
      <c r="S592">
        <v>5.2888576921903137E-2</v>
      </c>
      <c r="T592">
        <f t="shared" si="125"/>
        <v>7.4789269692068236</v>
      </c>
      <c r="U592">
        <f t="shared" si="126"/>
        <v>4.4000000000000004</v>
      </c>
      <c r="V592">
        <f t="shared" si="127"/>
        <v>7.3762443922238843</v>
      </c>
      <c r="W592">
        <f t="shared" si="128"/>
        <v>8.9524887844477679</v>
      </c>
      <c r="X592">
        <f t="shared" si="129"/>
        <v>11.478926969206823</v>
      </c>
      <c r="Y592">
        <f t="shared" si="130"/>
        <v>12.569731742301705</v>
      </c>
      <c r="Z592">
        <f t="shared" si="131"/>
        <v>10.69731742301706</v>
      </c>
      <c r="AA592">
        <f t="shared" si="132"/>
        <v>17.418390453810236</v>
      </c>
      <c r="AB592">
        <f t="shared" si="133"/>
        <v>16.678926969206824</v>
      </c>
      <c r="AC592">
        <f t="shared" si="134"/>
        <v>15.026050599688713</v>
      </c>
      <c r="AD592">
        <f t="shared" si="135"/>
        <v>22.678926969206824</v>
      </c>
      <c r="AE592">
        <f t="shared" si="136"/>
        <v>8.6367809076204729</v>
      </c>
    </row>
    <row r="593" spans="19:31">
      <c r="S593">
        <v>0.21561326944792017</v>
      </c>
      <c r="T593">
        <f t="shared" si="125"/>
        <v>22.781383709219643</v>
      </c>
      <c r="U593">
        <f t="shared" si="126"/>
        <v>9.7940427869502855</v>
      </c>
      <c r="V593">
        <f t="shared" si="127"/>
        <v>22.199255348368784</v>
      </c>
      <c r="W593">
        <f t="shared" si="128"/>
        <v>17.994042786950285</v>
      </c>
      <c r="X593">
        <f t="shared" si="129"/>
        <v>19.397766045106355</v>
      </c>
      <c r="Y593">
        <f t="shared" si="130"/>
        <v>23.397766045106355</v>
      </c>
      <c r="Z593">
        <f t="shared" si="131"/>
        <v>20.594787438581502</v>
      </c>
      <c r="AA593">
        <f t="shared" si="132"/>
        <v>25.498138370921964</v>
      </c>
      <c r="AB593">
        <f t="shared" si="133"/>
        <v>27.999255348368784</v>
      </c>
      <c r="AC593">
        <f t="shared" si="134"/>
        <v>25.998510696737572</v>
      </c>
      <c r="AD593">
        <f t="shared" si="135"/>
        <v>37.178405102694789</v>
      </c>
      <c r="AE593">
        <f t="shared" si="136"/>
        <v>18.798510696737573</v>
      </c>
    </row>
    <row r="594" spans="19:31">
      <c r="S594">
        <v>0.12802514725180822</v>
      </c>
      <c r="T594">
        <f t="shared" si="125"/>
        <v>10.91756950590533</v>
      </c>
      <c r="U594">
        <f t="shared" si="126"/>
        <v>5.6234260078737757</v>
      </c>
      <c r="V594">
        <f t="shared" si="127"/>
        <v>16.211713003936886</v>
      </c>
      <c r="W594">
        <f t="shared" si="128"/>
        <v>13.811713003936887</v>
      </c>
      <c r="X594">
        <f t="shared" si="129"/>
        <v>15.411273537400433</v>
      </c>
      <c r="Y594">
        <f t="shared" si="130"/>
        <v>18.623426007873775</v>
      </c>
      <c r="Z594">
        <f t="shared" si="131"/>
        <v>16.993923764763327</v>
      </c>
      <c r="AA594">
        <f t="shared" si="132"/>
        <v>22.12928250984222</v>
      </c>
      <c r="AB594">
        <f t="shared" si="133"/>
        <v>22.929282509842217</v>
      </c>
      <c r="AC594">
        <f t="shared" si="134"/>
        <v>23.776134525589768</v>
      </c>
      <c r="AD594">
        <f t="shared" si="135"/>
        <v>26.423426007873775</v>
      </c>
      <c r="AE594">
        <f t="shared" si="136"/>
        <v>15.505856501968443</v>
      </c>
    </row>
    <row r="595" spans="19:31">
      <c r="S595">
        <v>0.39750358592486346</v>
      </c>
      <c r="T595">
        <f t="shared" si="125"/>
        <v>33.763609729300825</v>
      </c>
      <c r="U595">
        <f t="shared" si="126"/>
        <v>18.236292611468862</v>
      </c>
      <c r="V595">
        <f t="shared" si="127"/>
        <v>27.127268288216804</v>
      </c>
      <c r="W595">
        <f t="shared" si="128"/>
        <v>33.454536576433604</v>
      </c>
      <c r="X595">
        <f t="shared" si="129"/>
        <v>31.727219458601645</v>
      </c>
      <c r="Y595">
        <f t="shared" si="130"/>
        <v>31</v>
      </c>
      <c r="Z595">
        <f t="shared" si="131"/>
        <v>27.509073152867213</v>
      </c>
      <c r="AA595">
        <f t="shared" si="132"/>
        <v>36.745365764336078</v>
      </c>
      <c r="AB595">
        <f t="shared" si="133"/>
        <v>34.30887783440658</v>
      </c>
      <c r="AC595">
        <f t="shared" si="134"/>
        <v>39.545268105105755</v>
      </c>
      <c r="AD595">
        <f t="shared" si="135"/>
        <v>49.763609729300825</v>
      </c>
      <c r="AE595">
        <f t="shared" si="136"/>
        <v>35.072682882168039</v>
      </c>
    </row>
    <row r="596" spans="19:31">
      <c r="S596">
        <v>0.44352549821466719</v>
      </c>
      <c r="T596">
        <f t="shared" si="125"/>
        <v>36.163560899685656</v>
      </c>
      <c r="U596">
        <f t="shared" si="126"/>
        <v>20.495840327158422</v>
      </c>
      <c r="V596">
        <f t="shared" si="127"/>
        <v>28.763560899685661</v>
      </c>
      <c r="W596">
        <f t="shared" si="128"/>
        <v>35.323960081789608</v>
      </c>
      <c r="X596">
        <f t="shared" si="129"/>
        <v>33.433860286263624</v>
      </c>
      <c r="Y596">
        <f t="shared" si="130"/>
        <v>32.571880245368817</v>
      </c>
      <c r="Z596">
        <f t="shared" si="131"/>
        <v>30.231281472212899</v>
      </c>
      <c r="AA596">
        <f t="shared" si="132"/>
        <v>39.771880245368813</v>
      </c>
      <c r="AB596">
        <f t="shared" si="133"/>
        <v>38.4</v>
      </c>
      <c r="AC596">
        <f t="shared" si="134"/>
        <v>44.971880245368816</v>
      </c>
      <c r="AD596">
        <f t="shared" si="135"/>
        <v>51.047920163579214</v>
      </c>
      <c r="AE596">
        <f t="shared" si="136"/>
        <v>36.943760490737631</v>
      </c>
    </row>
    <row r="597" spans="19:31">
      <c r="S597">
        <v>0.61867122409741504</v>
      </c>
      <c r="T597">
        <f t="shared" si="125"/>
        <v>47.174599444563121</v>
      </c>
      <c r="U597">
        <f t="shared" si="126"/>
        <v>36.241785943174534</v>
      </c>
      <c r="V597">
        <f t="shared" si="127"/>
        <v>38.041785943174531</v>
      </c>
      <c r="W597">
        <f t="shared" si="128"/>
        <v>42.483571886349068</v>
      </c>
      <c r="X597">
        <f t="shared" si="129"/>
        <v>43.959688100833148</v>
      </c>
      <c r="Y597">
        <f t="shared" si="130"/>
        <v>41.710446485793632</v>
      </c>
      <c r="Z597">
        <f t="shared" si="131"/>
        <v>38.200000000000003</v>
      </c>
      <c r="AA597">
        <f t="shared" si="132"/>
        <v>45.731339457380898</v>
      </c>
      <c r="AB597">
        <f t="shared" si="133"/>
        <v>48.910446485793635</v>
      </c>
      <c r="AC597">
        <f t="shared" si="134"/>
        <v>59.922324289681683</v>
      </c>
      <c r="AD597">
        <f t="shared" si="135"/>
        <v>60.974599444563118</v>
      </c>
      <c r="AE597">
        <f t="shared" si="136"/>
        <v>58.841785943174536</v>
      </c>
    </row>
    <row r="598" spans="19:31">
      <c r="S598">
        <v>2.4414807580797754E-2</v>
      </c>
      <c r="T598">
        <f t="shared" si="125"/>
        <v>5.0864345225379202</v>
      </c>
      <c r="U598">
        <f t="shared" si="126"/>
        <v>2.7393414105655083</v>
      </c>
      <c r="V598">
        <f t="shared" si="127"/>
        <v>5.7961241492965483</v>
      </c>
      <c r="W598">
        <f t="shared" si="128"/>
        <v>5.4903103732413712</v>
      </c>
      <c r="X598">
        <f t="shared" si="129"/>
        <v>9.8412793359172337</v>
      </c>
      <c r="Y598">
        <f t="shared" si="130"/>
        <v>11.971608630634481</v>
      </c>
      <c r="Z598">
        <f t="shared" si="131"/>
        <v>9.6980620746482735</v>
      </c>
      <c r="AA598">
        <f t="shared" si="132"/>
        <v>16.547093111972409</v>
      </c>
      <c r="AB598">
        <f t="shared" si="133"/>
        <v>12.021900082399975</v>
      </c>
      <c r="AC598">
        <f t="shared" si="134"/>
        <v>9.1354655598620571</v>
      </c>
      <c r="AD598">
        <f t="shared" si="135"/>
        <v>20.89031037324137</v>
      </c>
      <c r="AE598">
        <f t="shared" si="136"/>
        <v>6.4412793359172342</v>
      </c>
    </row>
    <row r="599" spans="19:31">
      <c r="S599">
        <v>0.90179143650624105</v>
      </c>
      <c r="T599">
        <f t="shared" si="125"/>
        <v>89.698086489455861</v>
      </c>
      <c r="U599">
        <f t="shared" si="126"/>
        <v>94.339542832728057</v>
      </c>
      <c r="V599">
        <f t="shared" si="127"/>
        <v>66.974089785454879</v>
      </c>
      <c r="W599">
        <f t="shared" si="128"/>
        <v>96.660084841456353</v>
      </c>
      <c r="X599">
        <f t="shared" si="129"/>
        <v>61.594817957090974</v>
      </c>
      <c r="Y599">
        <f t="shared" si="130"/>
        <v>66.33436078981903</v>
      </c>
      <c r="Z599">
        <f t="shared" si="131"/>
        <v>60.99827265236366</v>
      </c>
      <c r="AA599">
        <f t="shared" si="132"/>
        <v>69.393090609454646</v>
      </c>
      <c r="AB599">
        <f t="shared" si="133"/>
        <v>76.8</v>
      </c>
      <c r="AC599">
        <f t="shared" si="134"/>
        <v>123.57371745963928</v>
      </c>
      <c r="AD599">
        <f t="shared" si="135"/>
        <v>112.99136326181829</v>
      </c>
      <c r="AE599">
        <f t="shared" si="136"/>
        <v>94.196545304727323</v>
      </c>
    </row>
    <row r="600" spans="19:31">
      <c r="S600">
        <v>0.82113101596118043</v>
      </c>
      <c r="T600">
        <f t="shared" si="125"/>
        <v>65.939481795709071</v>
      </c>
      <c r="U600">
        <f t="shared" si="126"/>
        <v>58.530899990844439</v>
      </c>
      <c r="V600">
        <f t="shared" si="127"/>
        <v>57.428754539628279</v>
      </c>
      <c r="W600">
        <f t="shared" si="128"/>
        <v>67.881972716452523</v>
      </c>
      <c r="X600">
        <f t="shared" si="129"/>
        <v>56.281972716452522</v>
      </c>
      <c r="Y600">
        <f t="shared" si="130"/>
        <v>55.155363628040398</v>
      </c>
      <c r="Z600">
        <f t="shared" si="131"/>
        <v>52.637336344492923</v>
      </c>
      <c r="AA600">
        <f t="shared" si="132"/>
        <v>64.8</v>
      </c>
      <c r="AB600">
        <f t="shared" si="133"/>
        <v>66</v>
      </c>
      <c r="AC600">
        <f t="shared" si="134"/>
        <v>86.440122684408067</v>
      </c>
      <c r="AD600">
        <f t="shared" si="135"/>
        <v>92.906436353648488</v>
      </c>
      <c r="AE600">
        <f t="shared" si="136"/>
        <v>82.78411816766868</v>
      </c>
    </row>
    <row r="601" spans="19:31">
      <c r="S601">
        <v>0.40238654744102298</v>
      </c>
      <c r="T601">
        <f t="shared" si="125"/>
        <v>33.913028351695303</v>
      </c>
      <c r="U601">
        <f t="shared" si="126"/>
        <v>18.634742271187474</v>
      </c>
      <c r="V601">
        <f t="shared" si="127"/>
        <v>27.152171391949217</v>
      </c>
      <c r="W601">
        <f t="shared" si="128"/>
        <v>33.504342783898437</v>
      </c>
      <c r="X601">
        <f t="shared" si="129"/>
        <v>32.026056703390609</v>
      </c>
      <c r="Y601">
        <f t="shared" si="130"/>
        <v>31</v>
      </c>
      <c r="Z601">
        <f t="shared" si="131"/>
        <v>27.608685567796869</v>
      </c>
      <c r="AA601">
        <f t="shared" si="132"/>
        <v>37.243427838984346</v>
      </c>
      <c r="AB601">
        <f t="shared" si="133"/>
        <v>35.504226813562418</v>
      </c>
      <c r="AC601">
        <f t="shared" si="134"/>
        <v>40.591198461867123</v>
      </c>
      <c r="AD601">
        <f t="shared" si="135"/>
        <v>49.913028351695303</v>
      </c>
      <c r="AE601">
        <f t="shared" si="136"/>
        <v>35.321713919492169</v>
      </c>
    </row>
    <row r="602" spans="19:31">
      <c r="S602">
        <v>0.15973387859736932</v>
      </c>
      <c r="T602">
        <f t="shared" si="125"/>
        <v>14.951426740318006</v>
      </c>
      <c r="U602">
        <f t="shared" si="126"/>
        <v>6.5757133701590034</v>
      </c>
      <c r="V602">
        <f t="shared" si="127"/>
        <v>19.517142246772668</v>
      </c>
      <c r="W602">
        <f t="shared" si="128"/>
        <v>15.019641712698753</v>
      </c>
      <c r="X602">
        <f t="shared" si="129"/>
        <v>17.858571123386334</v>
      </c>
      <c r="Y602">
        <f t="shared" si="130"/>
        <v>19.517142246772668</v>
      </c>
      <c r="Z602">
        <f t="shared" si="131"/>
        <v>17.990356151005589</v>
      </c>
      <c r="AA602">
        <f t="shared" si="132"/>
        <v>23.063570055238504</v>
      </c>
      <c r="AB602">
        <f t="shared" si="133"/>
        <v>25.751426740318003</v>
      </c>
      <c r="AC602">
        <f t="shared" si="134"/>
        <v>25.058571123386333</v>
      </c>
      <c r="AD602">
        <f t="shared" si="135"/>
        <v>27.180712302011173</v>
      </c>
      <c r="AE602">
        <f t="shared" si="136"/>
        <v>15.946427808465836</v>
      </c>
    </row>
    <row r="603" spans="19:31">
      <c r="S603">
        <v>0.32703634754478589</v>
      </c>
      <c r="T603">
        <f t="shared" si="125"/>
        <v>26.414624469740897</v>
      </c>
      <c r="U603">
        <f t="shared" si="126"/>
        <v>14.814624469740895</v>
      </c>
      <c r="V603">
        <f t="shared" si="127"/>
        <v>25.143082979827263</v>
      </c>
      <c r="W603">
        <f t="shared" si="128"/>
        <v>28.172331919309055</v>
      </c>
      <c r="X603">
        <f t="shared" si="129"/>
        <v>25.671541489913633</v>
      </c>
      <c r="Y603">
        <f t="shared" si="130"/>
        <v>29.43942686239204</v>
      </c>
      <c r="Z603">
        <f t="shared" si="131"/>
        <v>24.814624469740895</v>
      </c>
      <c r="AA603">
        <f t="shared" si="132"/>
        <v>34.365019684438607</v>
      </c>
      <c r="AB603">
        <f t="shared" si="133"/>
        <v>31.157707449568161</v>
      </c>
      <c r="AC603">
        <f t="shared" si="134"/>
        <v>34.014624469740895</v>
      </c>
      <c r="AD603">
        <f t="shared" si="135"/>
        <v>46.157707449568157</v>
      </c>
      <c r="AE603">
        <f t="shared" si="136"/>
        <v>30.735770744956817</v>
      </c>
    </row>
    <row r="604" spans="19:31">
      <c r="S604">
        <v>0.17850276192510758</v>
      </c>
      <c r="T604">
        <f t="shared" si="125"/>
        <v>17.08291268654439</v>
      </c>
      <c r="U604">
        <f t="shared" si="126"/>
        <v>7.6621845149082919</v>
      </c>
      <c r="V604">
        <f t="shared" si="127"/>
        <v>20.386553544724876</v>
      </c>
      <c r="W604">
        <f t="shared" si="128"/>
        <v>16.310364085818048</v>
      </c>
      <c r="X604">
        <f t="shared" si="129"/>
        <v>18.262184514908292</v>
      </c>
      <c r="Y604">
        <f t="shared" si="130"/>
        <v>20.469466231269266</v>
      </c>
      <c r="Z604">
        <f t="shared" si="131"/>
        <v>19.110364085818048</v>
      </c>
      <c r="AA604">
        <f t="shared" si="132"/>
        <v>24.641456343272196</v>
      </c>
      <c r="AB604">
        <f t="shared" si="133"/>
        <v>27.8</v>
      </c>
      <c r="AC604">
        <f t="shared" si="134"/>
        <v>25.420728171636096</v>
      </c>
      <c r="AD604">
        <f t="shared" si="135"/>
        <v>29.607281716360973</v>
      </c>
      <c r="AE604">
        <f t="shared" si="136"/>
        <v>16.96582537308878</v>
      </c>
    </row>
    <row r="605" spans="19:31">
      <c r="S605">
        <v>4.992828150273141E-2</v>
      </c>
      <c r="T605">
        <f t="shared" si="125"/>
        <v>7.4185369426557202</v>
      </c>
      <c r="U605">
        <f t="shared" si="126"/>
        <v>4.4000000000000004</v>
      </c>
      <c r="V605">
        <f t="shared" si="127"/>
        <v>7.1648792992950225</v>
      </c>
      <c r="W605">
        <f t="shared" si="128"/>
        <v>8.5297585985900461</v>
      </c>
      <c r="X605">
        <f t="shared" si="129"/>
        <v>11.41853694265572</v>
      </c>
      <c r="Y605">
        <f t="shared" si="130"/>
        <v>12.554634235663929</v>
      </c>
      <c r="Z605">
        <f t="shared" si="131"/>
        <v>10.546342356639302</v>
      </c>
      <c r="AA605">
        <f t="shared" si="132"/>
        <v>17.327805413983583</v>
      </c>
      <c r="AB605">
        <f t="shared" si="133"/>
        <v>16.618536942655719</v>
      </c>
      <c r="AC605">
        <f t="shared" si="134"/>
        <v>14.24098025452437</v>
      </c>
      <c r="AD605">
        <f t="shared" si="135"/>
        <v>22.618536942655719</v>
      </c>
      <c r="AE605">
        <f t="shared" si="136"/>
        <v>8.4556108279671616</v>
      </c>
    </row>
    <row r="606" spans="19:31">
      <c r="S606">
        <v>0.20053712576677754</v>
      </c>
      <c r="T606">
        <f t="shared" si="125"/>
        <v>18.936967070528269</v>
      </c>
      <c r="U606">
        <f t="shared" si="126"/>
        <v>8.5638294625690463</v>
      </c>
      <c r="V606">
        <f t="shared" si="127"/>
        <v>22.04547868282113</v>
      </c>
      <c r="W606">
        <f t="shared" si="128"/>
        <v>16.763829462569046</v>
      </c>
      <c r="X606">
        <f t="shared" si="129"/>
        <v>18.936436048463392</v>
      </c>
      <c r="Y606">
        <f t="shared" si="130"/>
        <v>22.936436048463392</v>
      </c>
      <c r="Z606">
        <f t="shared" si="131"/>
        <v>19.518350779747916</v>
      </c>
      <c r="AA606">
        <f t="shared" si="132"/>
        <v>25.113696707052828</v>
      </c>
      <c r="AB606">
        <f t="shared" si="133"/>
        <v>27.845478682821131</v>
      </c>
      <c r="AC606">
        <f t="shared" si="134"/>
        <v>25.690957365642262</v>
      </c>
      <c r="AD606">
        <f t="shared" si="135"/>
        <v>32.718881801812792</v>
      </c>
      <c r="AE606">
        <f t="shared" si="136"/>
        <v>18.490957365642259</v>
      </c>
    </row>
    <row r="607" spans="19:31">
      <c r="S607">
        <v>0.82662434766685999</v>
      </c>
      <c r="T607">
        <f t="shared" si="125"/>
        <v>67.168230231635491</v>
      </c>
      <c r="U607">
        <f t="shared" si="126"/>
        <v>60.56782738731043</v>
      </c>
      <c r="V607">
        <f t="shared" si="127"/>
        <v>58.247151097140431</v>
      </c>
      <c r="W607">
        <f t="shared" si="128"/>
        <v>69.147050386059163</v>
      </c>
      <c r="X607">
        <f t="shared" si="129"/>
        <v>57.105093539231554</v>
      </c>
      <c r="Y607">
        <f t="shared" si="130"/>
        <v>55.463136692403943</v>
      </c>
      <c r="Z607">
        <f t="shared" si="131"/>
        <v>53.862935270241415</v>
      </c>
      <c r="AA607">
        <f t="shared" si="132"/>
        <v>64.89470503860592</v>
      </c>
      <c r="AB607">
        <f t="shared" si="133"/>
        <v>66.094705038605909</v>
      </c>
      <c r="AC607">
        <f t="shared" si="134"/>
        <v>88.063035981322685</v>
      </c>
      <c r="AD607">
        <f t="shared" si="135"/>
        <v>94.05234534745324</v>
      </c>
      <c r="AE607">
        <f t="shared" si="136"/>
        <v>83.35784173100987</v>
      </c>
    </row>
    <row r="608" spans="19:31">
      <c r="S608">
        <v>9.7109897152623068E-2</v>
      </c>
      <c r="T608">
        <f t="shared" si="125"/>
        <v>9.7336466566972888</v>
      </c>
      <c r="U608">
        <f t="shared" si="126"/>
        <v>5.1810419019135106</v>
      </c>
      <c r="V608">
        <f t="shared" si="127"/>
        <v>13.019898068178351</v>
      </c>
      <c r="W608">
        <f t="shared" si="128"/>
        <v>13.076772362437818</v>
      </c>
      <c r="X608">
        <f t="shared" si="129"/>
        <v>12.943125705740533</v>
      </c>
      <c r="Y608">
        <f t="shared" si="130"/>
        <v>16.248335215308085</v>
      </c>
      <c r="Z608">
        <f t="shared" si="131"/>
        <v>12.771562852870266</v>
      </c>
      <c r="AA608">
        <f t="shared" si="132"/>
        <v>19.399999999999999</v>
      </c>
      <c r="AB608">
        <f t="shared" si="133"/>
        <v>21.371562852870266</v>
      </c>
      <c r="AC608">
        <f t="shared" si="134"/>
        <v>20.086251411481065</v>
      </c>
      <c r="AD608">
        <f t="shared" si="135"/>
        <v>25.505209509567557</v>
      </c>
      <c r="AE608">
        <f t="shared" si="136"/>
        <v>11.914688558610798</v>
      </c>
    </row>
    <row r="609" spans="19:31">
      <c r="S609">
        <v>0.19244972075563829</v>
      </c>
      <c r="T609">
        <f t="shared" si="125"/>
        <v>17.651948606830043</v>
      </c>
      <c r="U609">
        <f t="shared" si="126"/>
        <v>8.0889614551225311</v>
      </c>
      <c r="V609">
        <f t="shared" si="127"/>
        <v>21.666884365367594</v>
      </c>
      <c r="W609">
        <f t="shared" si="128"/>
        <v>16.381493575853753</v>
      </c>
      <c r="X609">
        <f t="shared" si="129"/>
        <v>18.688961455122531</v>
      </c>
      <c r="Y609">
        <f t="shared" si="130"/>
        <v>22.318832972197637</v>
      </c>
      <c r="Z609">
        <f t="shared" si="131"/>
        <v>19.181493575853754</v>
      </c>
      <c r="AA609">
        <f t="shared" si="132"/>
        <v>24.925974303415021</v>
      </c>
      <c r="AB609">
        <f t="shared" si="133"/>
        <v>27.8</v>
      </c>
      <c r="AC609">
        <f t="shared" si="134"/>
        <v>25.56298715170751</v>
      </c>
      <c r="AD609">
        <f t="shared" si="135"/>
        <v>31.029871517075104</v>
      </c>
      <c r="AE609">
        <f t="shared" si="136"/>
        <v>18.103897213660083</v>
      </c>
    </row>
    <row r="610" spans="19:31">
      <c r="S610">
        <v>0.62685018463698228</v>
      </c>
      <c r="T610">
        <f t="shared" si="125"/>
        <v>48.968245490890233</v>
      </c>
      <c r="U610">
        <f t="shared" si="126"/>
        <v>36.575487533188884</v>
      </c>
      <c r="V610">
        <f t="shared" si="127"/>
        <v>38.375487533188881</v>
      </c>
      <c r="W610">
        <f t="shared" si="128"/>
        <v>43.150975066377761</v>
      </c>
      <c r="X610">
        <f t="shared" si="129"/>
        <v>44.835654774620807</v>
      </c>
      <c r="Y610">
        <f t="shared" si="130"/>
        <v>41.793871883297214</v>
      </c>
      <c r="Z610">
        <f t="shared" si="131"/>
        <v>38.200000000000003</v>
      </c>
      <c r="AA610">
        <f t="shared" si="132"/>
        <v>45.981615649891658</v>
      </c>
      <c r="AB610">
        <f t="shared" si="133"/>
        <v>48.993871883297217</v>
      </c>
      <c r="AC610">
        <f t="shared" si="134"/>
        <v>64.093594164861003</v>
      </c>
      <c r="AD610">
        <f t="shared" si="135"/>
        <v>62.76824549089023</v>
      </c>
      <c r="AE610">
        <f t="shared" si="136"/>
        <v>59.175487533188885</v>
      </c>
    </row>
    <row r="611" spans="19:31">
      <c r="S611">
        <v>0.33973204748680075</v>
      </c>
      <c r="T611">
        <f t="shared" si="125"/>
        <v>26.865266884365369</v>
      </c>
      <c r="U611">
        <f t="shared" si="126"/>
        <v>15.461067537461471</v>
      </c>
      <c r="V611">
        <f t="shared" si="127"/>
        <v>25.66106753746147</v>
      </c>
      <c r="W611">
        <f t="shared" si="128"/>
        <v>30.374803918576621</v>
      </c>
      <c r="X611">
        <f t="shared" si="129"/>
        <v>25.865266884365369</v>
      </c>
      <c r="Y611">
        <f t="shared" si="130"/>
        <v>29.926334421826841</v>
      </c>
      <c r="Z611">
        <f t="shared" si="131"/>
        <v>25.624234748374892</v>
      </c>
      <c r="AA611">
        <f t="shared" si="132"/>
        <v>35.200000000000003</v>
      </c>
      <c r="AB611">
        <f t="shared" si="133"/>
        <v>31.930533768730736</v>
      </c>
      <c r="AC611">
        <f t="shared" si="134"/>
        <v>35.052668843653677</v>
      </c>
      <c r="AD611">
        <f t="shared" si="135"/>
        <v>47.12633442182684</v>
      </c>
      <c r="AE611">
        <f t="shared" si="136"/>
        <v>31.452668843653679</v>
      </c>
    </row>
    <row r="612" spans="19:31">
      <c r="S612">
        <v>0.12118900112918485</v>
      </c>
      <c r="T612">
        <f t="shared" si="125"/>
        <v>10.708383434553056</v>
      </c>
      <c r="U612">
        <f t="shared" si="126"/>
        <v>5.3445112460707422</v>
      </c>
      <c r="V612">
        <f t="shared" si="127"/>
        <v>16.072255623035371</v>
      </c>
      <c r="W612">
        <f t="shared" si="128"/>
        <v>13.672255623035371</v>
      </c>
      <c r="X612">
        <f t="shared" si="129"/>
        <v>14.086428418836025</v>
      </c>
      <c r="Y612">
        <f t="shared" si="130"/>
        <v>18.344511246070741</v>
      </c>
      <c r="Z612">
        <f t="shared" si="131"/>
        <v>16.47095858638264</v>
      </c>
      <c r="AA612">
        <f t="shared" si="132"/>
        <v>21.780639057588431</v>
      </c>
      <c r="AB612">
        <f t="shared" si="133"/>
        <v>22.580639057588428</v>
      </c>
      <c r="AC612">
        <f t="shared" si="134"/>
        <v>22.869661549729912</v>
      </c>
      <c r="AD612">
        <f t="shared" si="135"/>
        <v>26.144511246070742</v>
      </c>
      <c r="AE612">
        <f t="shared" si="136"/>
        <v>15.436127811517686</v>
      </c>
    </row>
    <row r="613" spans="19:31">
      <c r="S613">
        <v>0.61171300393688777</v>
      </c>
      <c r="T613">
        <f t="shared" si="125"/>
        <v>45.648661763359485</v>
      </c>
      <c r="U613">
        <f t="shared" si="126"/>
        <v>35.957890560625017</v>
      </c>
      <c r="V613">
        <f t="shared" si="127"/>
        <v>37.757890560625022</v>
      </c>
      <c r="W613">
        <f t="shared" si="128"/>
        <v>41.915781121250042</v>
      </c>
      <c r="X613">
        <f t="shared" si="129"/>
        <v>43.214462721640679</v>
      </c>
      <c r="Y613">
        <f t="shared" si="130"/>
        <v>41.639472640156256</v>
      </c>
      <c r="Z613">
        <f t="shared" si="131"/>
        <v>38.200000000000003</v>
      </c>
      <c r="AA613">
        <f t="shared" si="132"/>
        <v>45.518417920468764</v>
      </c>
      <c r="AB613">
        <f t="shared" si="133"/>
        <v>48.839472640156252</v>
      </c>
      <c r="AC613">
        <f t="shared" si="134"/>
        <v>56.373632007812752</v>
      </c>
      <c r="AD613">
        <f t="shared" si="135"/>
        <v>59.448661763359482</v>
      </c>
      <c r="AE613">
        <f t="shared" si="136"/>
        <v>58.557890560625019</v>
      </c>
    </row>
    <row r="614" spans="19:31">
      <c r="S614">
        <v>0.34962004455702383</v>
      </c>
      <c r="T614">
        <f t="shared" si="125"/>
        <v>26.966124454481644</v>
      </c>
      <c r="U614">
        <f t="shared" si="126"/>
        <v>15.864497817926573</v>
      </c>
      <c r="V614">
        <f t="shared" si="127"/>
        <v>26.064497817926572</v>
      </c>
      <c r="W614">
        <f t="shared" si="128"/>
        <v>32.190240180669576</v>
      </c>
      <c r="X614">
        <f t="shared" si="129"/>
        <v>25.966124454481644</v>
      </c>
      <c r="Y614">
        <f t="shared" si="130"/>
        <v>30.430622272408218</v>
      </c>
      <c r="Z614">
        <f t="shared" si="131"/>
        <v>26.279808954130683</v>
      </c>
      <c r="AA614">
        <f t="shared" si="132"/>
        <v>35.200000000000003</v>
      </c>
      <c r="AB614">
        <f t="shared" si="133"/>
        <v>32.132248908963291</v>
      </c>
      <c r="AC614">
        <f t="shared" si="134"/>
        <v>36.061244544816432</v>
      </c>
      <c r="AD614">
        <f t="shared" si="135"/>
        <v>47.630622272408218</v>
      </c>
      <c r="AE614">
        <f t="shared" si="136"/>
        <v>32.461244544816431</v>
      </c>
    </row>
    <row r="615" spans="19:31">
      <c r="S615">
        <v>0.86443678090762044</v>
      </c>
      <c r="T615">
        <f t="shared" si="125"/>
        <v>71.603930784020491</v>
      </c>
      <c r="U615">
        <f t="shared" si="126"/>
        <v>82.100399792474121</v>
      </c>
      <c r="V615">
        <f t="shared" si="127"/>
        <v>63.086275826288642</v>
      </c>
      <c r="W615">
        <f t="shared" si="128"/>
        <v>74.934910122989578</v>
      </c>
      <c r="X615">
        <f t="shared" si="129"/>
        <v>60.086275826288642</v>
      </c>
      <c r="Y615">
        <f t="shared" si="130"/>
        <v>58.434510330515458</v>
      </c>
      <c r="Z615">
        <f t="shared" si="131"/>
        <v>60.617255165257731</v>
      </c>
      <c r="AA615">
        <f t="shared" si="132"/>
        <v>66.955296487319558</v>
      </c>
      <c r="AB615">
        <f t="shared" si="133"/>
        <v>76.069020661030919</v>
      </c>
      <c r="AC615">
        <f t="shared" si="134"/>
        <v>91.934910122989578</v>
      </c>
      <c r="AD615">
        <f t="shared" si="135"/>
        <v>102.49726859340187</v>
      </c>
      <c r="AE615">
        <f t="shared" si="136"/>
        <v>86.124716940824598</v>
      </c>
    </row>
    <row r="616" spans="19:31">
      <c r="S616">
        <v>0.56361583300271612</v>
      </c>
      <c r="T616">
        <f t="shared" si="125"/>
        <v>42.8</v>
      </c>
      <c r="U616">
        <f t="shared" si="126"/>
        <v>32.093288979766228</v>
      </c>
      <c r="V616">
        <f t="shared" si="127"/>
        <v>36.097762993255408</v>
      </c>
      <c r="W616">
        <f t="shared" si="128"/>
        <v>40.974440748313853</v>
      </c>
      <c r="X616">
        <f t="shared" si="129"/>
        <v>40.846644489883111</v>
      </c>
      <c r="Y616">
        <f t="shared" si="130"/>
        <v>38.544407483138521</v>
      </c>
      <c r="Z616">
        <f t="shared" si="131"/>
        <v>35.548881496627708</v>
      </c>
      <c r="AA616">
        <f t="shared" si="132"/>
        <v>42.823322244941558</v>
      </c>
      <c r="AB616">
        <f t="shared" si="133"/>
        <v>45.870918912320327</v>
      </c>
      <c r="AC616">
        <f t="shared" si="134"/>
        <v>52.493288979766227</v>
      </c>
      <c r="AD616">
        <f t="shared" si="135"/>
        <v>56.344407483138525</v>
      </c>
      <c r="AE616">
        <f t="shared" si="136"/>
        <v>49.846644489883111</v>
      </c>
    </row>
    <row r="617" spans="19:31">
      <c r="S617">
        <v>0.94784386730552084</v>
      </c>
      <c r="T617">
        <f t="shared" si="125"/>
        <v>98.15210425122838</v>
      </c>
      <c r="U617">
        <f t="shared" si="126"/>
        <v>123.34443189794617</v>
      </c>
      <c r="V617">
        <f t="shared" si="127"/>
        <v>86.548081911679446</v>
      </c>
      <c r="W617">
        <f t="shared" si="128"/>
        <v>120.85229041413621</v>
      </c>
      <c r="X617">
        <f t="shared" si="129"/>
        <v>80.576238288522021</v>
      </c>
      <c r="Y617">
        <f t="shared" si="130"/>
        <v>87.896536149174537</v>
      </c>
      <c r="Z617">
        <f t="shared" si="131"/>
        <v>63.46800744651631</v>
      </c>
      <c r="AA617">
        <f t="shared" si="132"/>
        <v>73.77221594897307</v>
      </c>
      <c r="AB617">
        <f t="shared" si="133"/>
        <v>86.336759544663934</v>
      </c>
      <c r="AC617">
        <f t="shared" si="134"/>
        <v>128.29616382335888</v>
      </c>
      <c r="AD617">
        <f t="shared" si="135"/>
        <v>131.63217871639151</v>
      </c>
      <c r="AE617">
        <f t="shared" si="136"/>
        <v>119.3842829676199</v>
      </c>
    </row>
    <row r="618" spans="19:31">
      <c r="S618">
        <v>0.21280556657612842</v>
      </c>
      <c r="T618">
        <f t="shared" si="125"/>
        <v>22.065419476912751</v>
      </c>
      <c r="U618">
        <f t="shared" si="126"/>
        <v>9.5649342326120816</v>
      </c>
      <c r="V618">
        <f t="shared" si="127"/>
        <v>22.170616779076511</v>
      </c>
      <c r="W618">
        <f t="shared" si="128"/>
        <v>17.764934232612081</v>
      </c>
      <c r="X618">
        <f t="shared" si="129"/>
        <v>19.311850337229529</v>
      </c>
      <c r="Y618">
        <f t="shared" si="130"/>
        <v>23.311850337229529</v>
      </c>
      <c r="Z618">
        <f t="shared" si="131"/>
        <v>20.394317453535571</v>
      </c>
      <c r="AA618">
        <f t="shared" si="132"/>
        <v>25.426541947691277</v>
      </c>
      <c r="AB618">
        <f t="shared" si="133"/>
        <v>27.970616779076511</v>
      </c>
      <c r="AC618">
        <f t="shared" si="134"/>
        <v>25.941233558153019</v>
      </c>
      <c r="AD618">
        <f t="shared" si="135"/>
        <v>36.347886593218796</v>
      </c>
      <c r="AE618">
        <f t="shared" si="136"/>
        <v>18.74123355815302</v>
      </c>
    </row>
    <row r="619" spans="19:31">
      <c r="S619">
        <v>7.6540421765800962E-2</v>
      </c>
      <c r="T619">
        <f t="shared" si="125"/>
        <v>8.3228492080446799</v>
      </c>
      <c r="U619">
        <f t="shared" si="126"/>
        <v>4.7614246040223396</v>
      </c>
      <c r="V619">
        <f t="shared" si="127"/>
        <v>9.2456984160893594</v>
      </c>
      <c r="W619">
        <f t="shared" si="128"/>
        <v>10.522849208044679</v>
      </c>
      <c r="X619">
        <f t="shared" si="129"/>
        <v>11.780712302011171</v>
      </c>
      <c r="Y619">
        <f t="shared" si="130"/>
        <v>13.142136906033508</v>
      </c>
      <c r="Z619">
        <f t="shared" si="131"/>
        <v>12.084273812067018</v>
      </c>
      <c r="AA619">
        <f t="shared" si="132"/>
        <v>19.226410718100528</v>
      </c>
      <c r="AB619">
        <f t="shared" si="133"/>
        <v>20.414246040223397</v>
      </c>
      <c r="AC619">
        <f t="shared" si="134"/>
        <v>17.684273812067019</v>
      </c>
      <c r="AD619">
        <f t="shared" si="135"/>
        <v>23.522849208044679</v>
      </c>
      <c r="AE619">
        <f t="shared" si="136"/>
        <v>10.084273812067018</v>
      </c>
    </row>
    <row r="620" spans="19:31">
      <c r="S620">
        <v>0.27442243720816678</v>
      </c>
      <c r="T620">
        <f t="shared" si="125"/>
        <v>24.199108859523299</v>
      </c>
      <c r="U620">
        <f t="shared" si="126"/>
        <v>12.395544297616507</v>
      </c>
      <c r="V620">
        <f t="shared" si="127"/>
        <v>23.199108859523299</v>
      </c>
      <c r="W620">
        <f t="shared" si="128"/>
        <v>20.398217719046603</v>
      </c>
      <c r="X620">
        <f t="shared" si="129"/>
        <v>23.597326578569906</v>
      </c>
      <c r="Y620">
        <f t="shared" si="130"/>
        <v>27.590197454756314</v>
      </c>
      <c r="Z620">
        <f t="shared" si="131"/>
        <v>23.095989867854858</v>
      </c>
      <c r="AA620">
        <f t="shared" si="132"/>
        <v>30.998217719046604</v>
      </c>
      <c r="AB620">
        <f t="shared" si="133"/>
        <v>28.598217719046605</v>
      </c>
      <c r="AC620">
        <f t="shared" si="134"/>
        <v>30.199108859523299</v>
      </c>
      <c r="AD620">
        <f t="shared" si="135"/>
        <v>39.796435438093205</v>
      </c>
      <c r="AE620">
        <f t="shared" si="136"/>
        <v>24.392870876186407</v>
      </c>
    </row>
    <row r="621" spans="19:31">
      <c r="S621">
        <v>0.51808221686452838</v>
      </c>
      <c r="T621">
        <f t="shared" si="125"/>
        <v>41.284438612018192</v>
      </c>
      <c r="U621">
        <f t="shared" si="126"/>
        <v>27.151017792291032</v>
      </c>
      <c r="V621">
        <f t="shared" si="127"/>
        <v>34.328824732200083</v>
      </c>
      <c r="W621">
        <f t="shared" si="128"/>
        <v>39.253315836054568</v>
      </c>
      <c r="X621">
        <f t="shared" si="129"/>
        <v>39.968877224036376</v>
      </c>
      <c r="Y621">
        <f t="shared" si="130"/>
        <v>36.022193060090949</v>
      </c>
      <c r="Z621">
        <f t="shared" si="131"/>
        <v>35</v>
      </c>
      <c r="AA621">
        <f t="shared" si="132"/>
        <v>41.368877224036382</v>
      </c>
      <c r="AB621">
        <f t="shared" si="133"/>
        <v>41.084438612018189</v>
      </c>
      <c r="AC621">
        <f t="shared" si="134"/>
        <v>50.422193060090947</v>
      </c>
      <c r="AD621">
        <f t="shared" si="135"/>
        <v>54.2</v>
      </c>
      <c r="AE621">
        <f t="shared" si="136"/>
        <v>46.151017792291029</v>
      </c>
    </row>
    <row r="622" spans="19:31">
      <c r="S622">
        <v>0.16132084109012115</v>
      </c>
      <c r="T622">
        <f t="shared" si="125"/>
        <v>15.145670949430826</v>
      </c>
      <c r="U622">
        <f t="shared" si="126"/>
        <v>6.6728354747154137</v>
      </c>
      <c r="V622">
        <f t="shared" si="127"/>
        <v>19.58189031647694</v>
      </c>
      <c r="W622">
        <f t="shared" si="128"/>
        <v>15.141044343394267</v>
      </c>
      <c r="X622">
        <f t="shared" si="129"/>
        <v>17.890945158238473</v>
      </c>
      <c r="Y622">
        <f t="shared" si="130"/>
        <v>19.58189031647694</v>
      </c>
      <c r="Z622">
        <f t="shared" si="131"/>
        <v>18.095571764275032</v>
      </c>
      <c r="AA622">
        <f t="shared" si="132"/>
        <v>23.209253212073122</v>
      </c>
      <c r="AB622">
        <f t="shared" si="133"/>
        <v>25.945670949430827</v>
      </c>
      <c r="AC622">
        <f t="shared" si="134"/>
        <v>25.090945158238473</v>
      </c>
      <c r="AD622">
        <f t="shared" si="135"/>
        <v>27.391143528550064</v>
      </c>
      <c r="AE622">
        <f t="shared" si="136"/>
        <v>16.027362895596177</v>
      </c>
    </row>
    <row r="623" spans="19:31">
      <c r="S623">
        <v>0.95022431104464855</v>
      </c>
      <c r="T623">
        <f t="shared" si="125"/>
        <v>98.492031617175826</v>
      </c>
      <c r="U623">
        <f t="shared" si="126"/>
        <v>124.75270241401411</v>
      </c>
      <c r="V623">
        <f t="shared" si="127"/>
        <v>86.815167699209567</v>
      </c>
      <c r="W623">
        <f t="shared" si="128"/>
        <v>121.79923093356122</v>
      </c>
      <c r="X623">
        <f t="shared" si="129"/>
        <v>81.353215124973303</v>
      </c>
      <c r="Y623">
        <f t="shared" si="130"/>
        <v>89.644734031189941</v>
      </c>
      <c r="Z623">
        <f t="shared" si="131"/>
        <v>63.492287972655419</v>
      </c>
      <c r="AA623">
        <f t="shared" si="132"/>
        <v>74.476351207007056</v>
      </c>
      <c r="AB623">
        <f t="shared" si="133"/>
        <v>88.813373210852404</v>
      </c>
      <c r="AC623">
        <f t="shared" si="134"/>
        <v>128.83033539841915</v>
      </c>
      <c r="AD623">
        <f t="shared" si="135"/>
        <v>132.21491134372999</v>
      </c>
      <c r="AE623">
        <f t="shared" si="136"/>
        <v>120.3069429609058</v>
      </c>
    </row>
    <row r="624" spans="19:31">
      <c r="S624">
        <v>0.40388195440534685</v>
      </c>
      <c r="T624">
        <f t="shared" si="125"/>
        <v>33.958787804803613</v>
      </c>
      <c r="U624">
        <f t="shared" si="126"/>
        <v>18.756767479476302</v>
      </c>
      <c r="V624">
        <f t="shared" si="127"/>
        <v>27.15979796746727</v>
      </c>
      <c r="W624">
        <f t="shared" si="128"/>
        <v>33.519595934934536</v>
      </c>
      <c r="X624">
        <f t="shared" si="129"/>
        <v>32.117575609607229</v>
      </c>
      <c r="Y624">
        <f t="shared" si="130"/>
        <v>31</v>
      </c>
      <c r="Z624">
        <f t="shared" si="131"/>
        <v>27.639191869869077</v>
      </c>
      <c r="AA624">
        <f t="shared" si="132"/>
        <v>37.395959349345382</v>
      </c>
      <c r="AB624">
        <f t="shared" si="133"/>
        <v>35.870302438428908</v>
      </c>
      <c r="AC624">
        <f t="shared" si="134"/>
        <v>40.911514633625295</v>
      </c>
      <c r="AD624">
        <f t="shared" si="135"/>
        <v>49.958787804803613</v>
      </c>
      <c r="AE624">
        <f t="shared" si="136"/>
        <v>35.397979674672683</v>
      </c>
    </row>
    <row r="625" spans="19:31">
      <c r="S625">
        <v>0.15366069521164585</v>
      </c>
      <c r="T625">
        <f t="shared" si="125"/>
        <v>14.044764549699391</v>
      </c>
      <c r="U625">
        <f t="shared" si="126"/>
        <v>6.3346781823175755</v>
      </c>
      <c r="V625">
        <f t="shared" si="127"/>
        <v>18.910086367381815</v>
      </c>
      <c r="W625">
        <f t="shared" si="128"/>
        <v>14.669356364635151</v>
      </c>
      <c r="X625">
        <f t="shared" si="129"/>
        <v>17.702017273476365</v>
      </c>
      <c r="Y625">
        <f t="shared" si="130"/>
        <v>19.334678182317575</v>
      </c>
      <c r="Z625">
        <f t="shared" si="131"/>
        <v>17.783669545579393</v>
      </c>
      <c r="AA625">
        <f t="shared" si="132"/>
        <v>22.767339091158789</v>
      </c>
      <c r="AB625">
        <f t="shared" si="133"/>
        <v>25.073390911587875</v>
      </c>
      <c r="AC625">
        <f t="shared" si="134"/>
        <v>25</v>
      </c>
      <c r="AD625">
        <f t="shared" si="135"/>
        <v>26.8</v>
      </c>
      <c r="AE625">
        <f t="shared" si="136"/>
        <v>15.767339091158789</v>
      </c>
    </row>
    <row r="626" spans="19:31">
      <c r="S626">
        <v>0.35657826471755122</v>
      </c>
      <c r="T626">
        <f t="shared" si="125"/>
        <v>27.556474501785338</v>
      </c>
      <c r="U626">
        <f t="shared" si="126"/>
        <v>16.296786400952179</v>
      </c>
      <c r="V626">
        <f t="shared" si="127"/>
        <v>26.348393200476089</v>
      </c>
      <c r="W626">
        <f t="shared" si="128"/>
        <v>32.799999999999997</v>
      </c>
      <c r="X626">
        <f t="shared" si="129"/>
        <v>26.333884701071202</v>
      </c>
      <c r="Y626">
        <f t="shared" si="130"/>
        <v>30.6</v>
      </c>
      <c r="Z626">
        <f t="shared" si="131"/>
        <v>26.51854915005951</v>
      </c>
      <c r="AA626">
        <f t="shared" si="132"/>
        <v>35.274196600238049</v>
      </c>
      <c r="AB626">
        <f t="shared" si="133"/>
        <v>32.218549150059516</v>
      </c>
      <c r="AC626">
        <f t="shared" si="134"/>
        <v>36.641138950773644</v>
      </c>
      <c r="AD626">
        <f t="shared" si="135"/>
        <v>47.911294900357063</v>
      </c>
      <c r="AE626">
        <f t="shared" si="136"/>
        <v>32.799999999999997</v>
      </c>
    </row>
    <row r="627" spans="19:31">
      <c r="S627">
        <v>0.53700369273964654</v>
      </c>
      <c r="T627">
        <f t="shared" si="125"/>
        <v>41.94206366161076</v>
      </c>
      <c r="U627">
        <f t="shared" si="126"/>
        <v>29.851814325388339</v>
      </c>
      <c r="V627">
        <f t="shared" si="127"/>
        <v>35.677437665944396</v>
      </c>
      <c r="W627">
        <f t="shared" si="128"/>
        <v>40.103344828638562</v>
      </c>
      <c r="X627">
        <f t="shared" si="129"/>
        <v>40.277437665944397</v>
      </c>
      <c r="Y627">
        <f t="shared" si="130"/>
        <v>37.064625995666368</v>
      </c>
      <c r="Z627">
        <f t="shared" si="131"/>
        <v>35.154875331888789</v>
      </c>
      <c r="AA627">
        <f t="shared" si="132"/>
        <v>41.987188329721974</v>
      </c>
      <c r="AB627">
        <f t="shared" si="133"/>
        <v>41.509750663777581</v>
      </c>
      <c r="AC627">
        <f t="shared" si="134"/>
        <v>51.232312997833183</v>
      </c>
      <c r="AD627">
        <f t="shared" si="135"/>
        <v>54.742063661610764</v>
      </c>
      <c r="AE627">
        <f t="shared" si="136"/>
        <v>48.542063661610761</v>
      </c>
    </row>
    <row r="628" spans="19:31">
      <c r="S628">
        <v>0.69045075838496051</v>
      </c>
      <c r="T628">
        <f t="shared" si="125"/>
        <v>51.625977355265974</v>
      </c>
      <c r="U628">
        <f t="shared" si="126"/>
        <v>45.996368297372356</v>
      </c>
      <c r="V628">
        <f t="shared" si="127"/>
        <v>40.685195471053198</v>
      </c>
      <c r="W628">
        <f t="shared" si="128"/>
        <v>46.94727622302927</v>
      </c>
      <c r="X628">
        <f t="shared" si="129"/>
        <v>47.085195471053197</v>
      </c>
      <c r="Y628">
        <f t="shared" si="130"/>
        <v>45.527793206579787</v>
      </c>
      <c r="Z628">
        <f t="shared" si="131"/>
        <v>41.327793206579791</v>
      </c>
      <c r="AA628">
        <f t="shared" si="132"/>
        <v>51.750138859218126</v>
      </c>
      <c r="AB628">
        <f t="shared" si="133"/>
        <v>55.042597735526599</v>
      </c>
      <c r="AC628">
        <f t="shared" si="134"/>
        <v>68.842597735526596</v>
      </c>
      <c r="AD628">
        <f t="shared" si="135"/>
        <v>67.2851954710532</v>
      </c>
      <c r="AE628">
        <f t="shared" si="136"/>
        <v>62.085195471053197</v>
      </c>
    </row>
    <row r="629" spans="19:31">
      <c r="S629">
        <v>0.45988341929380167</v>
      </c>
      <c r="T629">
        <f t="shared" si="125"/>
        <v>37.771892452772605</v>
      </c>
      <c r="U629">
        <f t="shared" si="126"/>
        <v>22.343784905545206</v>
      </c>
      <c r="V629">
        <f t="shared" si="127"/>
        <v>29.781621753593555</v>
      </c>
      <c r="W629">
        <f t="shared" si="128"/>
        <v>35.854054383983879</v>
      </c>
      <c r="X629">
        <f t="shared" si="129"/>
        <v>34.835135959959715</v>
      </c>
      <c r="Y629">
        <f t="shared" si="130"/>
        <v>33.708108767967765</v>
      </c>
      <c r="Z629">
        <f t="shared" si="131"/>
        <v>31.872432630390332</v>
      </c>
      <c r="AA629">
        <f t="shared" si="132"/>
        <v>40.09081087679678</v>
      </c>
      <c r="AB629">
        <f t="shared" si="133"/>
        <v>38.4</v>
      </c>
      <c r="AC629">
        <f t="shared" si="134"/>
        <v>45.744865260780664</v>
      </c>
      <c r="AD629">
        <f t="shared" si="135"/>
        <v>51.336216315195166</v>
      </c>
      <c r="AE629">
        <f t="shared" si="136"/>
        <v>39.034595782341981</v>
      </c>
    </row>
    <row r="630" spans="19:31">
      <c r="S630">
        <v>2.0172734763634143E-2</v>
      </c>
      <c r="T630">
        <f t="shared" si="125"/>
        <v>4.4806665242469563</v>
      </c>
      <c r="U630">
        <f t="shared" si="126"/>
        <v>2.2633808404797513</v>
      </c>
      <c r="V630">
        <f t="shared" si="127"/>
        <v>5.6230475783562728</v>
      </c>
      <c r="W630">
        <f t="shared" si="128"/>
        <v>5.0576189458906828</v>
      </c>
      <c r="X630">
        <f t="shared" si="129"/>
        <v>9.451857051301614</v>
      </c>
      <c r="Y630">
        <f t="shared" si="130"/>
        <v>11.82016663106174</v>
      </c>
      <c r="Z630">
        <f t="shared" si="131"/>
        <v>9.6115237891781362</v>
      </c>
      <c r="AA630">
        <f t="shared" si="132"/>
        <v>16.417285683767204</v>
      </c>
      <c r="AB630">
        <f t="shared" si="133"/>
        <v>10.767094943082979</v>
      </c>
      <c r="AC630">
        <f t="shared" si="134"/>
        <v>8.4864284188360237</v>
      </c>
      <c r="AD630">
        <f t="shared" si="135"/>
        <v>20.45761894589068</v>
      </c>
      <c r="AE630">
        <f t="shared" si="136"/>
        <v>6.0518570513016146</v>
      </c>
    </row>
    <row r="631" spans="19:31">
      <c r="S631">
        <v>0.55909909360026855</v>
      </c>
      <c r="T631">
        <f t="shared" si="125"/>
        <v>42.8</v>
      </c>
      <c r="U631">
        <f t="shared" si="126"/>
        <v>31.816864528336435</v>
      </c>
      <c r="V631">
        <f t="shared" si="127"/>
        <v>36.005621509445476</v>
      </c>
      <c r="W631">
        <f t="shared" si="128"/>
        <v>40.951405377361368</v>
      </c>
      <c r="X631">
        <f t="shared" si="129"/>
        <v>40.708432264168216</v>
      </c>
      <c r="Y631">
        <f t="shared" si="130"/>
        <v>38.314053773613693</v>
      </c>
      <c r="Z631">
        <f t="shared" si="131"/>
        <v>35.502810754722738</v>
      </c>
      <c r="AA631">
        <f t="shared" si="132"/>
        <v>42.75421613208411</v>
      </c>
      <c r="AB631">
        <f t="shared" si="133"/>
        <v>44.673079622791221</v>
      </c>
      <c r="AC631">
        <f t="shared" si="134"/>
        <v>52.216864528336437</v>
      </c>
      <c r="AD631">
        <f t="shared" si="135"/>
        <v>56.114053773613698</v>
      </c>
      <c r="AE631">
        <f t="shared" si="136"/>
        <v>49.708432264168216</v>
      </c>
    </row>
    <row r="632" spans="19:31">
      <c r="S632">
        <v>0.30579546494949189</v>
      </c>
      <c r="T632">
        <f t="shared" si="125"/>
        <v>25.114682454908902</v>
      </c>
      <c r="U632">
        <f t="shared" si="126"/>
        <v>13.595568712424086</v>
      </c>
      <c r="V632">
        <f t="shared" si="127"/>
        <v>24.195568712424087</v>
      </c>
      <c r="W632">
        <f t="shared" si="128"/>
        <v>25.272023682363354</v>
      </c>
      <c r="X632">
        <f t="shared" si="129"/>
        <v>24.995568712424085</v>
      </c>
      <c r="Y632">
        <f t="shared" si="130"/>
        <v>28.736011841181679</v>
      </c>
      <c r="Z632">
        <f t="shared" si="131"/>
        <v>23.676454969939268</v>
      </c>
      <c r="AA632">
        <f t="shared" si="132"/>
        <v>32.03379619739372</v>
      </c>
      <c r="AB632">
        <f t="shared" si="133"/>
        <v>29.314682454908905</v>
      </c>
      <c r="AC632">
        <f t="shared" si="134"/>
        <v>33.200000000000003</v>
      </c>
      <c r="AD632">
        <f t="shared" si="135"/>
        <v>44.233796197393715</v>
      </c>
      <c r="AE632">
        <f t="shared" si="136"/>
        <v>28.941831720938755</v>
      </c>
    </row>
    <row r="633" spans="19:31">
      <c r="S633">
        <v>0.40665913876766258</v>
      </c>
      <c r="T633">
        <f t="shared" si="125"/>
        <v>34.043769646290478</v>
      </c>
      <c r="U633">
        <f t="shared" si="126"/>
        <v>18.983385723441266</v>
      </c>
      <c r="V633">
        <f t="shared" si="127"/>
        <v>27.173961607715079</v>
      </c>
      <c r="W633">
        <f t="shared" si="128"/>
        <v>33.54792321543016</v>
      </c>
      <c r="X633">
        <f t="shared" si="129"/>
        <v>32.287539292580952</v>
      </c>
      <c r="Y633">
        <f t="shared" si="130"/>
        <v>31</v>
      </c>
      <c r="Z633">
        <f t="shared" si="131"/>
        <v>27.695846430860318</v>
      </c>
      <c r="AA633">
        <f t="shared" si="132"/>
        <v>37.679232154301587</v>
      </c>
      <c r="AB633">
        <f t="shared" si="133"/>
        <v>36.5501571703238</v>
      </c>
      <c r="AC633">
        <f t="shared" si="134"/>
        <v>41.506387524033329</v>
      </c>
      <c r="AD633">
        <f t="shared" si="135"/>
        <v>50.043769646290478</v>
      </c>
      <c r="AE633">
        <f t="shared" si="136"/>
        <v>35.539616077150789</v>
      </c>
    </row>
    <row r="634" spans="19:31">
      <c r="S634">
        <v>0.2877895443586535</v>
      </c>
      <c r="T634">
        <f t="shared" si="125"/>
        <v>24.335453352458263</v>
      </c>
      <c r="U634">
        <f t="shared" si="126"/>
        <v>12.806360057374796</v>
      </c>
      <c r="V634">
        <f t="shared" si="127"/>
        <v>23.470906704916533</v>
      </c>
      <c r="W634">
        <f t="shared" si="128"/>
        <v>22.973613696707048</v>
      </c>
      <c r="X634">
        <f t="shared" si="129"/>
        <v>24.141813409833063</v>
      </c>
      <c r="Y634">
        <f t="shared" si="130"/>
        <v>28.006360057374796</v>
      </c>
      <c r="Z634">
        <f t="shared" si="131"/>
        <v>23.167726676229133</v>
      </c>
      <c r="AA634">
        <f t="shared" si="132"/>
        <v>31.135453352458264</v>
      </c>
      <c r="AB634">
        <f t="shared" si="133"/>
        <v>28.6</v>
      </c>
      <c r="AC634">
        <f t="shared" si="134"/>
        <v>32.231800286873984</v>
      </c>
      <c r="AD634">
        <f t="shared" si="135"/>
        <v>42.238160344248783</v>
      </c>
      <c r="AE634">
        <f t="shared" si="136"/>
        <v>25.82226020081179</v>
      </c>
    </row>
    <row r="635" spans="19:31">
      <c r="S635">
        <v>0.9736320078127384</v>
      </c>
      <c r="T635">
        <f t="shared" si="125"/>
        <v>101.04837183751944</v>
      </c>
      <c r="U635">
        <f t="shared" si="126"/>
        <v>160.48545793023447</v>
      </c>
      <c r="V635">
        <f t="shared" si="127"/>
        <v>89.179418317209382</v>
      </c>
      <c r="W635">
        <f t="shared" si="128"/>
        <v>129.14511551255836</v>
      </c>
      <c r="X635">
        <f t="shared" si="129"/>
        <v>89.648719748527455</v>
      </c>
      <c r="Y635">
        <f t="shared" si="130"/>
        <v>102.64185918759725</v>
      </c>
      <c r="Z635">
        <f t="shared" si="131"/>
        <v>66.810638752403307</v>
      </c>
      <c r="AA635">
        <f t="shared" si="132"/>
        <v>86.64220709860524</v>
      </c>
      <c r="AB635">
        <f t="shared" si="133"/>
        <v>112.9046479689931</v>
      </c>
      <c r="AC635">
        <f t="shared" si="134"/>
        <v>139.45592822046567</v>
      </c>
      <c r="AD635">
        <f t="shared" si="135"/>
        <v>141.81098666341131</v>
      </c>
      <c r="AE635">
        <f t="shared" si="136"/>
        <v>128.20034791100801</v>
      </c>
    </row>
    <row r="636" spans="19:31">
      <c r="S636">
        <v>0.7874385814996796</v>
      </c>
      <c r="T636">
        <f t="shared" si="125"/>
        <v>58.678102969450983</v>
      </c>
      <c r="U636">
        <f t="shared" si="126"/>
        <v>55.423114719077127</v>
      </c>
      <c r="V636">
        <f t="shared" si="127"/>
        <v>51.324332407605226</v>
      </c>
      <c r="W636">
        <f t="shared" si="128"/>
        <v>58.370561845759475</v>
      </c>
      <c r="X636">
        <f t="shared" si="129"/>
        <v>52.31873531296732</v>
      </c>
      <c r="Y636">
        <f t="shared" si="130"/>
        <v>50.878102969450978</v>
      </c>
      <c r="Z636">
        <f t="shared" si="131"/>
        <v>48.263747062593467</v>
      </c>
      <c r="AA636">
        <f t="shared" si="132"/>
        <v>62.446229438154248</v>
      </c>
      <c r="AB636">
        <f t="shared" si="133"/>
        <v>65.327494125186931</v>
      </c>
      <c r="AC636">
        <f t="shared" si="134"/>
        <v>76.727494125186922</v>
      </c>
      <c r="AD636">
        <f t="shared" si="135"/>
        <v>86.764964751121568</v>
      </c>
      <c r="AE636">
        <f t="shared" si="136"/>
        <v>77.782482375560789</v>
      </c>
    </row>
    <row r="637" spans="19:31">
      <c r="S637">
        <v>0.65538499099703973</v>
      </c>
      <c r="T637">
        <f t="shared" si="125"/>
        <v>49.909561449018831</v>
      </c>
      <c r="U637">
        <f t="shared" si="126"/>
        <v>39.30956144901883</v>
      </c>
      <c r="V637">
        <f t="shared" si="127"/>
        <v>39.654780724509415</v>
      </c>
      <c r="W637">
        <f t="shared" si="128"/>
        <v>44.654780724509415</v>
      </c>
      <c r="X637">
        <f t="shared" si="129"/>
        <v>45.969853816339608</v>
      </c>
      <c r="Y637">
        <f t="shared" si="130"/>
        <v>43.594488357188638</v>
      </c>
      <c r="Z637">
        <f t="shared" si="131"/>
        <v>39.4</v>
      </c>
      <c r="AA637">
        <f t="shared" si="132"/>
        <v>48.558830530716889</v>
      </c>
      <c r="AB637">
        <f t="shared" si="133"/>
        <v>50.8</v>
      </c>
      <c r="AC637">
        <f t="shared" si="134"/>
        <v>65.327390362254704</v>
      </c>
      <c r="AD637">
        <f t="shared" si="135"/>
        <v>65.109561449018827</v>
      </c>
      <c r="AE637">
        <f t="shared" si="136"/>
        <v>60.254780724509416</v>
      </c>
    </row>
    <row r="638" spans="19:31">
      <c r="S638">
        <v>0.85345011749626143</v>
      </c>
      <c r="T638">
        <f t="shared" si="125"/>
        <v>70.620764793847471</v>
      </c>
      <c r="U638">
        <f t="shared" si="126"/>
        <v>76.101089510788285</v>
      </c>
      <c r="V638">
        <f t="shared" si="127"/>
        <v>62.383742790002138</v>
      </c>
      <c r="W638">
        <f t="shared" si="128"/>
        <v>74.30519119846187</v>
      </c>
      <c r="X638">
        <f t="shared" si="129"/>
        <v>59.905191198461864</v>
      </c>
      <c r="Y638">
        <f t="shared" si="130"/>
        <v>57.167485580004268</v>
      </c>
      <c r="Z638">
        <f t="shared" si="131"/>
        <v>59.08305917538987</v>
      </c>
      <c r="AA638">
        <f t="shared" si="132"/>
        <v>66.136338389233075</v>
      </c>
      <c r="AB638">
        <f t="shared" si="133"/>
        <v>71.543986327707742</v>
      </c>
      <c r="AC638">
        <f t="shared" si="134"/>
        <v>90.736338389233069</v>
      </c>
      <c r="AD638">
        <f t="shared" si="135"/>
        <v>100.177867976928</v>
      </c>
      <c r="AE638">
        <f t="shared" si="136"/>
        <v>84.831147190771205</v>
      </c>
    </row>
    <row r="639" spans="19:31">
      <c r="S639">
        <v>0.16345713675344095</v>
      </c>
      <c r="T639">
        <f t="shared" si="125"/>
        <v>15.407153538621172</v>
      </c>
      <c r="U639">
        <f t="shared" si="126"/>
        <v>6.8035767693105864</v>
      </c>
      <c r="V639">
        <f t="shared" si="127"/>
        <v>19.669051179540389</v>
      </c>
      <c r="W639">
        <f t="shared" si="128"/>
        <v>15.304470961638234</v>
      </c>
      <c r="X639">
        <f t="shared" si="129"/>
        <v>17.934525589770196</v>
      </c>
      <c r="Y639">
        <f t="shared" si="130"/>
        <v>19.669051179540389</v>
      </c>
      <c r="Z639">
        <f t="shared" si="131"/>
        <v>18.237208166753135</v>
      </c>
      <c r="AA639">
        <f t="shared" si="132"/>
        <v>23.405365153965882</v>
      </c>
      <c r="AB639">
        <f t="shared" si="133"/>
        <v>26.207153538621171</v>
      </c>
      <c r="AC639">
        <f t="shared" si="134"/>
        <v>25.134525589770195</v>
      </c>
      <c r="AD639">
        <f t="shared" si="135"/>
        <v>27.674416333506269</v>
      </c>
      <c r="AE639">
        <f t="shared" si="136"/>
        <v>16.136313974425491</v>
      </c>
    </row>
    <row r="640" spans="19:31">
      <c r="S640">
        <v>9.060945463423567E-2</v>
      </c>
      <c r="T640">
        <f t="shared" si="125"/>
        <v>9.2695150608844266</v>
      </c>
      <c r="U640">
        <f t="shared" si="126"/>
        <v>5.0484328745384079</v>
      </c>
      <c r="V640">
        <f t="shared" si="127"/>
        <v>11.760112308114872</v>
      </c>
      <c r="W640">
        <f t="shared" si="128"/>
        <v>12.214813684499649</v>
      </c>
      <c r="X640">
        <f t="shared" si="129"/>
        <v>12.545298623615222</v>
      </c>
      <c r="Y640">
        <f t="shared" si="130"/>
        <v>15.187462996307259</v>
      </c>
      <c r="Z640">
        <f t="shared" si="131"/>
        <v>12.572649311807611</v>
      </c>
      <c r="AA640">
        <f t="shared" si="132"/>
        <v>19.399999999999999</v>
      </c>
      <c r="AB640">
        <f t="shared" si="133"/>
        <v>21.172649311807611</v>
      </c>
      <c r="AC640">
        <f t="shared" si="134"/>
        <v>19.290597247230444</v>
      </c>
      <c r="AD640">
        <f t="shared" si="135"/>
        <v>24.842164372692039</v>
      </c>
      <c r="AE640">
        <f t="shared" si="136"/>
        <v>11.317947935422835</v>
      </c>
    </row>
    <row r="641" spans="19:31">
      <c r="S641">
        <v>0.52815332499160739</v>
      </c>
      <c r="T641">
        <f t="shared" si="125"/>
        <v>41.387163914914396</v>
      </c>
      <c r="U641">
        <f t="shared" si="126"/>
        <v>28.794622638630322</v>
      </c>
      <c r="V641">
        <f t="shared" si="127"/>
        <v>35.458803064058351</v>
      </c>
      <c r="W641">
        <f t="shared" si="128"/>
        <v>39.561491744743186</v>
      </c>
      <c r="X641">
        <f t="shared" si="129"/>
        <v>40.17432782982879</v>
      </c>
      <c r="Y641">
        <f t="shared" si="130"/>
        <v>36.535819574571974</v>
      </c>
      <c r="Z641">
        <f t="shared" si="131"/>
        <v>35</v>
      </c>
      <c r="AA641">
        <f t="shared" si="132"/>
        <v>41.574327829828789</v>
      </c>
      <c r="AB641">
        <f t="shared" si="133"/>
        <v>41.1871639149144</v>
      </c>
      <c r="AC641">
        <f t="shared" si="134"/>
        <v>50.93581957457198</v>
      </c>
      <c r="AD641">
        <f t="shared" si="135"/>
        <v>54.2</v>
      </c>
      <c r="AE641">
        <f t="shared" si="136"/>
        <v>47.794622638630322</v>
      </c>
    </row>
    <row r="642" spans="19:31">
      <c r="S642">
        <v>0.68684957426679283</v>
      </c>
      <c r="T642">
        <f t="shared" si="125"/>
        <v>51.258656575212868</v>
      </c>
      <c r="U642">
        <f t="shared" si="126"/>
        <v>45.482119205298012</v>
      </c>
      <c r="V642">
        <f t="shared" si="127"/>
        <v>40.611731315042576</v>
      </c>
      <c r="W642">
        <f t="shared" si="128"/>
        <v>46.561589403973507</v>
      </c>
      <c r="X642">
        <f t="shared" si="129"/>
        <v>47.011731315042574</v>
      </c>
      <c r="Y642">
        <f t="shared" si="130"/>
        <v>45.417596972563857</v>
      </c>
      <c r="Z642">
        <f t="shared" si="131"/>
        <v>41.217596972563861</v>
      </c>
      <c r="AA642">
        <f t="shared" si="132"/>
        <v>50.758372753074738</v>
      </c>
      <c r="AB642">
        <f t="shared" si="133"/>
        <v>55.005865657521284</v>
      </c>
      <c r="AC642">
        <f t="shared" si="134"/>
        <v>68.805865657521281</v>
      </c>
      <c r="AD642">
        <f t="shared" si="135"/>
        <v>67.21173131504257</v>
      </c>
      <c r="AE642">
        <f t="shared" si="136"/>
        <v>62.011731315042574</v>
      </c>
    </row>
    <row r="643" spans="19:31">
      <c r="S643">
        <v>0.91158787804803609</v>
      </c>
      <c r="T643">
        <f t="shared" ref="T643:T706" si="137">_xlfn.PERCENTILE.INC(B$3:B$54,$S643)</f>
        <v>89.898196356089969</v>
      </c>
      <c r="U643">
        <f t="shared" ref="U643:U706" si="138">_xlfn.PERCENTILE.INC(C$3:C$54,$S643)</f>
        <v>95.774748985259563</v>
      </c>
      <c r="V643">
        <f t="shared" ref="V643:V706" si="139">_xlfn.PERCENTILE.INC(D$3:D$54,$S643)</f>
        <v>68.276552629169586</v>
      </c>
      <c r="W643">
        <f t="shared" ref="W643:W706" si="140">_xlfn.PERCENTILE.INC(E$3:E$54,$S643)</f>
        <v>99.942283394878999</v>
      </c>
      <c r="X643">
        <f t="shared" ref="X643:X706" si="141">_xlfn.PERCENTILE.INC(F$3:F$54,$S643)</f>
        <v>64.545890682699053</v>
      </c>
      <c r="Y643">
        <f t="shared" ref="Y643:Y706" si="142">_xlfn.PERCENTILE.INC(G$3:G$54,$S643)</f>
        <v>68.854908902249221</v>
      </c>
      <c r="Z643">
        <f t="shared" ref="Z643:Z706" si="143">_xlfn.PERCENTILE.INC(H$3:H$54,$S643)</f>
        <v>61.098196356089971</v>
      </c>
      <c r="AA643">
        <f t="shared" ref="AA643:AA706" si="144">_xlfn.PERCENTILE.INC(I$3:I$54,$S643)</f>
        <v>69.400000000000006</v>
      </c>
      <c r="AB643">
        <f t="shared" ref="AB643:AB706" si="145">_xlfn.PERCENTILE.INC(J$3:J$54,$S643)</f>
        <v>77.683767204809712</v>
      </c>
      <c r="AC643">
        <f t="shared" ref="AC643:AC706" si="146">_xlfn.PERCENTILE.INC(K$3:K$54,$S643)</f>
        <v>124.09458906826991</v>
      </c>
      <c r="AD643">
        <f t="shared" ref="AD643:AD706" si="147">_xlfn.PERCENTILE.INC(L$3:L$54,$S643)</f>
        <v>114.96392712179937</v>
      </c>
      <c r="AE643">
        <f t="shared" ref="AE643:AE706" si="148">_xlfn.PERCENTILE.INC(M$3:M$54,$S643)</f>
        <v>94.396392712179932</v>
      </c>
    </row>
    <row r="644" spans="19:31">
      <c r="S644">
        <v>0.29068880275887327</v>
      </c>
      <c r="T644">
        <f t="shared" si="137"/>
        <v>24.365025788140507</v>
      </c>
      <c r="U644">
        <f t="shared" si="138"/>
        <v>12.895077364421521</v>
      </c>
      <c r="V644">
        <f t="shared" si="139"/>
        <v>23.530051576281014</v>
      </c>
      <c r="W644">
        <f t="shared" si="140"/>
        <v>23.535489974669634</v>
      </c>
      <c r="X644">
        <f t="shared" si="141"/>
        <v>24.260103152562028</v>
      </c>
      <c r="Y644">
        <f t="shared" si="142"/>
        <v>28.09507736442152</v>
      </c>
      <c r="Z644">
        <f t="shared" si="143"/>
        <v>23.182512894070253</v>
      </c>
      <c r="AA644">
        <f t="shared" si="144"/>
        <v>31.165025788140508</v>
      </c>
      <c r="AB644">
        <f t="shared" si="145"/>
        <v>28.6</v>
      </c>
      <c r="AC644">
        <f t="shared" si="146"/>
        <v>32.675386822107612</v>
      </c>
      <c r="AD644">
        <f t="shared" si="147"/>
        <v>42.770464186529125</v>
      </c>
      <c r="AE644">
        <f t="shared" si="148"/>
        <v>26.132770775475326</v>
      </c>
    </row>
    <row r="645" spans="19:31">
      <c r="S645">
        <v>2.60933256019776E-2</v>
      </c>
      <c r="T645">
        <f t="shared" si="137"/>
        <v>5.3261268959624024</v>
      </c>
      <c r="U645">
        <f t="shared" si="138"/>
        <v>2.9276711325418878</v>
      </c>
      <c r="V645">
        <f t="shared" si="139"/>
        <v>5.8646076845606858</v>
      </c>
      <c r="W645">
        <f t="shared" si="140"/>
        <v>5.6615192114017159</v>
      </c>
      <c r="X645">
        <f t="shared" si="141"/>
        <v>9.9953672902615445</v>
      </c>
      <c r="Y645">
        <f t="shared" si="142"/>
        <v>12.031531723990602</v>
      </c>
      <c r="Z645">
        <f t="shared" si="143"/>
        <v>9.7323038422803432</v>
      </c>
      <c r="AA645">
        <f t="shared" si="144"/>
        <v>16.598455763420514</v>
      </c>
      <c r="AB645">
        <f t="shared" si="145"/>
        <v>12.518405713064976</v>
      </c>
      <c r="AC645">
        <f t="shared" si="146"/>
        <v>9.3922788171025751</v>
      </c>
      <c r="AD645">
        <f t="shared" si="147"/>
        <v>21.061519211401716</v>
      </c>
      <c r="AE645">
        <f t="shared" si="148"/>
        <v>6.5953672902615441</v>
      </c>
    </row>
    <row r="646" spans="19:31">
      <c r="S646">
        <v>0.60353404339732053</v>
      </c>
      <c r="T646">
        <f t="shared" si="137"/>
        <v>44.712094485305336</v>
      </c>
      <c r="U646">
        <f t="shared" si="138"/>
        <v>35.536283455916013</v>
      </c>
      <c r="V646">
        <f t="shared" si="139"/>
        <v>37.424188970610679</v>
      </c>
      <c r="W646">
        <f t="shared" si="140"/>
        <v>41.51209448530534</v>
      </c>
      <c r="X646">
        <f t="shared" si="141"/>
        <v>42.668141727958009</v>
      </c>
      <c r="Y646">
        <f t="shared" si="142"/>
        <v>40.984661397137373</v>
      </c>
      <c r="Z646">
        <f t="shared" si="143"/>
        <v>38.200000000000003</v>
      </c>
      <c r="AA646">
        <f t="shared" si="144"/>
        <v>44.960472426526692</v>
      </c>
      <c r="AB646">
        <f t="shared" si="145"/>
        <v>48.580236213263348</v>
      </c>
      <c r="AC646">
        <f t="shared" si="146"/>
        <v>54.224188970610676</v>
      </c>
      <c r="AD646">
        <f t="shared" si="147"/>
        <v>58.204425183874022</v>
      </c>
      <c r="AE646">
        <f t="shared" si="148"/>
        <v>57.916519669179365</v>
      </c>
    </row>
    <row r="647" spans="19:31">
      <c r="S647">
        <v>0.81481368449964908</v>
      </c>
      <c r="T647">
        <f t="shared" si="137"/>
        <v>64.199688711203379</v>
      </c>
      <c r="U647">
        <f t="shared" si="138"/>
        <v>57.822095400860633</v>
      </c>
      <c r="V647">
        <f t="shared" si="139"/>
        <v>56.977697073274953</v>
      </c>
      <c r="W647">
        <f t="shared" si="140"/>
        <v>67.04429456465347</v>
      </c>
      <c r="X647">
        <f t="shared" si="141"/>
        <v>55.444294564653475</v>
      </c>
      <c r="Y647">
        <f t="shared" si="142"/>
        <v>54.510995818964211</v>
      </c>
      <c r="Z647">
        <f t="shared" si="143"/>
        <v>51.15529038361769</v>
      </c>
      <c r="AA647">
        <f t="shared" si="144"/>
        <v>64.8</v>
      </c>
      <c r="AB647">
        <f t="shared" si="145"/>
        <v>66</v>
      </c>
      <c r="AC647">
        <f t="shared" si="146"/>
        <v>83.121628467665701</v>
      </c>
      <c r="AD647">
        <f t="shared" si="147"/>
        <v>92.133194982757061</v>
      </c>
      <c r="AE647">
        <f t="shared" si="148"/>
        <v>81.68869289223916</v>
      </c>
    </row>
    <row r="648" spans="19:31">
      <c r="S648">
        <v>0.96694845423749509</v>
      </c>
      <c r="T648">
        <f t="shared" si="137"/>
        <v>100.5029938657796</v>
      </c>
      <c r="U648">
        <f t="shared" si="138"/>
        <v>145.14670247505137</v>
      </c>
      <c r="V648">
        <f t="shared" si="139"/>
        <v>88.56586809900206</v>
      </c>
      <c r="W648">
        <f t="shared" si="140"/>
        <v>127.50898159733882</v>
      </c>
      <c r="X648">
        <f t="shared" si="141"/>
        <v>87.126346629230667</v>
      </c>
      <c r="Y648">
        <f t="shared" si="142"/>
        <v>99.914969328898025</v>
      </c>
      <c r="Z648">
        <f t="shared" si="143"/>
        <v>65.140418713950041</v>
      </c>
      <c r="AA648">
        <f t="shared" si="144"/>
        <v>81.938322092349082</v>
      </c>
      <c r="AB648">
        <f t="shared" si="145"/>
        <v>106.08742332224504</v>
      </c>
      <c r="AC648">
        <f t="shared" si="146"/>
        <v>135.16107669301437</v>
      </c>
      <c r="AD648">
        <f t="shared" si="147"/>
        <v>138.1637714774011</v>
      </c>
      <c r="AE648">
        <f t="shared" si="148"/>
        <v>126.22335276345106</v>
      </c>
    </row>
    <row r="649" spans="19:31">
      <c r="S649">
        <v>0.80254524369029812</v>
      </c>
      <c r="T649">
        <f t="shared" si="137"/>
        <v>60.989422284615607</v>
      </c>
      <c r="U649">
        <f t="shared" si="138"/>
        <v>56.501730399487286</v>
      </c>
      <c r="V649">
        <f t="shared" si="139"/>
        <v>55.792883083590169</v>
      </c>
      <c r="W649">
        <f t="shared" si="140"/>
        <v>64.99634388256473</v>
      </c>
      <c r="X649">
        <f t="shared" si="141"/>
        <v>53.859614856410403</v>
      </c>
      <c r="Y649">
        <f t="shared" si="142"/>
        <v>53.189422284615603</v>
      </c>
      <c r="Z649">
        <f t="shared" si="143"/>
        <v>48.571922971282085</v>
      </c>
      <c r="AA649">
        <f t="shared" si="144"/>
        <v>64.603460798974567</v>
      </c>
      <c r="AB649">
        <f t="shared" si="145"/>
        <v>65.943845942564167</v>
      </c>
      <c r="AC649">
        <f t="shared" si="146"/>
        <v>77.343845942564172</v>
      </c>
      <c r="AD649">
        <f t="shared" si="147"/>
        <v>90.463075655384969</v>
      </c>
      <c r="AE649">
        <f t="shared" si="148"/>
        <v>79.631537827692483</v>
      </c>
    </row>
    <row r="650" spans="19:31">
      <c r="S650">
        <v>0.9701834162419507</v>
      </c>
      <c r="T650">
        <f t="shared" si="137"/>
        <v>100.76696676534318</v>
      </c>
      <c r="U650">
        <f t="shared" si="138"/>
        <v>152.570940275277</v>
      </c>
      <c r="V650">
        <f t="shared" si="139"/>
        <v>88.862837611011074</v>
      </c>
      <c r="W650">
        <f t="shared" si="140"/>
        <v>128.30090029602954</v>
      </c>
      <c r="X650">
        <f t="shared" si="141"/>
        <v>88.347221289712209</v>
      </c>
      <c r="Y650">
        <f t="shared" si="142"/>
        <v>101.23483382671591</v>
      </c>
      <c r="Z650">
        <f t="shared" si="143"/>
        <v>65.948835718863492</v>
      </c>
      <c r="AA650">
        <f t="shared" si="144"/>
        <v>84.215088351084944</v>
      </c>
      <c r="AB650">
        <f t="shared" si="145"/>
        <v>109.38708456678977</v>
      </c>
      <c r="AC650">
        <f t="shared" si="146"/>
        <v>137.23986327707755</v>
      </c>
      <c r="AD650">
        <f t="shared" si="147"/>
        <v>139.92909024323254</v>
      </c>
      <c r="AE650">
        <f t="shared" si="148"/>
        <v>127.18025452436903</v>
      </c>
    </row>
    <row r="651" spans="19:31">
      <c r="S651">
        <v>0.29309976500747703</v>
      </c>
      <c r="T651">
        <f t="shared" si="137"/>
        <v>24.389617603076264</v>
      </c>
      <c r="U651">
        <f t="shared" si="138"/>
        <v>12.968852809228798</v>
      </c>
      <c r="V651">
        <f t="shared" si="139"/>
        <v>23.579235206152532</v>
      </c>
      <c r="W651">
        <f t="shared" si="140"/>
        <v>24.002734458449048</v>
      </c>
      <c r="X651">
        <f t="shared" si="141"/>
        <v>24.35847041230506</v>
      </c>
      <c r="Y651">
        <f t="shared" si="142"/>
        <v>28.168852809228795</v>
      </c>
      <c r="Z651">
        <f t="shared" si="143"/>
        <v>23.194808801538134</v>
      </c>
      <c r="AA651">
        <f t="shared" si="144"/>
        <v>31.189617603076265</v>
      </c>
      <c r="AB651">
        <f t="shared" si="145"/>
        <v>28.6</v>
      </c>
      <c r="AC651">
        <f t="shared" si="146"/>
        <v>33.044264046143986</v>
      </c>
      <c r="AD651">
        <f t="shared" si="147"/>
        <v>43.213116855372782</v>
      </c>
      <c r="AE651">
        <f t="shared" si="148"/>
        <v>26.390984832300788</v>
      </c>
    </row>
    <row r="652" spans="19:31">
      <c r="S652">
        <v>0.7993408001953185</v>
      </c>
      <c r="T652">
        <f t="shared" si="137"/>
        <v>60.499142429883726</v>
      </c>
      <c r="U652">
        <f t="shared" si="138"/>
        <v>56.272933133945742</v>
      </c>
      <c r="V652">
        <f t="shared" si="139"/>
        <v>54.845008697775199</v>
      </c>
      <c r="W652">
        <f t="shared" si="140"/>
        <v>63.590874965666671</v>
      </c>
      <c r="X652">
        <f t="shared" si="141"/>
        <v>53.532761619922482</v>
      </c>
      <c r="Y652">
        <f t="shared" si="142"/>
        <v>52.699142429883722</v>
      </c>
      <c r="Z652">
        <f t="shared" si="143"/>
        <v>48.506552323984501</v>
      </c>
      <c r="AA652">
        <f t="shared" si="144"/>
        <v>64.145866267891478</v>
      </c>
      <c r="AB652">
        <f t="shared" si="145"/>
        <v>65.813104647968999</v>
      </c>
      <c r="AC652">
        <f t="shared" si="146"/>
        <v>77.21310464796899</v>
      </c>
      <c r="AD652">
        <f t="shared" si="147"/>
        <v>89.67862788781396</v>
      </c>
      <c r="AE652">
        <f t="shared" si="148"/>
        <v>79.239313943906978</v>
      </c>
    </row>
    <row r="653" spans="19:31">
      <c r="S653">
        <v>0.49760429700613423</v>
      </c>
      <c r="T653">
        <f t="shared" si="137"/>
        <v>39.706765953550828</v>
      </c>
      <c r="U653">
        <f t="shared" si="138"/>
        <v>25.551127658925136</v>
      </c>
      <c r="V653">
        <f t="shared" si="139"/>
        <v>33.026691488387705</v>
      </c>
      <c r="W653">
        <f t="shared" si="140"/>
        <v>38.253382976775413</v>
      </c>
      <c r="X653">
        <f t="shared" si="141"/>
        <v>39.177819147312846</v>
      </c>
      <c r="Y653">
        <f t="shared" si="142"/>
        <v>35.351127658925144</v>
      </c>
      <c r="Z653">
        <f t="shared" si="143"/>
        <v>34.502255317850278</v>
      </c>
      <c r="AA653">
        <f t="shared" si="144"/>
        <v>41.075563829462567</v>
      </c>
      <c r="AB653">
        <f t="shared" si="145"/>
        <v>40.004510635700548</v>
      </c>
      <c r="AC653">
        <f t="shared" si="146"/>
        <v>48.631202124088254</v>
      </c>
      <c r="AD653">
        <f t="shared" si="147"/>
        <v>52.5823297830134</v>
      </c>
      <c r="AE653">
        <f t="shared" si="148"/>
        <v>42.684585100863671</v>
      </c>
    </row>
    <row r="654" spans="19:31">
      <c r="S654">
        <v>0.32578508865627004</v>
      </c>
      <c r="T654">
        <f t="shared" si="137"/>
        <v>26.338047425763726</v>
      </c>
      <c r="U654">
        <f t="shared" si="138"/>
        <v>14.738047425763726</v>
      </c>
      <c r="V654">
        <f t="shared" si="139"/>
        <v>25.092031617175817</v>
      </c>
      <c r="W654">
        <f t="shared" si="140"/>
        <v>27.968126468703268</v>
      </c>
      <c r="X654">
        <f t="shared" si="141"/>
        <v>25.646015808587908</v>
      </c>
      <c r="Y654">
        <f t="shared" si="142"/>
        <v>29.407519760734885</v>
      </c>
      <c r="Z654">
        <f t="shared" si="143"/>
        <v>24.738047425763725</v>
      </c>
      <c r="AA654">
        <f t="shared" si="144"/>
        <v>34.199102755821407</v>
      </c>
      <c r="AB654">
        <f t="shared" si="145"/>
        <v>31.030079042939544</v>
      </c>
      <c r="AC654">
        <f t="shared" si="146"/>
        <v>33.938047425763727</v>
      </c>
      <c r="AD654">
        <f t="shared" si="147"/>
        <v>46.030079042939541</v>
      </c>
      <c r="AE654">
        <f t="shared" si="148"/>
        <v>30.723007904293954</v>
      </c>
    </row>
    <row r="655" spans="19:31">
      <c r="S655">
        <v>0.85100863673818172</v>
      </c>
      <c r="T655">
        <f t="shared" si="137"/>
        <v>70.521152378917819</v>
      </c>
      <c r="U655">
        <f t="shared" si="138"/>
        <v>74.65670949430833</v>
      </c>
      <c r="V655">
        <f t="shared" si="139"/>
        <v>62.221872615741454</v>
      </c>
      <c r="W655">
        <f t="shared" si="140"/>
        <v>74.280288094729457</v>
      </c>
      <c r="X655">
        <f t="shared" si="141"/>
        <v>59.880288094729451</v>
      </c>
      <c r="Y655">
        <f t="shared" si="142"/>
        <v>56.843745231482899</v>
      </c>
      <c r="Z655">
        <f t="shared" si="143"/>
        <v>58.684609515671262</v>
      </c>
      <c r="AA655">
        <f t="shared" si="144"/>
        <v>65.962016663106184</v>
      </c>
      <c r="AB655">
        <f t="shared" si="145"/>
        <v>70.373540452284331</v>
      </c>
      <c r="AC655">
        <f t="shared" si="146"/>
        <v>90.562016663106178</v>
      </c>
      <c r="AD655">
        <f t="shared" si="147"/>
        <v>99.804321420941804</v>
      </c>
      <c r="AE655">
        <f t="shared" si="148"/>
        <v>84.681728568376727</v>
      </c>
    </row>
    <row r="656" spans="19:31">
      <c r="S656">
        <v>0.40955839716788234</v>
      </c>
      <c r="T656">
        <f t="shared" si="137"/>
        <v>34.1324869533372</v>
      </c>
      <c r="U656">
        <f t="shared" si="138"/>
        <v>19.219965208899197</v>
      </c>
      <c r="V656">
        <f t="shared" si="139"/>
        <v>27.188747825556199</v>
      </c>
      <c r="W656">
        <f t="shared" si="140"/>
        <v>33.5774956511124</v>
      </c>
      <c r="X656">
        <f t="shared" si="141"/>
        <v>32.464973906674402</v>
      </c>
      <c r="Y656">
        <f t="shared" si="142"/>
        <v>31</v>
      </c>
      <c r="Z656">
        <f t="shared" si="143"/>
        <v>27.754991302224798</v>
      </c>
      <c r="AA656">
        <f t="shared" si="144"/>
        <v>37.974956511123999</v>
      </c>
      <c r="AB656">
        <f t="shared" si="145"/>
        <v>37.259895626697585</v>
      </c>
      <c r="AC656">
        <f t="shared" si="146"/>
        <v>42.127408673360392</v>
      </c>
      <c r="AD656">
        <f t="shared" si="147"/>
        <v>50.1324869533372</v>
      </c>
      <c r="AE656">
        <f t="shared" si="148"/>
        <v>35.687478255561999</v>
      </c>
    </row>
    <row r="657" spans="19:31">
      <c r="S657">
        <v>0.34046449171422466</v>
      </c>
      <c r="T657">
        <f t="shared" si="137"/>
        <v>26.872737815485092</v>
      </c>
      <c r="U657">
        <f t="shared" si="138"/>
        <v>15.490951261940367</v>
      </c>
      <c r="V657">
        <f t="shared" si="139"/>
        <v>25.690951261940366</v>
      </c>
      <c r="W657">
        <f t="shared" si="140"/>
        <v>30.509280678731649</v>
      </c>
      <c r="X657">
        <f t="shared" si="141"/>
        <v>25.872737815485092</v>
      </c>
      <c r="Y657">
        <f t="shared" si="142"/>
        <v>29.96368907742546</v>
      </c>
      <c r="Z657">
        <f t="shared" si="143"/>
        <v>25.672795800653095</v>
      </c>
      <c r="AA657">
        <f t="shared" si="144"/>
        <v>35.200000000000003</v>
      </c>
      <c r="AB657">
        <f t="shared" si="145"/>
        <v>31.945475630970186</v>
      </c>
      <c r="AC657">
        <f t="shared" si="146"/>
        <v>35.127378154850916</v>
      </c>
      <c r="AD657">
        <f t="shared" si="147"/>
        <v>47.16368907742546</v>
      </c>
      <c r="AE657">
        <f t="shared" si="148"/>
        <v>31.527378154850918</v>
      </c>
    </row>
    <row r="658" spans="19:31">
      <c r="S658">
        <v>0.20023194067201758</v>
      </c>
      <c r="T658">
        <f t="shared" si="137"/>
        <v>18.859144871364478</v>
      </c>
      <c r="U658">
        <f t="shared" si="138"/>
        <v>8.5389263588366333</v>
      </c>
      <c r="V658">
        <f t="shared" si="139"/>
        <v>22.042365794854579</v>
      </c>
      <c r="W658">
        <f t="shared" si="140"/>
        <v>16.738926358836633</v>
      </c>
      <c r="X658">
        <f t="shared" si="141"/>
        <v>18.927097384563737</v>
      </c>
      <c r="Y658">
        <f t="shared" si="142"/>
        <v>22.927097384563737</v>
      </c>
      <c r="Z658">
        <f t="shared" si="143"/>
        <v>19.496560563982055</v>
      </c>
      <c r="AA658">
        <f t="shared" si="144"/>
        <v>25.105914487136449</v>
      </c>
      <c r="AB658">
        <f t="shared" si="145"/>
        <v>27.84236579485458</v>
      </c>
      <c r="AC658">
        <f t="shared" si="146"/>
        <v>25.684731589709159</v>
      </c>
      <c r="AD658">
        <f t="shared" si="147"/>
        <v>32.628608050782795</v>
      </c>
      <c r="AE658">
        <f t="shared" si="148"/>
        <v>18.484731589709156</v>
      </c>
    </row>
    <row r="659" spans="19:31">
      <c r="S659">
        <v>0.74712363048188724</v>
      </c>
      <c r="T659">
        <f t="shared" si="137"/>
        <v>55.903305154576245</v>
      </c>
      <c r="U659">
        <f t="shared" si="138"/>
        <v>52.185949278237246</v>
      </c>
      <c r="V659">
        <f t="shared" si="139"/>
        <v>44.695864741965991</v>
      </c>
      <c r="W659">
        <f t="shared" si="140"/>
        <v>50.233881649220237</v>
      </c>
      <c r="X659">
        <f t="shared" si="141"/>
        <v>51.620661030915251</v>
      </c>
      <c r="Y659">
        <f t="shared" si="142"/>
        <v>47.227271340067745</v>
      </c>
      <c r="Z659">
        <f t="shared" si="143"/>
        <v>44.6413220618305</v>
      </c>
      <c r="AA659">
        <f t="shared" si="144"/>
        <v>60.041322061830499</v>
      </c>
      <c r="AB659">
        <f t="shared" si="145"/>
        <v>58.723966185491498</v>
      </c>
      <c r="AC659">
        <f t="shared" si="146"/>
        <v>72.082644123660998</v>
      </c>
      <c r="AD659">
        <f t="shared" si="147"/>
        <v>74.620661030915244</v>
      </c>
      <c r="AE659">
        <f t="shared" si="148"/>
        <v>71.495864741965988</v>
      </c>
    </row>
    <row r="660" spans="19:31">
      <c r="S660">
        <v>0.97741630298776205</v>
      </c>
      <c r="T660">
        <f t="shared" si="137"/>
        <v>101.35717032380137</v>
      </c>
      <c r="U660">
        <f t="shared" si="138"/>
        <v>169.17041535691385</v>
      </c>
      <c r="V660">
        <f t="shared" si="139"/>
        <v>89.526816614276555</v>
      </c>
      <c r="W660">
        <f t="shared" si="140"/>
        <v>130.07151097140417</v>
      </c>
      <c r="X660">
        <f t="shared" si="141"/>
        <v>91.076912747581389</v>
      </c>
      <c r="Y660">
        <f t="shared" si="142"/>
        <v>104.18585161900691</v>
      </c>
      <c r="Z660">
        <f t="shared" si="143"/>
        <v>67.756334116641725</v>
      </c>
      <c r="AA660">
        <f t="shared" si="144"/>
        <v>89.305594042786922</v>
      </c>
      <c r="AB660">
        <f t="shared" si="145"/>
        <v>116.76462904751726</v>
      </c>
      <c r="AC660">
        <f t="shared" si="146"/>
        <v>141.88771629993587</v>
      </c>
      <c r="AD660">
        <f t="shared" si="147"/>
        <v>143.87607654042174</v>
      </c>
      <c r="AE660">
        <f t="shared" si="148"/>
        <v>129.31974242377999</v>
      </c>
    </row>
    <row r="661" spans="19:31">
      <c r="S661">
        <v>0.42524491103854489</v>
      </c>
      <c r="T661">
        <f t="shared" si="137"/>
        <v>34.612494277779476</v>
      </c>
      <c r="U661">
        <f t="shared" si="138"/>
        <v>19.812494277779475</v>
      </c>
      <c r="V661">
        <f t="shared" si="139"/>
        <v>27.337498092593158</v>
      </c>
      <c r="W661">
        <f t="shared" si="140"/>
        <v>34.699984740745265</v>
      </c>
      <c r="X661">
        <f t="shared" si="141"/>
        <v>32.874996185186319</v>
      </c>
      <c r="Y661">
        <f t="shared" si="142"/>
        <v>31.824988555558949</v>
      </c>
      <c r="Z661">
        <f t="shared" si="143"/>
        <v>27.93749809259316</v>
      </c>
      <c r="AA661">
        <f t="shared" si="144"/>
        <v>39.024988555558949</v>
      </c>
      <c r="AB661">
        <f t="shared" si="145"/>
        <v>38.21249427777947</v>
      </c>
      <c r="AC661">
        <f t="shared" si="146"/>
        <v>43.974980925931582</v>
      </c>
      <c r="AD661">
        <f t="shared" si="147"/>
        <v>50.612494277779476</v>
      </c>
      <c r="AE661">
        <f t="shared" si="148"/>
        <v>36.074996185186315</v>
      </c>
    </row>
    <row r="662" spans="19:31">
      <c r="S662">
        <v>0.91119113742484814</v>
      </c>
      <c r="T662">
        <f t="shared" si="137"/>
        <v>89.894149601733446</v>
      </c>
      <c r="U662">
        <f t="shared" si="138"/>
        <v>95.71809442426833</v>
      </c>
      <c r="V662">
        <f t="shared" si="139"/>
        <v>68.223944822534861</v>
      </c>
      <c r="W662">
        <f t="shared" si="140"/>
        <v>99.812787255470454</v>
      </c>
      <c r="X662">
        <f t="shared" si="141"/>
        <v>64.424488052003539</v>
      </c>
      <c r="Y662">
        <f t="shared" si="142"/>
        <v>68.753740043336293</v>
      </c>
      <c r="Z662">
        <f t="shared" si="143"/>
        <v>61.094149601733456</v>
      </c>
      <c r="AA662">
        <f t="shared" si="144"/>
        <v>69.400000000000006</v>
      </c>
      <c r="AB662">
        <f t="shared" si="145"/>
        <v>77.647346415601064</v>
      </c>
      <c r="AC662">
        <f t="shared" si="146"/>
        <v>124.08244880520036</v>
      </c>
      <c r="AD662">
        <f t="shared" si="147"/>
        <v>114.88299203466903</v>
      </c>
      <c r="AE662">
        <f t="shared" si="148"/>
        <v>94.3882992034669</v>
      </c>
    </row>
    <row r="663" spans="19:31">
      <c r="S663">
        <v>0.72814111758781697</v>
      </c>
      <c r="T663">
        <f t="shared" si="137"/>
        <v>53.724472792748792</v>
      </c>
      <c r="U663">
        <f t="shared" si="138"/>
        <v>50.443354594561598</v>
      </c>
      <c r="V663">
        <f t="shared" si="139"/>
        <v>41.778551591540257</v>
      </c>
      <c r="W663">
        <f t="shared" si="140"/>
        <v>49.108157597582931</v>
      </c>
      <c r="X663">
        <f t="shared" si="141"/>
        <v>50.043354594561592</v>
      </c>
      <c r="Y663">
        <f t="shared" si="142"/>
        <v>46.654078798791467</v>
      </c>
      <c r="Z663">
        <f t="shared" si="143"/>
        <v>44.081118198187198</v>
      </c>
      <c r="AA663">
        <f t="shared" si="144"/>
        <v>57.924472792748794</v>
      </c>
      <c r="AB663">
        <f t="shared" si="145"/>
        <v>55.659669789727459</v>
      </c>
      <c r="AC663">
        <f t="shared" si="146"/>
        <v>70.097433393353057</v>
      </c>
      <c r="AD663">
        <f t="shared" si="147"/>
        <v>69.930063783684787</v>
      </c>
      <c r="AE663">
        <f t="shared" si="148"/>
        <v>65.811181981871982</v>
      </c>
    </row>
    <row r="664" spans="19:31">
      <c r="S664">
        <v>0.66350291451765497</v>
      </c>
      <c r="T664">
        <f t="shared" si="137"/>
        <v>50.406378368480482</v>
      </c>
      <c r="U664">
        <f t="shared" si="138"/>
        <v>39.80637836848048</v>
      </c>
      <c r="V664">
        <f t="shared" si="139"/>
        <v>39.90318918424024</v>
      </c>
      <c r="W664">
        <f t="shared" si="140"/>
        <v>44.90318918424024</v>
      </c>
      <c r="X664">
        <f t="shared" si="141"/>
        <v>46.135459456160163</v>
      </c>
      <c r="Y664">
        <f t="shared" si="142"/>
        <v>44.174108096560559</v>
      </c>
      <c r="Z664">
        <f t="shared" si="143"/>
        <v>39.4</v>
      </c>
      <c r="AA664">
        <f t="shared" si="144"/>
        <v>49.88367564928128</v>
      </c>
      <c r="AB664">
        <f t="shared" si="145"/>
        <v>50.8</v>
      </c>
      <c r="AC664">
        <f t="shared" si="146"/>
        <v>65.451594592120117</v>
      </c>
      <c r="AD664">
        <f t="shared" si="147"/>
        <v>65.606378368480478</v>
      </c>
      <c r="AE664">
        <f t="shared" si="148"/>
        <v>60.503189184240242</v>
      </c>
    </row>
    <row r="665" spans="19:31">
      <c r="S665">
        <v>0.56721701712088379</v>
      </c>
      <c r="T665">
        <f t="shared" si="137"/>
        <v>42.8</v>
      </c>
      <c r="U665">
        <f t="shared" si="138"/>
        <v>32.313681447798089</v>
      </c>
      <c r="V665">
        <f t="shared" si="139"/>
        <v>36.171227149266031</v>
      </c>
      <c r="W665">
        <f t="shared" si="140"/>
        <v>40.992806787316511</v>
      </c>
      <c r="X665">
        <f t="shared" si="141"/>
        <v>40.956840723899042</v>
      </c>
      <c r="Y665">
        <f t="shared" si="142"/>
        <v>38.728067873165074</v>
      </c>
      <c r="Z665">
        <f t="shared" si="143"/>
        <v>35.585613574633015</v>
      </c>
      <c r="AA665">
        <f t="shared" si="144"/>
        <v>42.878420361949523</v>
      </c>
      <c r="AB665">
        <f t="shared" si="145"/>
        <v>46.825952940458386</v>
      </c>
      <c r="AC665">
        <f t="shared" si="146"/>
        <v>52.713681447798088</v>
      </c>
      <c r="AD665">
        <f t="shared" si="147"/>
        <v>56.528067873165071</v>
      </c>
      <c r="AE665">
        <f t="shared" si="148"/>
        <v>49.956840723899042</v>
      </c>
    </row>
    <row r="666" spans="19:31">
      <c r="S666">
        <v>0.62083803827021089</v>
      </c>
      <c r="T666">
        <f t="shared" si="137"/>
        <v>47.64978179265723</v>
      </c>
      <c r="U666">
        <f t="shared" si="138"/>
        <v>36.330191961424603</v>
      </c>
      <c r="V666">
        <f t="shared" si="139"/>
        <v>38.1301919614246</v>
      </c>
      <c r="W666">
        <f t="shared" si="140"/>
        <v>42.660383922849206</v>
      </c>
      <c r="X666">
        <f t="shared" si="141"/>
        <v>44.191753898739577</v>
      </c>
      <c r="Y666">
        <f t="shared" si="142"/>
        <v>41.732547990356146</v>
      </c>
      <c r="Z666">
        <f t="shared" si="143"/>
        <v>38.200000000000003</v>
      </c>
      <c r="AA666">
        <f t="shared" si="144"/>
        <v>45.797643971068453</v>
      </c>
      <c r="AB666">
        <f t="shared" si="145"/>
        <v>48.932547990356149</v>
      </c>
      <c r="AC666">
        <f t="shared" si="146"/>
        <v>61.02739951780751</v>
      </c>
      <c r="AD666">
        <f t="shared" si="147"/>
        <v>61.449781792657227</v>
      </c>
      <c r="AE666">
        <f t="shared" si="148"/>
        <v>58.930191961424605</v>
      </c>
    </row>
    <row r="667" spans="19:31">
      <c r="S667">
        <v>0.98367259743034152</v>
      </c>
      <c r="T667">
        <f t="shared" si="137"/>
        <v>102.40305185094761</v>
      </c>
      <c r="U667">
        <f t="shared" si="138"/>
        <v>180.11564073610651</v>
      </c>
      <c r="V667">
        <f t="shared" si="139"/>
        <v>98.566649372844751</v>
      </c>
      <c r="W667">
        <f t="shared" si="140"/>
        <v>132.60686666463212</v>
      </c>
      <c r="X667">
        <f t="shared" si="141"/>
        <v>102.79024628437162</v>
      </c>
      <c r="Y667">
        <f t="shared" si="142"/>
        <v>108.84643086031683</v>
      </c>
      <c r="Z667">
        <f t="shared" si="143"/>
        <v>72.833133945738155</v>
      </c>
      <c r="AA667">
        <f t="shared" si="144"/>
        <v>92.35362407300029</v>
      </c>
      <c r="AB667">
        <f t="shared" si="145"/>
        <v>121.00457777642141</v>
      </c>
      <c r="AC667">
        <f t="shared" si="146"/>
        <v>144.16806543168434</v>
      </c>
      <c r="AD667">
        <f t="shared" si="147"/>
        <v>147.59128086184273</v>
      </c>
      <c r="AE667">
        <f t="shared" si="148"/>
        <v>131.67226172673728</v>
      </c>
    </row>
    <row r="668" spans="19:31">
      <c r="S668">
        <v>0.37046418652912994</v>
      </c>
      <c r="T668">
        <f t="shared" si="137"/>
        <v>29.681020538956876</v>
      </c>
      <c r="U668">
        <f t="shared" si="138"/>
        <v>17.429877620777003</v>
      </c>
      <c r="V668">
        <f t="shared" si="139"/>
        <v>26.914938810388499</v>
      </c>
      <c r="W668">
        <f t="shared" si="140"/>
        <v>32.799999999999997</v>
      </c>
      <c r="X668">
        <f t="shared" si="141"/>
        <v>27.608612323374125</v>
      </c>
      <c r="Y668">
        <f t="shared" si="142"/>
        <v>30.6</v>
      </c>
      <c r="Z668">
        <f t="shared" si="143"/>
        <v>26.589367351298563</v>
      </c>
      <c r="AA668">
        <f t="shared" si="144"/>
        <v>35.557469405194254</v>
      </c>
      <c r="AB668">
        <f t="shared" si="145"/>
        <v>32.289367351298559</v>
      </c>
      <c r="AC668">
        <f t="shared" si="146"/>
        <v>37.561775566881316</v>
      </c>
      <c r="AD668">
        <f t="shared" si="147"/>
        <v>48.336204107791374</v>
      </c>
      <c r="AE668">
        <f t="shared" si="148"/>
        <v>32.799999999999997</v>
      </c>
    </row>
    <row r="669" spans="19:31">
      <c r="S669">
        <v>0.14499343852046265</v>
      </c>
      <c r="T669">
        <f t="shared" si="137"/>
        <v>12.541862239448223</v>
      </c>
      <c r="U669">
        <f t="shared" si="138"/>
        <v>6.1578661458174384</v>
      </c>
      <c r="V669">
        <f t="shared" si="139"/>
        <v>17.583996093630784</v>
      </c>
      <c r="W669">
        <f t="shared" si="140"/>
        <v>14.315732291634877</v>
      </c>
      <c r="X669">
        <f t="shared" si="141"/>
        <v>17.436799218726158</v>
      </c>
      <c r="Y669">
        <f t="shared" si="142"/>
        <v>19.157866145817437</v>
      </c>
      <c r="Z669">
        <f t="shared" si="143"/>
        <v>17.739466536454358</v>
      </c>
      <c r="AA669">
        <f t="shared" si="144"/>
        <v>22.67893307290872</v>
      </c>
      <c r="AB669">
        <f t="shared" si="145"/>
        <v>24.189330729087189</v>
      </c>
      <c r="AC669">
        <f t="shared" si="146"/>
        <v>25</v>
      </c>
      <c r="AD669">
        <f t="shared" si="147"/>
        <v>26.8</v>
      </c>
      <c r="AE669">
        <f t="shared" si="148"/>
        <v>15.67893307290872</v>
      </c>
    </row>
    <row r="670" spans="19:31">
      <c r="S670">
        <v>0.43382061220130008</v>
      </c>
      <c r="T670">
        <f t="shared" si="137"/>
        <v>35.074672688985871</v>
      </c>
      <c r="U670">
        <f t="shared" si="138"/>
        <v>20.099880977813044</v>
      </c>
      <c r="V670">
        <f t="shared" si="139"/>
        <v>27.674672688985869</v>
      </c>
      <c r="W670">
        <f t="shared" si="140"/>
        <v>35.22497024445326</v>
      </c>
      <c r="X670">
        <f t="shared" si="141"/>
        <v>33.087395855586415</v>
      </c>
      <c r="Y670">
        <f t="shared" si="142"/>
        <v>32.274910733359782</v>
      </c>
      <c r="Z670">
        <f t="shared" si="143"/>
        <v>28.449464400158696</v>
      </c>
      <c r="AA670">
        <f t="shared" si="144"/>
        <v>39.474910733359785</v>
      </c>
      <c r="AB670">
        <f t="shared" si="145"/>
        <v>38.4</v>
      </c>
      <c r="AC670">
        <f t="shared" si="146"/>
        <v>44.674910733359788</v>
      </c>
      <c r="AD670">
        <f t="shared" si="147"/>
        <v>50.849940488906519</v>
      </c>
      <c r="AE670">
        <f t="shared" si="148"/>
        <v>36.349821466719568</v>
      </c>
    </row>
    <row r="671" spans="19:31">
      <c r="S671">
        <v>0.97766045106357002</v>
      </c>
      <c r="T671">
        <f t="shared" si="137"/>
        <v>101.3770928067873</v>
      </c>
      <c r="U671">
        <f t="shared" si="138"/>
        <v>169.73073519089314</v>
      </c>
      <c r="V671">
        <f t="shared" si="139"/>
        <v>89.549229407635721</v>
      </c>
      <c r="W671">
        <f t="shared" si="140"/>
        <v>130.13127842036195</v>
      </c>
      <c r="X671">
        <f t="shared" si="141"/>
        <v>91.169054231391314</v>
      </c>
      <c r="Y671">
        <f t="shared" si="142"/>
        <v>104.28546403393656</v>
      </c>
      <c r="Z671">
        <f t="shared" si="143"/>
        <v>67.817346720786148</v>
      </c>
      <c r="AA671">
        <f t="shared" si="144"/>
        <v>89.477425458540566</v>
      </c>
      <c r="AB671">
        <f t="shared" si="145"/>
        <v>117.01366008484139</v>
      </c>
      <c r="AC671">
        <f t="shared" si="146"/>
        <v>142.04460585345009</v>
      </c>
      <c r="AD671">
        <f t="shared" si="147"/>
        <v>144.00930814539015</v>
      </c>
      <c r="AE671">
        <f t="shared" si="148"/>
        <v>129.39196142460401</v>
      </c>
    </row>
    <row r="672" spans="19:31">
      <c r="S672">
        <v>0.87273781548509166</v>
      </c>
      <c r="T672">
        <f t="shared" si="137"/>
        <v>74.567400128177738</v>
      </c>
      <c r="U672">
        <f t="shared" si="138"/>
        <v>84.55584582049012</v>
      </c>
      <c r="V672">
        <f t="shared" si="139"/>
        <v>63.509628589739677</v>
      </c>
      <c r="W672">
        <f t="shared" si="140"/>
        <v>77.559697256386002</v>
      </c>
      <c r="X672">
        <f t="shared" si="141"/>
        <v>60.509628589739677</v>
      </c>
      <c r="Y672">
        <f t="shared" si="142"/>
        <v>58.603851435895869</v>
      </c>
      <c r="Z672">
        <f t="shared" si="143"/>
        <v>60.701925717947937</v>
      </c>
      <c r="AA672">
        <f t="shared" si="144"/>
        <v>67.717331461531415</v>
      </c>
      <c r="AB672">
        <f t="shared" si="145"/>
        <v>76.407702871791741</v>
      </c>
      <c r="AC672">
        <f t="shared" si="146"/>
        <v>94.559697256386002</v>
      </c>
      <c r="AD672">
        <f t="shared" si="147"/>
        <v>106.90013733329263</v>
      </c>
      <c r="AE672">
        <f t="shared" si="148"/>
        <v>89.680880153813291</v>
      </c>
    </row>
    <row r="673" spans="19:31">
      <c r="S673">
        <v>0.8358714560380871</v>
      </c>
      <c r="T673">
        <f t="shared" si="137"/>
        <v>68.865999328592807</v>
      </c>
      <c r="U673">
        <f t="shared" si="138"/>
        <v>65.84977568895539</v>
      </c>
      <c r="V673">
        <f t="shared" si="139"/>
        <v>60.180721457564026</v>
      </c>
      <c r="W673">
        <f t="shared" si="140"/>
        <v>71.976665547654676</v>
      </c>
      <c r="X673">
        <f t="shared" si="141"/>
        <v>58.614221625415823</v>
      </c>
      <c r="Y673">
        <f t="shared" si="142"/>
        <v>55.651777703176975</v>
      </c>
      <c r="Z673">
        <f t="shared" si="143"/>
        <v>55.84366588335827</v>
      </c>
      <c r="AA673">
        <f t="shared" si="144"/>
        <v>65.177666554765466</v>
      </c>
      <c r="AB673">
        <f t="shared" si="145"/>
        <v>66.377666554765469</v>
      </c>
      <c r="AC673">
        <f t="shared" si="146"/>
        <v>89.147721793267621</v>
      </c>
      <c r="AD673">
        <f t="shared" si="147"/>
        <v>96.598998992889207</v>
      </c>
      <c r="AE673">
        <f t="shared" si="148"/>
        <v>83.829444257942441</v>
      </c>
    </row>
    <row r="674" spans="19:31">
      <c r="S674">
        <v>0.8171636097293008</v>
      </c>
      <c r="T674">
        <f t="shared" si="137"/>
        <v>64.84685811944945</v>
      </c>
      <c r="U674">
        <f t="shared" si="138"/>
        <v>58.085757011627557</v>
      </c>
      <c r="V674">
        <f t="shared" si="139"/>
        <v>57.145481734672082</v>
      </c>
      <c r="W674">
        <f t="shared" si="140"/>
        <v>67.355894650105299</v>
      </c>
      <c r="X674">
        <f t="shared" si="141"/>
        <v>55.755894650105297</v>
      </c>
      <c r="Y674">
        <f t="shared" si="142"/>
        <v>54.750688192388687</v>
      </c>
      <c r="Z674">
        <f t="shared" si="143"/>
        <v>51.706582842493987</v>
      </c>
      <c r="AA674">
        <f t="shared" si="144"/>
        <v>64.8</v>
      </c>
      <c r="AB674">
        <f t="shared" si="145"/>
        <v>66</v>
      </c>
      <c r="AC674">
        <f t="shared" si="146"/>
        <v>84.356044190801754</v>
      </c>
      <c r="AD674">
        <f t="shared" si="147"/>
        <v>92.42082583086642</v>
      </c>
      <c r="AE674">
        <f t="shared" si="148"/>
        <v>82.096169927060771</v>
      </c>
    </row>
    <row r="675" spans="19:31">
      <c r="S675">
        <v>0.31348612933744319</v>
      </c>
      <c r="T675">
        <f t="shared" si="137"/>
        <v>25.585351115451523</v>
      </c>
      <c r="U675">
        <f t="shared" si="138"/>
        <v>13.987792596209601</v>
      </c>
      <c r="V675">
        <f t="shared" si="139"/>
        <v>24.587792596209603</v>
      </c>
      <c r="W675">
        <f t="shared" si="140"/>
        <v>25.978026673177283</v>
      </c>
      <c r="X675">
        <f t="shared" si="141"/>
        <v>25.3877925962096</v>
      </c>
      <c r="Y675">
        <f t="shared" si="142"/>
        <v>29.089013336588643</v>
      </c>
      <c r="Z675">
        <f t="shared" si="143"/>
        <v>23.990234076967681</v>
      </c>
      <c r="AA675">
        <f t="shared" si="144"/>
        <v>32.582909634693443</v>
      </c>
      <c r="AB675">
        <f t="shared" si="145"/>
        <v>29.785351115451522</v>
      </c>
      <c r="AC675">
        <f t="shared" si="146"/>
        <v>33.200000000000003</v>
      </c>
      <c r="AD675">
        <f t="shared" si="147"/>
        <v>44.782909634693439</v>
      </c>
      <c r="AE675">
        <f t="shared" si="148"/>
        <v>30.549949644459367</v>
      </c>
    </row>
    <row r="676" spans="19:31">
      <c r="S676">
        <v>0.84701071199682609</v>
      </c>
      <c r="T676">
        <f t="shared" si="137"/>
        <v>70.358037049470511</v>
      </c>
      <c r="U676">
        <f t="shared" si="138"/>
        <v>72.291537217322329</v>
      </c>
      <c r="V676">
        <f t="shared" si="139"/>
        <v>61.956810205389573</v>
      </c>
      <c r="W676">
        <f t="shared" si="140"/>
        <v>74.239509262367633</v>
      </c>
      <c r="X676">
        <f t="shared" si="141"/>
        <v>59.839509262367621</v>
      </c>
      <c r="Y676">
        <f t="shared" si="142"/>
        <v>56.313620410779137</v>
      </c>
      <c r="Z676">
        <f t="shared" si="143"/>
        <v>58.032148197882016</v>
      </c>
      <c r="AA676">
        <f t="shared" si="144"/>
        <v>65.676564836573391</v>
      </c>
      <c r="AB676">
        <f t="shared" si="145"/>
        <v>68.45693533127843</v>
      </c>
      <c r="AC676">
        <f t="shared" si="146"/>
        <v>90.276564836573385</v>
      </c>
      <c r="AD676">
        <f t="shared" si="147"/>
        <v>99.192638935514395</v>
      </c>
      <c r="AE676">
        <f t="shared" si="148"/>
        <v>84.437055574205758</v>
      </c>
    </row>
    <row r="677" spans="19:31">
      <c r="S677">
        <v>0.64922025208288825</v>
      </c>
      <c r="T677">
        <f t="shared" si="137"/>
        <v>49.532279427472758</v>
      </c>
      <c r="U677">
        <f t="shared" si="138"/>
        <v>38.932279427472757</v>
      </c>
      <c r="V677">
        <f t="shared" si="139"/>
        <v>39.466139713736375</v>
      </c>
      <c r="W677">
        <f t="shared" si="140"/>
        <v>44.466139713736375</v>
      </c>
      <c r="X677">
        <f t="shared" si="141"/>
        <v>45.844093142490919</v>
      </c>
      <c r="Y677">
        <f t="shared" si="142"/>
        <v>43.154325998718221</v>
      </c>
      <c r="Z677">
        <f t="shared" si="143"/>
        <v>39.4</v>
      </c>
      <c r="AA677">
        <f t="shared" si="144"/>
        <v>47.55274513992736</v>
      </c>
      <c r="AB677">
        <f t="shared" si="145"/>
        <v>50.8</v>
      </c>
      <c r="AC677">
        <f t="shared" si="146"/>
        <v>65.233069856868198</v>
      </c>
      <c r="AD677">
        <f t="shared" si="147"/>
        <v>64.732279427472747</v>
      </c>
      <c r="AE677">
        <f t="shared" si="148"/>
        <v>60.066139713736376</v>
      </c>
    </row>
    <row r="678" spans="19:31">
      <c r="S678">
        <v>0.12381359294412062</v>
      </c>
      <c r="T678">
        <f t="shared" si="137"/>
        <v>10.78869594409009</v>
      </c>
      <c r="U678">
        <f t="shared" si="138"/>
        <v>5.451594592120121</v>
      </c>
      <c r="V678">
        <f t="shared" si="139"/>
        <v>16.12579729606006</v>
      </c>
      <c r="W678">
        <f t="shared" si="140"/>
        <v>13.72579729606006</v>
      </c>
      <c r="X678">
        <f t="shared" si="141"/>
        <v>14.595074312570574</v>
      </c>
      <c r="Y678">
        <f t="shared" si="142"/>
        <v>18.45159459212012</v>
      </c>
      <c r="Z678">
        <f t="shared" si="143"/>
        <v>16.671739860225227</v>
      </c>
      <c r="AA678">
        <f t="shared" si="144"/>
        <v>21.914493240150151</v>
      </c>
      <c r="AB678">
        <f t="shared" si="145"/>
        <v>22.714493240150148</v>
      </c>
      <c r="AC678">
        <f t="shared" si="146"/>
        <v>23.217682424390393</v>
      </c>
      <c r="AD678">
        <f t="shared" si="147"/>
        <v>26.251594592120121</v>
      </c>
      <c r="AE678">
        <f t="shared" si="148"/>
        <v>15.462898648030031</v>
      </c>
    </row>
    <row r="679" spans="19:31">
      <c r="S679">
        <v>0.2882473220007935</v>
      </c>
      <c r="T679">
        <f t="shared" si="137"/>
        <v>24.340122684408094</v>
      </c>
      <c r="U679">
        <f t="shared" si="138"/>
        <v>12.820368053224282</v>
      </c>
      <c r="V679">
        <f t="shared" si="139"/>
        <v>23.480245368816188</v>
      </c>
      <c r="W679">
        <f t="shared" si="140"/>
        <v>23.06233100375378</v>
      </c>
      <c r="X679">
        <f t="shared" si="141"/>
        <v>24.160490737632376</v>
      </c>
      <c r="Y679">
        <f t="shared" si="142"/>
        <v>28.020368053224281</v>
      </c>
      <c r="Z679">
        <f t="shared" si="143"/>
        <v>23.170061342204047</v>
      </c>
      <c r="AA679">
        <f t="shared" si="144"/>
        <v>31.140122684408094</v>
      </c>
      <c r="AB679">
        <f t="shared" si="145"/>
        <v>28.6</v>
      </c>
      <c r="AC679">
        <f t="shared" si="146"/>
        <v>32.30184026612141</v>
      </c>
      <c r="AD679">
        <f t="shared" si="147"/>
        <v>42.322208319345684</v>
      </c>
      <c r="AE679">
        <f t="shared" si="148"/>
        <v>25.871288186284985</v>
      </c>
    </row>
    <row r="680" spans="19:31">
      <c r="S680">
        <v>0.8342539750358593</v>
      </c>
      <c r="T680">
        <f t="shared" si="137"/>
        <v>68.569029816583779</v>
      </c>
      <c r="U680">
        <f t="shared" si="138"/>
        <v>64.925870540482862</v>
      </c>
      <c r="V680">
        <f t="shared" si="139"/>
        <v>59.842506179998196</v>
      </c>
      <c r="W680">
        <f t="shared" si="140"/>
        <v>71.481716360972968</v>
      </c>
      <c r="X680">
        <f t="shared" si="141"/>
        <v>58.350248725852246</v>
      </c>
      <c r="Y680">
        <f t="shared" si="142"/>
        <v>55.618781090731531</v>
      </c>
      <c r="Z680">
        <f t="shared" si="143"/>
        <v>55.497201452681075</v>
      </c>
      <c r="AA680">
        <f t="shared" si="144"/>
        <v>65.128171636097292</v>
      </c>
      <c r="AB680">
        <f t="shared" si="145"/>
        <v>66.328171636097295</v>
      </c>
      <c r="AC680">
        <f t="shared" si="146"/>
        <v>88.957991271706305</v>
      </c>
      <c r="AD680">
        <f t="shared" si="147"/>
        <v>96.153544724875673</v>
      </c>
      <c r="AE680">
        <f t="shared" si="148"/>
        <v>83.746952726828823</v>
      </c>
    </row>
    <row r="681" spans="19:31">
      <c r="S681">
        <v>0.16565446943571277</v>
      </c>
      <c r="T681">
        <f t="shared" si="137"/>
        <v>15.67610705893124</v>
      </c>
      <c r="U681">
        <f t="shared" si="138"/>
        <v>6.9380535294656207</v>
      </c>
      <c r="V681">
        <f t="shared" si="139"/>
        <v>19.758702352977078</v>
      </c>
      <c r="W681">
        <f t="shared" si="140"/>
        <v>15.472566911832025</v>
      </c>
      <c r="X681">
        <f t="shared" si="141"/>
        <v>17.979351176488539</v>
      </c>
      <c r="Y681">
        <f t="shared" si="142"/>
        <v>19.758702352977078</v>
      </c>
      <c r="Z681">
        <f t="shared" si="143"/>
        <v>18.382891323587756</v>
      </c>
      <c r="AA681">
        <f t="shared" si="144"/>
        <v>23.607080294198433</v>
      </c>
      <c r="AB681">
        <f t="shared" si="145"/>
        <v>26.476107058931241</v>
      </c>
      <c r="AC681">
        <f t="shared" si="146"/>
        <v>25.179351176488538</v>
      </c>
      <c r="AD681">
        <f t="shared" si="147"/>
        <v>27.965782647175512</v>
      </c>
      <c r="AE681">
        <f t="shared" si="148"/>
        <v>16.248377941221349</v>
      </c>
    </row>
    <row r="682" spans="19:31">
      <c r="S682">
        <v>0.50102237006744588</v>
      </c>
      <c r="T682">
        <f t="shared" si="137"/>
        <v>40.125138096255377</v>
      </c>
      <c r="U682">
        <f t="shared" si="138"/>
        <v>25.620856349375895</v>
      </c>
      <c r="V682">
        <f t="shared" si="139"/>
        <v>33.131284524063844</v>
      </c>
      <c r="W682">
        <f t="shared" si="140"/>
        <v>38.462569048127683</v>
      </c>
      <c r="X682">
        <f t="shared" si="141"/>
        <v>39.352140873439737</v>
      </c>
      <c r="Y682">
        <f t="shared" si="142"/>
        <v>35.420856349375896</v>
      </c>
      <c r="Z682">
        <f t="shared" si="143"/>
        <v>34.641712698751796</v>
      </c>
      <c r="AA682">
        <f t="shared" si="144"/>
        <v>41.110428174687947</v>
      </c>
      <c r="AB682">
        <f t="shared" si="145"/>
        <v>40.283425397503585</v>
      </c>
      <c r="AC682">
        <f t="shared" si="146"/>
        <v>49.014709921567423</v>
      </c>
      <c r="AD682">
        <f t="shared" si="147"/>
        <v>53.035566270943328</v>
      </c>
      <c r="AE682">
        <f t="shared" si="148"/>
        <v>43.277278969695111</v>
      </c>
    </row>
    <row r="683" spans="19:31">
      <c r="S683">
        <v>0.29267250587481308</v>
      </c>
      <c r="T683">
        <f t="shared" si="137"/>
        <v>24.385259559923092</v>
      </c>
      <c r="U683">
        <f t="shared" si="138"/>
        <v>12.95577867976928</v>
      </c>
      <c r="V683">
        <f t="shared" si="139"/>
        <v>23.570519119846189</v>
      </c>
      <c r="W683">
        <f t="shared" si="140"/>
        <v>23.919931638538774</v>
      </c>
      <c r="X683">
        <f t="shared" si="141"/>
        <v>24.341038239692374</v>
      </c>
      <c r="Y683">
        <f t="shared" si="142"/>
        <v>28.155778679769281</v>
      </c>
      <c r="Z683">
        <f t="shared" si="143"/>
        <v>23.192629779961546</v>
      </c>
      <c r="AA683">
        <f t="shared" si="144"/>
        <v>31.185259559923093</v>
      </c>
      <c r="AB683">
        <f t="shared" si="145"/>
        <v>28.6</v>
      </c>
      <c r="AC683">
        <f t="shared" si="146"/>
        <v>32.978893398846402</v>
      </c>
      <c r="AD683">
        <f t="shared" si="147"/>
        <v>43.134672078615679</v>
      </c>
      <c r="AE683">
        <f t="shared" si="148"/>
        <v>26.345225379192481</v>
      </c>
    </row>
    <row r="684" spans="19:31">
      <c r="S684">
        <v>0.66472365489669483</v>
      </c>
      <c r="T684">
        <f t="shared" si="137"/>
        <v>50.481087679677721</v>
      </c>
      <c r="U684">
        <f t="shared" si="138"/>
        <v>39.881087679677719</v>
      </c>
      <c r="V684">
        <f t="shared" si="139"/>
        <v>39.94054383983886</v>
      </c>
      <c r="W684">
        <f t="shared" si="140"/>
        <v>44.94054383983886</v>
      </c>
      <c r="X684">
        <f t="shared" si="141"/>
        <v>46.160362559892576</v>
      </c>
      <c r="Y684">
        <f t="shared" si="142"/>
        <v>44.261268959624005</v>
      </c>
      <c r="Z684">
        <f t="shared" si="143"/>
        <v>39.4</v>
      </c>
      <c r="AA684">
        <f t="shared" si="144"/>
        <v>50.082900479140584</v>
      </c>
      <c r="AB684">
        <f t="shared" si="145"/>
        <v>50.8</v>
      </c>
      <c r="AC684">
        <f t="shared" si="146"/>
        <v>65.470271919919426</v>
      </c>
      <c r="AD684">
        <f t="shared" si="147"/>
        <v>65.681087679677717</v>
      </c>
      <c r="AE684">
        <f t="shared" si="148"/>
        <v>60.540543839838861</v>
      </c>
    </row>
    <row r="685" spans="19:31">
      <c r="S685">
        <v>0.38731040375988035</v>
      </c>
      <c r="T685">
        <f t="shared" si="137"/>
        <v>32.710190130314039</v>
      </c>
      <c r="U685">
        <f t="shared" si="138"/>
        <v>17.750566118350779</v>
      </c>
      <c r="V685">
        <f t="shared" si="139"/>
        <v>27.075283059175391</v>
      </c>
      <c r="W685">
        <f t="shared" si="140"/>
        <v>33.251698355052341</v>
      </c>
      <c r="X685">
        <f t="shared" si="141"/>
        <v>30.510190130314033</v>
      </c>
      <c r="Y685">
        <f t="shared" si="142"/>
        <v>30.90113223670156</v>
      </c>
      <c r="Z685">
        <f t="shared" si="143"/>
        <v>27.202264473403119</v>
      </c>
      <c r="AA685">
        <f t="shared" si="144"/>
        <v>36.051698355052345</v>
      </c>
      <c r="AB685">
        <f t="shared" si="145"/>
        <v>32.826981414227731</v>
      </c>
      <c r="AC685">
        <f t="shared" si="146"/>
        <v>38.22698141422773</v>
      </c>
      <c r="AD685">
        <f t="shared" si="147"/>
        <v>49.303396710104678</v>
      </c>
      <c r="AE685">
        <f t="shared" si="148"/>
        <v>34.305661183507794</v>
      </c>
    </row>
    <row r="686" spans="19:31">
      <c r="S686">
        <v>0.96472060304574725</v>
      </c>
      <c r="T686">
        <f t="shared" si="137"/>
        <v>100.32120120853298</v>
      </c>
      <c r="U686">
        <f t="shared" si="138"/>
        <v>140.03378398998998</v>
      </c>
      <c r="V686">
        <f t="shared" si="139"/>
        <v>88.361351359599595</v>
      </c>
      <c r="W686">
        <f t="shared" si="140"/>
        <v>126.96360362559894</v>
      </c>
      <c r="X686">
        <f t="shared" si="141"/>
        <v>86.285555589465019</v>
      </c>
      <c r="Y686">
        <f t="shared" si="142"/>
        <v>99.006006042664893</v>
      </c>
      <c r="Z686">
        <f t="shared" si="143"/>
        <v>64.583678701132243</v>
      </c>
      <c r="AA686">
        <f t="shared" si="144"/>
        <v>80.370360423596921</v>
      </c>
      <c r="AB686">
        <f t="shared" si="145"/>
        <v>103.81501510666222</v>
      </c>
      <c r="AC686">
        <f t="shared" si="146"/>
        <v>133.7294595171972</v>
      </c>
      <c r="AD686">
        <f t="shared" si="147"/>
        <v>136.94803308206428</v>
      </c>
      <c r="AE686">
        <f t="shared" si="148"/>
        <v>125.56435438093204</v>
      </c>
    </row>
    <row r="687" spans="19:31">
      <c r="S687">
        <v>0.71318704794457843</v>
      </c>
      <c r="T687">
        <f t="shared" si="137"/>
        <v>53.274507889034702</v>
      </c>
      <c r="U687">
        <f t="shared" si="138"/>
        <v>48.945078890347006</v>
      </c>
      <c r="V687">
        <f t="shared" si="139"/>
        <v>41.149015778069398</v>
      </c>
      <c r="W687">
        <f t="shared" si="140"/>
        <v>48.749015778069399</v>
      </c>
      <c r="X687">
        <f t="shared" si="141"/>
        <v>48.294094668416399</v>
      </c>
      <c r="Y687">
        <f t="shared" si="142"/>
        <v>46.223523667104104</v>
      </c>
      <c r="Z687">
        <f t="shared" si="143"/>
        <v>42.619586779381699</v>
      </c>
      <c r="AA687">
        <f t="shared" si="144"/>
        <v>56.596063112277605</v>
      </c>
      <c r="AB687">
        <f t="shared" si="145"/>
        <v>55.2</v>
      </c>
      <c r="AC687">
        <f t="shared" si="146"/>
        <v>69.298031556138795</v>
      </c>
      <c r="AD687">
        <f t="shared" si="147"/>
        <v>68.196063112277599</v>
      </c>
      <c r="AE687">
        <f t="shared" si="148"/>
        <v>63.368602557451105</v>
      </c>
    </row>
    <row r="688" spans="19:31">
      <c r="S688">
        <v>0.37687307351908933</v>
      </c>
      <c r="T688">
        <f t="shared" si="137"/>
        <v>30.793896298104805</v>
      </c>
      <c r="U688">
        <f t="shared" si="138"/>
        <v>17.644105349894712</v>
      </c>
      <c r="V688">
        <f t="shared" si="139"/>
        <v>27.022052674947357</v>
      </c>
      <c r="W688">
        <f t="shared" si="140"/>
        <v>32.932316049684133</v>
      </c>
      <c r="X688">
        <f t="shared" si="141"/>
        <v>28.593896298104802</v>
      </c>
      <c r="Y688">
        <f t="shared" si="142"/>
        <v>30.688210699789423</v>
      </c>
      <c r="Z688">
        <f t="shared" si="143"/>
        <v>26.776421399578847</v>
      </c>
      <c r="AA688">
        <f t="shared" si="144"/>
        <v>35.732316049684137</v>
      </c>
      <c r="AB688">
        <f t="shared" si="145"/>
        <v>32.454368724631486</v>
      </c>
      <c r="AC688">
        <f t="shared" si="146"/>
        <v>37.854368724631492</v>
      </c>
      <c r="AD688">
        <f t="shared" si="147"/>
        <v>48.664632099368269</v>
      </c>
      <c r="AE688">
        <f t="shared" si="148"/>
        <v>33.24105349894711</v>
      </c>
    </row>
    <row r="689" spans="19:31">
      <c r="S689">
        <v>0.10531937620166631</v>
      </c>
      <c r="T689">
        <f t="shared" si="137"/>
        <v>10.097030549027986</v>
      </c>
      <c r="U689">
        <f t="shared" si="138"/>
        <v>5.2</v>
      </c>
      <c r="V689">
        <f t="shared" si="139"/>
        <v>14.239606921597948</v>
      </c>
      <c r="W689">
        <f t="shared" si="140"/>
        <v>13.348515274513993</v>
      </c>
      <c r="X689">
        <f t="shared" si="141"/>
        <v>13.148515274513993</v>
      </c>
      <c r="Y689">
        <f t="shared" si="142"/>
        <v>17.068318735312968</v>
      </c>
      <c r="Z689">
        <f t="shared" si="143"/>
        <v>14.062379833368938</v>
      </c>
      <c r="AA689">
        <f t="shared" si="144"/>
        <v>20.216834009826961</v>
      </c>
      <c r="AB689">
        <f t="shared" si="145"/>
        <v>21.771288186284981</v>
      </c>
      <c r="AC689">
        <f t="shared" si="146"/>
        <v>21.016834009826958</v>
      </c>
      <c r="AD689">
        <f t="shared" si="147"/>
        <v>25.748515274513995</v>
      </c>
      <c r="AE689">
        <f t="shared" si="148"/>
        <v>13.262379833368939</v>
      </c>
    </row>
    <row r="690" spans="19:31">
      <c r="S690">
        <v>0.92098757896664329</v>
      </c>
      <c r="T690">
        <f t="shared" si="137"/>
        <v>89.994073305459764</v>
      </c>
      <c r="U690">
        <f t="shared" si="138"/>
        <v>97.117026276436661</v>
      </c>
      <c r="V690">
        <f t="shared" si="139"/>
        <v>69.522952970976888</v>
      </c>
      <c r="W690">
        <f t="shared" si="140"/>
        <v>103.01034577471238</v>
      </c>
      <c r="X690">
        <f t="shared" si="141"/>
        <v>67.42219916379284</v>
      </c>
      <c r="Y690">
        <f t="shared" si="142"/>
        <v>71.251832636494044</v>
      </c>
      <c r="Z690">
        <f t="shared" si="143"/>
        <v>61.194073305459767</v>
      </c>
      <c r="AA690">
        <f t="shared" si="144"/>
        <v>69.400000000000006</v>
      </c>
      <c r="AB690">
        <f t="shared" si="145"/>
        <v>78.546659749137845</v>
      </c>
      <c r="AC690">
        <f t="shared" si="146"/>
        <v>124.38221991637928</v>
      </c>
      <c r="AD690">
        <f t="shared" si="147"/>
        <v>116.88146610919523</v>
      </c>
      <c r="AE690">
        <f t="shared" si="148"/>
        <v>94.588146610919523</v>
      </c>
    </row>
    <row r="691" spans="19:31">
      <c r="S691">
        <v>0.49198889126255074</v>
      </c>
      <c r="T691">
        <f t="shared" si="137"/>
        <v>39.01944029053621</v>
      </c>
      <c r="U691">
        <f t="shared" si="138"/>
        <v>25.436573381756034</v>
      </c>
      <c r="V691">
        <f t="shared" si="139"/>
        <v>32.854860072634054</v>
      </c>
      <c r="W691">
        <f t="shared" si="140"/>
        <v>37.909720145268103</v>
      </c>
      <c r="X691">
        <f t="shared" si="141"/>
        <v>38.891433454390082</v>
      </c>
      <c r="Y691">
        <f t="shared" si="142"/>
        <v>35.236573381756038</v>
      </c>
      <c r="Z691">
        <f t="shared" si="143"/>
        <v>34.273146763512074</v>
      </c>
      <c r="AA691">
        <f t="shared" si="144"/>
        <v>41.018286690878021</v>
      </c>
      <c r="AB691">
        <f t="shared" si="145"/>
        <v>39.54629352702414</v>
      </c>
      <c r="AC691">
        <f t="shared" si="146"/>
        <v>48.001153599658196</v>
      </c>
      <c r="AD691">
        <f t="shared" si="147"/>
        <v>51.837726981414235</v>
      </c>
      <c r="AE691">
        <f t="shared" si="148"/>
        <v>41.710873744926296</v>
      </c>
    </row>
    <row r="692" spans="19:31">
      <c r="S692">
        <v>0.1619922482985931</v>
      </c>
      <c r="T692">
        <f t="shared" si="137"/>
        <v>15.227851191747794</v>
      </c>
      <c r="U692">
        <f t="shared" si="138"/>
        <v>6.7139255958738975</v>
      </c>
      <c r="V692">
        <f t="shared" si="139"/>
        <v>19.609283730582597</v>
      </c>
      <c r="W692">
        <f t="shared" si="140"/>
        <v>15.192406994842372</v>
      </c>
      <c r="X692">
        <f t="shared" si="141"/>
        <v>17.9046418652913</v>
      </c>
      <c r="Y692">
        <f t="shared" si="142"/>
        <v>19.609283730582597</v>
      </c>
      <c r="Z692">
        <f t="shared" si="143"/>
        <v>18.140086062196723</v>
      </c>
      <c r="AA692">
        <f t="shared" si="144"/>
        <v>23.270888393810846</v>
      </c>
      <c r="AB692">
        <f t="shared" si="145"/>
        <v>26.027851191747793</v>
      </c>
      <c r="AC692">
        <f t="shared" si="146"/>
        <v>25.104641865291299</v>
      </c>
      <c r="AD692">
        <f t="shared" si="147"/>
        <v>27.480172124393444</v>
      </c>
      <c r="AE692">
        <f t="shared" si="148"/>
        <v>16.061604663228248</v>
      </c>
    </row>
    <row r="693" spans="19:31">
      <c r="S693">
        <v>0.19174779503769035</v>
      </c>
      <c r="T693">
        <f t="shared" si="137"/>
        <v>17.623310037537767</v>
      </c>
      <c r="U693">
        <f t="shared" si="138"/>
        <v>8.0674825281533238</v>
      </c>
      <c r="V693">
        <f t="shared" si="139"/>
        <v>21.602447584459973</v>
      </c>
      <c r="W693">
        <f t="shared" si="140"/>
        <v>16.377913754692219</v>
      </c>
      <c r="X693">
        <f t="shared" si="141"/>
        <v>18.667482528153325</v>
      </c>
      <c r="Y693">
        <f t="shared" si="142"/>
        <v>22.22575762199774</v>
      </c>
      <c r="Z693">
        <f t="shared" si="143"/>
        <v>19.17791375469222</v>
      </c>
      <c r="AA693">
        <f t="shared" si="144"/>
        <v>24.911655018768883</v>
      </c>
      <c r="AB693">
        <f t="shared" si="145"/>
        <v>27.8</v>
      </c>
      <c r="AC693">
        <f t="shared" si="146"/>
        <v>25.555827509384443</v>
      </c>
      <c r="AD693">
        <f t="shared" si="147"/>
        <v>30.958275093844414</v>
      </c>
      <c r="AE693">
        <f t="shared" si="148"/>
        <v>18.046620075075531</v>
      </c>
    </row>
    <row r="694" spans="19:31">
      <c r="S694">
        <v>0.91631824701681575</v>
      </c>
      <c r="T694">
        <f t="shared" si="137"/>
        <v>89.946446119571519</v>
      </c>
      <c r="U694">
        <f t="shared" si="138"/>
        <v>96.45024567400128</v>
      </c>
      <c r="V694">
        <f t="shared" si="139"/>
        <v>68.903799554429753</v>
      </c>
      <c r="W694">
        <f t="shared" si="140"/>
        <v>101.48627582628865</v>
      </c>
      <c r="X694">
        <f t="shared" si="141"/>
        <v>65.993383587145601</v>
      </c>
      <c r="Y694">
        <f t="shared" si="142"/>
        <v>70.061152989288018</v>
      </c>
      <c r="Z694">
        <f t="shared" si="143"/>
        <v>61.146446119571522</v>
      </c>
      <c r="AA694">
        <f t="shared" si="144"/>
        <v>69.400000000000006</v>
      </c>
      <c r="AB694">
        <f t="shared" si="145"/>
        <v>78.118015076143678</v>
      </c>
      <c r="AC694">
        <f t="shared" si="146"/>
        <v>124.23933835871456</v>
      </c>
      <c r="AD694">
        <f t="shared" si="147"/>
        <v>115.9289223914304</v>
      </c>
      <c r="AE694">
        <f t="shared" si="148"/>
        <v>94.492892239143032</v>
      </c>
    </row>
    <row r="695" spans="19:31">
      <c r="S695">
        <v>1.8921475875118259E-3</v>
      </c>
      <c r="T695">
        <f t="shared" si="137"/>
        <v>1.8701986754966886</v>
      </c>
      <c r="U695">
        <f t="shared" si="138"/>
        <v>1.1157994323557237</v>
      </c>
      <c r="V695">
        <f t="shared" si="139"/>
        <v>4.515799432355724</v>
      </c>
      <c r="W695">
        <f t="shared" si="140"/>
        <v>4.8192999053926204</v>
      </c>
      <c r="X695">
        <f t="shared" si="141"/>
        <v>8.1350993377483451</v>
      </c>
      <c r="Y695">
        <f t="shared" si="142"/>
        <v>10.535099337748346</v>
      </c>
      <c r="Z695">
        <f t="shared" si="143"/>
        <v>7.2508987701040679</v>
      </c>
      <c r="AA695">
        <f t="shared" si="144"/>
        <v>15.496499526963103</v>
      </c>
      <c r="AB695">
        <f t="shared" si="145"/>
        <v>8.4315988647114466</v>
      </c>
      <c r="AC695">
        <f t="shared" si="146"/>
        <v>5.8701986754966882</v>
      </c>
      <c r="AD695">
        <f t="shared" si="147"/>
        <v>18.412298959318825</v>
      </c>
      <c r="AE695">
        <f t="shared" si="148"/>
        <v>2.0245979186376535</v>
      </c>
    </row>
    <row r="696" spans="19:31">
      <c r="S696">
        <v>0.3651844843897824</v>
      </c>
      <c r="T696">
        <f t="shared" si="137"/>
        <v>28.873226111636708</v>
      </c>
      <c r="U696">
        <f t="shared" si="138"/>
        <v>16.999053926206244</v>
      </c>
      <c r="V696">
        <f t="shared" si="139"/>
        <v>26.699526963103121</v>
      </c>
      <c r="W696">
        <f t="shared" si="140"/>
        <v>32.799999999999997</v>
      </c>
      <c r="X696">
        <f t="shared" si="141"/>
        <v>27.123935666982025</v>
      </c>
      <c r="Y696">
        <f t="shared" si="142"/>
        <v>30.6</v>
      </c>
      <c r="Z696">
        <f t="shared" si="143"/>
        <v>26.562440870387892</v>
      </c>
      <c r="AA696">
        <f t="shared" si="144"/>
        <v>35.449763481551564</v>
      </c>
      <c r="AB696">
        <f t="shared" si="145"/>
        <v>32.262440870387891</v>
      </c>
      <c r="AC696">
        <f t="shared" si="146"/>
        <v>37.211731315042577</v>
      </c>
      <c r="AD696">
        <f t="shared" si="147"/>
        <v>48.174645222327342</v>
      </c>
      <c r="AE696">
        <f t="shared" si="148"/>
        <v>32.799999999999997</v>
      </c>
    </row>
    <row r="697" spans="19:31">
      <c r="S697">
        <v>0.72118289742728969</v>
      </c>
      <c r="T697">
        <f t="shared" si="137"/>
        <v>53.356065553758356</v>
      </c>
      <c r="U697">
        <f t="shared" si="138"/>
        <v>49.760655537583546</v>
      </c>
      <c r="V697">
        <f t="shared" si="139"/>
        <v>41.312131107516706</v>
      </c>
      <c r="W697">
        <f t="shared" si="140"/>
        <v>48.912131107516707</v>
      </c>
      <c r="X697">
        <f t="shared" si="141"/>
        <v>49.272786645100247</v>
      </c>
      <c r="Y697">
        <f t="shared" si="142"/>
        <v>46.468196661275066</v>
      </c>
      <c r="Z697">
        <f t="shared" si="143"/>
        <v>43.516721091341893</v>
      </c>
      <c r="AA697">
        <f t="shared" si="144"/>
        <v>57.248524430066837</v>
      </c>
      <c r="AB697">
        <f t="shared" si="145"/>
        <v>55.2</v>
      </c>
      <c r="AC697">
        <f t="shared" si="146"/>
        <v>69.624262215033411</v>
      </c>
      <c r="AD697">
        <f t="shared" si="147"/>
        <v>68.848524430066831</v>
      </c>
      <c r="AE697">
        <f t="shared" si="148"/>
        <v>64.428852198858607</v>
      </c>
    </row>
    <row r="698" spans="19:31">
      <c r="S698">
        <v>0.89745780816064946</v>
      </c>
      <c r="T698">
        <f t="shared" si="137"/>
        <v>87.090108951078818</v>
      </c>
      <c r="U698">
        <f t="shared" si="138"/>
        <v>92.792437513351842</v>
      </c>
      <c r="V698">
        <f t="shared" si="139"/>
        <v>66.311044648579355</v>
      </c>
      <c r="W698">
        <f t="shared" si="140"/>
        <v>93.079641102328551</v>
      </c>
      <c r="X698">
        <f t="shared" si="141"/>
        <v>61.462208929715871</v>
      </c>
      <c r="Y698">
        <f t="shared" si="142"/>
        <v>64.654646443067719</v>
      </c>
      <c r="Z698">
        <f t="shared" si="143"/>
        <v>60.954069643238626</v>
      </c>
      <c r="AA698">
        <f t="shared" si="144"/>
        <v>69.216278572954494</v>
      </c>
      <c r="AB698">
        <f t="shared" si="145"/>
        <v>76.8</v>
      </c>
      <c r="AC698">
        <f t="shared" si="146"/>
        <v>117.78312326425976</v>
      </c>
      <c r="AD698">
        <f t="shared" si="147"/>
        <v>112.77034821619313</v>
      </c>
      <c r="AE698">
        <f t="shared" si="148"/>
        <v>94.108139286477254</v>
      </c>
    </row>
    <row r="699" spans="19:31">
      <c r="S699">
        <v>0.39152195806756795</v>
      </c>
      <c r="T699">
        <f t="shared" si="137"/>
        <v>33.483431501205473</v>
      </c>
      <c r="U699">
        <f t="shared" si="138"/>
        <v>17.793523972289194</v>
      </c>
      <c r="V699">
        <f t="shared" si="139"/>
        <v>27.096761986144596</v>
      </c>
      <c r="W699">
        <f t="shared" si="140"/>
        <v>33.380571916867581</v>
      </c>
      <c r="X699">
        <f t="shared" si="141"/>
        <v>31.28343150120547</v>
      </c>
      <c r="Y699">
        <f t="shared" si="142"/>
        <v>30.987047944578386</v>
      </c>
      <c r="Z699">
        <f t="shared" si="143"/>
        <v>27.37409588915677</v>
      </c>
      <c r="AA699">
        <f t="shared" si="144"/>
        <v>36.180571916867578</v>
      </c>
      <c r="AB699">
        <f t="shared" si="145"/>
        <v>32.977333903012173</v>
      </c>
      <c r="AC699">
        <f t="shared" si="146"/>
        <v>38.377333903012172</v>
      </c>
      <c r="AD699">
        <f t="shared" si="147"/>
        <v>49.561143833735159</v>
      </c>
      <c r="AE699">
        <f t="shared" si="148"/>
        <v>34.735239722891926</v>
      </c>
    </row>
    <row r="700" spans="19:31">
      <c r="S700">
        <v>7.4373607593005153E-2</v>
      </c>
      <c r="T700">
        <f t="shared" si="137"/>
        <v>8.2344431897946109</v>
      </c>
      <c r="U700">
        <f t="shared" si="138"/>
        <v>4.7172215948973051</v>
      </c>
      <c r="V700">
        <f t="shared" si="139"/>
        <v>9.0688863795892196</v>
      </c>
      <c r="W700">
        <f t="shared" si="140"/>
        <v>10.43444318979461</v>
      </c>
      <c r="X700">
        <f t="shared" si="141"/>
        <v>11.758610797448654</v>
      </c>
      <c r="Y700">
        <f t="shared" si="142"/>
        <v>13.075832392345957</v>
      </c>
      <c r="Z700">
        <f t="shared" si="143"/>
        <v>11.951664784691914</v>
      </c>
      <c r="AA700">
        <f t="shared" si="144"/>
        <v>19.027497177037873</v>
      </c>
      <c r="AB700">
        <f t="shared" si="145"/>
        <v>19.972215948973052</v>
      </c>
      <c r="AC700">
        <f t="shared" si="146"/>
        <v>17.551664784691916</v>
      </c>
      <c r="AD700">
        <f t="shared" si="147"/>
        <v>23.43444318979461</v>
      </c>
      <c r="AE700">
        <f t="shared" si="148"/>
        <v>9.9516647846919142</v>
      </c>
    </row>
    <row r="701" spans="19:31">
      <c r="S701">
        <v>0.32865382854701375</v>
      </c>
      <c r="T701">
        <f t="shared" si="137"/>
        <v>26.513614307077244</v>
      </c>
      <c r="U701">
        <f t="shared" si="138"/>
        <v>14.913614307077241</v>
      </c>
      <c r="V701">
        <f t="shared" si="139"/>
        <v>25.209076204718162</v>
      </c>
      <c r="W701">
        <f t="shared" si="140"/>
        <v>28.436304818872646</v>
      </c>
      <c r="X701">
        <f t="shared" si="141"/>
        <v>25.704538102359081</v>
      </c>
      <c r="Y701">
        <f t="shared" si="142"/>
        <v>29.480672627948852</v>
      </c>
      <c r="Z701">
        <f t="shared" si="143"/>
        <v>24.913614307077243</v>
      </c>
      <c r="AA701">
        <f t="shared" si="144"/>
        <v>34.579497665334024</v>
      </c>
      <c r="AB701">
        <f t="shared" si="145"/>
        <v>31.322690511795404</v>
      </c>
      <c r="AC701">
        <f t="shared" si="146"/>
        <v>34.113614307077242</v>
      </c>
      <c r="AD701">
        <f t="shared" si="147"/>
        <v>46.3226905117954</v>
      </c>
      <c r="AE701">
        <f t="shared" si="148"/>
        <v>30.752269051179542</v>
      </c>
    </row>
    <row r="702" spans="19:31">
      <c r="S702">
        <v>0.76223029267250586</v>
      </c>
      <c r="T702">
        <f t="shared" si="137"/>
        <v>56.673744926297793</v>
      </c>
      <c r="U702">
        <f t="shared" si="138"/>
        <v>53.57274086733603</v>
      </c>
      <c r="V702">
        <f t="shared" si="139"/>
        <v>48.393975646229421</v>
      </c>
      <c r="W702">
        <f t="shared" si="140"/>
        <v>53.469728690450744</v>
      </c>
      <c r="X702">
        <f t="shared" si="141"/>
        <v>51.774748985259556</v>
      </c>
      <c r="Y702">
        <f t="shared" si="142"/>
        <v>48.922238837855154</v>
      </c>
      <c r="Z702">
        <f t="shared" si="143"/>
        <v>44.949497970519118</v>
      </c>
      <c r="AA702">
        <f t="shared" si="144"/>
        <v>60.349497970519117</v>
      </c>
      <c r="AB702">
        <f t="shared" si="145"/>
        <v>59.648493911557352</v>
      </c>
      <c r="AC702">
        <f t="shared" si="146"/>
        <v>72.698995941038234</v>
      </c>
      <c r="AD702">
        <f t="shared" si="147"/>
        <v>74.774748985259549</v>
      </c>
      <c r="AE702">
        <f t="shared" si="148"/>
        <v>75.193975646229418</v>
      </c>
    </row>
    <row r="703" spans="19:31">
      <c r="S703">
        <v>5.7496871852778714E-2</v>
      </c>
      <c r="T703">
        <f t="shared" si="137"/>
        <v>7.572936185796685</v>
      </c>
      <c r="U703">
        <f t="shared" si="138"/>
        <v>4.4000000000000004</v>
      </c>
      <c r="V703">
        <f t="shared" si="139"/>
        <v>7.7052766502884005</v>
      </c>
      <c r="W703">
        <f t="shared" si="140"/>
        <v>9.6105533005768002</v>
      </c>
      <c r="X703">
        <f t="shared" si="141"/>
        <v>11.572936185796685</v>
      </c>
      <c r="Y703">
        <f t="shared" si="142"/>
        <v>12.593234046449171</v>
      </c>
      <c r="Z703">
        <f t="shared" si="143"/>
        <v>10.932340464491714</v>
      </c>
      <c r="AA703">
        <f t="shared" si="144"/>
        <v>17.55940427869503</v>
      </c>
      <c r="AB703">
        <f t="shared" si="145"/>
        <v>16.772936185796688</v>
      </c>
      <c r="AC703">
        <f t="shared" si="146"/>
        <v>16.248170415356917</v>
      </c>
      <c r="AD703">
        <f t="shared" si="147"/>
        <v>22.772936185796688</v>
      </c>
      <c r="AE703">
        <f t="shared" si="148"/>
        <v>8.918808557390058</v>
      </c>
    </row>
    <row r="704" spans="19:31">
      <c r="S704">
        <v>0.32850123599963377</v>
      </c>
      <c r="T704">
        <f t="shared" si="137"/>
        <v>26.504275643177589</v>
      </c>
      <c r="U704">
        <f t="shared" si="138"/>
        <v>14.904275643177586</v>
      </c>
      <c r="V704">
        <f t="shared" si="139"/>
        <v>25.202850428785059</v>
      </c>
      <c r="W704">
        <f t="shared" si="140"/>
        <v>28.411401715140233</v>
      </c>
      <c r="X704">
        <f t="shared" si="141"/>
        <v>25.701425214392529</v>
      </c>
      <c r="Y704">
        <f t="shared" si="142"/>
        <v>29.476781517990663</v>
      </c>
      <c r="Z704">
        <f t="shared" si="143"/>
        <v>24.904275643177588</v>
      </c>
      <c r="AA704">
        <f t="shared" si="144"/>
        <v>34.559263893551439</v>
      </c>
      <c r="AB704">
        <f t="shared" si="145"/>
        <v>31.307126071962646</v>
      </c>
      <c r="AC704">
        <f t="shared" si="146"/>
        <v>34.104275643177587</v>
      </c>
      <c r="AD704">
        <f t="shared" si="147"/>
        <v>46.307126071962642</v>
      </c>
      <c r="AE704">
        <f t="shared" si="148"/>
        <v>30.750712607196267</v>
      </c>
    </row>
    <row r="705" spans="19:31">
      <c r="S705">
        <v>0.71053193762016664</v>
      </c>
      <c r="T705">
        <f t="shared" si="137"/>
        <v>53.247425763725701</v>
      </c>
      <c r="U705">
        <f t="shared" si="138"/>
        <v>48.674257637257</v>
      </c>
      <c r="V705">
        <f t="shared" si="139"/>
        <v>41.094851527451397</v>
      </c>
      <c r="W705">
        <f t="shared" si="140"/>
        <v>48.694851527451398</v>
      </c>
      <c r="X705">
        <f t="shared" si="141"/>
        <v>47.969109164708392</v>
      </c>
      <c r="Y705">
        <f t="shared" si="142"/>
        <v>46.142277291177102</v>
      </c>
      <c r="Z705">
        <f t="shared" si="143"/>
        <v>42.321683400982693</v>
      </c>
      <c r="AA705">
        <f t="shared" si="144"/>
        <v>56.379406109805601</v>
      </c>
      <c r="AB705">
        <f t="shared" si="145"/>
        <v>55.2</v>
      </c>
      <c r="AC705">
        <f t="shared" si="146"/>
        <v>69.189703054902793</v>
      </c>
      <c r="AD705">
        <f t="shared" si="147"/>
        <v>67.979406109805595</v>
      </c>
      <c r="AE705">
        <f t="shared" si="148"/>
        <v>63.016534928434098</v>
      </c>
    </row>
    <row r="706" spans="19:31">
      <c r="S706">
        <v>0.48289437543870356</v>
      </c>
      <c r="T706">
        <f t="shared" si="137"/>
        <v>38.762761314737389</v>
      </c>
      <c r="U706">
        <f t="shared" si="138"/>
        <v>24.953135776848658</v>
      </c>
      <c r="V706">
        <f t="shared" si="139"/>
        <v>31.75731681264687</v>
      </c>
      <c r="W706">
        <f t="shared" si="140"/>
        <v>37.27865840632343</v>
      </c>
      <c r="X706">
        <f t="shared" si="141"/>
        <v>37.831794183172093</v>
      </c>
      <c r="Y706">
        <f t="shared" si="142"/>
        <v>35.051045258949557</v>
      </c>
      <c r="Z706">
        <f t="shared" si="143"/>
        <v>33.455226294747767</v>
      </c>
      <c r="AA706">
        <f t="shared" si="144"/>
        <v>40.702090517899109</v>
      </c>
      <c r="AB706">
        <f t="shared" si="145"/>
        <v>39.027613147373884</v>
      </c>
      <c r="AC706">
        <f t="shared" si="146"/>
        <v>47.27865840632343</v>
      </c>
      <c r="AD706">
        <f t="shared" si="147"/>
        <v>51.562761314737386</v>
      </c>
      <c r="AE706">
        <f t="shared" si="148"/>
        <v>41.251045258949553</v>
      </c>
    </row>
    <row r="707" spans="19:31">
      <c r="S707">
        <v>0.40018921475875119</v>
      </c>
      <c r="T707">
        <f t="shared" ref="T707:T770" si="149">_xlfn.PERCENTILE.INC(B$3:B$54,$S707)</f>
        <v>33.845789971617791</v>
      </c>
      <c r="U707">
        <f t="shared" ref="U707:U770" si="150">_xlfn.PERCENTILE.INC(C$3:C$54,$S707)</f>
        <v>18.455439924314096</v>
      </c>
      <c r="V707">
        <f t="shared" ref="V707:V770" si="151">_xlfn.PERCENTILE.INC(D$3:D$54,$S707)</f>
        <v>27.140964995269631</v>
      </c>
      <c r="W707">
        <f t="shared" ref="W707:W770" si="152">_xlfn.PERCENTILE.INC(E$3:E$54,$S707)</f>
        <v>33.481929990539264</v>
      </c>
      <c r="X707">
        <f t="shared" ref="X707:X770" si="153">_xlfn.PERCENTILE.INC(F$3:F$54,$S707)</f>
        <v>31.89157994323557</v>
      </c>
      <c r="Y707">
        <f t="shared" ref="Y707:Y770" si="154">_xlfn.PERCENTILE.INC(G$3:G$54,$S707)</f>
        <v>31</v>
      </c>
      <c r="Z707">
        <f t="shared" ref="Z707:Z770" si="155">_xlfn.PERCENTILE.INC(H$3:H$54,$S707)</f>
        <v>27.563859981078522</v>
      </c>
      <c r="AA707">
        <f t="shared" ref="AA707:AA770" si="156">_xlfn.PERCENTILE.INC(I$3:I$54,$S707)</f>
        <v>37.019299905392621</v>
      </c>
      <c r="AB707">
        <f t="shared" ref="AB707:AB770" si="157">_xlfn.PERCENTILE.INC(J$3:J$54,$S707)</f>
        <v>34.966319772942285</v>
      </c>
      <c r="AC707">
        <f t="shared" ref="AC707:AC770" si="158">_xlfn.PERCENTILE.INC(K$3:K$54,$S707)</f>
        <v>40.120529801324501</v>
      </c>
      <c r="AD707">
        <f t="shared" ref="AD707:AD770" si="159">_xlfn.PERCENTILE.INC(L$3:L$54,$S707)</f>
        <v>49.845789971617791</v>
      </c>
      <c r="AE707">
        <f t="shared" ref="AE707:AE770" si="160">_xlfn.PERCENTILE.INC(M$3:M$54,$S707)</f>
        <v>35.20964995269631</v>
      </c>
    </row>
    <row r="708" spans="19:31">
      <c r="S708">
        <v>0.47590563676870024</v>
      </c>
      <c r="T708">
        <f t="shared" si="149"/>
        <v>38.727118747520372</v>
      </c>
      <c r="U708">
        <f t="shared" si="150"/>
        <v>24.525424970244451</v>
      </c>
      <c r="V708">
        <f t="shared" si="151"/>
        <v>30.75932493057039</v>
      </c>
      <c r="W708">
        <f t="shared" si="152"/>
        <v>36.779662465285192</v>
      </c>
      <c r="X708">
        <f t="shared" si="153"/>
        <v>36.905087435529651</v>
      </c>
      <c r="Y708">
        <f t="shared" si="154"/>
        <v>34.90847499008148</v>
      </c>
      <c r="Z708">
        <f t="shared" si="155"/>
        <v>32.742374950407424</v>
      </c>
      <c r="AA708">
        <f t="shared" si="156"/>
        <v>40.416949980162968</v>
      </c>
      <c r="AB708">
        <f t="shared" si="157"/>
        <v>38.671187475203709</v>
      </c>
      <c r="AC708">
        <f t="shared" si="158"/>
        <v>46.779662465285192</v>
      </c>
      <c r="AD708">
        <f t="shared" si="159"/>
        <v>51.527118747520369</v>
      </c>
      <c r="AE708">
        <f t="shared" si="160"/>
        <v>41.108474990081483</v>
      </c>
    </row>
    <row r="709" spans="19:31">
      <c r="S709">
        <v>0.67366557817316197</v>
      </c>
      <c r="T709">
        <f t="shared" si="149"/>
        <v>50.814166692098759</v>
      </c>
      <c r="U709">
        <f t="shared" si="150"/>
        <v>41.927500228888803</v>
      </c>
      <c r="V709">
        <f t="shared" si="151"/>
        <v>40.214166692098757</v>
      </c>
      <c r="W709">
        <f t="shared" si="152"/>
        <v>45.535416730246894</v>
      </c>
      <c r="X709">
        <f t="shared" si="153"/>
        <v>46.485555589465008</v>
      </c>
      <c r="Y709">
        <f t="shared" si="154"/>
        <v>44.756944486831259</v>
      </c>
      <c r="Z709">
        <f t="shared" si="155"/>
        <v>40.042500076296271</v>
      </c>
      <c r="AA709">
        <f t="shared" si="156"/>
        <v>50.471388897366253</v>
      </c>
      <c r="AB709">
        <f t="shared" si="157"/>
        <v>52.299166844691293</v>
      </c>
      <c r="AC709">
        <f t="shared" si="158"/>
        <v>66.677916806543152</v>
      </c>
      <c r="AD709">
        <f t="shared" si="159"/>
        <v>66.29972228156376</v>
      </c>
      <c r="AE709">
        <f t="shared" si="160"/>
        <v>61.099722281563764</v>
      </c>
    </row>
    <row r="710" spans="19:31">
      <c r="S710">
        <v>0.58262886440626238</v>
      </c>
      <c r="T710">
        <f t="shared" si="149"/>
        <v>43.942515335551008</v>
      </c>
      <c r="U710">
        <f t="shared" si="150"/>
        <v>33.970958586382636</v>
      </c>
      <c r="V710">
        <f t="shared" si="151"/>
        <v>36.62844325083163</v>
      </c>
      <c r="W710">
        <f t="shared" si="152"/>
        <v>41.142814416943878</v>
      </c>
      <c r="X710">
        <f t="shared" si="153"/>
        <v>41.856886501663254</v>
      </c>
      <c r="Y710">
        <f t="shared" si="154"/>
        <v>38.799999999999997</v>
      </c>
      <c r="Z710">
        <f t="shared" si="155"/>
        <v>37.456587420270388</v>
      </c>
      <c r="AA710">
        <f t="shared" si="156"/>
        <v>43.257036042359687</v>
      </c>
      <c r="AB710">
        <f t="shared" si="157"/>
        <v>47.62844325083163</v>
      </c>
      <c r="AC710">
        <f t="shared" si="158"/>
        <v>53.371257667775502</v>
      </c>
      <c r="AD710">
        <f t="shared" si="159"/>
        <v>56.742814416943872</v>
      </c>
      <c r="AE710">
        <f t="shared" si="160"/>
        <v>54.427246925260157</v>
      </c>
    </row>
    <row r="711" spans="19:31">
      <c r="S711">
        <v>0.51844843897824033</v>
      </c>
      <c r="T711">
        <f t="shared" si="149"/>
        <v>41.288174077578056</v>
      </c>
      <c r="U711">
        <f t="shared" si="150"/>
        <v>27.210785241248821</v>
      </c>
      <c r="V711">
        <f t="shared" si="151"/>
        <v>34.369914853358566</v>
      </c>
      <c r="W711">
        <f t="shared" si="152"/>
        <v>39.264522232734151</v>
      </c>
      <c r="X711">
        <f t="shared" si="153"/>
        <v>39.976348155156103</v>
      </c>
      <c r="Y711">
        <f t="shared" si="154"/>
        <v>36.040870387890259</v>
      </c>
      <c r="Z711">
        <f t="shared" si="155"/>
        <v>35</v>
      </c>
      <c r="AA711">
        <f t="shared" si="156"/>
        <v>41.376348155156109</v>
      </c>
      <c r="AB711">
        <f t="shared" si="157"/>
        <v>41.088174077578053</v>
      </c>
      <c r="AC711">
        <f t="shared" si="158"/>
        <v>50.440870387890257</v>
      </c>
      <c r="AD711">
        <f t="shared" si="159"/>
        <v>54.2</v>
      </c>
      <c r="AE711">
        <f t="shared" si="160"/>
        <v>46.210785241248821</v>
      </c>
    </row>
    <row r="712" spans="19:31">
      <c r="S712">
        <v>0.71462141788995026</v>
      </c>
      <c r="T712">
        <f t="shared" si="149"/>
        <v>53.289138462477496</v>
      </c>
      <c r="U712">
        <f t="shared" si="150"/>
        <v>49.091384624774932</v>
      </c>
      <c r="V712">
        <f t="shared" si="151"/>
        <v>41.178276924954986</v>
      </c>
      <c r="W712">
        <f t="shared" si="152"/>
        <v>48.778276924954987</v>
      </c>
      <c r="X712">
        <f t="shared" si="153"/>
        <v>48.469661549729913</v>
      </c>
      <c r="Y712">
        <f t="shared" si="154"/>
        <v>46.267415387432479</v>
      </c>
      <c r="Z712">
        <f t="shared" si="155"/>
        <v>42.780523087252419</v>
      </c>
      <c r="AA712">
        <f t="shared" si="156"/>
        <v>56.713107699819943</v>
      </c>
      <c r="AB712">
        <f t="shared" si="157"/>
        <v>55.2</v>
      </c>
      <c r="AC712">
        <f t="shared" si="158"/>
        <v>69.356553849909972</v>
      </c>
      <c r="AD712">
        <f t="shared" si="159"/>
        <v>68.313107699819938</v>
      </c>
      <c r="AE712">
        <f t="shared" si="160"/>
        <v>63.558800012207406</v>
      </c>
    </row>
    <row r="713" spans="19:31">
      <c r="S713">
        <v>0.64006469924008913</v>
      </c>
      <c r="T713">
        <f t="shared" si="149"/>
        <v>49.292989898373364</v>
      </c>
      <c r="U713">
        <f t="shared" si="150"/>
        <v>38.015259254738005</v>
      </c>
      <c r="V713">
        <f t="shared" si="151"/>
        <v>39.043299661244546</v>
      </c>
      <c r="W713">
        <f t="shared" si="152"/>
        <v>43.971959593493459</v>
      </c>
      <c r="X713">
        <f t="shared" si="153"/>
        <v>45.478969695120092</v>
      </c>
      <c r="Y713">
        <f t="shared" si="154"/>
        <v>42.571959593493453</v>
      </c>
      <c r="Z713">
        <f t="shared" si="155"/>
        <v>38.971959593493459</v>
      </c>
      <c r="AA713">
        <f t="shared" si="156"/>
        <v>46.771959593493456</v>
      </c>
      <c r="AB713">
        <f t="shared" si="157"/>
        <v>50.157939390240188</v>
      </c>
      <c r="AC713">
        <f t="shared" si="158"/>
        <v>64.914639728995638</v>
      </c>
      <c r="AD713">
        <f t="shared" si="159"/>
        <v>63.993609424115725</v>
      </c>
      <c r="AE713">
        <f t="shared" si="160"/>
        <v>59.714639728995643</v>
      </c>
    </row>
    <row r="714" spans="19:31">
      <c r="S714">
        <v>0.24704733420819727</v>
      </c>
      <c r="T714">
        <f t="shared" si="149"/>
        <v>23.599414044618062</v>
      </c>
      <c r="U714">
        <f t="shared" si="150"/>
        <v>10.919296853541674</v>
      </c>
      <c r="V714">
        <f t="shared" si="151"/>
        <v>23</v>
      </c>
      <c r="W714">
        <f t="shared" si="152"/>
        <v>19.919882808923614</v>
      </c>
      <c r="X714">
        <f t="shared" si="153"/>
        <v>21.958476516006961</v>
      </c>
      <c r="Y714">
        <f t="shared" si="154"/>
        <v>24.919296853541674</v>
      </c>
      <c r="Z714">
        <f t="shared" si="155"/>
        <v>22.039765617847223</v>
      </c>
      <c r="AA714">
        <f t="shared" si="156"/>
        <v>29.23800775170141</v>
      </c>
      <c r="AB714">
        <f t="shared" si="157"/>
        <v>28.119882808923613</v>
      </c>
      <c r="AC714">
        <f t="shared" si="158"/>
        <v>29.599414044618062</v>
      </c>
      <c r="AD714">
        <f t="shared" si="159"/>
        <v>38.679531235694448</v>
      </c>
      <c r="AE714">
        <f t="shared" si="160"/>
        <v>22.07894528031251</v>
      </c>
    </row>
    <row r="715" spans="19:31">
      <c r="S715">
        <v>2.7466658528397473E-4</v>
      </c>
      <c r="T715">
        <f t="shared" si="149"/>
        <v>1.6392223883785517</v>
      </c>
      <c r="U715">
        <f t="shared" si="150"/>
        <v>1.0168095950193794</v>
      </c>
      <c r="V715">
        <f t="shared" si="151"/>
        <v>4.4168095950193793</v>
      </c>
      <c r="W715">
        <f t="shared" si="152"/>
        <v>4.8028015991698965</v>
      </c>
      <c r="X715">
        <f t="shared" si="153"/>
        <v>8.0196111941892756</v>
      </c>
      <c r="Y715">
        <f t="shared" si="154"/>
        <v>10.419611194189276</v>
      </c>
      <c r="Z715">
        <f t="shared" si="155"/>
        <v>7.0364207892086554</v>
      </c>
      <c r="AA715">
        <f t="shared" si="156"/>
        <v>15.414007995849483</v>
      </c>
      <c r="AB715">
        <f t="shared" si="157"/>
        <v>8.2336191900387572</v>
      </c>
      <c r="AC715">
        <f t="shared" si="158"/>
        <v>5.6392223883785517</v>
      </c>
      <c r="AD715">
        <f t="shared" si="159"/>
        <v>18.23081759086886</v>
      </c>
      <c r="AE715">
        <f t="shared" si="160"/>
        <v>1.6616351817377242</v>
      </c>
    </row>
    <row r="716" spans="19:31">
      <c r="S716">
        <v>0.34540849024933623</v>
      </c>
      <c r="T716">
        <f t="shared" si="149"/>
        <v>26.92316660054323</v>
      </c>
      <c r="U716">
        <f t="shared" si="150"/>
        <v>15.692666402172918</v>
      </c>
      <c r="V716">
        <f t="shared" si="151"/>
        <v>25.892666402172917</v>
      </c>
      <c r="W716">
        <f t="shared" si="152"/>
        <v>31.416998809778129</v>
      </c>
      <c r="X716">
        <f t="shared" si="153"/>
        <v>25.92316660054323</v>
      </c>
      <c r="Y716">
        <f t="shared" si="154"/>
        <v>30.215833002716149</v>
      </c>
      <c r="Z716">
        <f t="shared" si="155"/>
        <v>26.00058290353099</v>
      </c>
      <c r="AA716">
        <f t="shared" si="156"/>
        <v>35.200000000000003</v>
      </c>
      <c r="AB716">
        <f t="shared" si="157"/>
        <v>32.046333201086462</v>
      </c>
      <c r="AC716">
        <f t="shared" si="158"/>
        <v>35.631666005432294</v>
      </c>
      <c r="AD716">
        <f t="shared" si="159"/>
        <v>47.415833002716141</v>
      </c>
      <c r="AE716">
        <f t="shared" si="160"/>
        <v>32.031666005432292</v>
      </c>
    </row>
    <row r="717" spans="19:31">
      <c r="S717">
        <v>1.2665181432538836E-2</v>
      </c>
      <c r="T717">
        <f t="shared" si="149"/>
        <v>3.4085879085665463</v>
      </c>
      <c r="U717">
        <f t="shared" si="150"/>
        <v>1.7751091036713769</v>
      </c>
      <c r="V717">
        <f t="shared" si="151"/>
        <v>5.1751091036713763</v>
      </c>
      <c r="W717">
        <f t="shared" si="152"/>
        <v>4.9291848506118958</v>
      </c>
      <c r="X717">
        <f t="shared" si="153"/>
        <v>8.9042939542832737</v>
      </c>
      <c r="Y717">
        <f t="shared" si="154"/>
        <v>11.304293954283274</v>
      </c>
      <c r="Z717">
        <f t="shared" si="155"/>
        <v>8.6794030579546497</v>
      </c>
      <c r="AA717">
        <f t="shared" si="156"/>
        <v>16.045924253059479</v>
      </c>
      <c r="AB717">
        <f t="shared" si="157"/>
        <v>9.750218207342753</v>
      </c>
      <c r="AC717">
        <f t="shared" si="158"/>
        <v>7.4085879085665454</v>
      </c>
      <c r="AD717">
        <f t="shared" si="159"/>
        <v>19.621033356730855</v>
      </c>
      <c r="AE717">
        <f t="shared" si="160"/>
        <v>4.4420667134617151</v>
      </c>
    </row>
    <row r="718" spans="19:31">
      <c r="S718">
        <v>0.85180211798455763</v>
      </c>
      <c r="T718">
        <f t="shared" si="149"/>
        <v>70.553526413769958</v>
      </c>
      <c r="U718">
        <f t="shared" si="150"/>
        <v>75.126132999664307</v>
      </c>
      <c r="V718">
        <f t="shared" si="151"/>
        <v>62.274480422376172</v>
      </c>
      <c r="W718">
        <f t="shared" si="152"/>
        <v>74.288381603442488</v>
      </c>
      <c r="X718">
        <f t="shared" si="153"/>
        <v>59.88838160344249</v>
      </c>
      <c r="Y718">
        <f t="shared" si="154"/>
        <v>56.948960844752342</v>
      </c>
      <c r="Z718">
        <f t="shared" si="155"/>
        <v>58.814105655079814</v>
      </c>
      <c r="AA718">
        <f t="shared" si="156"/>
        <v>66.018671224097417</v>
      </c>
      <c r="AB718">
        <f t="shared" si="157"/>
        <v>70.753935361796948</v>
      </c>
      <c r="AC718">
        <f t="shared" si="158"/>
        <v>90.618671224097426</v>
      </c>
      <c r="AD718">
        <f t="shared" si="159"/>
        <v>99.925724051637317</v>
      </c>
      <c r="AE718">
        <f t="shared" si="160"/>
        <v>84.730289620654929</v>
      </c>
    </row>
    <row r="719" spans="19:31">
      <c r="S719">
        <v>0.46565141758476514</v>
      </c>
      <c r="T719">
        <f t="shared" si="149"/>
        <v>38.27197790459914</v>
      </c>
      <c r="U719">
        <f t="shared" si="150"/>
        <v>23.343955809198278</v>
      </c>
      <c r="V719">
        <f t="shared" si="151"/>
        <v>29.899288918729209</v>
      </c>
      <c r="W719">
        <f t="shared" si="152"/>
        <v>36.148222296823022</v>
      </c>
      <c r="X719">
        <f t="shared" si="153"/>
        <v>35.570555742057564</v>
      </c>
      <c r="Y719">
        <f t="shared" si="154"/>
        <v>34.296444593646044</v>
      </c>
      <c r="Z719">
        <f t="shared" si="155"/>
        <v>32.048933378093814</v>
      </c>
      <c r="AA719">
        <f t="shared" si="156"/>
        <v>40.149644459364609</v>
      </c>
      <c r="AB719">
        <f t="shared" si="157"/>
        <v>38.4</v>
      </c>
      <c r="AC719">
        <f t="shared" si="158"/>
        <v>46.097866756187628</v>
      </c>
      <c r="AD719">
        <f t="shared" si="159"/>
        <v>51.424466689046909</v>
      </c>
      <c r="AE719">
        <f t="shared" si="160"/>
        <v>40.093600268562881</v>
      </c>
    </row>
    <row r="720" spans="19:31">
      <c r="S720">
        <v>0.76891384624774928</v>
      </c>
      <c r="T720">
        <f t="shared" si="149"/>
        <v>57.100448622089296</v>
      </c>
      <c r="U720">
        <f t="shared" si="150"/>
        <v>54.100448622089296</v>
      </c>
      <c r="V720">
        <f t="shared" si="151"/>
        <v>49.300448622089299</v>
      </c>
      <c r="W720">
        <f t="shared" si="152"/>
        <v>54.64381847590564</v>
      </c>
      <c r="X720">
        <f t="shared" si="153"/>
        <v>51.84292123172704</v>
      </c>
      <c r="Y720">
        <f t="shared" si="154"/>
        <v>49.457527390362259</v>
      </c>
      <c r="Z720">
        <f t="shared" si="155"/>
        <v>45.686739707632682</v>
      </c>
      <c r="AA720">
        <f t="shared" si="156"/>
        <v>60.74336985381634</v>
      </c>
      <c r="AB720">
        <f t="shared" si="157"/>
        <v>60.958873256630149</v>
      </c>
      <c r="AC720">
        <f t="shared" si="158"/>
        <v>73.6155034028138</v>
      </c>
      <c r="AD720">
        <f t="shared" si="159"/>
        <v>77.203588976714386</v>
      </c>
      <c r="AE720">
        <f t="shared" si="160"/>
        <v>76.143369853816338</v>
      </c>
    </row>
    <row r="721" spans="19:31">
      <c r="S721">
        <v>0.30884731589709158</v>
      </c>
      <c r="T721">
        <f t="shared" si="149"/>
        <v>25.301455732902006</v>
      </c>
      <c r="U721">
        <f t="shared" si="150"/>
        <v>13.751213110751671</v>
      </c>
      <c r="V721">
        <f t="shared" si="151"/>
        <v>24.351213110751672</v>
      </c>
      <c r="W721">
        <f t="shared" si="152"/>
        <v>25.552183599353008</v>
      </c>
      <c r="X721">
        <f t="shared" si="153"/>
        <v>25.151213110751669</v>
      </c>
      <c r="Y721">
        <f t="shared" si="154"/>
        <v>28.876091799676505</v>
      </c>
      <c r="Z721">
        <f t="shared" si="155"/>
        <v>23.800970488601337</v>
      </c>
      <c r="AA721">
        <f t="shared" si="156"/>
        <v>32.251698355052341</v>
      </c>
      <c r="AB721">
        <f t="shared" si="157"/>
        <v>29.501455732902006</v>
      </c>
      <c r="AC721">
        <f t="shared" si="158"/>
        <v>33.200000000000003</v>
      </c>
      <c r="AD721">
        <f t="shared" si="159"/>
        <v>44.451698355052336</v>
      </c>
      <c r="AE721">
        <f t="shared" si="160"/>
        <v>29.579973754081852</v>
      </c>
    </row>
    <row r="722" spans="19:31">
      <c r="S722">
        <v>0.18701742606891081</v>
      </c>
      <c r="T722">
        <f t="shared" si="149"/>
        <v>17.430310983611562</v>
      </c>
      <c r="U722">
        <f t="shared" si="150"/>
        <v>7.9227332377086706</v>
      </c>
      <c r="V722">
        <f t="shared" si="151"/>
        <v>21.168199713126011</v>
      </c>
      <c r="W722">
        <f t="shared" si="152"/>
        <v>16.353788872951444</v>
      </c>
      <c r="X722">
        <f t="shared" si="153"/>
        <v>18.522733237708671</v>
      </c>
      <c r="Y722">
        <f t="shared" si="154"/>
        <v>21.598510696737574</v>
      </c>
      <c r="Z722">
        <f t="shared" si="155"/>
        <v>19.153788872951445</v>
      </c>
      <c r="AA722">
        <f t="shared" si="156"/>
        <v>24.815155491805783</v>
      </c>
      <c r="AB722">
        <f t="shared" si="157"/>
        <v>27.8</v>
      </c>
      <c r="AC722">
        <f t="shared" si="158"/>
        <v>25.507577745902889</v>
      </c>
      <c r="AD722">
        <f t="shared" si="159"/>
        <v>30.475777459028901</v>
      </c>
      <c r="AE722">
        <f t="shared" si="160"/>
        <v>17.660621967223122</v>
      </c>
    </row>
    <row r="723" spans="19:31">
      <c r="S723">
        <v>1.6998809778130435E-2</v>
      </c>
      <c r="T723">
        <f t="shared" si="149"/>
        <v>4.0274300363170266</v>
      </c>
      <c r="U723">
        <f t="shared" si="150"/>
        <v>2.040327158421583</v>
      </c>
      <c r="V723">
        <f t="shared" si="151"/>
        <v>5.4403271584215824</v>
      </c>
      <c r="W723">
        <f t="shared" si="152"/>
        <v>4.9733878597369303</v>
      </c>
      <c r="X723">
        <f t="shared" si="153"/>
        <v>9.2137150181585135</v>
      </c>
      <c r="Y723">
        <f t="shared" si="154"/>
        <v>11.613715018158514</v>
      </c>
      <c r="Z723">
        <f t="shared" si="155"/>
        <v>9.2540421765800964</v>
      </c>
      <c r="AA723">
        <f t="shared" si="156"/>
        <v>16.266939298684651</v>
      </c>
      <c r="AB723">
        <f t="shared" si="157"/>
        <v>10.280654316843165</v>
      </c>
      <c r="AC723">
        <f t="shared" si="158"/>
        <v>8.0274300363170266</v>
      </c>
      <c r="AD723">
        <f t="shared" si="159"/>
        <v>20.107266457106235</v>
      </c>
      <c r="AE723">
        <f t="shared" si="160"/>
        <v>5.4145329142124705</v>
      </c>
    </row>
    <row r="724" spans="19:31">
      <c r="S724">
        <v>0.75820184942167423</v>
      </c>
      <c r="T724">
        <f t="shared" si="149"/>
        <v>56.468294320505386</v>
      </c>
      <c r="U724">
        <f t="shared" si="150"/>
        <v>53.202929776909698</v>
      </c>
      <c r="V724">
        <f t="shared" si="151"/>
        <v>47.407812738425868</v>
      </c>
      <c r="W724">
        <f t="shared" si="152"/>
        <v>52.606836146122632</v>
      </c>
      <c r="X724">
        <f t="shared" si="153"/>
        <v>51.733658864101074</v>
      </c>
      <c r="Y724">
        <f t="shared" si="154"/>
        <v>48.470247505111857</v>
      </c>
      <c r="Z724">
        <f t="shared" si="155"/>
        <v>44.867317728202153</v>
      </c>
      <c r="AA724">
        <f t="shared" si="156"/>
        <v>60.267317728202151</v>
      </c>
      <c r="AB724">
        <f t="shared" si="157"/>
        <v>59.401953184606462</v>
      </c>
      <c r="AC724">
        <f t="shared" si="158"/>
        <v>72.534635456404303</v>
      </c>
      <c r="AD724">
        <f t="shared" si="159"/>
        <v>74.733658864101074</v>
      </c>
      <c r="AE724">
        <f t="shared" si="160"/>
        <v>74.207812738425858</v>
      </c>
    </row>
    <row r="725" spans="19:31">
      <c r="S725">
        <v>0.46763512070070495</v>
      </c>
      <c r="T725">
        <f t="shared" si="149"/>
        <v>38.443964964751117</v>
      </c>
      <c r="U725">
        <f t="shared" si="150"/>
        <v>23.687929929502232</v>
      </c>
      <c r="V725">
        <f t="shared" si="151"/>
        <v>29.93975646229438</v>
      </c>
      <c r="W725">
        <f t="shared" si="152"/>
        <v>36.24939115573595</v>
      </c>
      <c r="X725">
        <f t="shared" si="153"/>
        <v>35.823477889339884</v>
      </c>
      <c r="Y725">
        <f t="shared" si="154"/>
        <v>34.498782311471899</v>
      </c>
      <c r="Z725">
        <f t="shared" si="155"/>
        <v>32.109634693441571</v>
      </c>
      <c r="AA725">
        <f t="shared" si="156"/>
        <v>40.169878231147194</v>
      </c>
      <c r="AB725">
        <f t="shared" si="157"/>
        <v>38.4</v>
      </c>
      <c r="AC725">
        <f t="shared" si="158"/>
        <v>46.219269386883141</v>
      </c>
      <c r="AD725">
        <f t="shared" si="159"/>
        <v>51.454817346720787</v>
      </c>
      <c r="AE725">
        <f t="shared" si="160"/>
        <v>40.457808160649421</v>
      </c>
    </row>
    <row r="726" spans="19:31">
      <c r="S726">
        <v>0.16086306344798121</v>
      </c>
      <c r="T726">
        <f t="shared" si="149"/>
        <v>15.089638966032897</v>
      </c>
      <c r="U726">
        <f t="shared" si="150"/>
        <v>6.6448194830164491</v>
      </c>
      <c r="V726">
        <f t="shared" si="151"/>
        <v>19.56321298867763</v>
      </c>
      <c r="W726">
        <f t="shared" si="152"/>
        <v>15.106024353770561</v>
      </c>
      <c r="X726">
        <f t="shared" si="153"/>
        <v>17.881606494338818</v>
      </c>
      <c r="Y726">
        <f t="shared" si="154"/>
        <v>19.56321298867763</v>
      </c>
      <c r="Z726">
        <f t="shared" si="155"/>
        <v>18.065221106601154</v>
      </c>
      <c r="AA726">
        <f t="shared" si="156"/>
        <v>23.167229224524675</v>
      </c>
      <c r="AB726">
        <f t="shared" si="157"/>
        <v>25.889638966032898</v>
      </c>
      <c r="AC726">
        <f t="shared" si="158"/>
        <v>25.081606494338818</v>
      </c>
      <c r="AD726">
        <f t="shared" si="159"/>
        <v>27.330442213202307</v>
      </c>
      <c r="AE726">
        <f t="shared" si="160"/>
        <v>16.00401623584704</v>
      </c>
    </row>
    <row r="727" spans="19:31">
      <c r="S727">
        <v>0.25470748008667254</v>
      </c>
      <c r="T727">
        <f t="shared" si="149"/>
        <v>23.990081484420301</v>
      </c>
      <c r="U727">
        <f t="shared" si="150"/>
        <v>11.38809778130436</v>
      </c>
      <c r="V727">
        <f t="shared" si="151"/>
        <v>23</v>
      </c>
      <c r="W727">
        <f t="shared" si="152"/>
        <v>19.99801629688406</v>
      </c>
      <c r="X727">
        <f t="shared" si="153"/>
        <v>22.97421185949278</v>
      </c>
      <c r="Y727">
        <f t="shared" si="154"/>
        <v>25.388097781304356</v>
      </c>
      <c r="Z727">
        <f t="shared" si="155"/>
        <v>22.19603259376812</v>
      </c>
      <c r="AA727">
        <f t="shared" si="156"/>
        <v>30.566277047029018</v>
      </c>
      <c r="AB727">
        <f t="shared" si="157"/>
        <v>28.19801629688406</v>
      </c>
      <c r="AC727">
        <f t="shared" si="158"/>
        <v>29.990081484420301</v>
      </c>
      <c r="AD727">
        <f t="shared" si="159"/>
        <v>38.992065187536241</v>
      </c>
      <c r="AE727">
        <f t="shared" si="160"/>
        <v>22.782146671956539</v>
      </c>
    </row>
    <row r="728" spans="19:31">
      <c r="S728">
        <v>3.80565813165685E-2</v>
      </c>
      <c r="T728">
        <f t="shared" si="149"/>
        <v>7.0344798120059817</v>
      </c>
      <c r="U728">
        <f t="shared" si="150"/>
        <v>4.2699484237189855</v>
      </c>
      <c r="V728">
        <f t="shared" si="151"/>
        <v>6.3527085177159952</v>
      </c>
      <c r="W728">
        <f t="shared" si="152"/>
        <v>6.8817712942899867</v>
      </c>
      <c r="X728">
        <f t="shared" si="153"/>
        <v>11.093594164860987</v>
      </c>
      <c r="Y728">
        <f t="shared" si="154"/>
        <v>12.458619953001495</v>
      </c>
      <c r="Z728">
        <f t="shared" si="155"/>
        <v>9.976354258857997</v>
      </c>
      <c r="AA728">
        <f t="shared" si="156"/>
        <v>16.964531388286996</v>
      </c>
      <c r="AB728">
        <f t="shared" si="157"/>
        <v>16.057136753440961</v>
      </c>
      <c r="AC728">
        <f t="shared" si="158"/>
        <v>11.22265694143498</v>
      </c>
      <c r="AD728">
        <f t="shared" si="159"/>
        <v>22.281771294289985</v>
      </c>
      <c r="AE728">
        <f t="shared" si="160"/>
        <v>7.693594164860988</v>
      </c>
    </row>
    <row r="729" spans="19:31">
      <c r="S729">
        <v>0.23694570757164221</v>
      </c>
      <c r="T729">
        <f t="shared" si="149"/>
        <v>23.084231086153753</v>
      </c>
      <c r="U729">
        <f t="shared" si="150"/>
        <v>10.301077303384503</v>
      </c>
      <c r="V729">
        <f t="shared" si="151"/>
        <v>23</v>
      </c>
      <c r="W729">
        <f t="shared" si="152"/>
        <v>19.816846217230751</v>
      </c>
      <c r="X729">
        <f t="shared" si="153"/>
        <v>20.619000823999759</v>
      </c>
      <c r="Y729">
        <f t="shared" si="154"/>
        <v>24.301077303384503</v>
      </c>
      <c r="Z729">
        <f t="shared" si="155"/>
        <v>21.833692434461501</v>
      </c>
      <c r="AA729">
        <f t="shared" si="156"/>
        <v>27.486385692922759</v>
      </c>
      <c r="AB729">
        <f t="shared" si="157"/>
        <v>28.01684621723075</v>
      </c>
      <c r="AC729">
        <f t="shared" si="158"/>
        <v>29.084231086153753</v>
      </c>
      <c r="AD729">
        <f t="shared" si="159"/>
        <v>38.267384868923003</v>
      </c>
      <c r="AE729">
        <f t="shared" si="160"/>
        <v>21.151615955076757</v>
      </c>
    </row>
    <row r="730" spans="19:31">
      <c r="S730">
        <v>0.26236762596514784</v>
      </c>
      <c r="T730">
        <f t="shared" si="149"/>
        <v>24.076149784844507</v>
      </c>
      <c r="U730">
        <f t="shared" si="150"/>
        <v>11.780748924222541</v>
      </c>
      <c r="V730">
        <f t="shared" si="151"/>
        <v>23.076149784844507</v>
      </c>
      <c r="W730">
        <f t="shared" si="152"/>
        <v>20.152299569689017</v>
      </c>
      <c r="X730">
        <f t="shared" si="153"/>
        <v>23.228449354533524</v>
      </c>
      <c r="Y730">
        <f t="shared" si="154"/>
        <v>26.23764763328959</v>
      </c>
      <c r="Z730">
        <f t="shared" si="155"/>
        <v>22.542674031800289</v>
      </c>
      <c r="AA730">
        <f t="shared" si="156"/>
        <v>30.752299569689018</v>
      </c>
      <c r="AB730">
        <f t="shared" si="157"/>
        <v>28.352299569689016</v>
      </c>
      <c r="AC730">
        <f t="shared" si="158"/>
        <v>30.076149784844507</v>
      </c>
      <c r="AD730">
        <f t="shared" si="159"/>
        <v>39.304599139378034</v>
      </c>
      <c r="AE730">
        <f t="shared" si="160"/>
        <v>23.409198278756065</v>
      </c>
    </row>
    <row r="731" spans="19:31">
      <c r="S731">
        <v>1.293984801782281E-2</v>
      </c>
      <c r="T731">
        <f t="shared" si="149"/>
        <v>3.4478102969450974</v>
      </c>
      <c r="U731">
        <f t="shared" si="150"/>
        <v>1.7919186986907558</v>
      </c>
      <c r="V731">
        <f t="shared" si="151"/>
        <v>5.1919186986907562</v>
      </c>
      <c r="W731">
        <f t="shared" si="152"/>
        <v>4.9319864497817925</v>
      </c>
      <c r="X731">
        <f t="shared" si="153"/>
        <v>8.9239051484725493</v>
      </c>
      <c r="Y731">
        <f t="shared" si="154"/>
        <v>11.32390514847255</v>
      </c>
      <c r="Z731">
        <f t="shared" si="155"/>
        <v>8.7158238471633034</v>
      </c>
      <c r="AA731">
        <f t="shared" si="156"/>
        <v>16.059932248908961</v>
      </c>
      <c r="AB731">
        <f t="shared" si="157"/>
        <v>9.7838373973815109</v>
      </c>
      <c r="AC731">
        <f t="shared" si="158"/>
        <v>7.4478102969450966</v>
      </c>
      <c r="AD731">
        <f t="shared" si="159"/>
        <v>19.651850947599719</v>
      </c>
      <c r="AE731">
        <f t="shared" si="160"/>
        <v>4.5037018951994385</v>
      </c>
    </row>
    <row r="732" spans="19:31">
      <c r="S732">
        <v>0.70216986602374343</v>
      </c>
      <c r="T732">
        <f t="shared" si="149"/>
        <v>52.821326334421826</v>
      </c>
      <c r="U732">
        <f t="shared" si="150"/>
        <v>47.669856868190557</v>
      </c>
      <c r="V732">
        <f t="shared" si="151"/>
        <v>40.924265266884362</v>
      </c>
      <c r="W732">
        <f t="shared" si="152"/>
        <v>48.202392651142915</v>
      </c>
      <c r="X732">
        <f t="shared" si="153"/>
        <v>47.32426526688436</v>
      </c>
      <c r="Y732">
        <f t="shared" si="154"/>
        <v>45.88639790032655</v>
      </c>
      <c r="Z732">
        <f t="shared" si="155"/>
        <v>41.686397900326547</v>
      </c>
      <c r="AA732">
        <f t="shared" si="156"/>
        <v>54.977581102938927</v>
      </c>
      <c r="AB732">
        <f t="shared" si="157"/>
        <v>55.162132633442184</v>
      </c>
      <c r="AC732">
        <f t="shared" si="158"/>
        <v>68.962132633442181</v>
      </c>
      <c r="AD732">
        <f t="shared" si="159"/>
        <v>67.524265266884356</v>
      </c>
      <c r="AE732">
        <f t="shared" si="160"/>
        <v>62.32426526688436</v>
      </c>
    </row>
    <row r="733" spans="19:31">
      <c r="S733">
        <v>4.7364726706747642E-2</v>
      </c>
      <c r="T733">
        <f t="shared" si="149"/>
        <v>7.3662404248176516</v>
      </c>
      <c r="U733">
        <f t="shared" si="150"/>
        <v>4.4000000000000004</v>
      </c>
      <c r="V733">
        <f t="shared" si="151"/>
        <v>6.9818414868617822</v>
      </c>
      <c r="W733">
        <f t="shared" si="152"/>
        <v>8.1636829737235637</v>
      </c>
      <c r="X733">
        <f t="shared" si="153"/>
        <v>11.366240424817651</v>
      </c>
      <c r="Y733">
        <f t="shared" si="154"/>
        <v>12.541560106204413</v>
      </c>
      <c r="Z733">
        <f t="shared" si="155"/>
        <v>10.41560106204413</v>
      </c>
      <c r="AA733">
        <f t="shared" si="156"/>
        <v>17.249360637226477</v>
      </c>
      <c r="AB733">
        <f t="shared" si="157"/>
        <v>16.56624042481765</v>
      </c>
      <c r="AC733">
        <f t="shared" si="158"/>
        <v>13.561125522629476</v>
      </c>
      <c r="AD733">
        <f t="shared" si="159"/>
        <v>22.56624042481765</v>
      </c>
      <c r="AE733">
        <f t="shared" si="160"/>
        <v>8.298721274452955</v>
      </c>
    </row>
    <row r="734" spans="19:31">
      <c r="S734">
        <v>0.565477462080752</v>
      </c>
      <c r="T734">
        <f t="shared" si="149"/>
        <v>42.8</v>
      </c>
      <c r="U734">
        <f t="shared" si="150"/>
        <v>32.207220679342022</v>
      </c>
      <c r="V734">
        <f t="shared" si="151"/>
        <v>36.135740226447339</v>
      </c>
      <c r="W734">
        <f t="shared" si="152"/>
        <v>40.983935056611834</v>
      </c>
      <c r="X734">
        <f t="shared" si="153"/>
        <v>40.903610339671012</v>
      </c>
      <c r="Y734">
        <f t="shared" si="154"/>
        <v>38.639350566118353</v>
      </c>
      <c r="Z734">
        <f t="shared" si="155"/>
        <v>35.56787011322367</v>
      </c>
      <c r="AA734">
        <f t="shared" si="156"/>
        <v>42.851805169835508</v>
      </c>
      <c r="AB734">
        <f t="shared" si="157"/>
        <v>46.364622943815434</v>
      </c>
      <c r="AC734">
        <f t="shared" si="158"/>
        <v>52.607220679342021</v>
      </c>
      <c r="AD734">
        <f t="shared" si="159"/>
        <v>56.43935056611835</v>
      </c>
      <c r="AE734">
        <f t="shared" si="160"/>
        <v>49.903610339671012</v>
      </c>
    </row>
    <row r="735" spans="19:31">
      <c r="S735">
        <v>0.47267067476424451</v>
      </c>
      <c r="T735">
        <f t="shared" si="149"/>
        <v>38.71062044129765</v>
      </c>
      <c r="U735">
        <f t="shared" si="150"/>
        <v>24.327445295571763</v>
      </c>
      <c r="V735">
        <f t="shared" si="151"/>
        <v>30.297372356334119</v>
      </c>
      <c r="W735">
        <f t="shared" si="152"/>
        <v>36.54868617816706</v>
      </c>
      <c r="X735">
        <f t="shared" si="153"/>
        <v>36.476131473738825</v>
      </c>
      <c r="Y735">
        <f t="shared" si="154"/>
        <v>34.842481765190584</v>
      </c>
      <c r="Z735">
        <f t="shared" si="155"/>
        <v>32.412408825952944</v>
      </c>
      <c r="AA735">
        <f t="shared" si="156"/>
        <v>40.284963530381177</v>
      </c>
      <c r="AB735">
        <f t="shared" si="157"/>
        <v>38.506204412976473</v>
      </c>
      <c r="AC735">
        <f t="shared" si="158"/>
        <v>46.54868617816706</v>
      </c>
      <c r="AD735">
        <f t="shared" si="159"/>
        <v>51.510620441297647</v>
      </c>
      <c r="AE735">
        <f t="shared" si="160"/>
        <v>41.042481765190587</v>
      </c>
    </row>
    <row r="736" spans="19:31">
      <c r="S736">
        <v>0.4991607409894101</v>
      </c>
      <c r="T736">
        <f t="shared" si="149"/>
        <v>39.897274697103796</v>
      </c>
      <c r="U736">
        <f t="shared" si="150"/>
        <v>25.582879116183964</v>
      </c>
      <c r="V736">
        <f t="shared" si="151"/>
        <v>33.074318674275943</v>
      </c>
      <c r="W736">
        <f t="shared" si="152"/>
        <v>38.348637348551897</v>
      </c>
      <c r="X736">
        <f t="shared" si="153"/>
        <v>39.257197790459912</v>
      </c>
      <c r="Y736">
        <f t="shared" si="154"/>
        <v>35.382879116183972</v>
      </c>
      <c r="Z736">
        <f t="shared" si="155"/>
        <v>34.565758232367934</v>
      </c>
      <c r="AA736">
        <f t="shared" si="156"/>
        <v>41.091439558091984</v>
      </c>
      <c r="AB736">
        <f t="shared" si="157"/>
        <v>40.13151646473586</v>
      </c>
      <c r="AC736">
        <f t="shared" si="158"/>
        <v>48.805835139011812</v>
      </c>
      <c r="AD736">
        <f t="shared" si="159"/>
        <v>52.788714255195785</v>
      </c>
      <c r="AE736">
        <f t="shared" si="160"/>
        <v>42.954472487563706</v>
      </c>
    </row>
    <row r="737" spans="19:31">
      <c r="S737">
        <v>0.27838984344004641</v>
      </c>
      <c r="T737">
        <f t="shared" si="149"/>
        <v>24.239576403088474</v>
      </c>
      <c r="U737">
        <f t="shared" si="150"/>
        <v>12.518729209265421</v>
      </c>
      <c r="V737">
        <f t="shared" si="151"/>
        <v>23.279152806176945</v>
      </c>
      <c r="W737">
        <f t="shared" si="152"/>
        <v>21.151951658680993</v>
      </c>
      <c r="X737">
        <f t="shared" si="153"/>
        <v>23.758305612353894</v>
      </c>
      <c r="Y737">
        <f t="shared" si="154"/>
        <v>27.718729209265422</v>
      </c>
      <c r="Z737">
        <f t="shared" si="155"/>
        <v>23.119788201544239</v>
      </c>
      <c r="AA737">
        <f t="shared" si="156"/>
        <v>31.039576403088475</v>
      </c>
      <c r="AB737">
        <f t="shared" si="157"/>
        <v>28.6</v>
      </c>
      <c r="AC737">
        <f t="shared" si="158"/>
        <v>30.793646046327101</v>
      </c>
      <c r="AD737">
        <f t="shared" si="159"/>
        <v>40.512375255592517</v>
      </c>
      <c r="AE737">
        <f t="shared" si="160"/>
        <v>24.815552232428971</v>
      </c>
    </row>
    <row r="738" spans="19:31">
      <c r="S738">
        <v>0.55537583544419689</v>
      </c>
      <c r="T738">
        <f t="shared" si="149"/>
        <v>42.8</v>
      </c>
      <c r="U738">
        <f t="shared" si="150"/>
        <v>31.589001129184847</v>
      </c>
      <c r="V738">
        <f t="shared" si="151"/>
        <v>35.929667043061613</v>
      </c>
      <c r="W738">
        <f t="shared" si="152"/>
        <v>40.932416760765406</v>
      </c>
      <c r="X738">
        <f t="shared" si="153"/>
        <v>40.594500564592423</v>
      </c>
      <c r="Y738">
        <f t="shared" si="154"/>
        <v>38.124167607654037</v>
      </c>
      <c r="Z738">
        <f t="shared" si="155"/>
        <v>35.464833521530807</v>
      </c>
      <c r="AA738">
        <f t="shared" si="156"/>
        <v>42.69725028229621</v>
      </c>
      <c r="AB738">
        <f t="shared" si="157"/>
        <v>43.685671559801008</v>
      </c>
      <c r="AC738">
        <f t="shared" si="158"/>
        <v>51.98900112918485</v>
      </c>
      <c r="AD738">
        <f t="shared" si="159"/>
        <v>55.924167607654041</v>
      </c>
      <c r="AE738">
        <f t="shared" si="160"/>
        <v>49.594500564592423</v>
      </c>
    </row>
    <row r="739" spans="19:31">
      <c r="S739">
        <v>0.80767235328226572</v>
      </c>
      <c r="T739">
        <f t="shared" si="149"/>
        <v>62.232966093935985</v>
      </c>
      <c r="U739">
        <f t="shared" si="150"/>
        <v>57.020838038270213</v>
      </c>
      <c r="V739">
        <f t="shared" si="151"/>
        <v>56.467806024353777</v>
      </c>
      <c r="W739">
        <f t="shared" si="152"/>
        <v>66.097354045228428</v>
      </c>
      <c r="X739">
        <f t="shared" si="153"/>
        <v>54.497354045228434</v>
      </c>
      <c r="Y739">
        <f t="shared" si="154"/>
        <v>53.782580034791103</v>
      </c>
      <c r="Z739">
        <f t="shared" si="155"/>
        <v>49.47993408001954</v>
      </c>
      <c r="AA739">
        <f t="shared" si="156"/>
        <v>64.8</v>
      </c>
      <c r="AB739">
        <f t="shared" si="157"/>
        <v>66</v>
      </c>
      <c r="AC739">
        <f t="shared" si="158"/>
        <v>79.370287179174198</v>
      </c>
      <c r="AD739">
        <f t="shared" si="159"/>
        <v>91.259096041749316</v>
      </c>
      <c r="AE739">
        <f t="shared" si="160"/>
        <v>80.450386059144876</v>
      </c>
    </row>
    <row r="740" spans="19:31">
      <c r="S740">
        <v>0.51942503128147222</v>
      </c>
      <c r="T740">
        <f t="shared" si="149"/>
        <v>41.298135319071015</v>
      </c>
      <c r="U740">
        <f t="shared" si="150"/>
        <v>27.370165105136266</v>
      </c>
      <c r="V740">
        <f t="shared" si="151"/>
        <v>34.479488509781184</v>
      </c>
      <c r="W740">
        <f t="shared" si="152"/>
        <v>39.294405957213051</v>
      </c>
      <c r="X740">
        <f t="shared" si="153"/>
        <v>39.996270638142036</v>
      </c>
      <c r="Y740">
        <f t="shared" si="154"/>
        <v>36.090676595355085</v>
      </c>
      <c r="Z740">
        <f t="shared" si="155"/>
        <v>35</v>
      </c>
      <c r="AA740">
        <f t="shared" si="156"/>
        <v>41.396270638142035</v>
      </c>
      <c r="AB740">
        <f t="shared" si="157"/>
        <v>41.098135319071019</v>
      </c>
      <c r="AC740">
        <f t="shared" si="158"/>
        <v>50.490676595355083</v>
      </c>
      <c r="AD740">
        <f t="shared" si="159"/>
        <v>54.2</v>
      </c>
      <c r="AE740">
        <f t="shared" si="160"/>
        <v>46.370165105136266</v>
      </c>
    </row>
    <row r="741" spans="19:31">
      <c r="S741">
        <v>0.32334360789819028</v>
      </c>
      <c r="T741">
        <f t="shared" si="149"/>
        <v>26.188628803369244</v>
      </c>
      <c r="U741">
        <f t="shared" si="150"/>
        <v>14.588628803369243</v>
      </c>
      <c r="V741">
        <f t="shared" si="151"/>
        <v>24.992419202246161</v>
      </c>
      <c r="W741">
        <f t="shared" si="152"/>
        <v>27.569676808984649</v>
      </c>
      <c r="X741">
        <f t="shared" si="153"/>
        <v>25.596209601123082</v>
      </c>
      <c r="Y741">
        <f t="shared" si="154"/>
        <v>29.345262001403853</v>
      </c>
      <c r="Z741">
        <f t="shared" si="155"/>
        <v>24.588628803369243</v>
      </c>
      <c r="AA741">
        <f t="shared" si="156"/>
        <v>33.875362407300031</v>
      </c>
      <c r="AB741">
        <f t="shared" si="157"/>
        <v>30.781048005615407</v>
      </c>
      <c r="AC741">
        <f t="shared" si="158"/>
        <v>33.788628803369242</v>
      </c>
      <c r="AD741">
        <f t="shared" si="159"/>
        <v>45.781048005615403</v>
      </c>
      <c r="AE741">
        <f t="shared" si="160"/>
        <v>30.698104800561541</v>
      </c>
    </row>
    <row r="742" spans="19:31">
      <c r="S742">
        <v>0.55830561235389264</v>
      </c>
      <c r="T742">
        <f t="shared" si="149"/>
        <v>42.8</v>
      </c>
      <c r="U742">
        <f t="shared" si="150"/>
        <v>31.768303476058229</v>
      </c>
      <c r="V742">
        <f t="shared" si="151"/>
        <v>35.989434492019413</v>
      </c>
      <c r="W742">
        <f t="shared" si="152"/>
        <v>40.947358623004853</v>
      </c>
      <c r="X742">
        <f t="shared" si="153"/>
        <v>40.684151738029115</v>
      </c>
      <c r="Y742">
        <f t="shared" si="154"/>
        <v>38.273586230048522</v>
      </c>
      <c r="Z742">
        <f t="shared" si="155"/>
        <v>35.494717246009706</v>
      </c>
      <c r="AA742">
        <f t="shared" si="156"/>
        <v>42.742075869014556</v>
      </c>
      <c r="AB742">
        <f t="shared" si="157"/>
        <v>44.462648396252334</v>
      </c>
      <c r="AC742">
        <f t="shared" si="158"/>
        <v>52.168303476058227</v>
      </c>
      <c r="AD742">
        <f t="shared" si="159"/>
        <v>56.073586230048527</v>
      </c>
      <c r="AE742">
        <f t="shared" si="160"/>
        <v>49.684151738029115</v>
      </c>
    </row>
    <row r="743" spans="19:31">
      <c r="S743">
        <v>2.0203253273110143E-2</v>
      </c>
      <c r="T743">
        <f t="shared" si="149"/>
        <v>4.4850245674001288</v>
      </c>
      <c r="U743">
        <f t="shared" si="150"/>
        <v>2.2668050172429579</v>
      </c>
      <c r="V743">
        <f t="shared" si="151"/>
        <v>5.6242927335428936</v>
      </c>
      <c r="W743">
        <f t="shared" si="152"/>
        <v>5.0607318338572345</v>
      </c>
      <c r="X743">
        <f t="shared" si="153"/>
        <v>9.4546586504715115</v>
      </c>
      <c r="Y743">
        <f t="shared" si="154"/>
        <v>11.821256141850032</v>
      </c>
      <c r="Z743">
        <f t="shared" si="155"/>
        <v>9.6121463667714462</v>
      </c>
      <c r="AA743">
        <f t="shared" si="156"/>
        <v>16.418219550157168</v>
      </c>
      <c r="AB743">
        <f t="shared" si="157"/>
        <v>10.77612231818598</v>
      </c>
      <c r="AC743">
        <f t="shared" si="158"/>
        <v>8.4910977507858512</v>
      </c>
      <c r="AD743">
        <f t="shared" si="159"/>
        <v>20.460731833857231</v>
      </c>
      <c r="AE743">
        <f t="shared" si="160"/>
        <v>6.0546586504715112</v>
      </c>
    </row>
    <row r="744" spans="19:31">
      <c r="S744">
        <v>0.31336405529953915</v>
      </c>
      <c r="T744">
        <f t="shared" si="149"/>
        <v>25.5778801843318</v>
      </c>
      <c r="U744">
        <f t="shared" si="150"/>
        <v>13.981566820276498</v>
      </c>
      <c r="V744">
        <f t="shared" si="151"/>
        <v>24.5815668202765</v>
      </c>
      <c r="W744">
        <f t="shared" si="152"/>
        <v>25.966820276497696</v>
      </c>
      <c r="X744">
        <f t="shared" si="153"/>
        <v>25.381566820276497</v>
      </c>
      <c r="Y744">
        <f t="shared" si="154"/>
        <v>29.083410138248851</v>
      </c>
      <c r="Z744">
        <f t="shared" si="155"/>
        <v>23.985253456221198</v>
      </c>
      <c r="AA744">
        <f t="shared" si="156"/>
        <v>32.5741935483871</v>
      </c>
      <c r="AB744">
        <f t="shared" si="157"/>
        <v>29.777880184331799</v>
      </c>
      <c r="AC744">
        <f t="shared" si="158"/>
        <v>33.200000000000003</v>
      </c>
      <c r="AD744">
        <f t="shared" si="159"/>
        <v>44.774193548387096</v>
      </c>
      <c r="AE744">
        <f t="shared" si="160"/>
        <v>30.524423963133643</v>
      </c>
    </row>
    <row r="745" spans="19:31">
      <c r="S745">
        <v>0.3596606341746269</v>
      </c>
      <c r="T745">
        <f t="shared" si="149"/>
        <v>28.02807702871792</v>
      </c>
      <c r="U745">
        <f t="shared" si="150"/>
        <v>16.54830774864956</v>
      </c>
      <c r="V745">
        <f t="shared" si="151"/>
        <v>26.474153874324777</v>
      </c>
      <c r="W745">
        <f t="shared" si="152"/>
        <v>32.799999999999997</v>
      </c>
      <c r="X745">
        <f t="shared" si="153"/>
        <v>26.616846217230751</v>
      </c>
      <c r="Y745">
        <f t="shared" si="154"/>
        <v>30.6</v>
      </c>
      <c r="Z745">
        <f t="shared" si="155"/>
        <v>26.534269234290598</v>
      </c>
      <c r="AA745">
        <f t="shared" si="156"/>
        <v>35.337076937162394</v>
      </c>
      <c r="AB745">
        <f t="shared" si="157"/>
        <v>32.234269234290601</v>
      </c>
      <c r="AC745">
        <f t="shared" si="158"/>
        <v>36.845500045777769</v>
      </c>
      <c r="AD745">
        <f t="shared" si="159"/>
        <v>48.005615405743583</v>
      </c>
      <c r="AE745">
        <f t="shared" si="160"/>
        <v>32.799999999999997</v>
      </c>
    </row>
    <row r="746" spans="19:31">
      <c r="S746">
        <v>5.6123538926358837E-2</v>
      </c>
      <c r="T746">
        <f t="shared" si="149"/>
        <v>7.5449201940977204</v>
      </c>
      <c r="U746">
        <f t="shared" si="150"/>
        <v>4.4000000000000004</v>
      </c>
      <c r="V746">
        <f t="shared" si="151"/>
        <v>7.6072206793420207</v>
      </c>
      <c r="W746">
        <f t="shared" si="152"/>
        <v>9.4144413586840425</v>
      </c>
      <c r="X746">
        <f t="shared" si="153"/>
        <v>11.54492019409772</v>
      </c>
      <c r="Y746">
        <f t="shared" si="154"/>
        <v>12.586230048524429</v>
      </c>
      <c r="Z746">
        <f t="shared" si="155"/>
        <v>10.862300485244301</v>
      </c>
      <c r="AA746">
        <f t="shared" si="156"/>
        <v>17.51738029114658</v>
      </c>
      <c r="AB746">
        <f t="shared" si="157"/>
        <v>16.74492019409772</v>
      </c>
      <c r="AC746">
        <f t="shared" si="158"/>
        <v>15.883962523270364</v>
      </c>
      <c r="AD746">
        <f t="shared" si="159"/>
        <v>22.74492019409772</v>
      </c>
      <c r="AE746">
        <f t="shared" si="160"/>
        <v>8.8347605822931605</v>
      </c>
    </row>
    <row r="747" spans="19:31">
      <c r="S747">
        <v>0.12222663045136875</v>
      </c>
      <c r="T747">
        <f t="shared" si="149"/>
        <v>10.740134891811882</v>
      </c>
      <c r="U747">
        <f t="shared" si="150"/>
        <v>5.3868465224158451</v>
      </c>
      <c r="V747">
        <f t="shared" si="151"/>
        <v>16.093423261207921</v>
      </c>
      <c r="W747">
        <f t="shared" si="152"/>
        <v>13.693423261207922</v>
      </c>
      <c r="X747">
        <f t="shared" si="153"/>
        <v>14.287520981475263</v>
      </c>
      <c r="Y747">
        <f t="shared" si="154"/>
        <v>18.386846522415844</v>
      </c>
      <c r="Z747">
        <f t="shared" si="155"/>
        <v>16.55033722952971</v>
      </c>
      <c r="AA747">
        <f t="shared" si="156"/>
        <v>21.833558153019808</v>
      </c>
      <c r="AB747">
        <f t="shared" si="157"/>
        <v>22.633558153019806</v>
      </c>
      <c r="AC747">
        <f t="shared" si="158"/>
        <v>23.007251197851495</v>
      </c>
      <c r="AD747">
        <f t="shared" si="159"/>
        <v>26.186846522415845</v>
      </c>
      <c r="AE747">
        <f t="shared" si="160"/>
        <v>15.446711630603961</v>
      </c>
    </row>
    <row r="748" spans="19:31">
      <c r="S748">
        <v>0.97259437849055452</v>
      </c>
      <c r="T748">
        <f t="shared" si="149"/>
        <v>100.96370128482924</v>
      </c>
      <c r="U748">
        <f t="shared" si="150"/>
        <v>158.10409863582248</v>
      </c>
      <c r="V748">
        <f t="shared" si="151"/>
        <v>89.084163945432891</v>
      </c>
      <c r="W748">
        <f t="shared" si="152"/>
        <v>128.89110385448774</v>
      </c>
      <c r="X748">
        <f t="shared" si="153"/>
        <v>89.257118442335255</v>
      </c>
      <c r="Y748">
        <f t="shared" si="154"/>
        <v>102.21850642414623</v>
      </c>
      <c r="Z748">
        <f t="shared" si="155"/>
        <v>66.551335184789565</v>
      </c>
      <c r="AA748">
        <f t="shared" si="156"/>
        <v>85.911923581652232</v>
      </c>
      <c r="AB748">
        <f t="shared" si="157"/>
        <v>111.84626606036555</v>
      </c>
      <c r="AC748">
        <f t="shared" si="158"/>
        <v>138.78914761803031</v>
      </c>
      <c r="AD748">
        <f t="shared" si="159"/>
        <v>141.24475234229558</v>
      </c>
      <c r="AE748">
        <f t="shared" si="160"/>
        <v>127.89341715750601</v>
      </c>
    </row>
    <row r="749" spans="19:31">
      <c r="S749">
        <v>0.23035370952482681</v>
      </c>
      <c r="T749">
        <f t="shared" si="149"/>
        <v>22.949607837153234</v>
      </c>
      <c r="U749">
        <f t="shared" si="150"/>
        <v>10.099215674306466</v>
      </c>
      <c r="V749">
        <f t="shared" si="151"/>
        <v>22.798431348612933</v>
      </c>
      <c r="W749">
        <f t="shared" si="152"/>
        <v>19.346470534379101</v>
      </c>
      <c r="X749">
        <f t="shared" si="153"/>
        <v>20.148039185766166</v>
      </c>
      <c r="Y749">
        <f t="shared" si="154"/>
        <v>23.998431348612932</v>
      </c>
      <c r="Z749">
        <f t="shared" si="155"/>
        <v>21.497647022919402</v>
      </c>
      <c r="AA749">
        <f t="shared" si="156"/>
        <v>26.771666615802484</v>
      </c>
      <c r="AB749">
        <f t="shared" si="157"/>
        <v>28</v>
      </c>
      <c r="AC749">
        <f t="shared" si="158"/>
        <v>28.244117557298502</v>
      </c>
      <c r="AD749">
        <f t="shared" si="159"/>
        <v>37.94803918576617</v>
      </c>
      <c r="AE749">
        <f t="shared" si="160"/>
        <v>20.445686208685569</v>
      </c>
    </row>
    <row r="750" spans="19:31">
      <c r="S750">
        <v>0.66695150608844267</v>
      </c>
      <c r="T750">
        <f t="shared" si="149"/>
        <v>50.608716086306345</v>
      </c>
      <c r="U750">
        <f t="shared" si="150"/>
        <v>40.078444776757102</v>
      </c>
      <c r="V750">
        <f t="shared" si="151"/>
        <v>40.008716086306343</v>
      </c>
      <c r="W750">
        <f t="shared" si="152"/>
        <v>45.021790215765861</v>
      </c>
      <c r="X750">
        <f t="shared" si="153"/>
        <v>46.211621448408465</v>
      </c>
      <c r="Y750">
        <f t="shared" si="154"/>
        <v>44.414526810510573</v>
      </c>
      <c r="Z750">
        <f t="shared" si="155"/>
        <v>39.426148258919035</v>
      </c>
      <c r="AA750">
        <f t="shared" si="156"/>
        <v>50.402905362102111</v>
      </c>
      <c r="AB750">
        <f t="shared" si="157"/>
        <v>50.861012604144406</v>
      </c>
      <c r="AC750">
        <f t="shared" si="158"/>
        <v>65.547938474684898</v>
      </c>
      <c r="AD750">
        <f t="shared" si="159"/>
        <v>65.820337534714795</v>
      </c>
      <c r="AE750">
        <f t="shared" si="160"/>
        <v>60.620337534714807</v>
      </c>
    </row>
    <row r="751" spans="19:31">
      <c r="S751">
        <v>0.31867427594836267</v>
      </c>
      <c r="T751">
        <f t="shared" si="149"/>
        <v>25.902865688039796</v>
      </c>
      <c r="U751">
        <f t="shared" si="150"/>
        <v>14.302865688039796</v>
      </c>
      <c r="V751">
        <f t="shared" si="151"/>
        <v>24.801910458693197</v>
      </c>
      <c r="W751">
        <f t="shared" si="152"/>
        <v>26.807641834772788</v>
      </c>
      <c r="X751">
        <f t="shared" si="153"/>
        <v>25.500955229346598</v>
      </c>
      <c r="Y751">
        <f t="shared" si="154"/>
        <v>29.22619403668325</v>
      </c>
      <c r="Z751">
        <f t="shared" si="155"/>
        <v>24.302865688039795</v>
      </c>
      <c r="AA751">
        <f t="shared" si="156"/>
        <v>33.256208990752896</v>
      </c>
      <c r="AB751">
        <f t="shared" si="157"/>
        <v>30.304776146732994</v>
      </c>
      <c r="AC751">
        <f t="shared" si="158"/>
        <v>33.502865688039797</v>
      </c>
      <c r="AD751">
        <f t="shared" si="159"/>
        <v>45.304776146732991</v>
      </c>
      <c r="AE751">
        <f t="shared" si="160"/>
        <v>30.650477614673299</v>
      </c>
    </row>
    <row r="752" spans="19:31">
      <c r="S752">
        <v>0.20505386516922514</v>
      </c>
      <c r="T752">
        <f t="shared" si="149"/>
        <v>20.088735618152405</v>
      </c>
      <c r="U752">
        <f t="shared" si="150"/>
        <v>8.9323953978087705</v>
      </c>
      <c r="V752">
        <f t="shared" si="151"/>
        <v>22.091549424726097</v>
      </c>
      <c r="W752">
        <f t="shared" si="152"/>
        <v>17.132395397808768</v>
      </c>
      <c r="X752">
        <f t="shared" si="153"/>
        <v>19.074648274178287</v>
      </c>
      <c r="Y752">
        <f t="shared" si="154"/>
        <v>23.074648274178287</v>
      </c>
      <c r="Z752">
        <f t="shared" si="155"/>
        <v>19.840845973082676</v>
      </c>
      <c r="AA752">
        <f t="shared" si="156"/>
        <v>25.228873561815242</v>
      </c>
      <c r="AB752">
        <f t="shared" si="157"/>
        <v>27.891549424726097</v>
      </c>
      <c r="AC752">
        <f t="shared" si="158"/>
        <v>25.783098849452195</v>
      </c>
      <c r="AD752">
        <f t="shared" si="159"/>
        <v>34.054933317056793</v>
      </c>
      <c r="AE752">
        <f t="shared" si="160"/>
        <v>18.583098849452192</v>
      </c>
    </row>
    <row r="753" spans="19:31">
      <c r="S753">
        <v>0.34293649098178047</v>
      </c>
      <c r="T753">
        <f t="shared" si="149"/>
        <v>26.897952208014161</v>
      </c>
      <c r="U753">
        <f t="shared" si="150"/>
        <v>15.591808832056643</v>
      </c>
      <c r="V753">
        <f t="shared" si="151"/>
        <v>25.791808832056642</v>
      </c>
      <c r="W753">
        <f t="shared" si="152"/>
        <v>30.963139744254889</v>
      </c>
      <c r="X753">
        <f t="shared" si="153"/>
        <v>25.897952208014161</v>
      </c>
      <c r="Y753">
        <f t="shared" si="154"/>
        <v>30.089761040070805</v>
      </c>
      <c r="Z753">
        <f t="shared" si="155"/>
        <v>25.836689352092044</v>
      </c>
      <c r="AA753">
        <f t="shared" si="156"/>
        <v>35.200000000000003</v>
      </c>
      <c r="AB753">
        <f t="shared" si="157"/>
        <v>31.995904416028324</v>
      </c>
      <c r="AC753">
        <f t="shared" si="158"/>
        <v>35.379522080141605</v>
      </c>
      <c r="AD753">
        <f t="shared" si="159"/>
        <v>47.2897610400708</v>
      </c>
      <c r="AE753">
        <f t="shared" si="160"/>
        <v>31.779522080141604</v>
      </c>
    </row>
    <row r="754" spans="19:31">
      <c r="S754">
        <v>7.2817163609729299E-2</v>
      </c>
      <c r="T754">
        <f t="shared" si="149"/>
        <v>8.1709402752769549</v>
      </c>
      <c r="U754">
        <f t="shared" si="150"/>
        <v>4.6854701376384771</v>
      </c>
      <c r="V754">
        <f t="shared" si="151"/>
        <v>8.9418805505539094</v>
      </c>
      <c r="W754">
        <f t="shared" si="152"/>
        <v>10.370940275276954</v>
      </c>
      <c r="X754">
        <f t="shared" si="153"/>
        <v>11.74273506881924</v>
      </c>
      <c r="Y754">
        <f t="shared" si="154"/>
        <v>13.028205206457715</v>
      </c>
      <c r="Z754">
        <f t="shared" si="155"/>
        <v>11.856410412915432</v>
      </c>
      <c r="AA754">
        <f t="shared" si="156"/>
        <v>18.884615619373147</v>
      </c>
      <c r="AB754">
        <f t="shared" si="157"/>
        <v>19.654701376384775</v>
      </c>
      <c r="AC754">
        <f t="shared" si="158"/>
        <v>17.456410412915432</v>
      </c>
      <c r="AD754">
        <f t="shared" si="159"/>
        <v>23.370940275276958</v>
      </c>
      <c r="AE754">
        <f t="shared" si="160"/>
        <v>9.856410412915432</v>
      </c>
    </row>
    <row r="755" spans="19:31">
      <c r="S755">
        <v>0.34873500778221994</v>
      </c>
      <c r="T755">
        <f t="shared" si="149"/>
        <v>26.957097079378645</v>
      </c>
      <c r="U755">
        <f t="shared" si="150"/>
        <v>15.828388317514575</v>
      </c>
      <c r="V755">
        <f t="shared" si="151"/>
        <v>26.028388317514572</v>
      </c>
      <c r="W755">
        <f t="shared" si="152"/>
        <v>32.02774742881558</v>
      </c>
      <c r="X755">
        <f t="shared" si="153"/>
        <v>25.957097079378645</v>
      </c>
      <c r="Y755">
        <f t="shared" si="154"/>
        <v>30.38548539689322</v>
      </c>
      <c r="Z755">
        <f t="shared" si="155"/>
        <v>26.221131015961184</v>
      </c>
      <c r="AA755">
        <f t="shared" si="156"/>
        <v>35.200000000000003</v>
      </c>
      <c r="AB755">
        <f t="shared" si="157"/>
        <v>32.114194158757293</v>
      </c>
      <c r="AC755">
        <f t="shared" si="158"/>
        <v>35.970970793786435</v>
      </c>
      <c r="AD755">
        <f t="shared" si="159"/>
        <v>47.585485396893219</v>
      </c>
      <c r="AE755">
        <f t="shared" si="160"/>
        <v>32.370970793786434</v>
      </c>
    </row>
    <row r="756" spans="19:31">
      <c r="S756">
        <v>0.93615527817621391</v>
      </c>
      <c r="T756">
        <f t="shared" si="149"/>
        <v>95.356218146305736</v>
      </c>
      <c r="U756">
        <f t="shared" si="150"/>
        <v>113.71500595110936</v>
      </c>
      <c r="V756">
        <f t="shared" si="151"/>
        <v>81.651490829187907</v>
      </c>
      <c r="W756">
        <f t="shared" si="152"/>
        <v>114.35878780480363</v>
      </c>
      <c r="X756">
        <f t="shared" si="153"/>
        <v>75.634327219458612</v>
      </c>
      <c r="Y756">
        <f t="shared" si="154"/>
        <v>80.029462569048135</v>
      </c>
      <c r="Z756">
        <f t="shared" si="155"/>
        <v>62.8366222113712</v>
      </c>
      <c r="AA756">
        <f t="shared" si="156"/>
        <v>71.185406048768584</v>
      </c>
      <c r="AB756">
        <f t="shared" si="157"/>
        <v>79.195135349589535</v>
      </c>
      <c r="AC756">
        <f t="shared" si="158"/>
        <v>126.18540604876858</v>
      </c>
      <c r="AD756">
        <f t="shared" si="159"/>
        <v>126.67094943082981</v>
      </c>
      <c r="AE756">
        <f t="shared" si="160"/>
        <v>111.11500595110935</v>
      </c>
    </row>
    <row r="757" spans="19:31">
      <c r="S757">
        <v>0.99243140964995269</v>
      </c>
      <c r="T757">
        <f t="shared" si="149"/>
        <v>104.5472090823084</v>
      </c>
      <c r="U757">
        <f t="shared" si="150"/>
        <v>191.10444654683056</v>
      </c>
      <c r="V757">
        <f t="shared" si="151"/>
        <v>121.9736991485334</v>
      </c>
      <c r="W757">
        <f t="shared" si="152"/>
        <v>137.43122043519392</v>
      </c>
      <c r="X757">
        <f t="shared" si="153"/>
        <v>131.06631977294208</v>
      </c>
      <c r="Y757">
        <f t="shared" si="154"/>
        <v>118.04843897824024</v>
      </c>
      <c r="Z757">
        <f t="shared" si="155"/>
        <v>84.40264900662244</v>
      </c>
      <c r="AA757">
        <f t="shared" si="156"/>
        <v>94.899810785241229</v>
      </c>
      <c r="AB757">
        <f t="shared" si="157"/>
        <v>124.2208136234626</v>
      </c>
      <c r="AC757">
        <f t="shared" si="158"/>
        <v>145.15080416272468</v>
      </c>
      <c r="AD757">
        <f t="shared" si="159"/>
        <v>153.17502365184481</v>
      </c>
      <c r="AE757">
        <f t="shared" si="160"/>
        <v>135.60321665089873</v>
      </c>
    </row>
    <row r="758" spans="19:31">
      <c r="S758">
        <v>0.67635120700704976</v>
      </c>
      <c r="T758">
        <f t="shared" si="149"/>
        <v>50.896346934415725</v>
      </c>
      <c r="U758">
        <f t="shared" si="150"/>
        <v>42.667122409741509</v>
      </c>
      <c r="V758">
        <f t="shared" si="151"/>
        <v>40.296346934415723</v>
      </c>
      <c r="W758">
        <f t="shared" si="152"/>
        <v>45.740867336039308</v>
      </c>
      <c r="X758">
        <f t="shared" si="153"/>
        <v>46.595129245887634</v>
      </c>
      <c r="Y758">
        <f t="shared" si="154"/>
        <v>44.893911557359537</v>
      </c>
      <c r="Z758">
        <f t="shared" si="155"/>
        <v>40.289040803247168</v>
      </c>
      <c r="AA758">
        <f t="shared" si="156"/>
        <v>50.498782311471906</v>
      </c>
      <c r="AB758">
        <f t="shared" si="157"/>
        <v>52.87442854091006</v>
      </c>
      <c r="AC758">
        <f t="shared" si="158"/>
        <v>67.129908139286471</v>
      </c>
      <c r="AD758">
        <f t="shared" si="159"/>
        <v>66.491476180303351</v>
      </c>
      <c r="AE758">
        <f t="shared" si="160"/>
        <v>61.291476180303356</v>
      </c>
    </row>
    <row r="759" spans="19:31">
      <c r="S759">
        <v>0.64201788384655289</v>
      </c>
      <c r="T759">
        <f t="shared" si="149"/>
        <v>49.322873622852256</v>
      </c>
      <c r="U759">
        <f t="shared" si="150"/>
        <v>38.234406567583235</v>
      </c>
      <c r="V759">
        <f t="shared" si="151"/>
        <v>39.142912076174198</v>
      </c>
      <c r="W759">
        <f t="shared" si="152"/>
        <v>44.091494491409037</v>
      </c>
      <c r="X759">
        <f t="shared" si="153"/>
        <v>45.568620868556778</v>
      </c>
      <c r="Y759">
        <f t="shared" si="154"/>
        <v>42.691494491409038</v>
      </c>
      <c r="Z759">
        <f t="shared" si="155"/>
        <v>39.091494491409037</v>
      </c>
      <c r="AA759">
        <f t="shared" si="156"/>
        <v>46.891494491409041</v>
      </c>
      <c r="AB759">
        <f t="shared" si="157"/>
        <v>50.337241737113558</v>
      </c>
      <c r="AC759">
        <f t="shared" si="158"/>
        <v>64.994329660939357</v>
      </c>
      <c r="AD759">
        <f t="shared" si="159"/>
        <v>64.162950529496129</v>
      </c>
      <c r="AE759">
        <f t="shared" si="160"/>
        <v>59.794329660939361</v>
      </c>
    </row>
    <row r="760" spans="19:31">
      <c r="S760">
        <v>0.46559038056581314</v>
      </c>
      <c r="T760">
        <f t="shared" si="149"/>
        <v>38.266685995056001</v>
      </c>
      <c r="U760">
        <f t="shared" si="150"/>
        <v>23.333371990112003</v>
      </c>
      <c r="V760">
        <f t="shared" si="151"/>
        <v>29.898043763542589</v>
      </c>
      <c r="W760">
        <f t="shared" si="152"/>
        <v>36.14510940885647</v>
      </c>
      <c r="X760">
        <f t="shared" si="153"/>
        <v>35.562773522141185</v>
      </c>
      <c r="Y760">
        <f t="shared" si="154"/>
        <v>34.29021881771294</v>
      </c>
      <c r="Z760">
        <f t="shared" si="155"/>
        <v>32.047065645313886</v>
      </c>
      <c r="AA760">
        <f t="shared" si="156"/>
        <v>40.149021881771297</v>
      </c>
      <c r="AB760">
        <f t="shared" si="157"/>
        <v>38.4</v>
      </c>
      <c r="AC760">
        <f t="shared" si="158"/>
        <v>46.094131290627764</v>
      </c>
      <c r="AD760">
        <f t="shared" si="159"/>
        <v>51.423532822656945</v>
      </c>
      <c r="AE760">
        <f t="shared" si="160"/>
        <v>40.082393871883298</v>
      </c>
    </row>
    <row r="761" spans="19:31">
      <c r="S761">
        <v>1.4221625415814692E-2</v>
      </c>
      <c r="T761">
        <f t="shared" si="149"/>
        <v>3.6308481093783382</v>
      </c>
      <c r="U761">
        <f t="shared" si="150"/>
        <v>1.8703634754478593</v>
      </c>
      <c r="V761">
        <f t="shared" si="151"/>
        <v>5.2703634754478585</v>
      </c>
      <c r="W761">
        <f t="shared" si="152"/>
        <v>4.9450605792413098</v>
      </c>
      <c r="X761">
        <f t="shared" si="153"/>
        <v>9.01542405468917</v>
      </c>
      <c r="Y761">
        <f t="shared" si="154"/>
        <v>11.41542405468917</v>
      </c>
      <c r="Z761">
        <f t="shared" si="155"/>
        <v>8.8857875301370282</v>
      </c>
      <c r="AA761">
        <f t="shared" si="156"/>
        <v>16.125302896206549</v>
      </c>
      <c r="AB761">
        <f t="shared" si="157"/>
        <v>9.9407269508957175</v>
      </c>
      <c r="AC761">
        <f t="shared" si="158"/>
        <v>7.6308481093783378</v>
      </c>
      <c r="AD761">
        <f t="shared" si="159"/>
        <v>19.795666371654406</v>
      </c>
      <c r="AE761">
        <f t="shared" si="160"/>
        <v>4.7913327433088178</v>
      </c>
    </row>
    <row r="762" spans="19:31">
      <c r="S762">
        <v>0.2666402172917875</v>
      </c>
      <c r="T762">
        <f t="shared" si="149"/>
        <v>24.119730216376233</v>
      </c>
      <c r="U762">
        <f t="shared" si="150"/>
        <v>11.998651081881162</v>
      </c>
      <c r="V762">
        <f t="shared" si="151"/>
        <v>23.119730216376233</v>
      </c>
      <c r="W762">
        <f t="shared" si="152"/>
        <v>20.239460432752463</v>
      </c>
      <c r="X762">
        <f t="shared" si="153"/>
        <v>23.359190649128699</v>
      </c>
      <c r="Y762">
        <f t="shared" si="154"/>
        <v>26.717032380138555</v>
      </c>
      <c r="Z762">
        <f t="shared" si="155"/>
        <v>22.738785973693044</v>
      </c>
      <c r="AA762">
        <f t="shared" si="156"/>
        <v>30.839460432752464</v>
      </c>
      <c r="AB762">
        <f t="shared" si="157"/>
        <v>28.439460432752465</v>
      </c>
      <c r="AC762">
        <f t="shared" si="158"/>
        <v>30.119730216376233</v>
      </c>
      <c r="AD762">
        <f t="shared" si="159"/>
        <v>39.478920865504925</v>
      </c>
      <c r="AE762">
        <f t="shared" si="160"/>
        <v>23.757841731009858</v>
      </c>
    </row>
    <row r="763" spans="19:31">
      <c r="S763">
        <v>0.44480727561265909</v>
      </c>
      <c r="T763">
        <f t="shared" si="149"/>
        <v>36.30737632374035</v>
      </c>
      <c r="U763">
        <f t="shared" si="150"/>
        <v>20.548136844996492</v>
      </c>
      <c r="V763">
        <f t="shared" si="151"/>
        <v>28.907376323740355</v>
      </c>
      <c r="W763">
        <f t="shared" si="152"/>
        <v>35.337034211249126</v>
      </c>
      <c r="X763">
        <f t="shared" si="153"/>
        <v>33.479619739371934</v>
      </c>
      <c r="Y763">
        <f t="shared" si="154"/>
        <v>32.611102633747365</v>
      </c>
      <c r="Z763">
        <f t="shared" si="155"/>
        <v>30.466615802484213</v>
      </c>
      <c r="AA763">
        <f t="shared" si="156"/>
        <v>39.811102633747367</v>
      </c>
      <c r="AB763">
        <f t="shared" si="157"/>
        <v>38.4</v>
      </c>
      <c r="AC763">
        <f t="shared" si="158"/>
        <v>45.01110263374737</v>
      </c>
      <c r="AD763">
        <f t="shared" si="159"/>
        <v>51.07406842249825</v>
      </c>
      <c r="AE763">
        <f t="shared" si="160"/>
        <v>37.022205267494741</v>
      </c>
    </row>
    <row r="764" spans="19:31">
      <c r="S764">
        <v>0.71303445539719845</v>
      </c>
      <c r="T764">
        <f t="shared" si="149"/>
        <v>53.272951445051426</v>
      </c>
      <c r="U764">
        <f t="shared" si="150"/>
        <v>48.929514450514247</v>
      </c>
      <c r="V764">
        <f t="shared" si="151"/>
        <v>41.145902890102846</v>
      </c>
      <c r="W764">
        <f t="shared" si="152"/>
        <v>48.745902890102847</v>
      </c>
      <c r="X764">
        <f t="shared" si="153"/>
        <v>48.275417340617089</v>
      </c>
      <c r="Y764">
        <f t="shared" si="154"/>
        <v>46.218854335154276</v>
      </c>
      <c r="Z764">
        <f t="shared" si="155"/>
        <v>42.602465895565665</v>
      </c>
      <c r="AA764">
        <f t="shared" si="156"/>
        <v>56.583611560411399</v>
      </c>
      <c r="AB764">
        <f t="shared" si="157"/>
        <v>55.2</v>
      </c>
      <c r="AC764">
        <f t="shared" si="158"/>
        <v>69.291805780205692</v>
      </c>
      <c r="AD764">
        <f t="shared" si="159"/>
        <v>68.183611560411393</v>
      </c>
      <c r="AE764">
        <f t="shared" si="160"/>
        <v>63.348368785668519</v>
      </c>
    </row>
    <row r="765" spans="19:31">
      <c r="S765">
        <v>0.17349772637104405</v>
      </c>
      <c r="T765">
        <f t="shared" si="149"/>
        <v>16.636121707815793</v>
      </c>
      <c r="U765">
        <f t="shared" si="150"/>
        <v>7.418060853907896</v>
      </c>
      <c r="V765">
        <f t="shared" si="151"/>
        <v>20.078707235938598</v>
      </c>
      <c r="W765">
        <f t="shared" si="152"/>
        <v>16.072576067384873</v>
      </c>
      <c r="X765">
        <f t="shared" si="153"/>
        <v>18.139353617969299</v>
      </c>
      <c r="Y765">
        <f t="shared" si="154"/>
        <v>20.078707235938598</v>
      </c>
      <c r="Z765">
        <f t="shared" si="155"/>
        <v>18.902899258400222</v>
      </c>
      <c r="AA765">
        <f t="shared" si="156"/>
        <v>24.327091280861847</v>
      </c>
      <c r="AB765">
        <f t="shared" si="157"/>
        <v>27.436121707815794</v>
      </c>
      <c r="AC765">
        <f t="shared" si="158"/>
        <v>25.339353617969298</v>
      </c>
      <c r="AD765">
        <f t="shared" si="159"/>
        <v>29.005798516800439</v>
      </c>
      <c r="AE765">
        <f t="shared" si="160"/>
        <v>16.648384044923247</v>
      </c>
    </row>
    <row r="766" spans="19:31">
      <c r="S766">
        <v>0.47657704397717215</v>
      </c>
      <c r="T766">
        <f t="shared" si="149"/>
        <v>38.730542924283576</v>
      </c>
      <c r="U766">
        <f t="shared" si="150"/>
        <v>24.566515091402934</v>
      </c>
      <c r="V766">
        <f t="shared" si="151"/>
        <v>30.855201879940179</v>
      </c>
      <c r="W766">
        <f t="shared" si="152"/>
        <v>36.82760093997009</v>
      </c>
      <c r="X766">
        <f t="shared" si="153"/>
        <v>36.994116031373025</v>
      </c>
      <c r="Y766">
        <f t="shared" si="154"/>
        <v>34.92217169713431</v>
      </c>
      <c r="Z766">
        <f t="shared" si="155"/>
        <v>32.810858485671559</v>
      </c>
      <c r="AA766">
        <f t="shared" si="156"/>
        <v>40.444343394268621</v>
      </c>
      <c r="AB766">
        <f t="shared" si="157"/>
        <v>38.705429242835777</v>
      </c>
      <c r="AC766">
        <f t="shared" si="158"/>
        <v>46.82760093997009</v>
      </c>
      <c r="AD766">
        <f t="shared" si="159"/>
        <v>51.53054292428358</v>
      </c>
      <c r="AE766">
        <f t="shared" si="160"/>
        <v>41.122171697134313</v>
      </c>
    </row>
    <row r="767" spans="19:31">
      <c r="S767">
        <v>0.57390057069612721</v>
      </c>
      <c r="T767">
        <f t="shared" si="149"/>
        <v>43.230286568803976</v>
      </c>
      <c r="U767">
        <f t="shared" si="150"/>
        <v>32.991644032105469</v>
      </c>
      <c r="V767">
        <f t="shared" si="151"/>
        <v>36.361357463301495</v>
      </c>
      <c r="W767">
        <f t="shared" si="152"/>
        <v>41.053785821100497</v>
      </c>
      <c r="X767">
        <f t="shared" si="153"/>
        <v>41.322714926602984</v>
      </c>
      <c r="Y767">
        <f t="shared" si="154"/>
        <v>38.799999999999997</v>
      </c>
      <c r="Z767">
        <f t="shared" si="155"/>
        <v>36.299215674306467</v>
      </c>
      <c r="AA767">
        <f t="shared" si="156"/>
        <v>43.034464552751245</v>
      </c>
      <c r="AB767">
        <f t="shared" si="157"/>
        <v>47.361357463301495</v>
      </c>
      <c r="AC767">
        <f t="shared" si="158"/>
        <v>53.015143284401987</v>
      </c>
      <c r="AD767">
        <f t="shared" si="159"/>
        <v>56.653785821100499</v>
      </c>
      <c r="AE767">
        <f t="shared" si="160"/>
        <v>51.667360454115418</v>
      </c>
    </row>
    <row r="768" spans="19:31">
      <c r="S768">
        <v>0.58223212378307443</v>
      </c>
      <c r="T768">
        <f t="shared" si="149"/>
        <v>43.910141300698868</v>
      </c>
      <c r="U768">
        <f t="shared" si="150"/>
        <v>33.926444288460949</v>
      </c>
      <c r="V768">
        <f t="shared" si="151"/>
        <v>36.616302987762076</v>
      </c>
      <c r="W768">
        <f t="shared" si="152"/>
        <v>41.138767662587362</v>
      </c>
      <c r="X768">
        <f t="shared" si="153"/>
        <v>41.832605975524153</v>
      </c>
      <c r="Y768">
        <f t="shared" si="154"/>
        <v>38.799999999999997</v>
      </c>
      <c r="Z768">
        <f t="shared" si="155"/>
        <v>37.40397961363567</v>
      </c>
      <c r="AA768">
        <f t="shared" si="156"/>
        <v>43.246919156468394</v>
      </c>
      <c r="AB768">
        <f t="shared" si="157"/>
        <v>47.616302987762076</v>
      </c>
      <c r="AC768">
        <f t="shared" si="158"/>
        <v>53.355070650349433</v>
      </c>
      <c r="AD768">
        <f t="shared" si="159"/>
        <v>56.738767662587357</v>
      </c>
      <c r="AE768">
        <f t="shared" si="160"/>
        <v>54.301797540208128</v>
      </c>
    </row>
    <row r="769" spans="19:31">
      <c r="S769">
        <v>0.19693594164860989</v>
      </c>
      <c r="T769">
        <f t="shared" si="149"/>
        <v>18.018665120395525</v>
      </c>
      <c r="U769">
        <f t="shared" si="150"/>
        <v>8.2699728385265665</v>
      </c>
      <c r="V769">
        <f t="shared" si="151"/>
        <v>22.008746604815819</v>
      </c>
      <c r="W769">
        <f t="shared" si="152"/>
        <v>16.469972838526566</v>
      </c>
      <c r="X769">
        <f t="shared" si="153"/>
        <v>18.826239814447462</v>
      </c>
      <c r="Y769">
        <f t="shared" si="154"/>
        <v>22.826239814447462</v>
      </c>
      <c r="Z769">
        <f t="shared" si="155"/>
        <v>19.261226233710747</v>
      </c>
      <c r="AA769">
        <f t="shared" si="156"/>
        <v>25.021866512039551</v>
      </c>
      <c r="AB769">
        <f t="shared" si="157"/>
        <v>27.80874660481582</v>
      </c>
      <c r="AC769">
        <f t="shared" si="158"/>
        <v>25.617493209631643</v>
      </c>
      <c r="AD769">
        <f t="shared" si="159"/>
        <v>31.653651539658807</v>
      </c>
      <c r="AE769">
        <f t="shared" si="160"/>
        <v>18.41749320963164</v>
      </c>
    </row>
    <row r="770" spans="19:31">
      <c r="S770">
        <v>0.31217383342997529</v>
      </c>
      <c r="T770">
        <f t="shared" si="149"/>
        <v>25.505038605914493</v>
      </c>
      <c r="U770">
        <f t="shared" si="150"/>
        <v>13.920865504928742</v>
      </c>
      <c r="V770">
        <f t="shared" si="151"/>
        <v>24.520865504928743</v>
      </c>
      <c r="W770">
        <f t="shared" si="152"/>
        <v>25.857557908871733</v>
      </c>
      <c r="X770">
        <f t="shared" si="153"/>
        <v>25.32086550492874</v>
      </c>
      <c r="Y770">
        <f t="shared" si="154"/>
        <v>29.028778954435868</v>
      </c>
      <c r="Z770">
        <f t="shared" si="155"/>
        <v>23.936692403942992</v>
      </c>
      <c r="AA770">
        <f t="shared" si="156"/>
        <v>32.489211706900242</v>
      </c>
      <c r="AB770">
        <f t="shared" si="157"/>
        <v>29.705038605914492</v>
      </c>
      <c r="AC770">
        <f t="shared" si="158"/>
        <v>33.200000000000003</v>
      </c>
      <c r="AD770">
        <f t="shared" si="159"/>
        <v>44.689211706900238</v>
      </c>
      <c r="AE770">
        <f t="shared" si="160"/>
        <v>30.275548570207842</v>
      </c>
    </row>
    <row r="771" spans="19:31">
      <c r="S771">
        <v>0.95315408795434431</v>
      </c>
      <c r="T771">
        <f t="shared" ref="T771:T834" si="161">_xlfn.PERCENTILE.INC(B$3:B$54,$S771)</f>
        <v>98.910403759880353</v>
      </c>
      <c r="U771">
        <f t="shared" ref="U771:U834" si="162">_xlfn.PERCENTILE.INC(C$3:C$54,$S771)</f>
        <v>126.48595843379006</v>
      </c>
      <c r="V771">
        <f t="shared" ref="V771:V834" si="163">_xlfn.PERCENTILE.INC(D$3:D$54,$S771)</f>
        <v>87.14388866847743</v>
      </c>
      <c r="W771">
        <f t="shared" ref="W771:W834" si="164">_xlfn.PERCENTILE.INC(E$3:E$54,$S771)</f>
        <v>122.96469618823815</v>
      </c>
      <c r="X771">
        <f t="shared" ref="X771:X834" si="165">_xlfn.PERCENTILE.INC(F$3:F$54,$S771)</f>
        <v>82.309494308297957</v>
      </c>
      <c r="Y771">
        <f t="shared" ref="Y771:Y834" si="166">_xlfn.PERCENTILE.INC(G$3:G$54,$S771)</f>
        <v>91.796362193670419</v>
      </c>
      <c r="Z771">
        <f t="shared" ref="Z771:Z834" si="167">_xlfn.PERCENTILE.INC(H$3:H$54,$S771)</f>
        <v>63.522171697134311</v>
      </c>
      <c r="AA771">
        <f t="shared" ref="AA771:AA834" si="168">_xlfn.PERCENTILE.INC(I$3:I$54,$S771)</f>
        <v>75.342979216895017</v>
      </c>
      <c r="AB771">
        <f t="shared" ref="AB771:AB834" si="169">_xlfn.PERCENTILE.INC(J$3:J$54,$S771)</f>
        <v>91.86151310769975</v>
      </c>
      <c r="AC771">
        <f t="shared" ref="AC771:AC834" si="170">_xlfn.PERCENTILE.INC(K$3:K$54,$S771)</f>
        <v>129.48777733695485</v>
      </c>
      <c r="AD771">
        <f t="shared" ref="AD771:AD834" si="171">_xlfn.PERCENTILE.INC(L$3:L$54,$S771)</f>
        <v>132.93212073122348</v>
      </c>
      <c r="AE771">
        <f t="shared" ref="AE771:AE834" si="172">_xlfn.PERCENTILE.INC(M$3:M$54,$S771)</f>
        <v>121.44252449110384</v>
      </c>
    </row>
    <row r="772" spans="19:31">
      <c r="S772">
        <v>0.97592089602343823</v>
      </c>
      <c r="T772">
        <f t="shared" si="161"/>
        <v>101.23514511551255</v>
      </c>
      <c r="U772">
        <f t="shared" si="162"/>
        <v>165.73845637379068</v>
      </c>
      <c r="V772">
        <f t="shared" si="163"/>
        <v>89.389538254951631</v>
      </c>
      <c r="W772">
        <f t="shared" si="164"/>
        <v>129.70543534653768</v>
      </c>
      <c r="X772">
        <f t="shared" si="165"/>
        <v>90.512546159245574</v>
      </c>
      <c r="Y772">
        <f t="shared" si="166"/>
        <v>103.57572557756279</v>
      </c>
      <c r="Z772">
        <f t="shared" si="167"/>
        <v>67.38263191625721</v>
      </c>
      <c r="AA772">
        <f t="shared" si="168"/>
        <v>88.253126621295806</v>
      </c>
      <c r="AB772">
        <f t="shared" si="169"/>
        <v>115.23931394390696</v>
      </c>
      <c r="AC772">
        <f t="shared" si="170"/>
        <v>140.92676778466139</v>
      </c>
      <c r="AD772">
        <f t="shared" si="171"/>
        <v>143.06003295999022</v>
      </c>
      <c r="AE772">
        <f t="shared" si="172"/>
        <v>128.87740104373302</v>
      </c>
    </row>
    <row r="773" spans="19:31">
      <c r="S773">
        <v>0.85341959898678543</v>
      </c>
      <c r="T773">
        <f t="shared" si="161"/>
        <v>70.619519638660847</v>
      </c>
      <c r="U773">
        <f t="shared" si="162"/>
        <v>76.083034760582279</v>
      </c>
      <c r="V773">
        <f t="shared" si="163"/>
        <v>62.381719412823877</v>
      </c>
      <c r="W773">
        <f t="shared" si="164"/>
        <v>74.304879909665217</v>
      </c>
      <c r="X773">
        <f t="shared" si="165"/>
        <v>59.904879909665212</v>
      </c>
      <c r="Y773">
        <f t="shared" si="166"/>
        <v>57.163438825647752</v>
      </c>
      <c r="Z773">
        <f t="shared" si="167"/>
        <v>59.07807855464339</v>
      </c>
      <c r="AA773">
        <f t="shared" si="168"/>
        <v>66.13415936765648</v>
      </c>
      <c r="AB773">
        <f t="shared" si="169"/>
        <v>71.529355754264955</v>
      </c>
      <c r="AC773">
        <f t="shared" si="170"/>
        <v>90.734159367656488</v>
      </c>
      <c r="AD773">
        <f t="shared" si="171"/>
        <v>100.17319864497817</v>
      </c>
      <c r="AE773">
        <f t="shared" si="172"/>
        <v>84.829279457991277</v>
      </c>
    </row>
    <row r="774" spans="19:31">
      <c r="S774">
        <v>0.53550828577532272</v>
      </c>
      <c r="T774">
        <f t="shared" si="161"/>
        <v>41.835291604358041</v>
      </c>
      <c r="U774">
        <f t="shared" si="162"/>
        <v>29.684029663991208</v>
      </c>
      <c r="V774">
        <f t="shared" si="163"/>
        <v>35.66218451490829</v>
      </c>
      <c r="W774">
        <f t="shared" si="164"/>
        <v>40.004199346903896</v>
      </c>
      <c r="X774">
        <f t="shared" si="165"/>
        <v>40.262184514908292</v>
      </c>
      <c r="Y774">
        <f t="shared" si="166"/>
        <v>36.973107089449748</v>
      </c>
      <c r="Z774">
        <f t="shared" si="167"/>
        <v>35.124369029816584</v>
      </c>
      <c r="AA774">
        <f t="shared" si="168"/>
        <v>41.910922574541459</v>
      </c>
      <c r="AB774">
        <f t="shared" si="169"/>
        <v>41.448738059633165</v>
      </c>
      <c r="AC774">
        <f t="shared" si="170"/>
        <v>51.186553544724873</v>
      </c>
      <c r="AD774">
        <f t="shared" si="171"/>
        <v>54.635291604358045</v>
      </c>
      <c r="AE774">
        <f t="shared" si="172"/>
        <v>48.435291604358042</v>
      </c>
    </row>
    <row r="775" spans="19:31">
      <c r="S775">
        <v>0.58973967711416975</v>
      </c>
      <c r="T775">
        <f t="shared" si="161"/>
        <v>44.430689413129059</v>
      </c>
      <c r="U775">
        <f t="shared" si="162"/>
        <v>34.69206823938719</v>
      </c>
      <c r="V775">
        <f t="shared" si="163"/>
        <v>36.861378826258125</v>
      </c>
      <c r="W775">
        <f t="shared" si="164"/>
        <v>41.230689413129063</v>
      </c>
      <c r="X775">
        <f t="shared" si="165"/>
        <v>42.246034119693597</v>
      </c>
      <c r="Y775">
        <f t="shared" si="166"/>
        <v>39.014825891903442</v>
      </c>
      <c r="Z775">
        <f t="shared" si="167"/>
        <v>38.200000000000003</v>
      </c>
      <c r="AA775">
        <f t="shared" si="168"/>
        <v>43.553447065645315</v>
      </c>
      <c r="AB775">
        <f t="shared" si="169"/>
        <v>47.876723532822652</v>
      </c>
      <c r="AC775">
        <f t="shared" si="170"/>
        <v>53.661378826258129</v>
      </c>
      <c r="AD775">
        <f t="shared" si="171"/>
        <v>56.93810235908078</v>
      </c>
      <c r="AE775">
        <f t="shared" si="172"/>
        <v>56.368791772209853</v>
      </c>
    </row>
    <row r="776" spans="19:31">
      <c r="S776">
        <v>0.49208044679097873</v>
      </c>
      <c r="T776">
        <f t="shared" si="161"/>
        <v>39.030646687215793</v>
      </c>
      <c r="U776">
        <f t="shared" si="162"/>
        <v>25.438441114535966</v>
      </c>
      <c r="V776">
        <f t="shared" si="163"/>
        <v>32.857661671803946</v>
      </c>
      <c r="W776">
        <f t="shared" si="164"/>
        <v>37.915323343607895</v>
      </c>
      <c r="X776">
        <f t="shared" si="165"/>
        <v>38.89610278633991</v>
      </c>
      <c r="Y776">
        <f t="shared" si="166"/>
        <v>35.238441114535966</v>
      </c>
      <c r="Z776">
        <f t="shared" si="167"/>
        <v>34.276882229071937</v>
      </c>
      <c r="AA776">
        <f t="shared" si="168"/>
        <v>41.019220557267985</v>
      </c>
      <c r="AB776">
        <f t="shared" si="169"/>
        <v>39.553764458143867</v>
      </c>
      <c r="AC776">
        <f t="shared" si="170"/>
        <v>48.011426129947814</v>
      </c>
      <c r="AD776">
        <f t="shared" si="171"/>
        <v>51.849867244483782</v>
      </c>
      <c r="AE776">
        <f t="shared" si="172"/>
        <v>41.726749473555714</v>
      </c>
    </row>
    <row r="777" spans="19:31">
      <c r="S777">
        <v>0.98986785485396889</v>
      </c>
      <c r="T777">
        <f t="shared" si="161"/>
        <v>103.91965086825159</v>
      </c>
      <c r="U777">
        <f t="shared" si="162"/>
        <v>187.88821069978943</v>
      </c>
      <c r="V777">
        <f t="shared" si="163"/>
        <v>115.12285531174659</v>
      </c>
      <c r="W777">
        <f t="shared" si="164"/>
        <v>136.01921445356609</v>
      </c>
      <c r="X777">
        <f t="shared" si="165"/>
        <v>122.79039582506793</v>
      </c>
      <c r="Y777">
        <f t="shared" si="166"/>
        <v>115.35516830957977</v>
      </c>
      <c r="Z777">
        <f t="shared" si="167"/>
        <v>81.016449476607576</v>
      </c>
      <c r="AA777">
        <f t="shared" si="168"/>
        <v>94.154585406048767</v>
      </c>
      <c r="AB777">
        <f t="shared" si="169"/>
        <v>123.27947630237739</v>
      </c>
      <c r="AC777">
        <f t="shared" si="170"/>
        <v>144.86317331461532</v>
      </c>
      <c r="AD777">
        <f t="shared" si="171"/>
        <v>151.54075746940521</v>
      </c>
      <c r="AE777">
        <f t="shared" si="172"/>
        <v>134.45269325846127</v>
      </c>
    </row>
    <row r="778" spans="19:31">
      <c r="S778">
        <v>0.18243964964751122</v>
      </c>
      <c r="T778">
        <f t="shared" si="161"/>
        <v>17.243537705618458</v>
      </c>
      <c r="U778">
        <f t="shared" si="162"/>
        <v>7.782653279213843</v>
      </c>
      <c r="V778">
        <f t="shared" si="163"/>
        <v>20.747959837641531</v>
      </c>
      <c r="W778">
        <f t="shared" si="164"/>
        <v>16.330442213202307</v>
      </c>
      <c r="X778">
        <f t="shared" si="165"/>
        <v>18.382653279213844</v>
      </c>
      <c r="Y778">
        <f t="shared" si="166"/>
        <v>20.991497543259989</v>
      </c>
      <c r="Z778">
        <f t="shared" si="167"/>
        <v>19.130442213202308</v>
      </c>
      <c r="AA778">
        <f t="shared" si="168"/>
        <v>24.72176885280923</v>
      </c>
      <c r="AB778">
        <f t="shared" si="169"/>
        <v>27.8</v>
      </c>
      <c r="AC778">
        <f t="shared" si="170"/>
        <v>25.460884426404615</v>
      </c>
      <c r="AD778">
        <f t="shared" si="171"/>
        <v>30.008844264046143</v>
      </c>
      <c r="AE778">
        <f t="shared" si="172"/>
        <v>17.287075411236916</v>
      </c>
    </row>
    <row r="779" spans="19:31">
      <c r="S779">
        <v>0.14606158635212257</v>
      </c>
      <c r="T779">
        <f t="shared" si="161"/>
        <v>12.727079073458057</v>
      </c>
      <c r="U779">
        <f t="shared" si="162"/>
        <v>6.1796563615833007</v>
      </c>
      <c r="V779">
        <f t="shared" si="163"/>
        <v>17.747422711874755</v>
      </c>
      <c r="W779">
        <f t="shared" si="164"/>
        <v>14.359312723166601</v>
      </c>
      <c r="X779">
        <f t="shared" si="165"/>
        <v>17.46948454237495</v>
      </c>
      <c r="Y779">
        <f t="shared" si="166"/>
        <v>19.179656361583302</v>
      </c>
      <c r="Z779">
        <f t="shared" si="167"/>
        <v>17.744914090395824</v>
      </c>
      <c r="AA779">
        <f t="shared" si="168"/>
        <v>22.68982818079165</v>
      </c>
      <c r="AB779">
        <f t="shared" si="169"/>
        <v>24.298281807916503</v>
      </c>
      <c r="AC779">
        <f t="shared" si="170"/>
        <v>25</v>
      </c>
      <c r="AD779">
        <f t="shared" si="171"/>
        <v>26.8</v>
      </c>
      <c r="AE779">
        <f t="shared" si="172"/>
        <v>15.68982818079165</v>
      </c>
    </row>
    <row r="780" spans="19:31">
      <c r="S780">
        <v>0.33350627155369733</v>
      </c>
      <c r="T780">
        <f t="shared" si="161"/>
        <v>26.801763969847713</v>
      </c>
      <c r="U780">
        <f t="shared" si="162"/>
        <v>15.20705587939085</v>
      </c>
      <c r="V780">
        <f t="shared" si="163"/>
        <v>25.40705587939085</v>
      </c>
      <c r="W780">
        <f t="shared" si="164"/>
        <v>29.231751457258827</v>
      </c>
      <c r="X780">
        <f t="shared" si="165"/>
        <v>25.801763969847713</v>
      </c>
      <c r="Y780">
        <f t="shared" si="166"/>
        <v>29.608819849238564</v>
      </c>
      <c r="Z780">
        <f t="shared" si="167"/>
        <v>25.211465804010132</v>
      </c>
      <c r="AA780">
        <f t="shared" si="168"/>
        <v>35.200000000000003</v>
      </c>
      <c r="AB780">
        <f t="shared" si="169"/>
        <v>31.803527939695424</v>
      </c>
      <c r="AC780">
        <f t="shared" si="170"/>
        <v>34.417639698477124</v>
      </c>
      <c r="AD780">
        <f t="shared" si="171"/>
        <v>46.80881984923856</v>
      </c>
      <c r="AE780">
        <f t="shared" si="172"/>
        <v>30.817639698477127</v>
      </c>
    </row>
    <row r="781" spans="19:31">
      <c r="S781">
        <v>0.92831202124088263</v>
      </c>
      <c r="T781">
        <f t="shared" si="161"/>
        <v>92.476174199652121</v>
      </c>
      <c r="U781">
        <f t="shared" si="162"/>
        <v>104.83487044892738</v>
      </c>
      <c r="V781">
        <f t="shared" si="163"/>
        <v>75.171391949217266</v>
      </c>
      <c r="W781">
        <f t="shared" si="164"/>
        <v>108.35869624927525</v>
      </c>
      <c r="X781">
        <f t="shared" si="165"/>
        <v>71.314261299478176</v>
      </c>
      <c r="Y781">
        <f t="shared" si="166"/>
        <v>75.389391766106201</v>
      </c>
      <c r="Z781">
        <f t="shared" si="167"/>
        <v>61.95660878322704</v>
      </c>
      <c r="AA781">
        <f t="shared" si="168"/>
        <v>70.225391399884046</v>
      </c>
      <c r="AB781">
        <f t="shared" si="169"/>
        <v>78.875130466628008</v>
      </c>
      <c r="AC781">
        <f t="shared" si="170"/>
        <v>125.22539139988405</v>
      </c>
      <c r="AD781">
        <f t="shared" si="171"/>
        <v>121.47087008270522</v>
      </c>
      <c r="AE781">
        <f t="shared" si="172"/>
        <v>102.23487044892737</v>
      </c>
    </row>
    <row r="782" spans="19:31">
      <c r="S782">
        <v>0.99636829737235633</v>
      </c>
      <c r="T782">
        <f t="shared" si="161"/>
        <v>105.51095919675282</v>
      </c>
      <c r="U782">
        <f t="shared" si="162"/>
        <v>196.04366588335822</v>
      </c>
      <c r="V782">
        <f t="shared" si="163"/>
        <v>132.49463789788496</v>
      </c>
      <c r="W782">
        <f t="shared" si="164"/>
        <v>139.59965819269385</v>
      </c>
      <c r="X782">
        <f t="shared" si="165"/>
        <v>143.77577440717783</v>
      </c>
      <c r="Y782">
        <f t="shared" si="166"/>
        <v>122.18453321939752</v>
      </c>
      <c r="Z782">
        <f t="shared" si="167"/>
        <v>89.602883999145433</v>
      </c>
      <c r="AA782">
        <f t="shared" si="168"/>
        <v>96.044264046143979</v>
      </c>
      <c r="AB782">
        <f t="shared" si="169"/>
        <v>125.66643879512924</v>
      </c>
      <c r="AC782">
        <f t="shared" si="170"/>
        <v>145.59252296517838</v>
      </c>
      <c r="AD782">
        <f t="shared" si="171"/>
        <v>155.68478957487713</v>
      </c>
      <c r="AE782">
        <f t="shared" si="172"/>
        <v>137.3700918607135</v>
      </c>
    </row>
    <row r="783" spans="19:31">
      <c r="S783">
        <v>0.76366466261787769</v>
      </c>
      <c r="T783">
        <f t="shared" si="161"/>
        <v>56.746897793511756</v>
      </c>
      <c r="U783">
        <f t="shared" si="162"/>
        <v>53.704416028321162</v>
      </c>
      <c r="V783">
        <f t="shared" si="163"/>
        <v>48.745109408856443</v>
      </c>
      <c r="W783">
        <f t="shared" si="164"/>
        <v>53.77697073274939</v>
      </c>
      <c r="X783">
        <f t="shared" si="165"/>
        <v>51.78937955870235</v>
      </c>
      <c r="Y783">
        <f t="shared" si="166"/>
        <v>49.083175145725875</v>
      </c>
      <c r="Z783">
        <f t="shared" si="167"/>
        <v>44.978759117404707</v>
      </c>
      <c r="AA783">
        <f t="shared" si="168"/>
        <v>60.378759117404705</v>
      </c>
      <c r="AB783">
        <f t="shared" si="169"/>
        <v>59.73627735221411</v>
      </c>
      <c r="AC783">
        <f t="shared" si="170"/>
        <v>72.75751823480941</v>
      </c>
      <c r="AD783">
        <f t="shared" si="171"/>
        <v>74.78937955870235</v>
      </c>
      <c r="AE783">
        <f t="shared" si="172"/>
        <v>75.545109408856447</v>
      </c>
    </row>
    <row r="784" spans="19:31">
      <c r="S784">
        <v>0.46098208563493759</v>
      </c>
      <c r="T784">
        <f t="shared" si="161"/>
        <v>37.867146824549089</v>
      </c>
      <c r="U784">
        <f t="shared" si="162"/>
        <v>22.534293649098178</v>
      </c>
      <c r="V784">
        <f t="shared" si="163"/>
        <v>29.804034546952728</v>
      </c>
      <c r="W784">
        <f t="shared" si="164"/>
        <v>35.910086367381815</v>
      </c>
      <c r="X784">
        <f t="shared" si="165"/>
        <v>34.975215918454545</v>
      </c>
      <c r="Y784">
        <f t="shared" si="166"/>
        <v>33.820172734763631</v>
      </c>
      <c r="Z784">
        <f t="shared" si="167"/>
        <v>31.906051820429091</v>
      </c>
      <c r="AA784">
        <f t="shared" si="168"/>
        <v>40.102017273476363</v>
      </c>
      <c r="AB784">
        <f t="shared" si="169"/>
        <v>38.4</v>
      </c>
      <c r="AC784">
        <f t="shared" si="170"/>
        <v>45.812103640858183</v>
      </c>
      <c r="AD784">
        <f t="shared" si="171"/>
        <v>51.353025910214548</v>
      </c>
      <c r="AE784">
        <f t="shared" si="172"/>
        <v>39.236310922574539</v>
      </c>
    </row>
    <row r="785" spans="19:31">
      <c r="S785">
        <v>0.13058870204779199</v>
      </c>
      <c r="T785">
        <f t="shared" si="161"/>
        <v>10.996014282662435</v>
      </c>
      <c r="U785">
        <f t="shared" si="162"/>
        <v>5.7280190435499136</v>
      </c>
      <c r="V785">
        <f t="shared" si="163"/>
        <v>16.264009521774955</v>
      </c>
      <c r="W785">
        <f t="shared" si="164"/>
        <v>13.864009521774957</v>
      </c>
      <c r="X785">
        <f t="shared" si="165"/>
        <v>15.908090456862089</v>
      </c>
      <c r="Y785">
        <f t="shared" si="166"/>
        <v>18.728019043549914</v>
      </c>
      <c r="Z785">
        <f t="shared" si="167"/>
        <v>17.190035706656086</v>
      </c>
      <c r="AA785">
        <f t="shared" si="168"/>
        <v>22.260023804437395</v>
      </c>
      <c r="AB785">
        <f t="shared" si="169"/>
        <v>23.060023804437392</v>
      </c>
      <c r="AC785">
        <f t="shared" si="170"/>
        <v>24.116061891537218</v>
      </c>
      <c r="AD785">
        <f t="shared" si="171"/>
        <v>26.528019043549914</v>
      </c>
      <c r="AE785">
        <f t="shared" si="172"/>
        <v>15.532004760887478</v>
      </c>
    </row>
    <row r="786" spans="19:31">
      <c r="S786">
        <v>5.9083834345530564E-2</v>
      </c>
      <c r="T786">
        <f t="shared" si="161"/>
        <v>7.6106204412976464</v>
      </c>
      <c r="U786">
        <f t="shared" si="162"/>
        <v>4.4053102206488237</v>
      </c>
      <c r="V786">
        <f t="shared" si="163"/>
        <v>7.8212408825952933</v>
      </c>
      <c r="W786">
        <f t="shared" si="164"/>
        <v>9.8106204412976474</v>
      </c>
      <c r="X786">
        <f t="shared" si="165"/>
        <v>11.602655110324411</v>
      </c>
      <c r="Y786">
        <f t="shared" si="166"/>
        <v>12.607965330973235</v>
      </c>
      <c r="Z786">
        <f t="shared" si="167"/>
        <v>11.01593066194647</v>
      </c>
      <c r="AA786">
        <f t="shared" si="168"/>
        <v>17.623895992919707</v>
      </c>
      <c r="AB786">
        <f t="shared" si="169"/>
        <v>16.853102206488234</v>
      </c>
      <c r="AC786">
        <f t="shared" si="170"/>
        <v>16.615930661946472</v>
      </c>
      <c r="AD786">
        <f t="shared" si="171"/>
        <v>22.810620441297647</v>
      </c>
      <c r="AE786">
        <f t="shared" si="172"/>
        <v>9.0159306619464701</v>
      </c>
    </row>
    <row r="787" spans="19:31">
      <c r="S787">
        <v>0.29508346812341685</v>
      </c>
      <c r="T787">
        <f t="shared" si="161"/>
        <v>24.459108249153108</v>
      </c>
      <c r="U787">
        <f t="shared" si="162"/>
        <v>13.049256874294258</v>
      </c>
      <c r="V787">
        <f t="shared" si="163"/>
        <v>23.649256874294259</v>
      </c>
      <c r="W787">
        <f t="shared" si="164"/>
        <v>24.288662373729665</v>
      </c>
      <c r="X787">
        <f t="shared" si="165"/>
        <v>24.449256874294257</v>
      </c>
      <c r="Y787">
        <f t="shared" si="166"/>
        <v>28.24433118686483</v>
      </c>
      <c r="Z787">
        <f t="shared" si="167"/>
        <v>23.239405499435406</v>
      </c>
      <c r="AA787">
        <f t="shared" si="168"/>
        <v>31.268959624011959</v>
      </c>
      <c r="AB787">
        <f t="shared" si="169"/>
        <v>28.65910824915311</v>
      </c>
      <c r="AC787">
        <f t="shared" si="170"/>
        <v>33.200000000000003</v>
      </c>
      <c r="AD787">
        <f t="shared" si="171"/>
        <v>43.468959624011958</v>
      </c>
      <c r="AE787">
        <f t="shared" si="172"/>
        <v>26.70195318460646</v>
      </c>
    </row>
    <row r="788" spans="19:31">
      <c r="S788">
        <v>0.52226325266273999</v>
      </c>
      <c r="T788">
        <f t="shared" si="161"/>
        <v>41.327085177159951</v>
      </c>
      <c r="U788">
        <f t="shared" si="162"/>
        <v>27.833362834559171</v>
      </c>
      <c r="V788">
        <f t="shared" si="163"/>
        <v>34.797936948759428</v>
      </c>
      <c r="W788">
        <f t="shared" si="164"/>
        <v>39.381255531479844</v>
      </c>
      <c r="X788">
        <f t="shared" si="165"/>
        <v>40.054170354319901</v>
      </c>
      <c r="Y788">
        <f t="shared" si="166"/>
        <v>36.235425885799742</v>
      </c>
      <c r="Z788">
        <f t="shared" si="167"/>
        <v>35</v>
      </c>
      <c r="AA788">
        <f t="shared" si="168"/>
        <v>41.454170354319899</v>
      </c>
      <c r="AB788">
        <f t="shared" si="169"/>
        <v>41.127085177159948</v>
      </c>
      <c r="AC788">
        <f t="shared" si="170"/>
        <v>50.635425885799741</v>
      </c>
      <c r="AD788">
        <f t="shared" si="171"/>
        <v>54.2</v>
      </c>
      <c r="AE788">
        <f t="shared" si="172"/>
        <v>46.833362834559168</v>
      </c>
    </row>
    <row r="789" spans="19:31">
      <c r="S789">
        <v>0.53682058168279057</v>
      </c>
      <c r="T789">
        <f t="shared" si="161"/>
        <v>41.928989532151242</v>
      </c>
      <c r="U789">
        <f t="shared" si="162"/>
        <v>29.831269264809098</v>
      </c>
      <c r="V789">
        <f t="shared" si="163"/>
        <v>35.675569933164461</v>
      </c>
      <c r="W789">
        <f t="shared" si="164"/>
        <v>40.091204565569015</v>
      </c>
      <c r="X789">
        <f t="shared" si="165"/>
        <v>40.275569933164462</v>
      </c>
      <c r="Y789">
        <f t="shared" si="166"/>
        <v>37.053419598986778</v>
      </c>
      <c r="Z789">
        <f t="shared" si="167"/>
        <v>35.151139866328926</v>
      </c>
      <c r="AA789">
        <f t="shared" si="168"/>
        <v>41.977849665822319</v>
      </c>
      <c r="AB789">
        <f t="shared" si="169"/>
        <v>41.502279732657854</v>
      </c>
      <c r="AC789">
        <f t="shared" si="170"/>
        <v>51.226709799493392</v>
      </c>
      <c r="AD789">
        <f t="shared" si="171"/>
        <v>54.728989532151246</v>
      </c>
      <c r="AE789">
        <f t="shared" si="172"/>
        <v>48.528989532151243</v>
      </c>
    </row>
    <row r="790" spans="19:31">
      <c r="S790">
        <v>0.40046388134403516</v>
      </c>
      <c r="T790">
        <f t="shared" si="161"/>
        <v>33.854194769127474</v>
      </c>
      <c r="U790">
        <f t="shared" si="162"/>
        <v>18.477852717673265</v>
      </c>
      <c r="V790">
        <f t="shared" si="163"/>
        <v>27.14236579485458</v>
      </c>
      <c r="W790">
        <f t="shared" si="164"/>
        <v>33.484731589709156</v>
      </c>
      <c r="X790">
        <f t="shared" si="165"/>
        <v>31.908389538254951</v>
      </c>
      <c r="Y790">
        <f t="shared" si="166"/>
        <v>31</v>
      </c>
      <c r="Z790">
        <f t="shared" si="167"/>
        <v>27.569463179418317</v>
      </c>
      <c r="AA790">
        <f t="shared" si="168"/>
        <v>37.047315897091586</v>
      </c>
      <c r="AB790">
        <f t="shared" si="169"/>
        <v>35.033558153019797</v>
      </c>
      <c r="AC790">
        <f t="shared" si="170"/>
        <v>40.179363383892323</v>
      </c>
      <c r="AD790">
        <f t="shared" si="171"/>
        <v>49.854194769127474</v>
      </c>
      <c r="AE790">
        <f t="shared" si="172"/>
        <v>35.223657948545792</v>
      </c>
    </row>
    <row r="791" spans="19:31">
      <c r="S791">
        <v>0.60060426648762477</v>
      </c>
      <c r="T791">
        <f t="shared" si="161"/>
        <v>44.652327036347543</v>
      </c>
      <c r="U791">
        <f t="shared" si="162"/>
        <v>35.356981109042636</v>
      </c>
      <c r="V791">
        <f t="shared" si="163"/>
        <v>37.304654072695087</v>
      </c>
      <c r="W791">
        <f t="shared" si="164"/>
        <v>41.452327036347548</v>
      </c>
      <c r="X791">
        <f t="shared" si="165"/>
        <v>42.578490554521316</v>
      </c>
      <c r="Y791">
        <f t="shared" si="166"/>
        <v>40.56628925443281</v>
      </c>
      <c r="Z791">
        <f t="shared" si="167"/>
        <v>38.200000000000003</v>
      </c>
      <c r="AA791">
        <f t="shared" si="168"/>
        <v>44.661635181737722</v>
      </c>
      <c r="AB791">
        <f t="shared" si="169"/>
        <v>48.430817590868855</v>
      </c>
      <c r="AC791">
        <f t="shared" si="170"/>
        <v>54.104654072695091</v>
      </c>
      <c r="AD791">
        <f t="shared" si="171"/>
        <v>57.935471663563952</v>
      </c>
      <c r="AE791">
        <f t="shared" si="172"/>
        <v>57.587798699911495</v>
      </c>
    </row>
    <row r="792" spans="19:31">
      <c r="S792">
        <v>0.58745078890346991</v>
      </c>
      <c r="T792">
        <f t="shared" si="161"/>
        <v>44.335984374523143</v>
      </c>
      <c r="U792">
        <f t="shared" si="162"/>
        <v>34.511978514969329</v>
      </c>
      <c r="V792">
        <f t="shared" si="163"/>
        <v>36.77599414044618</v>
      </c>
      <c r="W792">
        <f t="shared" si="164"/>
        <v>41.191998046815392</v>
      </c>
      <c r="X792">
        <f t="shared" si="165"/>
        <v>42.151988280892361</v>
      </c>
      <c r="Y792">
        <f t="shared" si="166"/>
        <v>38.799999999999997</v>
      </c>
      <c r="Z792">
        <f t="shared" si="167"/>
        <v>38.095974608600116</v>
      </c>
      <c r="AA792">
        <f t="shared" si="168"/>
        <v>43.379995117038483</v>
      </c>
      <c r="AB792">
        <f t="shared" si="169"/>
        <v>47.77599414044618</v>
      </c>
      <c r="AC792">
        <f t="shared" si="170"/>
        <v>53.567992187261574</v>
      </c>
      <c r="AD792">
        <f t="shared" si="171"/>
        <v>56.791998046815394</v>
      </c>
      <c r="AE792">
        <f t="shared" si="172"/>
        <v>55.951939451277184</v>
      </c>
    </row>
    <row r="793" spans="19:31">
      <c r="S793">
        <v>0.48393200476088749</v>
      </c>
      <c r="T793">
        <f t="shared" si="161"/>
        <v>38.768053224280528</v>
      </c>
      <c r="U793">
        <f t="shared" si="162"/>
        <v>25.016638691366314</v>
      </c>
      <c r="V793">
        <f t="shared" si="163"/>
        <v>31.905490279854735</v>
      </c>
      <c r="W793">
        <f t="shared" si="164"/>
        <v>37.352745139927364</v>
      </c>
      <c r="X793">
        <f t="shared" si="165"/>
        <v>37.969383831293683</v>
      </c>
      <c r="Y793">
        <f t="shared" si="166"/>
        <v>35.072212897122107</v>
      </c>
      <c r="Z793">
        <f t="shared" si="167"/>
        <v>33.56106448561053</v>
      </c>
      <c r="AA793">
        <f t="shared" si="168"/>
        <v>40.744425794244215</v>
      </c>
      <c r="AB793">
        <f t="shared" si="169"/>
        <v>39.080532242805262</v>
      </c>
      <c r="AC793">
        <f t="shared" si="170"/>
        <v>47.352745139927364</v>
      </c>
      <c r="AD793">
        <f t="shared" si="171"/>
        <v>51.568053224280526</v>
      </c>
      <c r="AE793">
        <f t="shared" si="172"/>
        <v>41.272212897122103</v>
      </c>
    </row>
    <row r="794" spans="19:31">
      <c r="S794">
        <v>0.86758018738364817</v>
      </c>
      <c r="T794">
        <f t="shared" si="161"/>
        <v>72.726126895962409</v>
      </c>
      <c r="U794">
        <f t="shared" si="162"/>
        <v>83.030219428083129</v>
      </c>
      <c r="V794">
        <f t="shared" si="163"/>
        <v>63.246589556566057</v>
      </c>
      <c r="W794">
        <f t="shared" si="164"/>
        <v>75.92885525070956</v>
      </c>
      <c r="X794">
        <f t="shared" si="165"/>
        <v>60.246589556566057</v>
      </c>
      <c r="Y794">
        <f t="shared" si="166"/>
        <v>58.498635822626419</v>
      </c>
      <c r="Z794">
        <f t="shared" si="167"/>
        <v>60.649317911313211</v>
      </c>
      <c r="AA794">
        <f t="shared" si="168"/>
        <v>67.243861201818902</v>
      </c>
      <c r="AB794">
        <f t="shared" si="169"/>
        <v>76.19727164525284</v>
      </c>
      <c r="AC794">
        <f t="shared" si="170"/>
        <v>92.92885525070956</v>
      </c>
      <c r="AD794">
        <f t="shared" si="171"/>
        <v>104.16453138828699</v>
      </c>
      <c r="AE794">
        <f t="shared" si="172"/>
        <v>87.471352275154885</v>
      </c>
    </row>
    <row r="795" spans="19:31">
      <c r="S795">
        <v>6.5309610278633995E-2</v>
      </c>
      <c r="T795">
        <f t="shared" si="161"/>
        <v>7.8646320993682668</v>
      </c>
      <c r="U795">
        <f t="shared" si="162"/>
        <v>4.5323160496841339</v>
      </c>
      <c r="V795">
        <f t="shared" si="163"/>
        <v>8.329264198736535</v>
      </c>
      <c r="W795">
        <f t="shared" si="164"/>
        <v>10.064632099368268</v>
      </c>
      <c r="X795">
        <f t="shared" si="165"/>
        <v>11.666158024842067</v>
      </c>
      <c r="Y795">
        <f t="shared" si="166"/>
        <v>12.798474074526199</v>
      </c>
      <c r="Z795">
        <f t="shared" si="167"/>
        <v>11.396948149052401</v>
      </c>
      <c r="AA795">
        <f t="shared" si="168"/>
        <v>18.195422223578603</v>
      </c>
      <c r="AB795">
        <f t="shared" si="169"/>
        <v>18.123160496841336</v>
      </c>
      <c r="AC795">
        <f t="shared" si="170"/>
        <v>16.9969481490524</v>
      </c>
      <c r="AD795">
        <f t="shared" si="171"/>
        <v>23.064632099368268</v>
      </c>
      <c r="AE795">
        <f t="shared" si="172"/>
        <v>9.3969481490524007</v>
      </c>
    </row>
    <row r="796" spans="19:31">
      <c r="S796">
        <v>0.22244941557054354</v>
      </c>
      <c r="T796">
        <f t="shared" si="161"/>
        <v>22.868984038819544</v>
      </c>
      <c r="U796">
        <f t="shared" si="162"/>
        <v>9.9379680776390895</v>
      </c>
      <c r="V796">
        <f t="shared" si="163"/>
        <v>22.475936155278177</v>
      </c>
      <c r="W796">
        <f t="shared" si="164"/>
        <v>18.620856349375899</v>
      </c>
      <c r="X796">
        <f t="shared" si="165"/>
        <v>19.74492019409772</v>
      </c>
      <c r="Y796">
        <f t="shared" si="166"/>
        <v>23.675936155278176</v>
      </c>
      <c r="Z796">
        <f t="shared" si="167"/>
        <v>21.013904232917266</v>
      </c>
      <c r="AA796">
        <f t="shared" si="168"/>
        <v>26.086364329966127</v>
      </c>
      <c r="AB796">
        <f t="shared" si="169"/>
        <v>28</v>
      </c>
      <c r="AC796">
        <f t="shared" si="170"/>
        <v>27.034760582293163</v>
      </c>
      <c r="AD796">
        <f t="shared" si="171"/>
        <v>37.544920194097728</v>
      </c>
      <c r="AE796">
        <f t="shared" si="172"/>
        <v>19.558824427014986</v>
      </c>
    </row>
    <row r="797" spans="19:31">
      <c r="S797">
        <v>0.61061433759575179</v>
      </c>
      <c r="T797">
        <f t="shared" si="161"/>
        <v>45.407724234748358</v>
      </c>
      <c r="U797">
        <f t="shared" si="162"/>
        <v>35.913064973906671</v>
      </c>
      <c r="V797">
        <f t="shared" si="163"/>
        <v>37.713064973906675</v>
      </c>
      <c r="W797">
        <f t="shared" si="164"/>
        <v>41.826129947813342</v>
      </c>
      <c r="X797">
        <f t="shared" si="165"/>
        <v>43.096795556505008</v>
      </c>
      <c r="Y797">
        <f t="shared" si="166"/>
        <v>41.628266243476666</v>
      </c>
      <c r="Z797">
        <f t="shared" si="167"/>
        <v>38.200000000000003</v>
      </c>
      <c r="AA797">
        <f t="shared" si="168"/>
        <v>45.484798730430001</v>
      </c>
      <c r="AB797">
        <f t="shared" si="169"/>
        <v>48.828266243476662</v>
      </c>
      <c r="AC797">
        <f t="shared" si="170"/>
        <v>55.813312173833388</v>
      </c>
      <c r="AD797">
        <f t="shared" si="171"/>
        <v>59.207724234748362</v>
      </c>
      <c r="AE797">
        <f t="shared" si="172"/>
        <v>58.513064973906673</v>
      </c>
    </row>
    <row r="798" spans="19:31">
      <c r="S798">
        <v>3.4882656331064792E-2</v>
      </c>
      <c r="T798">
        <f t="shared" si="161"/>
        <v>6.5812433240760519</v>
      </c>
      <c r="U798">
        <f t="shared" si="162"/>
        <v>3.9138340403454697</v>
      </c>
      <c r="V798">
        <f t="shared" si="163"/>
        <v>6.2232123783074433</v>
      </c>
      <c r="W798">
        <f t="shared" si="164"/>
        <v>6.5580309457686088</v>
      </c>
      <c r="X798">
        <f t="shared" si="165"/>
        <v>10.802227851191747</v>
      </c>
      <c r="Y798">
        <f t="shared" si="166"/>
        <v>12.345310831019013</v>
      </c>
      <c r="Z798">
        <f t="shared" si="167"/>
        <v>9.911606189153721</v>
      </c>
      <c r="AA798">
        <f t="shared" si="168"/>
        <v>16.867409283730581</v>
      </c>
      <c r="AB798">
        <f t="shared" si="169"/>
        <v>15.118289742728965</v>
      </c>
      <c r="AC798">
        <f t="shared" si="170"/>
        <v>10.737046418652913</v>
      </c>
      <c r="AD798">
        <f t="shared" si="171"/>
        <v>21.958030945768606</v>
      </c>
      <c r="AE798">
        <f t="shared" si="172"/>
        <v>7.4022278511917481</v>
      </c>
    </row>
    <row r="799" spans="19:31">
      <c r="S799">
        <v>0.99334696493423258</v>
      </c>
      <c r="T799">
        <f t="shared" si="161"/>
        <v>104.77133701590013</v>
      </c>
      <c r="U799">
        <f t="shared" si="162"/>
        <v>192.25310220648811</v>
      </c>
      <c r="V799">
        <f t="shared" si="163"/>
        <v>124.42042909024298</v>
      </c>
      <c r="W799">
        <f t="shared" si="164"/>
        <v>137.93550828577528</v>
      </c>
      <c r="X799">
        <f t="shared" si="165"/>
        <v>134.02200689718285</v>
      </c>
      <c r="Y799">
        <f t="shared" si="166"/>
        <v>119.01032135990469</v>
      </c>
      <c r="Z799">
        <f t="shared" si="167"/>
        <v>85.612005981627746</v>
      </c>
      <c r="AA799">
        <f t="shared" si="168"/>
        <v>95.165962706381393</v>
      </c>
      <c r="AB799">
        <f t="shared" si="169"/>
        <v>124.55700552385018</v>
      </c>
      <c r="AC799">
        <f t="shared" si="170"/>
        <v>145.25352946562089</v>
      </c>
      <c r="AD799">
        <f t="shared" si="171"/>
        <v>153.75869014557324</v>
      </c>
      <c r="AE799">
        <f t="shared" si="172"/>
        <v>136.01411786248354</v>
      </c>
    </row>
    <row r="800" spans="19:31">
      <c r="S800">
        <v>0.93148594622638625</v>
      </c>
      <c r="T800">
        <f t="shared" si="161"/>
        <v>93.641639454329052</v>
      </c>
      <c r="U800">
        <f t="shared" si="162"/>
        <v>108.42838831751457</v>
      </c>
      <c r="V800">
        <f t="shared" si="163"/>
        <v>77.793688772240358</v>
      </c>
      <c r="W800">
        <f t="shared" si="164"/>
        <v>110.78674886318552</v>
      </c>
      <c r="X800">
        <f t="shared" si="165"/>
        <v>73.06245918149358</v>
      </c>
      <c r="Y800">
        <f t="shared" si="166"/>
        <v>77.267085787530135</v>
      </c>
      <c r="Z800">
        <f t="shared" si="167"/>
        <v>62.312723166600541</v>
      </c>
      <c r="AA800">
        <f t="shared" si="168"/>
        <v>70.61387981810968</v>
      </c>
      <c r="AB800">
        <f t="shared" si="169"/>
        <v>79.004626606036567</v>
      </c>
      <c r="AC800">
        <f t="shared" si="170"/>
        <v>125.61387981810968</v>
      </c>
      <c r="AD800">
        <f t="shared" si="171"/>
        <v>123.57518234809412</v>
      </c>
      <c r="AE800">
        <f t="shared" si="172"/>
        <v>105.82838831751457</v>
      </c>
    </row>
    <row r="801" spans="19:31">
      <c r="S801">
        <v>0.65486617633594779</v>
      </c>
      <c r="T801">
        <f t="shared" si="161"/>
        <v>49.877809991760003</v>
      </c>
      <c r="U801">
        <f t="shared" si="162"/>
        <v>39.277809991760002</v>
      </c>
      <c r="V801">
        <f t="shared" si="163"/>
        <v>39.638904995880004</v>
      </c>
      <c r="W801">
        <f t="shared" si="164"/>
        <v>44.638904995880004</v>
      </c>
      <c r="X801">
        <f t="shared" si="165"/>
        <v>45.959269997253337</v>
      </c>
      <c r="Y801">
        <f t="shared" si="166"/>
        <v>43.557444990386671</v>
      </c>
      <c r="Z801">
        <f t="shared" si="167"/>
        <v>39.4</v>
      </c>
      <c r="AA801">
        <f t="shared" si="168"/>
        <v>48.474159978026684</v>
      </c>
      <c r="AB801">
        <f t="shared" si="169"/>
        <v>50.8</v>
      </c>
      <c r="AC801">
        <f t="shared" si="170"/>
        <v>65.319452497940006</v>
      </c>
      <c r="AD801">
        <f t="shared" si="171"/>
        <v>65.077809991760006</v>
      </c>
      <c r="AE801">
        <f t="shared" si="172"/>
        <v>60.238904995880006</v>
      </c>
    </row>
    <row r="802" spans="19:31">
      <c r="S802">
        <v>0.43714712973418379</v>
      </c>
      <c r="T802">
        <f t="shared" si="161"/>
        <v>35.447907956175413</v>
      </c>
      <c r="U802">
        <f t="shared" si="162"/>
        <v>20.235602893154699</v>
      </c>
      <c r="V802">
        <f t="shared" si="163"/>
        <v>28.047907956175418</v>
      </c>
      <c r="W802">
        <f t="shared" si="164"/>
        <v>35.258900723288676</v>
      </c>
      <c r="X802">
        <f t="shared" si="165"/>
        <v>33.206152531510362</v>
      </c>
      <c r="Y802">
        <f t="shared" si="166"/>
        <v>32.376702169866022</v>
      </c>
      <c r="Z802">
        <f t="shared" si="167"/>
        <v>29.060213019196137</v>
      </c>
      <c r="AA802">
        <f t="shared" si="168"/>
        <v>39.576702169866024</v>
      </c>
      <c r="AB802">
        <f t="shared" si="169"/>
        <v>38.4</v>
      </c>
      <c r="AC802">
        <f t="shared" si="170"/>
        <v>44.776702169866027</v>
      </c>
      <c r="AD802">
        <f t="shared" si="171"/>
        <v>50.91780144657735</v>
      </c>
      <c r="AE802">
        <f t="shared" si="172"/>
        <v>36.553404339732047</v>
      </c>
    </row>
    <row r="803" spans="19:31">
      <c r="S803">
        <v>3.5096285897396773E-2</v>
      </c>
      <c r="T803">
        <f t="shared" si="161"/>
        <v>6.61174962614826</v>
      </c>
      <c r="U803">
        <f t="shared" si="162"/>
        <v>3.9378032776879186</v>
      </c>
      <c r="V803">
        <f t="shared" si="163"/>
        <v>6.2319284646137882</v>
      </c>
      <c r="W803">
        <f t="shared" si="164"/>
        <v>6.5798211615344711</v>
      </c>
      <c r="X803">
        <f t="shared" si="165"/>
        <v>10.821839045381024</v>
      </c>
      <c r="Y803">
        <f t="shared" si="166"/>
        <v>12.352937406537064</v>
      </c>
      <c r="Z803">
        <f t="shared" si="167"/>
        <v>9.9159642323068944</v>
      </c>
      <c r="AA803">
        <f t="shared" si="168"/>
        <v>16.87394634846034</v>
      </c>
      <c r="AB803">
        <f t="shared" si="169"/>
        <v>15.181481368449965</v>
      </c>
      <c r="AC803">
        <f t="shared" si="170"/>
        <v>10.769731742301706</v>
      </c>
      <c r="AD803">
        <f t="shared" si="171"/>
        <v>21.979821161534471</v>
      </c>
      <c r="AE803">
        <f t="shared" si="172"/>
        <v>7.4218390453810237</v>
      </c>
    </row>
    <row r="804" spans="19:31">
      <c r="S804">
        <v>0.49983214819788202</v>
      </c>
      <c r="T804">
        <f t="shared" si="161"/>
        <v>39.979454939420762</v>
      </c>
      <c r="U804">
        <f t="shared" si="162"/>
        <v>25.596575823236794</v>
      </c>
      <c r="V804">
        <f t="shared" si="163"/>
        <v>33.094863734855188</v>
      </c>
      <c r="W804">
        <f t="shared" si="164"/>
        <v>38.38972746971038</v>
      </c>
      <c r="X804">
        <f t="shared" si="165"/>
        <v>39.29143955809198</v>
      </c>
      <c r="Y804">
        <f t="shared" si="166"/>
        <v>35.396575823236795</v>
      </c>
      <c r="Z804">
        <f t="shared" si="167"/>
        <v>34.593151646473586</v>
      </c>
      <c r="AA804">
        <f t="shared" si="168"/>
        <v>41.098287911618399</v>
      </c>
      <c r="AB804">
        <f t="shared" si="169"/>
        <v>40.186303292947173</v>
      </c>
      <c r="AC804">
        <f t="shared" si="170"/>
        <v>48.881167027802363</v>
      </c>
      <c r="AD804">
        <f t="shared" si="171"/>
        <v>52.877742851039159</v>
      </c>
      <c r="AE804">
        <f t="shared" si="172"/>
        <v>43.070894497512739</v>
      </c>
    </row>
    <row r="805" spans="19:31">
      <c r="S805">
        <v>0.5501876888332774</v>
      </c>
      <c r="T805">
        <f t="shared" si="161"/>
        <v>42.8</v>
      </c>
      <c r="U805">
        <f t="shared" si="162"/>
        <v>31.271486556596578</v>
      </c>
      <c r="V805">
        <f t="shared" si="163"/>
        <v>35.823828852198858</v>
      </c>
      <c r="W805">
        <f t="shared" si="164"/>
        <v>40.90595721304971</v>
      </c>
      <c r="X805">
        <f t="shared" si="165"/>
        <v>40.43574327829829</v>
      </c>
      <c r="Y805">
        <f t="shared" si="166"/>
        <v>37.859572130497142</v>
      </c>
      <c r="Z805">
        <f t="shared" si="167"/>
        <v>35.411914426099429</v>
      </c>
      <c r="AA805">
        <f t="shared" si="168"/>
        <v>42.617871639149143</v>
      </c>
      <c r="AB805">
        <f t="shared" si="169"/>
        <v>42.309775078585169</v>
      </c>
      <c r="AC805">
        <f t="shared" si="170"/>
        <v>51.671486556596577</v>
      </c>
      <c r="AD805">
        <f t="shared" si="171"/>
        <v>55.659572130497153</v>
      </c>
      <c r="AE805">
        <f t="shared" si="172"/>
        <v>49.43574327829829</v>
      </c>
    </row>
    <row r="806" spans="19:31">
      <c r="S806">
        <v>0.90508743552964876</v>
      </c>
      <c r="T806">
        <f t="shared" si="161"/>
        <v>89.831891842402413</v>
      </c>
      <c r="U806">
        <f t="shared" si="162"/>
        <v>94.846485793633846</v>
      </c>
      <c r="V806">
        <f t="shared" si="163"/>
        <v>67.414593951231424</v>
      </c>
      <c r="W806">
        <f t="shared" si="164"/>
        <v>97.820538956877357</v>
      </c>
      <c r="X806">
        <f t="shared" si="165"/>
        <v>62.556755272072529</v>
      </c>
      <c r="Y806">
        <f t="shared" si="166"/>
        <v>67.197296060060438</v>
      </c>
      <c r="Z806">
        <f t="shared" si="167"/>
        <v>61.031891842402416</v>
      </c>
      <c r="AA806">
        <f t="shared" si="168"/>
        <v>69.400000000000006</v>
      </c>
      <c r="AB806">
        <f t="shared" si="169"/>
        <v>77.087026581621757</v>
      </c>
      <c r="AC806">
        <f t="shared" si="170"/>
        <v>123.89567552720725</v>
      </c>
      <c r="AD806">
        <f t="shared" si="171"/>
        <v>113.63783684804835</v>
      </c>
      <c r="AE806">
        <f t="shared" si="172"/>
        <v>94.263783684804835</v>
      </c>
    </row>
    <row r="807" spans="19:31">
      <c r="S807">
        <v>0.304391613513596</v>
      </c>
      <c r="T807">
        <f t="shared" si="161"/>
        <v>25.028766747032073</v>
      </c>
      <c r="U807">
        <f t="shared" si="162"/>
        <v>13.523972289193395</v>
      </c>
      <c r="V807">
        <f t="shared" si="163"/>
        <v>24.123972289193397</v>
      </c>
      <c r="W807">
        <f t="shared" si="164"/>
        <v>25.14315012054811</v>
      </c>
      <c r="X807">
        <f t="shared" si="165"/>
        <v>24.923972289193394</v>
      </c>
      <c r="Y807">
        <f t="shared" si="166"/>
        <v>28.671575060274055</v>
      </c>
      <c r="Z807">
        <f t="shared" si="167"/>
        <v>23.619177831354715</v>
      </c>
      <c r="AA807">
        <f t="shared" si="168"/>
        <v>31.933561204870752</v>
      </c>
      <c r="AB807">
        <f t="shared" si="169"/>
        <v>29.228766747032076</v>
      </c>
      <c r="AC807">
        <f t="shared" si="170"/>
        <v>33.200000000000003</v>
      </c>
      <c r="AD807">
        <f t="shared" si="171"/>
        <v>44.133561204870752</v>
      </c>
      <c r="AE807">
        <f t="shared" si="172"/>
        <v>28.64828638569292</v>
      </c>
    </row>
    <row r="808" spans="19:31">
      <c r="S808">
        <v>0.26856288338877532</v>
      </c>
      <c r="T808">
        <f t="shared" si="161"/>
        <v>24.139341410565507</v>
      </c>
      <c r="U808">
        <f t="shared" si="162"/>
        <v>12.096707052827542</v>
      </c>
      <c r="V808">
        <f t="shared" si="163"/>
        <v>23.139341410565507</v>
      </c>
      <c r="W808">
        <f t="shared" si="164"/>
        <v>20.278682821131017</v>
      </c>
      <c r="X808">
        <f t="shared" si="165"/>
        <v>23.418024231696524</v>
      </c>
      <c r="Y808">
        <f t="shared" si="166"/>
        <v>26.932755516220592</v>
      </c>
      <c r="Z808">
        <f t="shared" si="167"/>
        <v>22.827036347544787</v>
      </c>
      <c r="AA808">
        <f t="shared" si="168"/>
        <v>30.878682821131019</v>
      </c>
      <c r="AB808">
        <f t="shared" si="169"/>
        <v>28.478682821131017</v>
      </c>
      <c r="AC808">
        <f t="shared" si="170"/>
        <v>30.139341410565507</v>
      </c>
      <c r="AD808">
        <f t="shared" si="171"/>
        <v>39.557365642262035</v>
      </c>
      <c r="AE808">
        <f t="shared" si="172"/>
        <v>23.914731284524066</v>
      </c>
    </row>
    <row r="809" spans="19:31">
      <c r="S809">
        <v>0.72710348826563309</v>
      </c>
      <c r="T809">
        <f t="shared" si="161"/>
        <v>53.597466963713487</v>
      </c>
      <c r="U809">
        <f t="shared" si="162"/>
        <v>50.348100222785121</v>
      </c>
      <c r="V809">
        <f t="shared" si="163"/>
        <v>41.630378124332402</v>
      </c>
      <c r="W809">
        <f t="shared" si="164"/>
        <v>49.065822321237832</v>
      </c>
      <c r="X809">
        <f t="shared" si="165"/>
        <v>49.948100222785115</v>
      </c>
      <c r="Y809">
        <f t="shared" si="166"/>
        <v>46.632911160618917</v>
      </c>
      <c r="Z809">
        <f t="shared" si="167"/>
        <v>44.04936674092837</v>
      </c>
      <c r="AA809">
        <f t="shared" si="168"/>
        <v>57.797466963713489</v>
      </c>
      <c r="AB809">
        <f t="shared" si="169"/>
        <v>55.479744865260777</v>
      </c>
      <c r="AC809">
        <f t="shared" si="170"/>
        <v>69.981011383404024</v>
      </c>
      <c r="AD809">
        <f t="shared" si="171"/>
        <v>69.644300668355342</v>
      </c>
      <c r="AE809">
        <f t="shared" si="172"/>
        <v>65.493667409283717</v>
      </c>
    </row>
    <row r="810" spans="19:31">
      <c r="S810">
        <v>0.28635517441328168</v>
      </c>
      <c r="T810">
        <f t="shared" si="161"/>
        <v>24.320822779015472</v>
      </c>
      <c r="U810">
        <f t="shared" si="162"/>
        <v>12.762468337046419</v>
      </c>
      <c r="V810">
        <f t="shared" si="163"/>
        <v>23.441645558030945</v>
      </c>
      <c r="W810">
        <f t="shared" si="164"/>
        <v>22.695632801293986</v>
      </c>
      <c r="X810">
        <f t="shared" si="165"/>
        <v>24.083291116061893</v>
      </c>
      <c r="Y810">
        <f t="shared" si="166"/>
        <v>27.96246833704642</v>
      </c>
      <c r="Z810">
        <f t="shared" si="167"/>
        <v>23.160411389507736</v>
      </c>
      <c r="AA810">
        <f t="shared" si="168"/>
        <v>31.120822779015473</v>
      </c>
      <c r="AB810">
        <f t="shared" si="169"/>
        <v>28.6</v>
      </c>
      <c r="AC810">
        <f t="shared" si="170"/>
        <v>32.012341685232094</v>
      </c>
      <c r="AD810">
        <f t="shared" si="171"/>
        <v>41.974810022278511</v>
      </c>
      <c r="AE810">
        <f t="shared" si="172"/>
        <v>25.668639179662467</v>
      </c>
    </row>
    <row r="811" spans="19:31">
      <c r="S811">
        <v>0.34058656575212864</v>
      </c>
      <c r="T811">
        <f t="shared" si="161"/>
        <v>26.873982970671712</v>
      </c>
      <c r="U811">
        <f t="shared" si="162"/>
        <v>15.495931882686849</v>
      </c>
      <c r="V811">
        <f t="shared" si="163"/>
        <v>25.69593188268685</v>
      </c>
      <c r="W811">
        <f t="shared" si="164"/>
        <v>30.531693472090822</v>
      </c>
      <c r="X811">
        <f t="shared" si="165"/>
        <v>25.873982970671712</v>
      </c>
      <c r="Y811">
        <f t="shared" si="166"/>
        <v>29.969914853358564</v>
      </c>
      <c r="Z811">
        <f t="shared" si="167"/>
        <v>25.68088930936613</v>
      </c>
      <c r="AA811">
        <f t="shared" si="168"/>
        <v>35.200000000000003</v>
      </c>
      <c r="AB811">
        <f t="shared" si="169"/>
        <v>31.947965941343426</v>
      </c>
      <c r="AC811">
        <f t="shared" si="170"/>
        <v>35.139829706717123</v>
      </c>
      <c r="AD811">
        <f t="shared" si="171"/>
        <v>47.169914853358563</v>
      </c>
      <c r="AE811">
        <f t="shared" si="172"/>
        <v>31.539829706717125</v>
      </c>
    </row>
    <row r="812" spans="19:31">
      <c r="S812">
        <v>0.87185277871028777</v>
      </c>
      <c r="T812">
        <f t="shared" si="161"/>
        <v>74.251441999572748</v>
      </c>
      <c r="U812">
        <f t="shared" si="162"/>
        <v>84.294051942503131</v>
      </c>
      <c r="V812">
        <f t="shared" si="163"/>
        <v>63.464491714224678</v>
      </c>
      <c r="W812">
        <f t="shared" si="164"/>
        <v>77.279848628193008</v>
      </c>
      <c r="X812">
        <f t="shared" si="165"/>
        <v>60.464491714224678</v>
      </c>
      <c r="Y812">
        <f t="shared" si="166"/>
        <v>58.585796685689871</v>
      </c>
      <c r="Z812">
        <f t="shared" si="167"/>
        <v>60.692898342844934</v>
      </c>
      <c r="AA812">
        <f t="shared" si="168"/>
        <v>67.636085085604421</v>
      </c>
      <c r="AB812">
        <f t="shared" si="169"/>
        <v>76.371593371379745</v>
      </c>
      <c r="AC812">
        <f t="shared" si="170"/>
        <v>94.279848628193008</v>
      </c>
      <c r="AD812">
        <f t="shared" si="171"/>
        <v>106.43071382793666</v>
      </c>
      <c r="AE812">
        <f t="shared" si="172"/>
        <v>89.301730399487298</v>
      </c>
    </row>
    <row r="813" spans="19:31">
      <c r="S813">
        <v>2.5727103488265634E-2</v>
      </c>
      <c r="T813">
        <f t="shared" si="161"/>
        <v>5.273830378124333</v>
      </c>
      <c r="U813">
        <f t="shared" si="162"/>
        <v>2.8865810113834041</v>
      </c>
      <c r="V813">
        <f t="shared" si="163"/>
        <v>5.8496658223212377</v>
      </c>
      <c r="W813">
        <f t="shared" si="164"/>
        <v>5.6241645558030946</v>
      </c>
      <c r="X813">
        <f t="shared" si="165"/>
        <v>9.9617481002227848</v>
      </c>
      <c r="Y813">
        <f t="shared" si="166"/>
        <v>12.018457594531084</v>
      </c>
      <c r="Z813">
        <f t="shared" si="167"/>
        <v>9.7248329111606182</v>
      </c>
      <c r="AA813">
        <f t="shared" si="168"/>
        <v>16.587249366740927</v>
      </c>
      <c r="AB813">
        <f t="shared" si="169"/>
        <v>12.410077211828973</v>
      </c>
      <c r="AC813">
        <f t="shared" si="170"/>
        <v>9.3362468337046423</v>
      </c>
      <c r="AD813">
        <f t="shared" si="171"/>
        <v>21.024164555803093</v>
      </c>
      <c r="AE813">
        <f t="shared" si="172"/>
        <v>6.5617481002227853</v>
      </c>
    </row>
    <row r="814" spans="19:31">
      <c r="S814">
        <v>0.3324686422315134</v>
      </c>
      <c r="T814">
        <f t="shared" si="161"/>
        <v>26.74708090456862</v>
      </c>
      <c r="U814">
        <f t="shared" si="162"/>
        <v>15.147080904568618</v>
      </c>
      <c r="V814">
        <f t="shared" si="163"/>
        <v>25.364720603045743</v>
      </c>
      <c r="W814">
        <f t="shared" si="164"/>
        <v>29.058882412182982</v>
      </c>
      <c r="X814">
        <f t="shared" si="165"/>
        <v>25.782360301522875</v>
      </c>
      <c r="Y814">
        <f t="shared" si="166"/>
        <v>29.577950376903594</v>
      </c>
      <c r="Z814">
        <f t="shared" si="167"/>
        <v>25.147080904568618</v>
      </c>
      <c r="AA814">
        <f t="shared" si="168"/>
        <v>35.085341959898678</v>
      </c>
      <c r="AB814">
        <f t="shared" si="169"/>
        <v>31.711801507614364</v>
      </c>
      <c r="AC814">
        <f t="shared" si="170"/>
        <v>34.347080904568614</v>
      </c>
      <c r="AD814">
        <f t="shared" si="171"/>
        <v>46.711801507614361</v>
      </c>
      <c r="AE814">
        <f t="shared" si="172"/>
        <v>30.791180150761438</v>
      </c>
    </row>
    <row r="815" spans="19:31">
      <c r="S815">
        <v>0.57335123752555928</v>
      </c>
      <c r="T815">
        <f t="shared" si="161"/>
        <v>43.18546098208563</v>
      </c>
      <c r="U815">
        <f t="shared" si="162"/>
        <v>32.930008850367749</v>
      </c>
      <c r="V815">
        <f t="shared" si="163"/>
        <v>36.344547868282113</v>
      </c>
      <c r="W815">
        <f t="shared" si="164"/>
        <v>41.048182622760706</v>
      </c>
      <c r="X815">
        <f t="shared" si="165"/>
        <v>41.289095736564228</v>
      </c>
      <c r="Y815">
        <f t="shared" si="166"/>
        <v>38.799999999999997</v>
      </c>
      <c r="Z815">
        <f t="shared" si="167"/>
        <v>36.226374095889156</v>
      </c>
      <c r="AA815">
        <f t="shared" si="168"/>
        <v>43.020456556901763</v>
      </c>
      <c r="AB815">
        <f t="shared" si="169"/>
        <v>47.344547868282113</v>
      </c>
      <c r="AC815">
        <f t="shared" si="170"/>
        <v>52.992730491042813</v>
      </c>
      <c r="AD815">
        <f t="shared" si="171"/>
        <v>56.648182622760707</v>
      </c>
      <c r="AE815">
        <f t="shared" si="172"/>
        <v>51.493661305581838</v>
      </c>
    </row>
    <row r="816" spans="19:31">
      <c r="S816">
        <v>0.4685506759849849</v>
      </c>
      <c r="T816">
        <f t="shared" si="161"/>
        <v>38.523343607898191</v>
      </c>
      <c r="U816">
        <f t="shared" si="162"/>
        <v>23.846687215796379</v>
      </c>
      <c r="V816">
        <f t="shared" si="163"/>
        <v>29.958433790093693</v>
      </c>
      <c r="W816">
        <f t="shared" si="164"/>
        <v>36.296084475234224</v>
      </c>
      <c r="X816">
        <f t="shared" si="165"/>
        <v>35.940211188085577</v>
      </c>
      <c r="Y816">
        <f t="shared" si="166"/>
        <v>34.592168950468455</v>
      </c>
      <c r="Z816">
        <f t="shared" si="167"/>
        <v>32.137650685140542</v>
      </c>
      <c r="AA816">
        <f t="shared" si="168"/>
        <v>40.179216895046849</v>
      </c>
      <c r="AB816">
        <f t="shared" si="169"/>
        <v>38.4</v>
      </c>
      <c r="AC816">
        <f t="shared" si="170"/>
        <v>46.27530137028107</v>
      </c>
      <c r="AD816">
        <f t="shared" si="171"/>
        <v>51.46882534257027</v>
      </c>
      <c r="AE816">
        <f t="shared" si="172"/>
        <v>40.625904110843223</v>
      </c>
    </row>
    <row r="817" spans="19:31">
      <c r="S817">
        <v>0.12625507370220038</v>
      </c>
      <c r="T817">
        <f t="shared" si="161"/>
        <v>10.863405255287331</v>
      </c>
      <c r="U817">
        <f t="shared" si="162"/>
        <v>5.5512070070497757</v>
      </c>
      <c r="V817">
        <f t="shared" si="163"/>
        <v>16.175603503524886</v>
      </c>
      <c r="W817">
        <f t="shared" si="164"/>
        <v>13.775603503524888</v>
      </c>
      <c r="X817">
        <f t="shared" si="165"/>
        <v>15.068233283486434</v>
      </c>
      <c r="Y817">
        <f t="shared" si="166"/>
        <v>18.551207007049776</v>
      </c>
      <c r="Z817">
        <f t="shared" si="167"/>
        <v>16.858513138218328</v>
      </c>
      <c r="AA817">
        <f t="shared" si="168"/>
        <v>22.039008758812223</v>
      </c>
      <c r="AB817">
        <f t="shared" si="169"/>
        <v>22.83900875881222</v>
      </c>
      <c r="AC817">
        <f t="shared" si="170"/>
        <v>23.541422772911769</v>
      </c>
      <c r="AD817">
        <f t="shared" si="171"/>
        <v>26.351207007049776</v>
      </c>
      <c r="AE817">
        <f t="shared" si="172"/>
        <v>15.487801751762444</v>
      </c>
    </row>
    <row r="818" spans="19:31">
      <c r="S818">
        <v>3.2807397686696979E-2</v>
      </c>
      <c r="T818">
        <f t="shared" si="161"/>
        <v>6.2848963896603287</v>
      </c>
      <c r="U818">
        <f t="shared" si="162"/>
        <v>3.6809900204474015</v>
      </c>
      <c r="V818">
        <f t="shared" si="163"/>
        <v>6.1385418256172368</v>
      </c>
      <c r="W818">
        <f t="shared" si="164"/>
        <v>6.3463545640430921</v>
      </c>
      <c r="X818">
        <f t="shared" si="165"/>
        <v>10.611719107638782</v>
      </c>
      <c r="Y818">
        <f t="shared" si="166"/>
        <v>12.271224097415082</v>
      </c>
      <c r="Z818">
        <f t="shared" si="167"/>
        <v>9.8692709128086182</v>
      </c>
      <c r="AA818">
        <f t="shared" si="168"/>
        <v>16.803906369212928</v>
      </c>
      <c r="AB818">
        <f t="shared" si="169"/>
        <v>14.504428235724966</v>
      </c>
      <c r="AC818">
        <f t="shared" si="170"/>
        <v>10.419531846064638</v>
      </c>
      <c r="AD818">
        <f t="shared" si="171"/>
        <v>21.746354564043092</v>
      </c>
      <c r="AE818">
        <f t="shared" si="172"/>
        <v>7.2117191076387828</v>
      </c>
    </row>
    <row r="819" spans="19:31">
      <c r="S819">
        <v>0.44514297921689505</v>
      </c>
      <c r="T819">
        <f t="shared" si="161"/>
        <v>36.345042268135629</v>
      </c>
      <c r="U819">
        <f t="shared" si="162"/>
        <v>20.561833552049318</v>
      </c>
      <c r="V819">
        <f t="shared" si="163"/>
        <v>28.945042268135627</v>
      </c>
      <c r="W819">
        <f t="shared" si="164"/>
        <v>35.34045838801233</v>
      </c>
      <c r="X819">
        <f t="shared" si="165"/>
        <v>33.491604358043155</v>
      </c>
      <c r="Y819">
        <f t="shared" si="166"/>
        <v>32.621375164036991</v>
      </c>
      <c r="Z819">
        <f t="shared" si="167"/>
        <v>30.528250984221938</v>
      </c>
      <c r="AA819">
        <f t="shared" si="168"/>
        <v>39.821375164036986</v>
      </c>
      <c r="AB819">
        <f t="shared" si="169"/>
        <v>38.4</v>
      </c>
      <c r="AC819">
        <f t="shared" si="170"/>
        <v>45.021375164036989</v>
      </c>
      <c r="AD819">
        <f t="shared" si="171"/>
        <v>51.080916776024658</v>
      </c>
      <c r="AE819">
        <f t="shared" si="172"/>
        <v>37.042750328073978</v>
      </c>
    </row>
    <row r="820" spans="19:31">
      <c r="S820">
        <v>0.9992065187536241</v>
      </c>
      <c r="T820">
        <f t="shared" si="161"/>
        <v>106.20575579088718</v>
      </c>
      <c r="U820">
        <f t="shared" si="162"/>
        <v>199.60449842829678</v>
      </c>
      <c r="V820">
        <f t="shared" si="163"/>
        <v>140.07950071718503</v>
      </c>
      <c r="W820">
        <f t="shared" si="164"/>
        <v>141.16295052949616</v>
      </c>
      <c r="X820">
        <f t="shared" si="165"/>
        <v>152.93840449232465</v>
      </c>
      <c r="Y820">
        <f t="shared" si="166"/>
        <v>125.16636860255747</v>
      </c>
      <c r="Z820">
        <f t="shared" si="167"/>
        <v>93.351890621662079</v>
      </c>
      <c r="AA820">
        <f t="shared" si="168"/>
        <v>96.869335001678522</v>
      </c>
      <c r="AB820">
        <f t="shared" si="169"/>
        <v>126.70863368633077</v>
      </c>
      <c r="AC820">
        <f t="shared" si="170"/>
        <v>145.91097140415661</v>
      </c>
      <c r="AD820">
        <f t="shared" si="171"/>
        <v>157.49415570543536</v>
      </c>
      <c r="AE820">
        <f t="shared" si="172"/>
        <v>138.64388561662651</v>
      </c>
    </row>
    <row r="821" spans="19:31">
      <c r="S821">
        <v>0.90289010284737692</v>
      </c>
      <c r="T821">
        <f t="shared" si="161"/>
        <v>89.809479049043247</v>
      </c>
      <c r="U821">
        <f t="shared" si="162"/>
        <v>94.532706686605422</v>
      </c>
      <c r="V821">
        <f t="shared" si="163"/>
        <v>67.123227637562181</v>
      </c>
      <c r="W821">
        <f t="shared" si="164"/>
        <v>97.103329569383817</v>
      </c>
      <c r="X821">
        <f t="shared" si="165"/>
        <v>61.884371471297335</v>
      </c>
      <c r="Y821">
        <f t="shared" si="166"/>
        <v>66.636976226081117</v>
      </c>
      <c r="Z821">
        <f t="shared" si="167"/>
        <v>61.009479049043243</v>
      </c>
      <c r="AA821">
        <f t="shared" si="168"/>
        <v>69.400000000000006</v>
      </c>
      <c r="AB821">
        <f t="shared" si="169"/>
        <v>76.885311441389192</v>
      </c>
      <c r="AC821">
        <f t="shared" si="170"/>
        <v>123.82843714712973</v>
      </c>
      <c r="AD821">
        <f t="shared" si="171"/>
        <v>113.18958098086489</v>
      </c>
      <c r="AE821">
        <f t="shared" si="172"/>
        <v>94.218958098086489</v>
      </c>
    </row>
    <row r="822" spans="19:31">
      <c r="S822">
        <v>0.17725150303659171</v>
      </c>
      <c r="T822">
        <f t="shared" si="161"/>
        <v>17.03186132389294</v>
      </c>
      <c r="U822">
        <f t="shared" si="162"/>
        <v>7.6238959929197057</v>
      </c>
      <c r="V822">
        <f t="shared" si="163"/>
        <v>20.271687978759118</v>
      </c>
      <c r="W822">
        <f t="shared" si="164"/>
        <v>16.303982665486618</v>
      </c>
      <c r="X822">
        <f t="shared" si="165"/>
        <v>18.223895992919704</v>
      </c>
      <c r="Y822">
        <f t="shared" si="166"/>
        <v>20.303549302652058</v>
      </c>
      <c r="Z822">
        <f t="shared" si="167"/>
        <v>19.103982665486619</v>
      </c>
      <c r="AA822">
        <f t="shared" si="168"/>
        <v>24.615930661946472</v>
      </c>
      <c r="AB822">
        <f t="shared" si="169"/>
        <v>27.8</v>
      </c>
      <c r="AC822">
        <f t="shared" si="170"/>
        <v>25.407965330973234</v>
      </c>
      <c r="AD822">
        <f t="shared" si="171"/>
        <v>29.479653309732353</v>
      </c>
      <c r="AE822">
        <f t="shared" si="172"/>
        <v>16.863722647785885</v>
      </c>
    </row>
    <row r="823" spans="19:31">
      <c r="S823">
        <v>0.84853663747062591</v>
      </c>
      <c r="T823">
        <f t="shared" si="161"/>
        <v>70.420294808801543</v>
      </c>
      <c r="U823">
        <f t="shared" si="162"/>
        <v>73.194274727622286</v>
      </c>
      <c r="V823">
        <f t="shared" si="163"/>
        <v>62.057979064302501</v>
      </c>
      <c r="W823">
        <f t="shared" si="164"/>
        <v>74.255073702200391</v>
      </c>
      <c r="X823">
        <f t="shared" si="165"/>
        <v>59.855073702200386</v>
      </c>
      <c r="Y823">
        <f t="shared" si="166"/>
        <v>56.515958128604993</v>
      </c>
      <c r="Z823">
        <f t="shared" si="167"/>
        <v>58.281179235206153</v>
      </c>
      <c r="AA823">
        <f t="shared" si="168"/>
        <v>65.785515915402698</v>
      </c>
      <c r="AB823">
        <f t="shared" si="169"/>
        <v>69.188464003418062</v>
      </c>
      <c r="AC823">
        <f t="shared" si="170"/>
        <v>90.385515915402692</v>
      </c>
      <c r="AD823">
        <f t="shared" si="171"/>
        <v>99.426105533005767</v>
      </c>
      <c r="AE823">
        <f t="shared" si="172"/>
        <v>84.530442213202306</v>
      </c>
    </row>
    <row r="824" spans="19:31">
      <c r="S824">
        <v>0.49955748161259805</v>
      </c>
      <c r="T824">
        <f t="shared" si="161"/>
        <v>39.945835749381999</v>
      </c>
      <c r="U824">
        <f t="shared" si="162"/>
        <v>25.590972624896999</v>
      </c>
      <c r="V824">
        <f t="shared" si="163"/>
        <v>33.086458937345498</v>
      </c>
      <c r="W824">
        <f t="shared" si="164"/>
        <v>38.372917874690998</v>
      </c>
      <c r="X824">
        <f t="shared" si="165"/>
        <v>39.277431562242498</v>
      </c>
      <c r="Y824">
        <f t="shared" si="166"/>
        <v>35.390972624897003</v>
      </c>
      <c r="Z824">
        <f t="shared" si="167"/>
        <v>34.581945249794003</v>
      </c>
      <c r="AA824">
        <f t="shared" si="168"/>
        <v>41.0954863124485</v>
      </c>
      <c r="AB824">
        <f t="shared" si="169"/>
        <v>40.163890499588</v>
      </c>
      <c r="AC824">
        <f t="shared" si="170"/>
        <v>48.850349436933499</v>
      </c>
      <c r="AD824">
        <f t="shared" si="171"/>
        <v>52.841322061830503</v>
      </c>
      <c r="AE824">
        <f t="shared" si="172"/>
        <v>43.023267311624501</v>
      </c>
    </row>
    <row r="825" spans="19:31">
      <c r="S825">
        <v>0.60817285683767208</v>
      </c>
      <c r="T825">
        <f t="shared" si="161"/>
        <v>44.872307504501478</v>
      </c>
      <c r="U825">
        <f t="shared" si="162"/>
        <v>35.813452558977019</v>
      </c>
      <c r="V825">
        <f t="shared" si="163"/>
        <v>37.613452558977023</v>
      </c>
      <c r="W825">
        <f t="shared" si="164"/>
        <v>41.626905117954038</v>
      </c>
      <c r="X825">
        <f t="shared" si="165"/>
        <v>42.835312967314671</v>
      </c>
      <c r="Y825">
        <f t="shared" si="166"/>
        <v>41.603363139744253</v>
      </c>
      <c r="Z825">
        <f t="shared" si="167"/>
        <v>38.200000000000003</v>
      </c>
      <c r="AA825">
        <f t="shared" si="168"/>
        <v>45.410089419232762</v>
      </c>
      <c r="AB825">
        <f t="shared" si="169"/>
        <v>48.803363139744249</v>
      </c>
      <c r="AC825">
        <f t="shared" si="170"/>
        <v>54.568156987212738</v>
      </c>
      <c r="AD825">
        <f t="shared" si="171"/>
        <v>58.672307504501482</v>
      </c>
      <c r="AE825">
        <f t="shared" si="172"/>
        <v>58.413452558977021</v>
      </c>
    </row>
    <row r="826" spans="19:31">
      <c r="S826">
        <v>0.42860194708090454</v>
      </c>
      <c r="T826">
        <f t="shared" si="161"/>
        <v>34.715219580675679</v>
      </c>
      <c r="U826">
        <f t="shared" si="162"/>
        <v>19.915219580675679</v>
      </c>
      <c r="V826">
        <f t="shared" si="163"/>
        <v>27.371739860225226</v>
      </c>
      <c r="W826">
        <f t="shared" si="164"/>
        <v>34.973918881801815</v>
      </c>
      <c r="X826">
        <f t="shared" si="165"/>
        <v>32.943479720450455</v>
      </c>
      <c r="Y826">
        <f t="shared" si="166"/>
        <v>32.03043916135136</v>
      </c>
      <c r="Z826">
        <f t="shared" si="167"/>
        <v>27.971739860225227</v>
      </c>
      <c r="AA826">
        <f t="shared" si="168"/>
        <v>39.230439161351356</v>
      </c>
      <c r="AB826">
        <f t="shared" si="169"/>
        <v>38.315219580675681</v>
      </c>
      <c r="AC826">
        <f t="shared" si="170"/>
        <v>44.317398602252268</v>
      </c>
      <c r="AD826">
        <f t="shared" si="171"/>
        <v>50.715219580675679</v>
      </c>
      <c r="AE826">
        <f t="shared" si="172"/>
        <v>36.143479720450458</v>
      </c>
    </row>
    <row r="827" spans="19:31">
      <c r="S827">
        <v>3.3845027008880889E-2</v>
      </c>
      <c r="T827">
        <f t="shared" si="161"/>
        <v>6.4330698568681921</v>
      </c>
      <c r="U827">
        <f t="shared" si="162"/>
        <v>3.797412030396436</v>
      </c>
      <c r="V827">
        <f t="shared" si="163"/>
        <v>6.1808771019623405</v>
      </c>
      <c r="W827">
        <f t="shared" si="164"/>
        <v>6.4521927549058509</v>
      </c>
      <c r="X827">
        <f t="shared" si="165"/>
        <v>10.706973479415264</v>
      </c>
      <c r="Y827">
        <f t="shared" si="166"/>
        <v>12.308267464217048</v>
      </c>
      <c r="Z827">
        <f t="shared" si="167"/>
        <v>9.8904385509811696</v>
      </c>
      <c r="AA827">
        <f t="shared" si="168"/>
        <v>16.835657826471756</v>
      </c>
      <c r="AB827">
        <f t="shared" si="169"/>
        <v>14.811358989226967</v>
      </c>
      <c r="AC827">
        <f t="shared" si="170"/>
        <v>10.578289132358776</v>
      </c>
      <c r="AD827">
        <f t="shared" si="171"/>
        <v>21.85219275490585</v>
      </c>
      <c r="AE827">
        <f t="shared" si="172"/>
        <v>7.3069734794152659</v>
      </c>
    </row>
    <row r="828" spans="19:31">
      <c r="S828">
        <v>2.1362956633198035E-3</v>
      </c>
      <c r="T828">
        <f t="shared" si="161"/>
        <v>1.905063020722068</v>
      </c>
      <c r="U828">
        <f t="shared" si="162"/>
        <v>1.130741294595172</v>
      </c>
      <c r="V828">
        <f t="shared" si="163"/>
        <v>4.5307412945951722</v>
      </c>
      <c r="W828">
        <f t="shared" si="164"/>
        <v>4.8217902157658621</v>
      </c>
      <c r="X828">
        <f t="shared" si="165"/>
        <v>8.1525315103610332</v>
      </c>
      <c r="Y828">
        <f t="shared" si="166"/>
        <v>10.552531510361034</v>
      </c>
      <c r="Z828">
        <f t="shared" si="167"/>
        <v>7.2832728049562059</v>
      </c>
      <c r="AA828">
        <f t="shared" si="168"/>
        <v>15.508951078829311</v>
      </c>
      <c r="AB828">
        <f t="shared" si="169"/>
        <v>8.4614825891903429</v>
      </c>
      <c r="AC828">
        <f t="shared" si="170"/>
        <v>5.9050630207220678</v>
      </c>
      <c r="AD828">
        <f t="shared" si="171"/>
        <v>18.439692373424482</v>
      </c>
      <c r="AE828">
        <f t="shared" si="172"/>
        <v>2.0793847468489641</v>
      </c>
    </row>
    <row r="829" spans="19:31">
      <c r="S829">
        <v>0.29346598712118899</v>
      </c>
      <c r="T829">
        <f t="shared" si="161"/>
        <v>24.393353068636127</v>
      </c>
      <c r="U829">
        <f t="shared" si="162"/>
        <v>12.980059205908383</v>
      </c>
      <c r="V829">
        <f t="shared" si="163"/>
        <v>23.586706137272255</v>
      </c>
      <c r="W829">
        <f t="shared" si="164"/>
        <v>24.073708304086423</v>
      </c>
      <c r="X829">
        <f t="shared" si="165"/>
        <v>24.37341227454451</v>
      </c>
      <c r="Y829">
        <f t="shared" si="166"/>
        <v>28.180059205908382</v>
      </c>
      <c r="Z829">
        <f t="shared" si="167"/>
        <v>23.196676534318062</v>
      </c>
      <c r="AA829">
        <f t="shared" si="168"/>
        <v>31.193353068636128</v>
      </c>
      <c r="AB829">
        <f t="shared" si="169"/>
        <v>28.6</v>
      </c>
      <c r="AC829">
        <f t="shared" si="170"/>
        <v>33.100296029541916</v>
      </c>
      <c r="AD829">
        <f t="shared" si="171"/>
        <v>43.280355235450294</v>
      </c>
      <c r="AE829">
        <f t="shared" si="172"/>
        <v>26.430207220679339</v>
      </c>
    </row>
    <row r="830" spans="19:31">
      <c r="S830">
        <v>0.68599505600146493</v>
      </c>
      <c r="T830">
        <f t="shared" si="161"/>
        <v>51.191448713644832</v>
      </c>
      <c r="U830">
        <f t="shared" si="162"/>
        <v>45.323038422803428</v>
      </c>
      <c r="V830">
        <f t="shared" si="163"/>
        <v>40.59144871364483</v>
      </c>
      <c r="W830">
        <f t="shared" si="164"/>
        <v>46.478621784112065</v>
      </c>
      <c r="X830">
        <f t="shared" si="165"/>
        <v>46.988598284859769</v>
      </c>
      <c r="Y830">
        <f t="shared" si="166"/>
        <v>45.385747856074708</v>
      </c>
      <c r="Z830">
        <f t="shared" si="167"/>
        <v>41.174346140934482</v>
      </c>
      <c r="AA830">
        <f t="shared" si="168"/>
        <v>50.597149571214942</v>
      </c>
      <c r="AB830">
        <f t="shared" si="169"/>
        <v>54.940140995513779</v>
      </c>
      <c r="AC830">
        <f t="shared" si="170"/>
        <v>68.752967925046534</v>
      </c>
      <c r="AD830">
        <f t="shared" si="171"/>
        <v>67.180046998504594</v>
      </c>
      <c r="AE830">
        <f t="shared" si="172"/>
        <v>61.980046998504591</v>
      </c>
    </row>
    <row r="831" spans="19:31">
      <c r="S831">
        <v>0.64424573503830074</v>
      </c>
      <c r="T831">
        <f t="shared" si="161"/>
        <v>49.356959746085998</v>
      </c>
      <c r="U831">
        <f t="shared" si="162"/>
        <v>38.484371471297337</v>
      </c>
      <c r="V831">
        <f t="shared" si="163"/>
        <v>39.256532486953333</v>
      </c>
      <c r="W831">
        <f t="shared" si="164"/>
        <v>44.227838984344004</v>
      </c>
      <c r="X831">
        <f t="shared" si="165"/>
        <v>45.670879238257996</v>
      </c>
      <c r="Y831">
        <f t="shared" si="166"/>
        <v>42.827838984343998</v>
      </c>
      <c r="Z831">
        <f t="shared" si="167"/>
        <v>39.227838984344004</v>
      </c>
      <c r="AA831">
        <f t="shared" si="168"/>
        <v>47.027838984344001</v>
      </c>
      <c r="AB831">
        <f t="shared" si="169"/>
        <v>50.541758476516002</v>
      </c>
      <c r="AC831">
        <f t="shared" si="170"/>
        <v>65.085225989562673</v>
      </c>
      <c r="AD831">
        <f t="shared" si="171"/>
        <v>64.356105227820663</v>
      </c>
      <c r="AE831">
        <f t="shared" si="172"/>
        <v>59.88522598956267</v>
      </c>
    </row>
    <row r="832" spans="19:31">
      <c r="S832">
        <v>5.6886501663258766E-2</v>
      </c>
      <c r="T832">
        <f t="shared" si="161"/>
        <v>7.5604846339304785</v>
      </c>
      <c r="U832">
        <f t="shared" si="162"/>
        <v>4.4000000000000004</v>
      </c>
      <c r="V832">
        <f t="shared" si="163"/>
        <v>7.6616962187566759</v>
      </c>
      <c r="W832">
        <f t="shared" si="164"/>
        <v>9.523392437513353</v>
      </c>
      <c r="X832">
        <f t="shared" si="165"/>
        <v>11.560484633930479</v>
      </c>
      <c r="Y832">
        <f t="shared" si="166"/>
        <v>12.590121158482619</v>
      </c>
      <c r="Z832">
        <f t="shared" si="167"/>
        <v>10.901211584826196</v>
      </c>
      <c r="AA832">
        <f t="shared" si="168"/>
        <v>17.540726950895721</v>
      </c>
      <c r="AB832">
        <f t="shared" si="169"/>
        <v>16.760484633930478</v>
      </c>
      <c r="AC832">
        <f t="shared" si="170"/>
        <v>16.086300241096225</v>
      </c>
      <c r="AD832">
        <f t="shared" si="171"/>
        <v>22.760484633930478</v>
      </c>
      <c r="AE832">
        <f t="shared" si="172"/>
        <v>8.8814539017914367</v>
      </c>
    </row>
    <row r="833" spans="19:31">
      <c r="S833">
        <v>0.37211218604083379</v>
      </c>
      <c r="T833">
        <f t="shared" si="161"/>
        <v>29.933164464247568</v>
      </c>
      <c r="U833">
        <f t="shared" si="162"/>
        <v>17.564354380932038</v>
      </c>
      <c r="V833">
        <f t="shared" si="163"/>
        <v>26.982177190466018</v>
      </c>
      <c r="W833">
        <f t="shared" si="164"/>
        <v>32.799999999999997</v>
      </c>
      <c r="X833">
        <f t="shared" si="165"/>
        <v>27.759898678548542</v>
      </c>
      <c r="Y833">
        <f t="shared" si="166"/>
        <v>30.6</v>
      </c>
      <c r="Z833">
        <f t="shared" si="167"/>
        <v>26.597772148808254</v>
      </c>
      <c r="AA833">
        <f t="shared" si="168"/>
        <v>35.59108859523301</v>
      </c>
      <c r="AB833">
        <f t="shared" si="169"/>
        <v>32.297772148808249</v>
      </c>
      <c r="AC833">
        <f t="shared" si="170"/>
        <v>37.671037934507282</v>
      </c>
      <c r="AD833">
        <f t="shared" si="171"/>
        <v>48.386632892849512</v>
      </c>
      <c r="AE833">
        <f t="shared" si="172"/>
        <v>32.799999999999997</v>
      </c>
    </row>
    <row r="834" spans="19:31">
      <c r="S834">
        <v>2.0386364329966124E-2</v>
      </c>
      <c r="T834">
        <f t="shared" si="161"/>
        <v>4.5111728263191626</v>
      </c>
      <c r="U834">
        <f t="shared" si="162"/>
        <v>2.2873500778221989</v>
      </c>
      <c r="V834">
        <f t="shared" si="163"/>
        <v>5.6317636646626177</v>
      </c>
      <c r="W834">
        <f t="shared" si="164"/>
        <v>5.0794091616565442</v>
      </c>
      <c r="X834">
        <f t="shared" si="165"/>
        <v>9.4714682454908896</v>
      </c>
      <c r="Y834">
        <f t="shared" si="166"/>
        <v>11.827793206579791</v>
      </c>
      <c r="Z834">
        <f t="shared" si="167"/>
        <v>9.6158818323313078</v>
      </c>
      <c r="AA834">
        <f t="shared" si="168"/>
        <v>16.423822748496963</v>
      </c>
      <c r="AB834">
        <f t="shared" si="169"/>
        <v>10.830286568803977</v>
      </c>
      <c r="AC834">
        <f t="shared" si="170"/>
        <v>8.5191137424848158</v>
      </c>
      <c r="AD834">
        <f t="shared" si="171"/>
        <v>20.479409161656541</v>
      </c>
      <c r="AE834">
        <f t="shared" si="172"/>
        <v>6.0714682454908901</v>
      </c>
    </row>
    <row r="835" spans="19:31">
      <c r="S835">
        <v>3.3326212347788937E-2</v>
      </c>
      <c r="T835">
        <f t="shared" ref="T835:T898" si="173">_xlfn.PERCENTILE.INC(B$3:B$54,$S835)</f>
        <v>6.3589831232642604</v>
      </c>
      <c r="U835">
        <f t="shared" ref="U835:U898" si="174">_xlfn.PERCENTILE.INC(C$3:C$54,$S835)</f>
        <v>3.7392010254219192</v>
      </c>
      <c r="V835">
        <f t="shared" ref="V835:V898" si="175">_xlfn.PERCENTILE.INC(D$3:D$54,$S835)</f>
        <v>6.1597094637897882</v>
      </c>
      <c r="W835">
        <f t="shared" ref="W835:W898" si="176">_xlfn.PERCENTILE.INC(E$3:E$54,$S835)</f>
        <v>6.3992736594744715</v>
      </c>
      <c r="X835">
        <f t="shared" ref="X835:X898" si="177">_xlfn.PERCENTILE.INC(F$3:F$54,$S835)</f>
        <v>10.659346293527024</v>
      </c>
      <c r="Y835">
        <f t="shared" ref="Y835:Y898" si="178">_xlfn.PERCENTILE.INC(G$3:G$54,$S835)</f>
        <v>12.289745780816066</v>
      </c>
      <c r="Z835">
        <f t="shared" ref="Z835:Z898" si="179">_xlfn.PERCENTILE.INC(H$3:H$54,$S835)</f>
        <v>9.8798547318948948</v>
      </c>
      <c r="AA835">
        <f t="shared" ref="AA835:AA898" si="180">_xlfn.PERCENTILE.INC(I$3:I$54,$S835)</f>
        <v>16.819782097842342</v>
      </c>
      <c r="AB835">
        <f t="shared" ref="AB835:AB898" si="181">_xlfn.PERCENTILE.INC(J$3:J$54,$S835)</f>
        <v>14.657893612475966</v>
      </c>
      <c r="AC835">
        <f t="shared" ref="AC835:AC898" si="182">_xlfn.PERCENTILE.INC(K$3:K$54,$S835)</f>
        <v>10.498910489211708</v>
      </c>
      <c r="AD835">
        <f t="shared" ref="AD835:AD898" si="183">_xlfn.PERCENTILE.INC(L$3:L$54,$S835)</f>
        <v>21.799273659474469</v>
      </c>
      <c r="AE835">
        <f t="shared" ref="AE835:AE898" si="184">_xlfn.PERCENTILE.INC(M$3:M$54,$S835)</f>
        <v>7.2593462935270239</v>
      </c>
    </row>
    <row r="836" spans="19:31">
      <c r="S836">
        <v>0.40202032532731102</v>
      </c>
      <c r="T836">
        <f t="shared" si="173"/>
        <v>33.90182195501572</v>
      </c>
      <c r="U836">
        <f t="shared" si="174"/>
        <v>18.604858546708577</v>
      </c>
      <c r="V836">
        <f t="shared" si="175"/>
        <v>27.150303659169285</v>
      </c>
      <c r="W836">
        <f t="shared" si="176"/>
        <v>33.500607318338574</v>
      </c>
      <c r="X836">
        <f t="shared" si="177"/>
        <v>32.003643910031435</v>
      </c>
      <c r="Y836">
        <f t="shared" si="178"/>
        <v>31</v>
      </c>
      <c r="Z836">
        <f t="shared" si="179"/>
        <v>27.601214636677145</v>
      </c>
      <c r="AA836">
        <f t="shared" si="180"/>
        <v>37.206073183385726</v>
      </c>
      <c r="AB836">
        <f t="shared" si="181"/>
        <v>35.414575640125733</v>
      </c>
      <c r="AC836">
        <f t="shared" si="182"/>
        <v>40.51275368511002</v>
      </c>
      <c r="AD836">
        <f t="shared" si="183"/>
        <v>49.90182195501572</v>
      </c>
      <c r="AE836">
        <f t="shared" si="184"/>
        <v>35.303036591692859</v>
      </c>
    </row>
    <row r="837" spans="19:31">
      <c r="S837">
        <v>0.73134556108279669</v>
      </c>
      <c r="T837">
        <f t="shared" si="173"/>
        <v>54.11669667653431</v>
      </c>
      <c r="U837">
        <f t="shared" si="174"/>
        <v>50.73752250740074</v>
      </c>
      <c r="V837">
        <f t="shared" si="175"/>
        <v>42.236146122623367</v>
      </c>
      <c r="W837">
        <f t="shared" si="176"/>
        <v>49.238898892178106</v>
      </c>
      <c r="X837">
        <f t="shared" si="177"/>
        <v>50.337522507400735</v>
      </c>
      <c r="Y837">
        <f t="shared" si="178"/>
        <v>46.719449446089051</v>
      </c>
      <c r="Z837">
        <f t="shared" si="179"/>
        <v>44.179174169133582</v>
      </c>
      <c r="AA837">
        <f t="shared" si="180"/>
        <v>58.316696676534313</v>
      </c>
      <c r="AB837">
        <f t="shared" si="181"/>
        <v>56.215320291756946</v>
      </c>
      <c r="AC837">
        <f t="shared" si="182"/>
        <v>70.456971953489784</v>
      </c>
      <c r="AD837">
        <f t="shared" si="183"/>
        <v>70.812567522202215</v>
      </c>
      <c r="AE837">
        <f t="shared" si="184"/>
        <v>66.791741691335787</v>
      </c>
    </row>
    <row r="838" spans="19:31">
      <c r="S838">
        <v>0.96414075136570332</v>
      </c>
      <c r="T838">
        <f t="shared" si="173"/>
        <v>100.27388531144139</v>
      </c>
      <c r="U838">
        <f t="shared" si="174"/>
        <v>138.70302438428917</v>
      </c>
      <c r="V838">
        <f t="shared" si="175"/>
        <v>88.308120975371565</v>
      </c>
      <c r="W838">
        <f t="shared" si="176"/>
        <v>126.82165593432418</v>
      </c>
      <c r="X838">
        <f t="shared" si="177"/>
        <v>86.066719565416435</v>
      </c>
      <c r="Y838">
        <f t="shared" si="178"/>
        <v>98.76942655720697</v>
      </c>
      <c r="Z838">
        <f t="shared" si="179"/>
        <v>64.438773766289273</v>
      </c>
      <c r="AA838">
        <f t="shared" si="180"/>
        <v>79.962260811182006</v>
      </c>
      <c r="AB838">
        <f t="shared" si="181"/>
        <v>103.22356639301741</v>
      </c>
      <c r="AC838">
        <f t="shared" si="182"/>
        <v>133.35684682760095</v>
      </c>
      <c r="AD838">
        <f t="shared" si="183"/>
        <v>136.63160802026434</v>
      </c>
      <c r="AE838">
        <f t="shared" si="184"/>
        <v>125.39283425397505</v>
      </c>
    </row>
    <row r="839" spans="19:31">
      <c r="S839">
        <v>0.52287362285225991</v>
      </c>
      <c r="T839">
        <f t="shared" si="173"/>
        <v>41.333310953093054</v>
      </c>
      <c r="U839">
        <f t="shared" si="174"/>
        <v>27.932975249488823</v>
      </c>
      <c r="V839">
        <f t="shared" si="175"/>
        <v>34.866420484023564</v>
      </c>
      <c r="W839">
        <f t="shared" si="176"/>
        <v>39.399932859279154</v>
      </c>
      <c r="X839">
        <f t="shared" si="177"/>
        <v>40.066621906186107</v>
      </c>
      <c r="Y839">
        <f t="shared" si="178"/>
        <v>36.266554765465258</v>
      </c>
      <c r="Z839">
        <f t="shared" si="179"/>
        <v>35</v>
      </c>
      <c r="AA839">
        <f t="shared" si="180"/>
        <v>41.466621906186106</v>
      </c>
      <c r="AB839">
        <f t="shared" si="181"/>
        <v>41.133310953093051</v>
      </c>
      <c r="AC839">
        <f t="shared" si="182"/>
        <v>50.666554765465257</v>
      </c>
      <c r="AD839">
        <f t="shared" si="183"/>
        <v>54.2</v>
      </c>
      <c r="AE839">
        <f t="shared" si="184"/>
        <v>46.93297524948882</v>
      </c>
    </row>
    <row r="840" spans="19:31">
      <c r="S840">
        <v>0.81688894314401683</v>
      </c>
      <c r="T840">
        <f t="shared" si="173"/>
        <v>64.771214941862254</v>
      </c>
      <c r="U840">
        <f t="shared" si="174"/>
        <v>58.054939420758693</v>
      </c>
      <c r="V840">
        <f t="shared" si="175"/>
        <v>57.125870540482808</v>
      </c>
      <c r="W840">
        <f t="shared" si="176"/>
        <v>67.319473860896636</v>
      </c>
      <c r="X840">
        <f t="shared" si="177"/>
        <v>55.719473860896642</v>
      </c>
      <c r="Y840">
        <f t="shared" si="178"/>
        <v>54.722672200689722</v>
      </c>
      <c r="Z840">
        <f t="shared" si="179"/>
        <v>51.642146061586367</v>
      </c>
      <c r="AA840">
        <f t="shared" si="180"/>
        <v>64.8</v>
      </c>
      <c r="AB840">
        <f t="shared" si="181"/>
        <v>66</v>
      </c>
      <c r="AC840">
        <f t="shared" si="182"/>
        <v>84.211761833552075</v>
      </c>
      <c r="AD840">
        <f t="shared" si="183"/>
        <v>92.387206640827671</v>
      </c>
      <c r="AE840">
        <f t="shared" si="184"/>
        <v>82.048542741172525</v>
      </c>
    </row>
    <row r="841" spans="19:31">
      <c r="S841">
        <v>0.29917294839320047</v>
      </c>
      <c r="T841">
        <f t="shared" si="173"/>
        <v>24.709384441663868</v>
      </c>
      <c r="U841">
        <f t="shared" si="174"/>
        <v>13.257820368053224</v>
      </c>
      <c r="V841">
        <f t="shared" si="175"/>
        <v>23.857820368053225</v>
      </c>
      <c r="W841">
        <f t="shared" si="176"/>
        <v>24.664076662495802</v>
      </c>
      <c r="X841">
        <f t="shared" si="177"/>
        <v>24.657820368053223</v>
      </c>
      <c r="Y841">
        <f t="shared" si="178"/>
        <v>28.432038331247902</v>
      </c>
      <c r="Z841">
        <f t="shared" si="179"/>
        <v>23.406256294442578</v>
      </c>
      <c r="AA841">
        <f t="shared" si="180"/>
        <v>31.560948515274514</v>
      </c>
      <c r="AB841">
        <f t="shared" si="181"/>
        <v>28.909384441663871</v>
      </c>
      <c r="AC841">
        <f t="shared" si="182"/>
        <v>33.200000000000003</v>
      </c>
      <c r="AD841">
        <f t="shared" si="183"/>
        <v>43.760948515274514</v>
      </c>
      <c r="AE841">
        <f t="shared" si="184"/>
        <v>27.557063509018221</v>
      </c>
    </row>
    <row r="842" spans="19:31">
      <c r="S842">
        <v>0.434522537919248</v>
      </c>
      <c r="T842">
        <f t="shared" si="173"/>
        <v>35.153428754539625</v>
      </c>
      <c r="U842">
        <f t="shared" si="174"/>
        <v>20.12851954710532</v>
      </c>
      <c r="V842">
        <f t="shared" si="175"/>
        <v>27.753428754539627</v>
      </c>
      <c r="W842">
        <f t="shared" si="176"/>
        <v>35.232129886776335</v>
      </c>
      <c r="X842">
        <f t="shared" si="177"/>
        <v>33.112454603717154</v>
      </c>
      <c r="Y842">
        <f t="shared" si="178"/>
        <v>32.296389660328991</v>
      </c>
      <c r="Z842">
        <f t="shared" si="179"/>
        <v>28.578337961973933</v>
      </c>
      <c r="AA842">
        <f t="shared" si="180"/>
        <v>39.496389660328987</v>
      </c>
      <c r="AB842">
        <f t="shared" si="181"/>
        <v>38.4</v>
      </c>
      <c r="AC842">
        <f t="shared" si="182"/>
        <v>44.69638966032899</v>
      </c>
      <c r="AD842">
        <f t="shared" si="183"/>
        <v>50.864259773552661</v>
      </c>
      <c r="AE842">
        <f t="shared" si="184"/>
        <v>36.392779320657979</v>
      </c>
    </row>
    <row r="843" spans="19:31">
      <c r="S843">
        <v>0.75588244270149851</v>
      </c>
      <c r="T843">
        <f t="shared" si="173"/>
        <v>56.350004577776424</v>
      </c>
      <c r="U843">
        <f t="shared" si="174"/>
        <v>52.990008239997564</v>
      </c>
      <c r="V843">
        <f t="shared" si="175"/>
        <v>46.840021973326849</v>
      </c>
      <c r="W843">
        <f t="shared" si="176"/>
        <v>52.110019226660995</v>
      </c>
      <c r="X843">
        <f t="shared" si="177"/>
        <v>51.710000915555284</v>
      </c>
      <c r="Y843">
        <f t="shared" si="178"/>
        <v>48.210010071108144</v>
      </c>
      <c r="Z843">
        <f t="shared" si="179"/>
        <v>44.820001831110574</v>
      </c>
      <c r="AA843">
        <f t="shared" si="180"/>
        <v>60.220001831110572</v>
      </c>
      <c r="AB843">
        <f t="shared" si="181"/>
        <v>59.260005493331711</v>
      </c>
      <c r="AC843">
        <f t="shared" si="182"/>
        <v>72.440003662221145</v>
      </c>
      <c r="AD843">
        <f t="shared" si="183"/>
        <v>74.710000915555284</v>
      </c>
      <c r="AE843">
        <f t="shared" si="184"/>
        <v>73.640021973326853</v>
      </c>
    </row>
    <row r="844" spans="19:31">
      <c r="S844">
        <v>0.68742942594683676</v>
      </c>
      <c r="T844">
        <f t="shared" si="173"/>
        <v>51.317801446577349</v>
      </c>
      <c r="U844">
        <f t="shared" si="174"/>
        <v>45.564922025208283</v>
      </c>
      <c r="V844">
        <f t="shared" si="175"/>
        <v>40.623560289315471</v>
      </c>
      <c r="W844">
        <f t="shared" si="176"/>
        <v>46.623691518906213</v>
      </c>
      <c r="X844">
        <f t="shared" si="177"/>
        <v>47.023560289315469</v>
      </c>
      <c r="Y844">
        <f t="shared" si="178"/>
        <v>45.435340433973202</v>
      </c>
      <c r="Z844">
        <f t="shared" si="179"/>
        <v>41.235340433973207</v>
      </c>
      <c r="AA844">
        <f t="shared" si="180"/>
        <v>50.918063905758835</v>
      </c>
      <c r="AB844">
        <f t="shared" si="181"/>
        <v>55.011780144657735</v>
      </c>
      <c r="AC844">
        <f t="shared" si="182"/>
        <v>68.811780144657732</v>
      </c>
      <c r="AD844">
        <f t="shared" si="183"/>
        <v>67.223560289315472</v>
      </c>
      <c r="AE844">
        <f t="shared" si="184"/>
        <v>62.023560289315469</v>
      </c>
    </row>
    <row r="845" spans="19:31">
      <c r="S845">
        <v>0.47306741538743247</v>
      </c>
      <c r="T845">
        <f t="shared" si="173"/>
        <v>38.712643818475911</v>
      </c>
      <c r="U845">
        <f t="shared" si="174"/>
        <v>24.351725821710868</v>
      </c>
      <c r="V845">
        <f t="shared" si="175"/>
        <v>30.354026917325356</v>
      </c>
      <c r="W845">
        <f t="shared" si="176"/>
        <v>36.577013458662677</v>
      </c>
      <c r="X845">
        <f t="shared" si="177"/>
        <v>36.52873928037355</v>
      </c>
      <c r="Y845">
        <f t="shared" si="178"/>
        <v>34.850575273903623</v>
      </c>
      <c r="Z845">
        <f t="shared" si="179"/>
        <v>32.452876369518115</v>
      </c>
      <c r="AA845">
        <f t="shared" si="180"/>
        <v>40.301150547807246</v>
      </c>
      <c r="AB845">
        <f t="shared" si="181"/>
        <v>38.526438184759058</v>
      </c>
      <c r="AC845">
        <f t="shared" si="182"/>
        <v>46.577013458662677</v>
      </c>
      <c r="AD845">
        <f t="shared" si="183"/>
        <v>51.512643818475908</v>
      </c>
      <c r="AE845">
        <f t="shared" si="184"/>
        <v>41.050575273903625</v>
      </c>
    </row>
    <row r="846" spans="19:31">
      <c r="S846">
        <v>7.3946348460341191E-2</v>
      </c>
      <c r="T846">
        <f t="shared" si="173"/>
        <v>8.2170110171819211</v>
      </c>
      <c r="U846">
        <f t="shared" si="174"/>
        <v>4.7085055085909602</v>
      </c>
      <c r="V846">
        <f t="shared" si="175"/>
        <v>9.03402203436384</v>
      </c>
      <c r="W846">
        <f t="shared" si="176"/>
        <v>10.41701101718192</v>
      </c>
      <c r="X846">
        <f t="shared" si="177"/>
        <v>11.75425275429548</v>
      </c>
      <c r="Y846">
        <f t="shared" si="178"/>
        <v>13.06275826288644</v>
      </c>
      <c r="Z846">
        <f t="shared" si="179"/>
        <v>11.925516525772879</v>
      </c>
      <c r="AA846">
        <f t="shared" si="180"/>
        <v>18.988274788659322</v>
      </c>
      <c r="AB846">
        <f t="shared" si="181"/>
        <v>19.885055085909602</v>
      </c>
      <c r="AC846">
        <f t="shared" si="182"/>
        <v>17.525516525772883</v>
      </c>
      <c r="AD846">
        <f t="shared" si="183"/>
        <v>23.41701101718192</v>
      </c>
      <c r="AE846">
        <f t="shared" si="184"/>
        <v>9.9255165257728795</v>
      </c>
    </row>
    <row r="847" spans="19:31">
      <c r="S847">
        <v>0.80166020691549422</v>
      </c>
      <c r="T847">
        <f t="shared" si="173"/>
        <v>60.854011658070611</v>
      </c>
      <c r="U847">
        <f t="shared" si="174"/>
        <v>56.438538773766282</v>
      </c>
      <c r="V847">
        <f t="shared" si="175"/>
        <v>55.53108920560318</v>
      </c>
      <c r="W847">
        <f t="shared" si="176"/>
        <v>64.608166753135734</v>
      </c>
      <c r="X847">
        <f t="shared" si="177"/>
        <v>53.769341105380406</v>
      </c>
      <c r="Y847">
        <f t="shared" si="178"/>
        <v>53.054011658070607</v>
      </c>
      <c r="Z847">
        <f t="shared" si="179"/>
        <v>48.55386822107608</v>
      </c>
      <c r="AA847">
        <f t="shared" si="180"/>
        <v>64.477077547532559</v>
      </c>
      <c r="AB847">
        <f t="shared" si="181"/>
        <v>65.907736442152157</v>
      </c>
      <c r="AC847">
        <f t="shared" si="182"/>
        <v>77.307736442152162</v>
      </c>
      <c r="AD847">
        <f t="shared" si="183"/>
        <v>90.246418652912965</v>
      </c>
      <c r="AE847">
        <f t="shared" si="184"/>
        <v>79.523209326456481</v>
      </c>
    </row>
    <row r="848" spans="19:31">
      <c r="S848">
        <v>0.31589709158604695</v>
      </c>
      <c r="T848">
        <f t="shared" si="173"/>
        <v>25.732902005066073</v>
      </c>
      <c r="U848">
        <f t="shared" si="174"/>
        <v>14.132902005066073</v>
      </c>
      <c r="V848">
        <f t="shared" si="175"/>
        <v>24.688601336710718</v>
      </c>
      <c r="W848">
        <f t="shared" si="176"/>
        <v>26.35440534684286</v>
      </c>
      <c r="X848">
        <f t="shared" si="177"/>
        <v>25.444300668355357</v>
      </c>
      <c r="Y848">
        <f t="shared" si="178"/>
        <v>29.155375835444197</v>
      </c>
      <c r="Z848">
        <f t="shared" si="179"/>
        <v>24.132902005066072</v>
      </c>
      <c r="AA848">
        <f t="shared" si="180"/>
        <v>32.887954344309826</v>
      </c>
      <c r="AB848">
        <f t="shared" si="181"/>
        <v>30.021503341776789</v>
      </c>
      <c r="AC848">
        <f t="shared" si="182"/>
        <v>33.332902005066074</v>
      </c>
      <c r="AD848">
        <f t="shared" si="183"/>
        <v>45.021503341776786</v>
      </c>
      <c r="AE848">
        <f t="shared" si="184"/>
        <v>30.622150334177679</v>
      </c>
    </row>
    <row r="849" spans="19:31">
      <c r="S849">
        <v>0.31543931394390701</v>
      </c>
      <c r="T849">
        <f t="shared" si="173"/>
        <v>25.704886013367108</v>
      </c>
      <c r="U849">
        <f t="shared" si="174"/>
        <v>14.104886013367109</v>
      </c>
      <c r="V849">
        <f t="shared" si="175"/>
        <v>24.669924008911408</v>
      </c>
      <c r="W849">
        <f t="shared" si="176"/>
        <v>26.279696035645621</v>
      </c>
      <c r="X849">
        <f t="shared" si="177"/>
        <v>25.434962004455702</v>
      </c>
      <c r="Y849">
        <f t="shared" si="178"/>
        <v>29.143702505569628</v>
      </c>
      <c r="Z849">
        <f t="shared" si="179"/>
        <v>24.104886013367107</v>
      </c>
      <c r="AA849">
        <f t="shared" si="180"/>
        <v>32.827253028962069</v>
      </c>
      <c r="AB849">
        <f t="shared" si="181"/>
        <v>29.974810022278515</v>
      </c>
      <c r="AC849">
        <f t="shared" si="182"/>
        <v>33.30488601336711</v>
      </c>
      <c r="AD849">
        <f t="shared" si="183"/>
        <v>44.974810022278511</v>
      </c>
      <c r="AE849">
        <f t="shared" si="184"/>
        <v>30.617481002227851</v>
      </c>
    </row>
    <row r="850" spans="19:31">
      <c r="S850">
        <v>0.28717917416913358</v>
      </c>
      <c r="T850">
        <f t="shared" si="173"/>
        <v>24.32922757652516</v>
      </c>
      <c r="U850">
        <f t="shared" si="174"/>
        <v>12.787682729575486</v>
      </c>
      <c r="V850">
        <f t="shared" si="175"/>
        <v>23.458455153050327</v>
      </c>
      <c r="W850">
        <f t="shared" si="176"/>
        <v>22.855323953978086</v>
      </c>
      <c r="X850">
        <f t="shared" si="177"/>
        <v>24.11691030610065</v>
      </c>
      <c r="Y850">
        <f t="shared" si="178"/>
        <v>27.987682729575486</v>
      </c>
      <c r="Z850">
        <f t="shared" si="179"/>
        <v>23.164613788262582</v>
      </c>
      <c r="AA850">
        <f t="shared" si="180"/>
        <v>31.12922757652516</v>
      </c>
      <c r="AB850">
        <f t="shared" si="181"/>
        <v>28.6</v>
      </c>
      <c r="AC850">
        <f t="shared" si="182"/>
        <v>32.138413647877435</v>
      </c>
      <c r="AD850">
        <f t="shared" si="183"/>
        <v>42.126096377452924</v>
      </c>
      <c r="AE850">
        <f t="shared" si="184"/>
        <v>25.756889553514206</v>
      </c>
    </row>
    <row r="851" spans="19:31">
      <c r="S851">
        <v>0.16922513504440442</v>
      </c>
      <c r="T851">
        <f t="shared" si="173"/>
        <v>16.113156529435102</v>
      </c>
      <c r="U851">
        <f t="shared" si="174"/>
        <v>7.1565782647175507</v>
      </c>
      <c r="V851">
        <f t="shared" si="175"/>
        <v>19.9043855098117</v>
      </c>
      <c r="W851">
        <f t="shared" si="176"/>
        <v>15.745722830896939</v>
      </c>
      <c r="X851">
        <f t="shared" si="177"/>
        <v>18.05219275490585</v>
      </c>
      <c r="Y851">
        <f t="shared" si="178"/>
        <v>19.9043855098117</v>
      </c>
      <c r="Z851">
        <f t="shared" si="179"/>
        <v>18.619626453444013</v>
      </c>
      <c r="AA851">
        <f t="shared" si="180"/>
        <v>23.934867397076328</v>
      </c>
      <c r="AB851">
        <f t="shared" si="181"/>
        <v>26.913156529435103</v>
      </c>
      <c r="AC851">
        <f t="shared" si="182"/>
        <v>25.252192754905849</v>
      </c>
      <c r="AD851">
        <f t="shared" si="183"/>
        <v>28.439252906888026</v>
      </c>
      <c r="AE851">
        <f t="shared" si="184"/>
        <v>16.430481887264627</v>
      </c>
    </row>
    <row r="852" spans="19:31">
      <c r="S852">
        <v>0.50590533158360551</v>
      </c>
      <c r="T852">
        <f t="shared" si="173"/>
        <v>40.722812585833317</v>
      </c>
      <c r="U852">
        <f t="shared" si="174"/>
        <v>25.720468764305551</v>
      </c>
      <c r="V852">
        <f t="shared" si="175"/>
        <v>33.280703146458329</v>
      </c>
      <c r="W852">
        <f t="shared" si="176"/>
        <v>38.761406292916654</v>
      </c>
      <c r="X852">
        <f t="shared" si="177"/>
        <v>39.601171910763881</v>
      </c>
      <c r="Y852">
        <f t="shared" si="178"/>
        <v>35.520468764305555</v>
      </c>
      <c r="Z852">
        <f t="shared" si="179"/>
        <v>34.840937528611107</v>
      </c>
      <c r="AA852">
        <f t="shared" si="180"/>
        <v>41.16023438215278</v>
      </c>
      <c r="AB852">
        <f t="shared" si="181"/>
        <v>40.681875057222207</v>
      </c>
      <c r="AC852">
        <f t="shared" si="182"/>
        <v>49.562578203680538</v>
      </c>
      <c r="AD852">
        <f t="shared" si="183"/>
        <v>53.683046967986094</v>
      </c>
      <c r="AE852">
        <f t="shared" si="184"/>
        <v>44.123984496597188</v>
      </c>
    </row>
    <row r="853" spans="19:31">
      <c r="S853">
        <v>0.92385631885738706</v>
      </c>
      <c r="T853">
        <f t="shared" si="173"/>
        <v>90.840040284432533</v>
      </c>
      <c r="U853">
        <f t="shared" si="174"/>
        <v>99.790124210333659</v>
      </c>
      <c r="V853">
        <f t="shared" si="175"/>
        <v>71.490090639973204</v>
      </c>
      <c r="W853">
        <f t="shared" si="176"/>
        <v>104.95008392590111</v>
      </c>
      <c r="X853">
        <f t="shared" si="177"/>
        <v>68.860060426648801</v>
      </c>
      <c r="Y853">
        <f t="shared" si="178"/>
        <v>72.753398236030208</v>
      </c>
      <c r="Z853">
        <f t="shared" si="179"/>
        <v>61.45667897579883</v>
      </c>
      <c r="AA853">
        <f t="shared" si="180"/>
        <v>69.680013428144179</v>
      </c>
      <c r="AB853">
        <f t="shared" si="181"/>
        <v>78.69333780938139</v>
      </c>
      <c r="AC853">
        <f t="shared" si="182"/>
        <v>124.68001342814418</v>
      </c>
      <c r="AD853">
        <f t="shared" si="183"/>
        <v>118.51673940244763</v>
      </c>
      <c r="AE853">
        <f t="shared" si="184"/>
        <v>97.19012421033365</v>
      </c>
    </row>
    <row r="854" spans="19:31">
      <c r="S854">
        <v>0.75695059053315839</v>
      </c>
      <c r="T854">
        <f t="shared" si="173"/>
        <v>56.404480117191078</v>
      </c>
      <c r="U854">
        <f t="shared" si="174"/>
        <v>53.088064210943941</v>
      </c>
      <c r="V854">
        <f t="shared" si="175"/>
        <v>47.101504562517185</v>
      </c>
      <c r="W854">
        <f t="shared" si="176"/>
        <v>52.33881649220254</v>
      </c>
      <c r="X854">
        <f t="shared" si="177"/>
        <v>51.720896023438215</v>
      </c>
      <c r="Y854">
        <f t="shared" si="178"/>
        <v>48.329856257820381</v>
      </c>
      <c r="Z854">
        <f t="shared" si="179"/>
        <v>44.841792046876435</v>
      </c>
      <c r="AA854">
        <f t="shared" si="180"/>
        <v>60.241792046876434</v>
      </c>
      <c r="AB854">
        <f t="shared" si="181"/>
        <v>59.325376140629295</v>
      </c>
      <c r="AC854">
        <f t="shared" si="182"/>
        <v>72.483584093752867</v>
      </c>
      <c r="AD854">
        <f t="shared" si="183"/>
        <v>74.720896023438215</v>
      </c>
      <c r="AE854">
        <f t="shared" si="184"/>
        <v>73.901504562517189</v>
      </c>
    </row>
    <row r="855" spans="19:31">
      <c r="S855">
        <v>0.38499099703970457</v>
      </c>
      <c r="T855">
        <f t="shared" si="173"/>
        <v>32.284347056489764</v>
      </c>
      <c r="U855">
        <f t="shared" si="174"/>
        <v>17.726908169804986</v>
      </c>
      <c r="V855">
        <f t="shared" si="175"/>
        <v>27.063454084902496</v>
      </c>
      <c r="W855">
        <f t="shared" si="176"/>
        <v>33.180724509414958</v>
      </c>
      <c r="X855">
        <f t="shared" si="177"/>
        <v>30.084347056489758</v>
      </c>
      <c r="Y855">
        <f t="shared" si="178"/>
        <v>30.853816339609974</v>
      </c>
      <c r="Z855">
        <f t="shared" si="179"/>
        <v>27.107632679219947</v>
      </c>
      <c r="AA855">
        <f t="shared" si="180"/>
        <v>35.980724509414962</v>
      </c>
      <c r="AB855">
        <f t="shared" si="181"/>
        <v>32.744178594317454</v>
      </c>
      <c r="AC855">
        <f t="shared" si="182"/>
        <v>38.144178594317452</v>
      </c>
      <c r="AD855">
        <f t="shared" si="183"/>
        <v>49.16144901882992</v>
      </c>
      <c r="AE855">
        <f t="shared" si="184"/>
        <v>34.069081698049864</v>
      </c>
    </row>
    <row r="856" spans="19:31">
      <c r="S856">
        <v>0.45417645802179024</v>
      </c>
      <c r="T856">
        <f t="shared" si="173"/>
        <v>37.277098910489215</v>
      </c>
      <c r="U856">
        <f t="shared" si="174"/>
        <v>21.354197820978431</v>
      </c>
      <c r="V856">
        <f t="shared" si="175"/>
        <v>29.665199743644521</v>
      </c>
      <c r="W856">
        <f t="shared" si="176"/>
        <v>35.562999359111302</v>
      </c>
      <c r="X856">
        <f t="shared" si="177"/>
        <v>34.107498397778258</v>
      </c>
      <c r="Y856">
        <f t="shared" si="178"/>
        <v>33.125998718222604</v>
      </c>
      <c r="Z856">
        <f t="shared" si="179"/>
        <v>31.697799615466785</v>
      </c>
      <c r="AA856">
        <f t="shared" si="180"/>
        <v>40.032599871822264</v>
      </c>
      <c r="AB856">
        <f t="shared" si="181"/>
        <v>38.4</v>
      </c>
      <c r="AC856">
        <f t="shared" si="182"/>
        <v>45.39559923093357</v>
      </c>
      <c r="AD856">
        <f t="shared" si="183"/>
        <v>51.248899807733395</v>
      </c>
      <c r="AE856">
        <f t="shared" si="184"/>
        <v>37.986797692800693</v>
      </c>
    </row>
    <row r="857" spans="19:31">
      <c r="S857">
        <v>0.88039796136356696</v>
      </c>
      <c r="T857">
        <f t="shared" si="173"/>
        <v>77.302072206793383</v>
      </c>
      <c r="U857">
        <f t="shared" si="174"/>
        <v>86.821716971343093</v>
      </c>
      <c r="V857">
        <f t="shared" si="175"/>
        <v>63.900296029541913</v>
      </c>
      <c r="W857">
        <f t="shared" si="176"/>
        <v>79.981835383159861</v>
      </c>
      <c r="X857">
        <f t="shared" si="177"/>
        <v>60.900296029541913</v>
      </c>
      <c r="Y857">
        <f t="shared" si="178"/>
        <v>58.760118411816762</v>
      </c>
      <c r="Z857">
        <f t="shared" si="179"/>
        <v>60.78005920590838</v>
      </c>
      <c r="AA857">
        <f t="shared" si="180"/>
        <v>68.420532853175445</v>
      </c>
      <c r="AB857">
        <f t="shared" si="181"/>
        <v>76.720236823633527</v>
      </c>
      <c r="AC857">
        <f t="shared" si="182"/>
        <v>96.981835383159861</v>
      </c>
      <c r="AD857">
        <f t="shared" si="183"/>
        <v>110.96307870723589</v>
      </c>
      <c r="AE857">
        <f t="shared" si="184"/>
        <v>92.962486648152066</v>
      </c>
    </row>
    <row r="858" spans="19:31">
      <c r="S858">
        <v>0.71962645344401377</v>
      </c>
      <c r="T858">
        <f t="shared" si="173"/>
        <v>53.340189825128938</v>
      </c>
      <c r="U858">
        <f t="shared" si="174"/>
        <v>49.601898251289413</v>
      </c>
      <c r="V858">
        <f t="shared" si="175"/>
        <v>41.280379650257878</v>
      </c>
      <c r="W858">
        <f t="shared" si="176"/>
        <v>48.880379650257879</v>
      </c>
      <c r="X858">
        <f t="shared" si="177"/>
        <v>49.082277901547286</v>
      </c>
      <c r="Y858">
        <f t="shared" si="178"/>
        <v>46.420569475386827</v>
      </c>
      <c r="Z858">
        <f t="shared" si="179"/>
        <v>43.342088076418349</v>
      </c>
      <c r="AA858">
        <f t="shared" si="180"/>
        <v>57.121518601031532</v>
      </c>
      <c r="AB858">
        <f t="shared" si="181"/>
        <v>55.2</v>
      </c>
      <c r="AC858">
        <f t="shared" si="182"/>
        <v>69.560759300515755</v>
      </c>
      <c r="AD858">
        <f t="shared" si="183"/>
        <v>68.721518601031534</v>
      </c>
      <c r="AE858">
        <f t="shared" si="184"/>
        <v>64.222467726676228</v>
      </c>
    </row>
    <row r="859" spans="19:31">
      <c r="S859">
        <v>0.29114658040101321</v>
      </c>
      <c r="T859">
        <f t="shared" si="173"/>
        <v>24.369695120090334</v>
      </c>
      <c r="U859">
        <f t="shared" si="174"/>
        <v>12.909085360271003</v>
      </c>
      <c r="V859">
        <f t="shared" si="175"/>
        <v>23.539390240180669</v>
      </c>
      <c r="W859">
        <f t="shared" si="176"/>
        <v>23.624207281716355</v>
      </c>
      <c r="X859">
        <f t="shared" si="177"/>
        <v>24.278780480361338</v>
      </c>
      <c r="Y859">
        <f t="shared" si="178"/>
        <v>28.109085360271003</v>
      </c>
      <c r="Z859">
        <f t="shared" si="179"/>
        <v>23.184847560045167</v>
      </c>
      <c r="AA859">
        <f t="shared" si="180"/>
        <v>31.169695120090335</v>
      </c>
      <c r="AB859">
        <f t="shared" si="181"/>
        <v>28.6</v>
      </c>
      <c r="AC859">
        <f t="shared" si="182"/>
        <v>32.745426801355023</v>
      </c>
      <c r="AD859">
        <f t="shared" si="183"/>
        <v>42.854512161626019</v>
      </c>
      <c r="AE859">
        <f t="shared" si="184"/>
        <v>26.181798760948514</v>
      </c>
    </row>
    <row r="860" spans="19:31">
      <c r="S860">
        <v>0.48014770958586384</v>
      </c>
      <c r="T860">
        <f t="shared" si="173"/>
        <v>38.748753318887907</v>
      </c>
      <c r="U860">
        <f t="shared" si="174"/>
        <v>24.785039826654867</v>
      </c>
      <c r="V860">
        <f t="shared" si="175"/>
        <v>31.365092928861355</v>
      </c>
      <c r="W860">
        <f t="shared" si="176"/>
        <v>37.082546464430678</v>
      </c>
      <c r="X860">
        <f t="shared" si="177"/>
        <v>37.467586291085546</v>
      </c>
      <c r="Y860">
        <f t="shared" si="178"/>
        <v>34.995013275551621</v>
      </c>
      <c r="Z860">
        <f t="shared" si="179"/>
        <v>33.175066377758114</v>
      </c>
      <c r="AA860">
        <f t="shared" si="180"/>
        <v>40.590026551103243</v>
      </c>
      <c r="AB860">
        <f t="shared" si="181"/>
        <v>38.887533188879054</v>
      </c>
      <c r="AC860">
        <f t="shared" si="182"/>
        <v>47.082546464430678</v>
      </c>
      <c r="AD860">
        <f t="shared" si="183"/>
        <v>51.548753318887904</v>
      </c>
      <c r="AE860">
        <f t="shared" si="184"/>
        <v>41.195013275551624</v>
      </c>
    </row>
    <row r="861" spans="19:31">
      <c r="S861">
        <v>0.1881771294289987</v>
      </c>
      <c r="T861">
        <f t="shared" si="173"/>
        <v>17.477626880703149</v>
      </c>
      <c r="U861">
        <f t="shared" si="174"/>
        <v>7.9582201605273601</v>
      </c>
      <c r="V861">
        <f t="shared" si="175"/>
        <v>21.274660481582082</v>
      </c>
      <c r="W861">
        <f t="shared" si="176"/>
        <v>16.359703360087892</v>
      </c>
      <c r="X861">
        <f t="shared" si="177"/>
        <v>18.558220160527359</v>
      </c>
      <c r="Y861">
        <f t="shared" si="178"/>
        <v>21.752287362285227</v>
      </c>
      <c r="Z861">
        <f t="shared" si="179"/>
        <v>19.159703360087892</v>
      </c>
      <c r="AA861">
        <f t="shared" si="180"/>
        <v>24.838813440351576</v>
      </c>
      <c r="AB861">
        <f t="shared" si="181"/>
        <v>27.8</v>
      </c>
      <c r="AC861">
        <f t="shared" si="182"/>
        <v>25.519406720175787</v>
      </c>
      <c r="AD861">
        <f t="shared" si="183"/>
        <v>30.594067201757866</v>
      </c>
      <c r="AE861">
        <f t="shared" si="184"/>
        <v>17.755253761406294</v>
      </c>
    </row>
    <row r="862" spans="19:31">
      <c r="S862">
        <v>0.78160954618976408</v>
      </c>
      <c r="T862">
        <f t="shared" si="173"/>
        <v>58.006921597949152</v>
      </c>
      <c r="U862">
        <f t="shared" si="174"/>
        <v>55.006921597949152</v>
      </c>
      <c r="V862">
        <f t="shared" si="175"/>
        <v>50.206921597949147</v>
      </c>
      <c r="W862">
        <f t="shared" si="176"/>
        <v>56.586260567033897</v>
      </c>
      <c r="X862">
        <f t="shared" si="177"/>
        <v>51.972417371135592</v>
      </c>
      <c r="Y862">
        <f t="shared" si="178"/>
        <v>50.234504226813556</v>
      </c>
      <c r="Z862">
        <f t="shared" si="179"/>
        <v>47.758677938169491</v>
      </c>
      <c r="AA862">
        <f t="shared" si="180"/>
        <v>61.779338969084748</v>
      </c>
      <c r="AB862">
        <f t="shared" si="181"/>
        <v>64.455269020661021</v>
      </c>
      <c r="AC862">
        <f t="shared" si="182"/>
        <v>76.075930051576265</v>
      </c>
      <c r="AD862">
        <f t="shared" si="183"/>
        <v>84.455372783593219</v>
      </c>
      <c r="AE862">
        <f t="shared" si="184"/>
        <v>77.179338969084753</v>
      </c>
    </row>
    <row r="863" spans="19:31">
      <c r="S863">
        <v>0.72127445295571768</v>
      </c>
      <c r="T863">
        <f t="shared" si="173"/>
        <v>53.35699942014832</v>
      </c>
      <c r="U863">
        <f t="shared" si="174"/>
        <v>49.7699942014832</v>
      </c>
      <c r="V863">
        <f t="shared" si="175"/>
        <v>41.313998840296641</v>
      </c>
      <c r="W863">
        <f t="shared" si="176"/>
        <v>48.913998840296642</v>
      </c>
      <c r="X863">
        <f t="shared" si="177"/>
        <v>49.283993041779837</v>
      </c>
      <c r="Y863">
        <f t="shared" si="178"/>
        <v>46.470998260444958</v>
      </c>
      <c r="Z863">
        <f t="shared" si="179"/>
        <v>43.526993621631519</v>
      </c>
      <c r="AA863">
        <f t="shared" si="180"/>
        <v>57.255995361186557</v>
      </c>
      <c r="AB863">
        <f t="shared" si="181"/>
        <v>55.2</v>
      </c>
      <c r="AC863">
        <f t="shared" si="182"/>
        <v>69.627997680593282</v>
      </c>
      <c r="AD863">
        <f t="shared" si="183"/>
        <v>68.855995361186558</v>
      </c>
      <c r="AE863">
        <f t="shared" si="184"/>
        <v>64.440992461928161</v>
      </c>
    </row>
    <row r="864" spans="19:31">
      <c r="S864">
        <v>0.62474440748313853</v>
      </c>
      <c r="T864">
        <f t="shared" si="173"/>
        <v>48.506448561052295</v>
      </c>
      <c r="U864">
        <f t="shared" si="174"/>
        <v>36.489571825312055</v>
      </c>
      <c r="V864">
        <f t="shared" si="175"/>
        <v>38.289571825312052</v>
      </c>
      <c r="W864">
        <f t="shared" si="176"/>
        <v>42.97914365062411</v>
      </c>
      <c r="X864">
        <f t="shared" si="177"/>
        <v>44.61012604144414</v>
      </c>
      <c r="Y864">
        <f t="shared" si="178"/>
        <v>41.772392956328012</v>
      </c>
      <c r="Z864">
        <f t="shared" si="179"/>
        <v>38.200000000000003</v>
      </c>
      <c r="AA864">
        <f t="shared" si="180"/>
        <v>45.917178868984038</v>
      </c>
      <c r="AB864">
        <f t="shared" si="181"/>
        <v>48.972392956328015</v>
      </c>
      <c r="AC864">
        <f t="shared" si="182"/>
        <v>63.019647816400692</v>
      </c>
      <c r="AD864">
        <f t="shared" si="183"/>
        <v>62.306448561052292</v>
      </c>
      <c r="AE864">
        <f t="shared" si="184"/>
        <v>59.089571825312056</v>
      </c>
    </row>
    <row r="865" spans="19:31">
      <c r="S865">
        <v>0.59996337778862885</v>
      </c>
      <c r="T865">
        <f t="shared" si="173"/>
        <v>44.639252906888025</v>
      </c>
      <c r="U865">
        <f t="shared" si="174"/>
        <v>35.317758720664081</v>
      </c>
      <c r="V865">
        <f t="shared" si="175"/>
        <v>37.278505813776057</v>
      </c>
      <c r="W865">
        <f t="shared" si="176"/>
        <v>41.439252906888029</v>
      </c>
      <c r="X865">
        <f t="shared" si="177"/>
        <v>42.558879360332043</v>
      </c>
      <c r="Y865">
        <f t="shared" si="178"/>
        <v>40.474770348216197</v>
      </c>
      <c r="Z865">
        <f t="shared" si="179"/>
        <v>38.200000000000003</v>
      </c>
      <c r="AA865">
        <f t="shared" si="180"/>
        <v>44.596264534440138</v>
      </c>
      <c r="AB865">
        <f t="shared" si="181"/>
        <v>48.398132267220063</v>
      </c>
      <c r="AC865">
        <f t="shared" si="182"/>
        <v>54.078505813776054</v>
      </c>
      <c r="AD865">
        <f t="shared" si="183"/>
        <v>57.876638080996123</v>
      </c>
      <c r="AE865">
        <f t="shared" si="184"/>
        <v>57.515890987884156</v>
      </c>
    </row>
    <row r="866" spans="19:31">
      <c r="S866">
        <v>0.55824457533494065</v>
      </c>
      <c r="T866">
        <f t="shared" si="173"/>
        <v>42.8</v>
      </c>
      <c r="U866">
        <f t="shared" si="174"/>
        <v>31.764568010498365</v>
      </c>
      <c r="V866">
        <f t="shared" si="175"/>
        <v>35.988189336832789</v>
      </c>
      <c r="W866">
        <f t="shared" si="176"/>
        <v>40.947047334208193</v>
      </c>
      <c r="X866">
        <f t="shared" si="177"/>
        <v>40.68228400524918</v>
      </c>
      <c r="Y866">
        <f t="shared" si="178"/>
        <v>38.270473342081971</v>
      </c>
      <c r="Z866">
        <f t="shared" si="179"/>
        <v>35.494094668416395</v>
      </c>
      <c r="AA866">
        <f t="shared" si="180"/>
        <v>42.741142002624592</v>
      </c>
      <c r="AB866">
        <f t="shared" si="181"/>
        <v>44.446461378826264</v>
      </c>
      <c r="AC866">
        <f t="shared" si="182"/>
        <v>52.164568010498371</v>
      </c>
      <c r="AD866">
        <f t="shared" si="183"/>
        <v>56.070473342081975</v>
      </c>
      <c r="AE866">
        <f t="shared" si="184"/>
        <v>49.68228400524918</v>
      </c>
    </row>
    <row r="867" spans="19:31">
      <c r="S867">
        <v>0.70876186407055874</v>
      </c>
      <c r="T867">
        <f t="shared" si="173"/>
        <v>53.229371013519703</v>
      </c>
      <c r="U867">
        <f t="shared" si="174"/>
        <v>48.493710135196991</v>
      </c>
      <c r="V867">
        <f t="shared" si="175"/>
        <v>41.058742027039401</v>
      </c>
      <c r="W867">
        <f t="shared" si="176"/>
        <v>48.658742027039402</v>
      </c>
      <c r="X867">
        <f t="shared" si="177"/>
        <v>47.752452162236388</v>
      </c>
      <c r="Y867">
        <f t="shared" si="178"/>
        <v>46.088113040559094</v>
      </c>
      <c r="Z867">
        <f t="shared" si="179"/>
        <v>42.123081148716686</v>
      </c>
      <c r="AA867">
        <f t="shared" si="180"/>
        <v>56.234968108157588</v>
      </c>
      <c r="AB867">
        <f t="shared" si="181"/>
        <v>55.2</v>
      </c>
      <c r="AC867">
        <f t="shared" si="182"/>
        <v>69.117484054078801</v>
      </c>
      <c r="AD867">
        <f t="shared" si="183"/>
        <v>67.834968108157582</v>
      </c>
      <c r="AE867">
        <f t="shared" si="184"/>
        <v>62.781823175756081</v>
      </c>
    </row>
    <row r="868" spans="19:31">
      <c r="S868">
        <v>0.64949491866817222</v>
      </c>
      <c r="T868">
        <f t="shared" si="173"/>
        <v>49.549089022492133</v>
      </c>
      <c r="U868">
        <f t="shared" si="174"/>
        <v>38.949089022492132</v>
      </c>
      <c r="V868">
        <f t="shared" si="175"/>
        <v>39.474544511246066</v>
      </c>
      <c r="W868">
        <f t="shared" si="176"/>
        <v>44.474544511246066</v>
      </c>
      <c r="X868">
        <f t="shared" si="177"/>
        <v>45.849696340830711</v>
      </c>
      <c r="Y868">
        <f t="shared" si="178"/>
        <v>43.173937192907495</v>
      </c>
      <c r="Z868">
        <f t="shared" si="179"/>
        <v>39.4</v>
      </c>
      <c r="AA868">
        <f t="shared" si="180"/>
        <v>47.597570726645699</v>
      </c>
      <c r="AB868">
        <f t="shared" si="181"/>
        <v>50.8</v>
      </c>
      <c r="AC868">
        <f t="shared" si="182"/>
        <v>65.23727225562304</v>
      </c>
      <c r="AD868">
        <f t="shared" si="183"/>
        <v>64.749089022492129</v>
      </c>
      <c r="AE868">
        <f t="shared" si="184"/>
        <v>60.074544511246067</v>
      </c>
    </row>
    <row r="869" spans="19:31">
      <c r="S869">
        <v>0.7457197790459914</v>
      </c>
      <c r="T869">
        <f t="shared" si="173"/>
        <v>55.831708731345557</v>
      </c>
      <c r="U869">
        <f t="shared" si="174"/>
        <v>52.057075716422005</v>
      </c>
      <c r="V869">
        <f t="shared" si="175"/>
        <v>44.352201910458689</v>
      </c>
      <c r="W869">
        <f t="shared" si="176"/>
        <v>49.933176671651353</v>
      </c>
      <c r="X869">
        <f t="shared" si="177"/>
        <v>51.606341746269116</v>
      </c>
      <c r="Y869">
        <f t="shared" si="178"/>
        <v>47.069759208960235</v>
      </c>
      <c r="Z869">
        <f t="shared" si="179"/>
        <v>44.612683492538224</v>
      </c>
      <c r="AA869">
        <f t="shared" si="180"/>
        <v>60.012683492538223</v>
      </c>
      <c r="AB869">
        <f t="shared" si="181"/>
        <v>58.638050477614676</v>
      </c>
      <c r="AC869">
        <f t="shared" si="182"/>
        <v>72.025366985076445</v>
      </c>
      <c r="AD869">
        <f t="shared" si="183"/>
        <v>74.606341746269109</v>
      </c>
      <c r="AE869">
        <f t="shared" si="184"/>
        <v>71.152201910458686</v>
      </c>
    </row>
    <row r="870" spans="19:31">
      <c r="S870">
        <v>0.91607409894100778</v>
      </c>
      <c r="T870">
        <f t="shared" si="173"/>
        <v>89.943955809198272</v>
      </c>
      <c r="U870">
        <f t="shared" si="174"/>
        <v>96.415381328775908</v>
      </c>
      <c r="V870">
        <f t="shared" si="175"/>
        <v>68.871425519577627</v>
      </c>
      <c r="W870">
        <f t="shared" si="176"/>
        <v>101.40658589434493</v>
      </c>
      <c r="X870">
        <f t="shared" si="177"/>
        <v>65.918674275948362</v>
      </c>
      <c r="Y870">
        <f t="shared" si="178"/>
        <v>69.998895229956986</v>
      </c>
      <c r="Z870">
        <f t="shared" si="179"/>
        <v>61.143955809198282</v>
      </c>
      <c r="AA870">
        <f t="shared" si="180"/>
        <v>69.400000000000006</v>
      </c>
      <c r="AB870">
        <f t="shared" si="181"/>
        <v>78.095602282784512</v>
      </c>
      <c r="AC870">
        <f t="shared" si="182"/>
        <v>124.23186742759484</v>
      </c>
      <c r="AD870">
        <f t="shared" si="183"/>
        <v>115.87911618396558</v>
      </c>
      <c r="AE870">
        <f t="shared" si="184"/>
        <v>94.487911618396552</v>
      </c>
    </row>
    <row r="871" spans="19:31">
      <c r="S871">
        <v>0.88500625629444263</v>
      </c>
      <c r="T871">
        <f t="shared" si="173"/>
        <v>79.596765037995581</v>
      </c>
      <c r="U871">
        <f t="shared" si="174"/>
        <v>88.347233497116036</v>
      </c>
      <c r="V871">
        <f t="shared" si="175"/>
        <v>64.405957213049732</v>
      </c>
      <c r="W871">
        <f t="shared" si="176"/>
        <v>82.792168950468508</v>
      </c>
      <c r="X871">
        <f t="shared" si="177"/>
        <v>61.081191442609942</v>
      </c>
      <c r="Y871">
        <f t="shared" si="178"/>
        <v>59.82842493972597</v>
      </c>
      <c r="Z871">
        <f t="shared" si="179"/>
        <v>60.827063814203314</v>
      </c>
      <c r="AA871">
        <f t="shared" si="180"/>
        <v>68.70825525681326</v>
      </c>
      <c r="AB871">
        <f t="shared" si="181"/>
        <v>76.8</v>
      </c>
      <c r="AC871">
        <f t="shared" si="182"/>
        <v>101.14535966063426</v>
      </c>
      <c r="AD871">
        <f t="shared" si="183"/>
        <v>112.13531907101657</v>
      </c>
      <c r="AE871">
        <f t="shared" si="184"/>
        <v>93.85412762840663</v>
      </c>
    </row>
    <row r="872" spans="19:31">
      <c r="S872">
        <v>0.46736045411542099</v>
      </c>
      <c r="T872">
        <f t="shared" si="173"/>
        <v>38.420151371807002</v>
      </c>
      <c r="U872">
        <f t="shared" si="174"/>
        <v>23.640302743613994</v>
      </c>
      <c r="V872">
        <f t="shared" si="175"/>
        <v>29.934153263954588</v>
      </c>
      <c r="W872">
        <f t="shared" si="176"/>
        <v>36.235383159886467</v>
      </c>
      <c r="X872">
        <f t="shared" si="177"/>
        <v>35.788457899716178</v>
      </c>
      <c r="Y872">
        <f t="shared" si="178"/>
        <v>34.470766319772935</v>
      </c>
      <c r="Z872">
        <f t="shared" si="179"/>
        <v>32.101229895931887</v>
      </c>
      <c r="AA872">
        <f t="shared" si="180"/>
        <v>40.167076631977295</v>
      </c>
      <c r="AB872">
        <f t="shared" si="181"/>
        <v>38.4</v>
      </c>
      <c r="AC872">
        <f t="shared" si="182"/>
        <v>46.20245979186376</v>
      </c>
      <c r="AD872">
        <f t="shared" si="183"/>
        <v>51.450614947965938</v>
      </c>
      <c r="AE872">
        <f t="shared" si="184"/>
        <v>40.40737937559129</v>
      </c>
    </row>
    <row r="873" spans="19:31">
      <c r="S873">
        <v>0.96517838068788719</v>
      </c>
      <c r="T873">
        <f t="shared" si="173"/>
        <v>100.3585558641316</v>
      </c>
      <c r="U873">
        <f t="shared" si="174"/>
        <v>141.08438367870116</v>
      </c>
      <c r="V873">
        <f t="shared" si="175"/>
        <v>88.403375347148042</v>
      </c>
      <c r="W873">
        <f t="shared" si="176"/>
        <v>127.07566759239479</v>
      </c>
      <c r="X873">
        <f t="shared" si="177"/>
        <v>86.458320871608635</v>
      </c>
      <c r="Y873">
        <f t="shared" si="178"/>
        <v>99.192779320657991</v>
      </c>
      <c r="Z873">
        <f t="shared" si="179"/>
        <v>64.698077333903015</v>
      </c>
      <c r="AA873">
        <f t="shared" si="180"/>
        <v>80.692544328135014</v>
      </c>
      <c r="AB873">
        <f t="shared" si="181"/>
        <v>104.28194830164496</v>
      </c>
      <c r="AC873">
        <f t="shared" si="182"/>
        <v>134.02362743003633</v>
      </c>
      <c r="AD873">
        <f t="shared" si="183"/>
        <v>137.19784234138007</v>
      </c>
      <c r="AE873">
        <f t="shared" si="184"/>
        <v>125.69976500747704</v>
      </c>
    </row>
    <row r="874" spans="19:31">
      <c r="S874">
        <v>9.982604449598681E-2</v>
      </c>
      <c r="T874">
        <f t="shared" si="173"/>
        <v>9.8729026154362636</v>
      </c>
      <c r="U874">
        <f t="shared" si="174"/>
        <v>5.2</v>
      </c>
      <c r="V874">
        <f t="shared" si="175"/>
        <v>13.455159154026918</v>
      </c>
      <c r="W874">
        <f t="shared" si="176"/>
        <v>13.236451307718131</v>
      </c>
      <c r="X874">
        <f t="shared" si="177"/>
        <v>13.036451307718131</v>
      </c>
      <c r="Y874">
        <f t="shared" si="178"/>
        <v>16.56403088473159</v>
      </c>
      <c r="Z874">
        <f t="shared" si="179"/>
        <v>13.109836115604114</v>
      </c>
      <c r="AA874">
        <f t="shared" si="180"/>
        <v>19.600482192449721</v>
      </c>
      <c r="AB874">
        <f t="shared" si="181"/>
        <v>21.491128269295327</v>
      </c>
      <c r="AC874">
        <f t="shared" si="182"/>
        <v>20.400482192449719</v>
      </c>
      <c r="AD874">
        <f t="shared" si="183"/>
        <v>25.636451307718133</v>
      </c>
      <c r="AE874">
        <f t="shared" si="184"/>
        <v>12.309836115604114</v>
      </c>
    </row>
    <row r="875" spans="19:31">
      <c r="S875">
        <v>0.22315134128849148</v>
      </c>
      <c r="T875">
        <f t="shared" si="173"/>
        <v>22.876143681142615</v>
      </c>
      <c r="U875">
        <f t="shared" si="174"/>
        <v>9.9522873622852259</v>
      </c>
      <c r="V875">
        <f t="shared" si="175"/>
        <v>22.50457472457045</v>
      </c>
      <c r="W875">
        <f t="shared" si="176"/>
        <v>18.685293130283515</v>
      </c>
      <c r="X875">
        <f t="shared" si="177"/>
        <v>19.780718405713063</v>
      </c>
      <c r="Y875">
        <f t="shared" si="178"/>
        <v>23.704574724570449</v>
      </c>
      <c r="Z875">
        <f t="shared" si="179"/>
        <v>21.056862086855681</v>
      </c>
      <c r="AA875">
        <f t="shared" si="180"/>
        <v>26.14722128971221</v>
      </c>
      <c r="AB875">
        <f t="shared" si="181"/>
        <v>28</v>
      </c>
      <c r="AC875">
        <f t="shared" si="182"/>
        <v>27.142155217139194</v>
      </c>
      <c r="AD875">
        <f t="shared" si="183"/>
        <v>37.580718405713071</v>
      </c>
      <c r="AE875">
        <f t="shared" si="184"/>
        <v>19.637580492568745</v>
      </c>
    </row>
    <row r="876" spans="19:31">
      <c r="S876">
        <v>0.53636280404065062</v>
      </c>
      <c r="T876">
        <f t="shared" si="173"/>
        <v>41.89630420850245</v>
      </c>
      <c r="U876">
        <f t="shared" si="174"/>
        <v>29.779906613360996</v>
      </c>
      <c r="V876">
        <f t="shared" si="175"/>
        <v>35.670900601214633</v>
      </c>
      <c r="W876">
        <f t="shared" si="176"/>
        <v>40.060853907895137</v>
      </c>
      <c r="X876">
        <f t="shared" si="177"/>
        <v>40.270900601214635</v>
      </c>
      <c r="Y876">
        <f t="shared" si="178"/>
        <v>37.025403607287814</v>
      </c>
      <c r="Z876">
        <f t="shared" si="179"/>
        <v>35.141801202429271</v>
      </c>
      <c r="AA876">
        <f t="shared" si="180"/>
        <v>41.954503006073182</v>
      </c>
      <c r="AB876">
        <f t="shared" si="181"/>
        <v>41.483602404858544</v>
      </c>
      <c r="AC876">
        <f t="shared" si="182"/>
        <v>51.21270180364391</v>
      </c>
      <c r="AD876">
        <f t="shared" si="183"/>
        <v>54.696304208502454</v>
      </c>
      <c r="AE876">
        <f t="shared" si="184"/>
        <v>48.496304208502451</v>
      </c>
    </row>
    <row r="877" spans="19:31">
      <c r="S877">
        <v>0.25196081423383282</v>
      </c>
      <c r="T877">
        <f t="shared" si="173"/>
        <v>23.850001525925475</v>
      </c>
      <c r="U877">
        <f t="shared" si="174"/>
        <v>11.220001831110569</v>
      </c>
      <c r="V877">
        <f t="shared" si="175"/>
        <v>23</v>
      </c>
      <c r="W877">
        <f t="shared" si="176"/>
        <v>19.970000305185096</v>
      </c>
      <c r="X877">
        <f t="shared" si="177"/>
        <v>22.610003967406232</v>
      </c>
      <c r="Y877">
        <f t="shared" si="178"/>
        <v>25.220001831110569</v>
      </c>
      <c r="Z877">
        <f t="shared" si="179"/>
        <v>22.140000610370191</v>
      </c>
      <c r="AA877">
        <f t="shared" si="180"/>
        <v>30.090005188146613</v>
      </c>
      <c r="AB877">
        <f t="shared" si="181"/>
        <v>28.170000305185095</v>
      </c>
      <c r="AC877">
        <f t="shared" si="182"/>
        <v>29.850001525925475</v>
      </c>
      <c r="AD877">
        <f t="shared" si="183"/>
        <v>38.880001220740382</v>
      </c>
      <c r="AE877">
        <f t="shared" si="184"/>
        <v>22.530002746665854</v>
      </c>
    </row>
    <row r="878" spans="19:31">
      <c r="S878">
        <v>0.52574236274300368</v>
      </c>
      <c r="T878">
        <f t="shared" si="173"/>
        <v>41.362572099978635</v>
      </c>
      <c r="U878">
        <f t="shared" si="174"/>
        <v>28.401153599658198</v>
      </c>
      <c r="V878">
        <f t="shared" si="175"/>
        <v>35.188293099765012</v>
      </c>
      <c r="W878">
        <f t="shared" si="176"/>
        <v>39.487716299935911</v>
      </c>
      <c r="X878">
        <f t="shared" si="177"/>
        <v>40.125144199957276</v>
      </c>
      <c r="Y878">
        <f t="shared" si="178"/>
        <v>36.412860499893185</v>
      </c>
      <c r="Z878">
        <f t="shared" si="179"/>
        <v>35</v>
      </c>
      <c r="AA878">
        <f t="shared" si="180"/>
        <v>41.525144199957275</v>
      </c>
      <c r="AB878">
        <f t="shared" si="181"/>
        <v>41.16257209997864</v>
      </c>
      <c r="AC878">
        <f t="shared" si="182"/>
        <v>50.812860499893191</v>
      </c>
      <c r="AD878">
        <f t="shared" si="183"/>
        <v>54.2</v>
      </c>
      <c r="AE878">
        <f t="shared" si="184"/>
        <v>47.401153599658201</v>
      </c>
    </row>
    <row r="879" spans="19:31">
      <c r="S879">
        <v>0.78383739738151192</v>
      </c>
      <c r="T879">
        <f t="shared" si="173"/>
        <v>58.165990173039951</v>
      </c>
      <c r="U879">
        <f t="shared" si="174"/>
        <v>55.165990173039951</v>
      </c>
      <c r="V879">
        <f t="shared" si="175"/>
        <v>50.365990173039947</v>
      </c>
      <c r="W879">
        <f t="shared" si="176"/>
        <v>56.927121799371321</v>
      </c>
      <c r="X879">
        <f t="shared" si="177"/>
        <v>51.995141453291424</v>
      </c>
      <c r="Y879">
        <f t="shared" si="178"/>
        <v>50.37084871974853</v>
      </c>
      <c r="Z879">
        <f t="shared" si="179"/>
        <v>48.122263252662748</v>
      </c>
      <c r="AA879">
        <f t="shared" si="180"/>
        <v>61.961131626331373</v>
      </c>
      <c r="AB879">
        <f t="shared" si="181"/>
        <v>65.068819238868386</v>
      </c>
      <c r="AC879">
        <f t="shared" si="182"/>
        <v>76.507687612536998</v>
      </c>
      <c r="AD879">
        <f t="shared" si="183"/>
        <v>85.7279213843196</v>
      </c>
      <c r="AE879">
        <f t="shared" si="184"/>
        <v>77.361131626331371</v>
      </c>
    </row>
    <row r="880" spans="19:31">
      <c r="S880">
        <v>0.24738303781243323</v>
      </c>
      <c r="T880">
        <f t="shared" si="173"/>
        <v>23.616534928434096</v>
      </c>
      <c r="U880">
        <f t="shared" si="174"/>
        <v>10.939841914120915</v>
      </c>
      <c r="V880">
        <f t="shared" si="175"/>
        <v>23</v>
      </c>
      <c r="W880">
        <f t="shared" si="176"/>
        <v>19.923306985686818</v>
      </c>
      <c r="X880">
        <f t="shared" si="177"/>
        <v>22.002990813928648</v>
      </c>
      <c r="Y880">
        <f t="shared" si="178"/>
        <v>24.939841914120912</v>
      </c>
      <c r="Z880">
        <f t="shared" si="179"/>
        <v>22.046613971373638</v>
      </c>
      <c r="AA880">
        <f t="shared" si="180"/>
        <v>29.296218756675927</v>
      </c>
      <c r="AB880">
        <f t="shared" si="181"/>
        <v>28.123306985686817</v>
      </c>
      <c r="AC880">
        <f t="shared" si="182"/>
        <v>29.616534928434096</v>
      </c>
      <c r="AD880">
        <f t="shared" si="183"/>
        <v>38.693227942747278</v>
      </c>
      <c r="AE880">
        <f t="shared" si="184"/>
        <v>22.109762871181374</v>
      </c>
    </row>
    <row r="881" spans="19:31">
      <c r="S881">
        <v>0.21506393627735221</v>
      </c>
      <c r="T881">
        <f t="shared" si="173"/>
        <v>22.641303750724809</v>
      </c>
      <c r="U881">
        <f t="shared" si="174"/>
        <v>9.7492172002319393</v>
      </c>
      <c r="V881">
        <f t="shared" si="175"/>
        <v>22.193652150028992</v>
      </c>
      <c r="W881">
        <f t="shared" si="176"/>
        <v>17.949217200231939</v>
      </c>
      <c r="X881">
        <f t="shared" si="177"/>
        <v>19.380956450086977</v>
      </c>
      <c r="Y881">
        <f t="shared" si="178"/>
        <v>23.380956450086977</v>
      </c>
      <c r="Z881">
        <f t="shared" si="179"/>
        <v>20.555565050202947</v>
      </c>
      <c r="AA881">
        <f t="shared" si="180"/>
        <v>25.484130375072482</v>
      </c>
      <c r="AB881">
        <f t="shared" si="181"/>
        <v>27.993652150028993</v>
      </c>
      <c r="AC881">
        <f t="shared" si="182"/>
        <v>25.987304300057986</v>
      </c>
      <c r="AD881">
        <f t="shared" si="183"/>
        <v>37.015912350840779</v>
      </c>
      <c r="AE881">
        <f t="shared" si="184"/>
        <v>18.787304300057986</v>
      </c>
    </row>
    <row r="882" spans="19:31">
      <c r="S882">
        <v>0.52165288247322006</v>
      </c>
      <c r="T882">
        <f t="shared" si="173"/>
        <v>41.320859401226848</v>
      </c>
      <c r="U882">
        <f t="shared" si="174"/>
        <v>27.733750419629519</v>
      </c>
      <c r="V882">
        <f t="shared" si="175"/>
        <v>34.729453413495293</v>
      </c>
      <c r="W882">
        <f t="shared" si="176"/>
        <v>39.362578203680535</v>
      </c>
      <c r="X882">
        <f t="shared" si="177"/>
        <v>40.041718802453687</v>
      </c>
      <c r="Y882">
        <f t="shared" si="178"/>
        <v>36.204297006134226</v>
      </c>
      <c r="Z882">
        <f t="shared" si="179"/>
        <v>35</v>
      </c>
      <c r="AA882">
        <f t="shared" si="180"/>
        <v>41.441718802453693</v>
      </c>
      <c r="AB882">
        <f t="shared" si="181"/>
        <v>41.120859401226845</v>
      </c>
      <c r="AC882">
        <f t="shared" si="182"/>
        <v>50.604297006134225</v>
      </c>
      <c r="AD882">
        <f t="shared" si="183"/>
        <v>54.2</v>
      </c>
      <c r="AE882">
        <f t="shared" si="184"/>
        <v>46.733750419629516</v>
      </c>
    </row>
    <row r="883" spans="19:31">
      <c r="S883">
        <v>0.619037446211127</v>
      </c>
      <c r="T883">
        <f t="shared" si="173"/>
        <v>47.254911954100152</v>
      </c>
      <c r="U883">
        <f t="shared" si="174"/>
        <v>36.256727805413981</v>
      </c>
      <c r="V883">
        <f t="shared" si="175"/>
        <v>38.056727805413985</v>
      </c>
      <c r="W883">
        <f t="shared" si="176"/>
        <v>42.513455610827968</v>
      </c>
      <c r="X883">
        <f t="shared" si="177"/>
        <v>43.998910489211703</v>
      </c>
      <c r="Y883">
        <f t="shared" si="178"/>
        <v>41.714181951353495</v>
      </c>
      <c r="Z883">
        <f t="shared" si="179"/>
        <v>38.200000000000003</v>
      </c>
      <c r="AA883">
        <f t="shared" si="180"/>
        <v>45.742545854060488</v>
      </c>
      <c r="AB883">
        <f t="shared" si="181"/>
        <v>48.914181951353491</v>
      </c>
      <c r="AC883">
        <f t="shared" si="182"/>
        <v>60.10909756767478</v>
      </c>
      <c r="AD883">
        <f t="shared" si="183"/>
        <v>61.054911954100156</v>
      </c>
      <c r="AE883">
        <f t="shared" si="184"/>
        <v>58.856727805413982</v>
      </c>
    </row>
    <row r="884" spans="19:31">
      <c r="S884">
        <v>0.8375194555497909</v>
      </c>
      <c r="T884">
        <f t="shared" si="173"/>
        <v>69.168572038941619</v>
      </c>
      <c r="U884">
        <f t="shared" si="174"/>
        <v>66.791113010040604</v>
      </c>
      <c r="V884">
        <f t="shared" si="175"/>
        <v>60.525318155461292</v>
      </c>
      <c r="W884">
        <f t="shared" si="176"/>
        <v>72.480953398236039</v>
      </c>
      <c r="X884">
        <f t="shared" si="177"/>
        <v>58.883175145725886</v>
      </c>
      <c r="Y884">
        <f t="shared" si="178"/>
        <v>55.685396893215731</v>
      </c>
      <c r="Z884">
        <f t="shared" si="179"/>
        <v>56.196667378765227</v>
      </c>
      <c r="AA884">
        <f t="shared" si="180"/>
        <v>65.228095339823611</v>
      </c>
      <c r="AB884">
        <f t="shared" si="181"/>
        <v>66.428095339823599</v>
      </c>
      <c r="AC884">
        <f t="shared" si="182"/>
        <v>89.341032135990474</v>
      </c>
      <c r="AD884">
        <f t="shared" si="183"/>
        <v>97.052858058412426</v>
      </c>
      <c r="AE884">
        <f t="shared" si="184"/>
        <v>83.913492233039335</v>
      </c>
    </row>
    <row r="885" spans="19:31">
      <c r="S885">
        <v>0.46418652912991731</v>
      </c>
      <c r="T885">
        <f t="shared" si="173"/>
        <v>38.144972075563835</v>
      </c>
      <c r="U885">
        <f t="shared" si="174"/>
        <v>23.089944151127668</v>
      </c>
      <c r="V885">
        <f t="shared" si="175"/>
        <v>29.869405194250316</v>
      </c>
      <c r="W885">
        <f t="shared" si="176"/>
        <v>36.073512985625783</v>
      </c>
      <c r="X885">
        <f t="shared" si="177"/>
        <v>35.383782464064467</v>
      </c>
      <c r="Y885">
        <f t="shared" si="178"/>
        <v>34.147025971251566</v>
      </c>
      <c r="Z885">
        <f t="shared" si="179"/>
        <v>32.004107791375475</v>
      </c>
      <c r="AA885">
        <f t="shared" si="180"/>
        <v>40.134702597125155</v>
      </c>
      <c r="AB885">
        <f t="shared" si="181"/>
        <v>38.4</v>
      </c>
      <c r="AC885">
        <f t="shared" si="182"/>
        <v>46.008215582750942</v>
      </c>
      <c r="AD885">
        <f t="shared" si="183"/>
        <v>51.402053895687736</v>
      </c>
      <c r="AE885">
        <f t="shared" si="184"/>
        <v>39.824646748252825</v>
      </c>
    </row>
    <row r="886" spans="19:31">
      <c r="S886">
        <v>0.79601428266243479</v>
      </c>
      <c r="T886">
        <f t="shared" si="173"/>
        <v>59.990185247352535</v>
      </c>
      <c r="U886">
        <f t="shared" si="174"/>
        <v>56.035419782097847</v>
      </c>
      <c r="V886">
        <f t="shared" si="175"/>
        <v>53.861024811548234</v>
      </c>
      <c r="W886">
        <f t="shared" si="176"/>
        <v>62.131864375743923</v>
      </c>
      <c r="X886">
        <f t="shared" si="177"/>
        <v>53.193456831568355</v>
      </c>
      <c r="Y886">
        <f t="shared" si="178"/>
        <v>52.190185247352531</v>
      </c>
      <c r="Z886">
        <f t="shared" si="179"/>
        <v>48.43869136631367</v>
      </c>
      <c r="AA886">
        <f t="shared" si="180"/>
        <v>63.670839564195695</v>
      </c>
      <c r="AB886">
        <f t="shared" si="181"/>
        <v>65.677382732627336</v>
      </c>
      <c r="AC886">
        <f t="shared" si="182"/>
        <v>77.077382732627342</v>
      </c>
      <c r="AD886">
        <f t="shared" si="183"/>
        <v>88.864296395764043</v>
      </c>
      <c r="AE886">
        <f t="shared" si="184"/>
        <v>78.83214819788202</v>
      </c>
    </row>
    <row r="887" spans="19:31">
      <c r="S887">
        <v>0.49055452131717886</v>
      </c>
      <c r="T887">
        <f t="shared" si="173"/>
        <v>38.843873409222688</v>
      </c>
      <c r="U887">
        <f t="shared" si="174"/>
        <v>25.407312234870446</v>
      </c>
      <c r="V887">
        <f t="shared" si="175"/>
        <v>32.810968352305672</v>
      </c>
      <c r="W887">
        <f t="shared" si="176"/>
        <v>37.821936704611346</v>
      </c>
      <c r="X887">
        <f t="shared" si="177"/>
        <v>38.818280587176119</v>
      </c>
      <c r="Y887">
        <f t="shared" si="178"/>
        <v>35.20731223487045</v>
      </c>
      <c r="Z887">
        <f t="shared" si="179"/>
        <v>34.214624469740897</v>
      </c>
      <c r="AA887">
        <f t="shared" si="180"/>
        <v>41.003656117435227</v>
      </c>
      <c r="AB887">
        <f t="shared" si="181"/>
        <v>39.429248939481795</v>
      </c>
      <c r="AC887">
        <f t="shared" si="182"/>
        <v>47.840217291787468</v>
      </c>
      <c r="AD887">
        <f t="shared" si="183"/>
        <v>51.64752952665792</v>
      </c>
      <c r="AE887">
        <f t="shared" si="184"/>
        <v>41.462153996398811</v>
      </c>
    </row>
    <row r="888" spans="19:31">
      <c r="S888">
        <v>0.8597064119388409</v>
      </c>
      <c r="T888">
        <f t="shared" si="173"/>
        <v>70.876021607104704</v>
      </c>
      <c r="U888">
        <f t="shared" si="174"/>
        <v>79.802313303018252</v>
      </c>
      <c r="V888">
        <f t="shared" si="175"/>
        <v>62.798535111545149</v>
      </c>
      <c r="W888">
        <f t="shared" si="176"/>
        <v>74.369005401776178</v>
      </c>
      <c r="X888">
        <f t="shared" si="177"/>
        <v>59.96900540177618</v>
      </c>
      <c r="Y888">
        <f t="shared" si="178"/>
        <v>57.997070223090297</v>
      </c>
      <c r="Z888">
        <f t="shared" si="179"/>
        <v>60.104086428418832</v>
      </c>
      <c r="AA888">
        <f t="shared" si="180"/>
        <v>66.583037812433233</v>
      </c>
      <c r="AB888">
        <f t="shared" si="181"/>
        <v>74.543253883480304</v>
      </c>
      <c r="AC888">
        <f t="shared" si="182"/>
        <v>91.183037812433241</v>
      </c>
      <c r="AD888">
        <f t="shared" si="183"/>
        <v>101.13508102664264</v>
      </c>
      <c r="AE888">
        <f t="shared" si="184"/>
        <v>85.214032410657069</v>
      </c>
    </row>
    <row r="889" spans="19:31">
      <c r="S889">
        <v>0.32520523697622611</v>
      </c>
      <c r="T889">
        <f t="shared" si="173"/>
        <v>26.302560502945038</v>
      </c>
      <c r="U889">
        <f t="shared" si="174"/>
        <v>14.702560502945037</v>
      </c>
      <c r="V889">
        <f t="shared" si="175"/>
        <v>25.068373668630024</v>
      </c>
      <c r="W889">
        <f t="shared" si="176"/>
        <v>27.873494674520099</v>
      </c>
      <c r="X889">
        <f t="shared" si="177"/>
        <v>25.634186834315013</v>
      </c>
      <c r="Y889">
        <f t="shared" si="178"/>
        <v>29.392733542893765</v>
      </c>
      <c r="Z889">
        <f t="shared" si="179"/>
        <v>24.702560502945037</v>
      </c>
      <c r="AA889">
        <f t="shared" si="180"/>
        <v>34.122214423047581</v>
      </c>
      <c r="AB889">
        <f t="shared" si="181"/>
        <v>30.970934171575063</v>
      </c>
      <c r="AC889">
        <f t="shared" si="182"/>
        <v>33.902560502945036</v>
      </c>
      <c r="AD889">
        <f t="shared" si="183"/>
        <v>45.97093417157506</v>
      </c>
      <c r="AE889">
        <f t="shared" si="184"/>
        <v>30.717093417157507</v>
      </c>
    </row>
    <row r="890" spans="19:31">
      <c r="S890">
        <v>0.91656239509262372</v>
      </c>
      <c r="T890">
        <f t="shared" si="173"/>
        <v>89.948936429944766</v>
      </c>
      <c r="U890">
        <f t="shared" si="174"/>
        <v>96.485110019226667</v>
      </c>
      <c r="V890">
        <f t="shared" si="175"/>
        <v>68.936173589281893</v>
      </c>
      <c r="W890">
        <f t="shared" si="176"/>
        <v>101.56596575823237</v>
      </c>
      <c r="X890">
        <f t="shared" si="177"/>
        <v>66.06809289834284</v>
      </c>
      <c r="Y890">
        <f t="shared" si="178"/>
        <v>70.123410748619051</v>
      </c>
      <c r="Z890">
        <f t="shared" si="179"/>
        <v>61.148936429944762</v>
      </c>
      <c r="AA890">
        <f t="shared" si="180"/>
        <v>69.400000000000006</v>
      </c>
      <c r="AB890">
        <f t="shared" si="181"/>
        <v>78.140427869502844</v>
      </c>
      <c r="AC890">
        <f t="shared" si="182"/>
        <v>124.24680928983429</v>
      </c>
      <c r="AD890">
        <f t="shared" si="183"/>
        <v>115.97872859889523</v>
      </c>
      <c r="AE890">
        <f t="shared" si="184"/>
        <v>94.497872859889526</v>
      </c>
    </row>
    <row r="891" spans="19:31">
      <c r="S891">
        <v>0.55909909360026855</v>
      </c>
      <c r="T891">
        <f t="shared" si="173"/>
        <v>42.8</v>
      </c>
      <c r="U891">
        <f t="shared" si="174"/>
        <v>31.816864528336435</v>
      </c>
      <c r="V891">
        <f t="shared" si="175"/>
        <v>36.005621509445476</v>
      </c>
      <c r="W891">
        <f t="shared" si="176"/>
        <v>40.951405377361368</v>
      </c>
      <c r="X891">
        <f t="shared" si="177"/>
        <v>40.708432264168216</v>
      </c>
      <c r="Y891">
        <f t="shared" si="178"/>
        <v>38.314053773613693</v>
      </c>
      <c r="Z891">
        <f t="shared" si="179"/>
        <v>35.502810754722738</v>
      </c>
      <c r="AA891">
        <f t="shared" si="180"/>
        <v>42.75421613208411</v>
      </c>
      <c r="AB891">
        <f t="shared" si="181"/>
        <v>44.673079622791221</v>
      </c>
      <c r="AC891">
        <f t="shared" si="182"/>
        <v>52.216864528336437</v>
      </c>
      <c r="AD891">
        <f t="shared" si="183"/>
        <v>56.114053773613698</v>
      </c>
      <c r="AE891">
        <f t="shared" si="184"/>
        <v>49.708432264168216</v>
      </c>
    </row>
    <row r="892" spans="19:31">
      <c r="S892">
        <v>0.74062318796349991</v>
      </c>
      <c r="T892">
        <f t="shared" si="173"/>
        <v>55.252278206732377</v>
      </c>
      <c r="U892">
        <f t="shared" si="174"/>
        <v>51.589208655049291</v>
      </c>
      <c r="V892">
        <f t="shared" si="175"/>
        <v>43.560991241187779</v>
      </c>
      <c r="W892">
        <f t="shared" si="176"/>
        <v>49.617426068910788</v>
      </c>
      <c r="X892">
        <f t="shared" si="177"/>
        <v>51.189208655049285</v>
      </c>
      <c r="Y892">
        <f t="shared" si="178"/>
        <v>46.908713034455396</v>
      </c>
      <c r="Z892">
        <f t="shared" si="179"/>
        <v>44.463069551683098</v>
      </c>
      <c r="AA892">
        <f t="shared" si="180"/>
        <v>59.45227820673238</v>
      </c>
      <c r="AB892">
        <f t="shared" si="181"/>
        <v>57.824060792870874</v>
      </c>
      <c r="AC892">
        <f t="shared" si="182"/>
        <v>71.497921689504679</v>
      </c>
      <c r="AD892">
        <f t="shared" si="183"/>
        <v>73.367625965147852</v>
      </c>
      <c r="AE892">
        <f t="shared" si="184"/>
        <v>69.630695516830954</v>
      </c>
    </row>
    <row r="893" spans="19:31">
      <c r="S893">
        <v>0.29203161717581716</v>
      </c>
      <c r="T893">
        <f t="shared" si="173"/>
        <v>24.378722495193333</v>
      </c>
      <c r="U893">
        <f t="shared" si="174"/>
        <v>12.936167485580006</v>
      </c>
      <c r="V893">
        <f t="shared" si="175"/>
        <v>23.557444990386671</v>
      </c>
      <c r="W893">
        <f t="shared" si="176"/>
        <v>23.795727408673365</v>
      </c>
      <c r="X893">
        <f t="shared" si="177"/>
        <v>24.314889980773337</v>
      </c>
      <c r="Y893">
        <f t="shared" si="178"/>
        <v>28.136167485580003</v>
      </c>
      <c r="Z893">
        <f t="shared" si="179"/>
        <v>23.189361247596668</v>
      </c>
      <c r="AA893">
        <f t="shared" si="180"/>
        <v>31.178722495193334</v>
      </c>
      <c r="AB893">
        <f t="shared" si="181"/>
        <v>28.6</v>
      </c>
      <c r="AC893">
        <f t="shared" si="182"/>
        <v>32.880837427900026</v>
      </c>
      <c r="AD893">
        <f t="shared" si="183"/>
        <v>43.017004913480029</v>
      </c>
      <c r="AE893">
        <f t="shared" si="184"/>
        <v>26.276586199530016</v>
      </c>
    </row>
    <row r="894" spans="19:31">
      <c r="S894">
        <v>0.5798516800439466</v>
      </c>
      <c r="T894">
        <f t="shared" si="173"/>
        <v>43.715897091586044</v>
      </c>
      <c r="U894">
        <f t="shared" si="174"/>
        <v>33.659358500930807</v>
      </c>
      <c r="V894">
        <f t="shared" si="175"/>
        <v>36.543461409344765</v>
      </c>
      <c r="W894">
        <f t="shared" si="176"/>
        <v>41.114487136448254</v>
      </c>
      <c r="X894">
        <f t="shared" si="177"/>
        <v>41.686922818689531</v>
      </c>
      <c r="Y894">
        <f t="shared" si="178"/>
        <v>38.799999999999997</v>
      </c>
      <c r="Z894">
        <f t="shared" si="179"/>
        <v>37.088332773827325</v>
      </c>
      <c r="AA894">
        <f t="shared" si="180"/>
        <v>43.186217841120637</v>
      </c>
      <c r="AB894">
        <f t="shared" si="181"/>
        <v>47.543461409344765</v>
      </c>
      <c r="AC894">
        <f t="shared" si="182"/>
        <v>53.25794854579302</v>
      </c>
      <c r="AD894">
        <f t="shared" si="183"/>
        <v>56.714487136448255</v>
      </c>
      <c r="AE894">
        <f t="shared" si="184"/>
        <v>53.549101229895918</v>
      </c>
    </row>
    <row r="895" spans="19:31">
      <c r="S895">
        <v>0.70021668141727955</v>
      </c>
      <c r="T895">
        <f t="shared" si="173"/>
        <v>52.622101504562522</v>
      </c>
      <c r="U895">
        <f t="shared" si="174"/>
        <v>47.390942106387527</v>
      </c>
      <c r="V895">
        <f t="shared" si="175"/>
        <v>40.884420300912502</v>
      </c>
      <c r="W895">
        <f t="shared" si="176"/>
        <v>47.993206579790645</v>
      </c>
      <c r="X895">
        <f t="shared" si="177"/>
        <v>47.284420300912501</v>
      </c>
      <c r="Y895">
        <f t="shared" si="178"/>
        <v>45.826630451368757</v>
      </c>
      <c r="Z895">
        <f t="shared" si="179"/>
        <v>41.626630451368754</v>
      </c>
      <c r="AA895">
        <f t="shared" si="180"/>
        <v>54.439674062318801</v>
      </c>
      <c r="AB895">
        <f t="shared" si="181"/>
        <v>55.142210150456251</v>
      </c>
      <c r="AC895">
        <f t="shared" si="182"/>
        <v>68.942210150456248</v>
      </c>
      <c r="AD895">
        <f t="shared" si="183"/>
        <v>67.484420300912504</v>
      </c>
      <c r="AE895">
        <f t="shared" si="184"/>
        <v>62.284420300912501</v>
      </c>
    </row>
    <row r="896" spans="19:31">
      <c r="S896">
        <v>0.45753349406414989</v>
      </c>
      <c r="T896">
        <f t="shared" si="173"/>
        <v>37.568153935361792</v>
      </c>
      <c r="U896">
        <f t="shared" si="174"/>
        <v>21.936307870723585</v>
      </c>
      <c r="V896">
        <f t="shared" si="175"/>
        <v>29.733683278908657</v>
      </c>
      <c r="W896">
        <f t="shared" si="176"/>
        <v>35.734208197271641</v>
      </c>
      <c r="X896">
        <f t="shared" si="177"/>
        <v>34.535520493179106</v>
      </c>
      <c r="Y896">
        <f t="shared" si="178"/>
        <v>33.468416394543283</v>
      </c>
      <c r="Z896">
        <f t="shared" si="179"/>
        <v>31.800524918362989</v>
      </c>
      <c r="AA896">
        <f t="shared" si="180"/>
        <v>40.066841639454331</v>
      </c>
      <c r="AB896">
        <f t="shared" si="181"/>
        <v>38.4</v>
      </c>
      <c r="AC896">
        <f t="shared" si="182"/>
        <v>45.60104983672597</v>
      </c>
      <c r="AD896">
        <f t="shared" si="183"/>
        <v>51.300262459181496</v>
      </c>
      <c r="AE896">
        <f t="shared" si="184"/>
        <v>38.603149510177914</v>
      </c>
    </row>
    <row r="897" spans="19:31">
      <c r="S897">
        <v>0.12085329752494889</v>
      </c>
      <c r="T897">
        <f t="shared" si="173"/>
        <v>10.698110904263435</v>
      </c>
      <c r="U897">
        <f t="shared" si="174"/>
        <v>5.3308145390179149</v>
      </c>
      <c r="V897">
        <f t="shared" si="175"/>
        <v>16.065407269508956</v>
      </c>
      <c r="W897">
        <f t="shared" si="176"/>
        <v>13.665407269508957</v>
      </c>
      <c r="X897">
        <f t="shared" si="177"/>
        <v>14.021369060335097</v>
      </c>
      <c r="Y897">
        <f t="shared" si="178"/>
        <v>18.330814539017915</v>
      </c>
      <c r="Z897">
        <f t="shared" si="179"/>
        <v>16.445277260658589</v>
      </c>
      <c r="AA897">
        <f t="shared" si="180"/>
        <v>21.763518173772397</v>
      </c>
      <c r="AB897">
        <f t="shared" si="181"/>
        <v>22.563518173772394</v>
      </c>
      <c r="AC897">
        <f t="shared" si="182"/>
        <v>22.825147251808222</v>
      </c>
      <c r="AD897">
        <f t="shared" si="183"/>
        <v>26.130814539017916</v>
      </c>
      <c r="AE897">
        <f t="shared" si="184"/>
        <v>15.432703634754478</v>
      </c>
    </row>
    <row r="898" spans="19:31">
      <c r="S898">
        <v>0.95330668050172429</v>
      </c>
      <c r="T898">
        <f t="shared" si="173"/>
        <v>98.932193975646214</v>
      </c>
      <c r="U898">
        <f t="shared" si="174"/>
        <v>126.57623218482006</v>
      </c>
      <c r="V898">
        <f t="shared" si="175"/>
        <v>87.161009552293464</v>
      </c>
      <c r="W898">
        <f t="shared" si="176"/>
        <v>123.02539750358591</v>
      </c>
      <c r="X898">
        <f t="shared" si="177"/>
        <v>82.359300515762783</v>
      </c>
      <c r="Y898">
        <f t="shared" si="178"/>
        <v>91.908426160466277</v>
      </c>
      <c r="Z898">
        <f t="shared" si="179"/>
        <v>63.523728141117587</v>
      </c>
      <c r="AA898">
        <f t="shared" si="180"/>
        <v>75.388116092410016</v>
      </c>
      <c r="AB898">
        <f t="shared" si="181"/>
        <v>92.020270393993883</v>
      </c>
      <c r="AC898">
        <f t="shared" si="182"/>
        <v>129.52201910458692</v>
      </c>
      <c r="AD898">
        <f t="shared" si="183"/>
        <v>132.9694753868221</v>
      </c>
      <c r="AE898">
        <f t="shared" si="184"/>
        <v>121.50166936246832</v>
      </c>
    </row>
    <row r="899" spans="19:31">
      <c r="S899">
        <v>0.60362559892574852</v>
      </c>
      <c r="T899">
        <f t="shared" ref="T899:T962" si="185">_xlfn.PERCENTILE.INC(B$3:B$54,$S899)</f>
        <v>44.713962218085264</v>
      </c>
      <c r="U899">
        <f t="shared" ref="U899:U962" si="186">_xlfn.PERCENTILE.INC(C$3:C$54,$S899)</f>
        <v>35.541886654255805</v>
      </c>
      <c r="V899">
        <f t="shared" ref="V899:V962" si="187">_xlfn.PERCENTILE.INC(D$3:D$54,$S899)</f>
        <v>37.427924436170542</v>
      </c>
      <c r="W899">
        <f t="shared" ref="W899:W962" si="188">_xlfn.PERCENTILE.INC(E$3:E$54,$S899)</f>
        <v>41.513962218085268</v>
      </c>
      <c r="X899">
        <f t="shared" ref="X899:X962" si="189">_xlfn.PERCENTILE.INC(F$3:F$54,$S899)</f>
        <v>42.670943327127901</v>
      </c>
      <c r="Y899">
        <f t="shared" ref="Y899:Y962" si="190">_xlfn.PERCENTILE.INC(G$3:G$54,$S899)</f>
        <v>40.997735526596891</v>
      </c>
      <c r="Z899">
        <f t="shared" ref="Z899:Z962" si="191">_xlfn.PERCENTILE.INC(H$3:H$54,$S899)</f>
        <v>38.200000000000003</v>
      </c>
      <c r="AA899">
        <f t="shared" ref="AA899:AA962" si="192">_xlfn.PERCENTILE.INC(I$3:I$54,$S899)</f>
        <v>44.969811090426347</v>
      </c>
      <c r="AB899">
        <f t="shared" ref="AB899:AB962" si="193">_xlfn.PERCENTILE.INC(J$3:J$54,$S899)</f>
        <v>48.584905545213175</v>
      </c>
      <c r="AC899">
        <f t="shared" ref="AC899:AC962" si="194">_xlfn.PERCENTILE.INC(K$3:K$54,$S899)</f>
        <v>54.227924436170539</v>
      </c>
      <c r="AD899">
        <f t="shared" ref="AD899:AD962" si="195">_xlfn.PERCENTILE.INC(L$3:L$54,$S899)</f>
        <v>58.212829981383713</v>
      </c>
      <c r="AE899">
        <f t="shared" ref="AE899:AE962" si="196">_xlfn.PERCENTILE.INC(M$3:M$54,$S899)</f>
        <v>57.926792199468984</v>
      </c>
    </row>
    <row r="900" spans="19:31">
      <c r="S900">
        <v>0.86559648426770841</v>
      </c>
      <c r="T900">
        <f t="shared" si="185"/>
        <v>72.017944883571914</v>
      </c>
      <c r="U900">
        <f t="shared" si="186"/>
        <v>82.443440046388147</v>
      </c>
      <c r="V900">
        <f t="shared" si="187"/>
        <v>63.14542069765313</v>
      </c>
      <c r="W900">
        <f t="shared" si="188"/>
        <v>75.301608325449408</v>
      </c>
      <c r="X900">
        <f t="shared" si="189"/>
        <v>60.14542069765313</v>
      </c>
      <c r="Y900">
        <f t="shared" si="190"/>
        <v>58.458168279061248</v>
      </c>
      <c r="Z900">
        <f t="shared" si="191"/>
        <v>60.629084139530626</v>
      </c>
      <c r="AA900">
        <f t="shared" si="192"/>
        <v>67.061757255775632</v>
      </c>
      <c r="AB900">
        <f t="shared" si="193"/>
        <v>76.116336558122498</v>
      </c>
      <c r="AC900">
        <f t="shared" si="194"/>
        <v>92.301608325449408</v>
      </c>
      <c r="AD900">
        <f t="shared" si="195"/>
        <v>103.11237525559254</v>
      </c>
      <c r="AE900">
        <f t="shared" si="196"/>
        <v>86.621533860286291</v>
      </c>
    </row>
    <row r="901" spans="19:31">
      <c r="S901">
        <v>0.97347941526535842</v>
      </c>
      <c r="T901">
        <f t="shared" si="185"/>
        <v>101.03592028565323</v>
      </c>
      <c r="U901">
        <f t="shared" si="186"/>
        <v>160.13525803399745</v>
      </c>
      <c r="V901">
        <f t="shared" si="187"/>
        <v>89.1654103213599</v>
      </c>
      <c r="W901">
        <f t="shared" si="188"/>
        <v>129.10776085695974</v>
      </c>
      <c r="X901">
        <f t="shared" si="189"/>
        <v>89.59113132114625</v>
      </c>
      <c r="Y901">
        <f t="shared" si="190"/>
        <v>102.57960142826622</v>
      </c>
      <c r="Z901">
        <f t="shared" si="191"/>
        <v>66.772505874813049</v>
      </c>
      <c r="AA901">
        <f t="shared" si="192"/>
        <v>86.534812463759209</v>
      </c>
      <c r="AB901">
        <f t="shared" si="193"/>
        <v>112.74900357066552</v>
      </c>
      <c r="AC901">
        <f t="shared" si="194"/>
        <v>139.35787224951929</v>
      </c>
      <c r="AD901">
        <f t="shared" si="195"/>
        <v>141.72771691030607</v>
      </c>
      <c r="AE901">
        <f t="shared" si="196"/>
        <v>128.15521103549301</v>
      </c>
    </row>
    <row r="902" spans="19:31">
      <c r="S902">
        <v>0.87047944578386793</v>
      </c>
      <c r="T902">
        <f t="shared" si="185"/>
        <v>73.761162144840867</v>
      </c>
      <c r="U902">
        <f t="shared" si="186"/>
        <v>83.887820062868144</v>
      </c>
      <c r="V902">
        <f t="shared" si="187"/>
        <v>63.394451734977267</v>
      </c>
      <c r="W902">
        <f t="shared" si="188"/>
        <v>76.845600756859056</v>
      </c>
      <c r="X902">
        <f t="shared" si="189"/>
        <v>60.394451734977267</v>
      </c>
      <c r="Y902">
        <f t="shared" si="190"/>
        <v>58.557780693990907</v>
      </c>
      <c r="Z902">
        <f t="shared" si="191"/>
        <v>60.678890346995452</v>
      </c>
      <c r="AA902">
        <f t="shared" si="192"/>
        <v>67.51001312295908</v>
      </c>
      <c r="AB902">
        <f t="shared" si="193"/>
        <v>76.315561387981816</v>
      </c>
      <c r="AC902">
        <f t="shared" si="194"/>
        <v>93.845600756859056</v>
      </c>
      <c r="AD902">
        <f t="shared" si="195"/>
        <v>105.70229804376358</v>
      </c>
      <c r="AE902">
        <f t="shared" si="196"/>
        <v>88.71339457380904</v>
      </c>
    </row>
    <row r="903" spans="19:31">
      <c r="S903">
        <v>0.31196020386364332</v>
      </c>
      <c r="T903">
        <f t="shared" si="185"/>
        <v>25.491964476454974</v>
      </c>
      <c r="U903">
        <f t="shared" si="186"/>
        <v>13.909970397045811</v>
      </c>
      <c r="V903">
        <f t="shared" si="187"/>
        <v>24.509970397045812</v>
      </c>
      <c r="W903">
        <f t="shared" si="188"/>
        <v>25.83794671468246</v>
      </c>
      <c r="X903">
        <f t="shared" si="189"/>
        <v>25.309970397045809</v>
      </c>
      <c r="Y903">
        <f t="shared" si="190"/>
        <v>29.018973357341231</v>
      </c>
      <c r="Z903">
        <f t="shared" si="191"/>
        <v>23.927976317636649</v>
      </c>
      <c r="AA903">
        <f t="shared" si="192"/>
        <v>32.473958555864137</v>
      </c>
      <c r="AB903">
        <f t="shared" si="193"/>
        <v>29.691964476454974</v>
      </c>
      <c r="AC903">
        <f t="shared" si="194"/>
        <v>33.200000000000003</v>
      </c>
      <c r="AD903">
        <f t="shared" si="195"/>
        <v>44.673958555864132</v>
      </c>
      <c r="AE903">
        <f t="shared" si="196"/>
        <v>30.230878627887826</v>
      </c>
    </row>
    <row r="904" spans="19:31">
      <c r="S904">
        <v>0.70659504989776301</v>
      </c>
      <c r="T904">
        <f t="shared" si="185"/>
        <v>53.207269508957182</v>
      </c>
      <c r="U904">
        <f t="shared" si="186"/>
        <v>48.272695089571826</v>
      </c>
      <c r="V904">
        <f t="shared" si="187"/>
        <v>41.014539017914366</v>
      </c>
      <c r="W904">
        <f t="shared" si="188"/>
        <v>48.614539017914367</v>
      </c>
      <c r="X904">
        <f t="shared" si="189"/>
        <v>47.487234107486188</v>
      </c>
      <c r="Y904">
        <f t="shared" si="190"/>
        <v>46.021808526871546</v>
      </c>
      <c r="Z904">
        <f t="shared" si="191"/>
        <v>41.879964598529</v>
      </c>
      <c r="AA904">
        <f t="shared" si="192"/>
        <v>56.058156071657457</v>
      </c>
      <c r="AB904">
        <f t="shared" si="193"/>
        <v>55.2</v>
      </c>
      <c r="AC904">
        <f t="shared" si="194"/>
        <v>69.029078035828732</v>
      </c>
      <c r="AD904">
        <f t="shared" si="195"/>
        <v>67.658156071657459</v>
      </c>
      <c r="AE904">
        <f t="shared" si="196"/>
        <v>62.494503616443367</v>
      </c>
    </row>
    <row r="905" spans="19:31">
      <c r="S905">
        <v>0.5153355510116886</v>
      </c>
      <c r="T905">
        <f t="shared" si="185"/>
        <v>41.256422620319228</v>
      </c>
      <c r="U905">
        <f t="shared" si="186"/>
        <v>26.702761925107577</v>
      </c>
      <c r="V905">
        <f t="shared" si="187"/>
        <v>34.020648823511458</v>
      </c>
      <c r="W905">
        <f t="shared" si="188"/>
        <v>39.169267860957667</v>
      </c>
      <c r="X905">
        <f t="shared" si="189"/>
        <v>39.912845240638447</v>
      </c>
      <c r="Y905">
        <f t="shared" si="190"/>
        <v>35.882113101596119</v>
      </c>
      <c r="Z905">
        <f t="shared" si="191"/>
        <v>35</v>
      </c>
      <c r="AA905">
        <f t="shared" si="192"/>
        <v>41.312845240638453</v>
      </c>
      <c r="AB905">
        <f t="shared" si="193"/>
        <v>41.056422620319225</v>
      </c>
      <c r="AC905">
        <f t="shared" si="194"/>
        <v>50.282113101596117</v>
      </c>
      <c r="AD905">
        <f t="shared" si="195"/>
        <v>54.2</v>
      </c>
      <c r="AE905">
        <f t="shared" si="196"/>
        <v>45.702761925107573</v>
      </c>
    </row>
    <row r="906" spans="19:31">
      <c r="S906">
        <v>0.16147343363750113</v>
      </c>
      <c r="T906">
        <f t="shared" si="185"/>
        <v>15.164348277230136</v>
      </c>
      <c r="U906">
        <f t="shared" si="186"/>
        <v>6.6821741386150686</v>
      </c>
      <c r="V906">
        <f t="shared" si="187"/>
        <v>19.588116092410043</v>
      </c>
      <c r="W906">
        <f t="shared" si="188"/>
        <v>15.152717673268835</v>
      </c>
      <c r="X906">
        <f t="shared" si="189"/>
        <v>17.894058046205025</v>
      </c>
      <c r="Y906">
        <f t="shared" si="190"/>
        <v>19.588116092410043</v>
      </c>
      <c r="Z906">
        <f t="shared" si="191"/>
        <v>18.105688650166325</v>
      </c>
      <c r="AA906">
        <f t="shared" si="192"/>
        <v>23.223261207922604</v>
      </c>
      <c r="AB906">
        <f t="shared" si="193"/>
        <v>25.964348277230137</v>
      </c>
      <c r="AC906">
        <f t="shared" si="194"/>
        <v>25.094058046205024</v>
      </c>
      <c r="AD906">
        <f t="shared" si="195"/>
        <v>27.411377300332649</v>
      </c>
      <c r="AE906">
        <f t="shared" si="196"/>
        <v>16.035145115512556</v>
      </c>
    </row>
    <row r="907" spans="19:31">
      <c r="S907">
        <v>0.35502182073427535</v>
      </c>
      <c r="T907">
        <f t="shared" si="185"/>
        <v>27.318338572344128</v>
      </c>
      <c r="U907">
        <f t="shared" si="186"/>
        <v>16.169780571916867</v>
      </c>
      <c r="V907">
        <f t="shared" si="187"/>
        <v>26.284890285958433</v>
      </c>
      <c r="W907">
        <f t="shared" si="188"/>
        <v>32.799999999999997</v>
      </c>
      <c r="X907">
        <f t="shared" si="189"/>
        <v>26.191003143406476</v>
      </c>
      <c r="Y907">
        <f t="shared" si="190"/>
        <v>30.6</v>
      </c>
      <c r="Z907">
        <f t="shared" si="191"/>
        <v>26.510611285744805</v>
      </c>
      <c r="AA907">
        <f t="shared" si="192"/>
        <v>35.242445142979221</v>
      </c>
      <c r="AB907">
        <f t="shared" si="193"/>
        <v>32.210611285744804</v>
      </c>
      <c r="AC907">
        <f t="shared" si="194"/>
        <v>36.537946714682455</v>
      </c>
      <c r="AD907">
        <f t="shared" si="195"/>
        <v>47.863667714468825</v>
      </c>
      <c r="AE907">
        <f t="shared" si="196"/>
        <v>32.799999999999997</v>
      </c>
    </row>
    <row r="908" spans="19:31">
      <c r="S908">
        <v>0.83098849452192758</v>
      </c>
      <c r="T908">
        <f t="shared" si="185"/>
        <v>67.96948759422591</v>
      </c>
      <c r="U908">
        <f t="shared" si="186"/>
        <v>63.060628070925048</v>
      </c>
      <c r="V908">
        <f t="shared" si="187"/>
        <v>59.159694204535064</v>
      </c>
      <c r="W908">
        <f t="shared" si="188"/>
        <v>70.482479323709853</v>
      </c>
      <c r="X908">
        <f t="shared" si="189"/>
        <v>57.817322305978585</v>
      </c>
      <c r="Y908">
        <f t="shared" si="190"/>
        <v>55.552165288247323</v>
      </c>
      <c r="Z908">
        <f t="shared" si="191"/>
        <v>54.797735526596895</v>
      </c>
      <c r="AA908">
        <f t="shared" si="192"/>
        <v>65.028247932370988</v>
      </c>
      <c r="AB908">
        <f t="shared" si="193"/>
        <v>66.228247932370977</v>
      </c>
      <c r="AC908">
        <f t="shared" si="194"/>
        <v>88.574950407422108</v>
      </c>
      <c r="AD908">
        <f t="shared" si="195"/>
        <v>95.254231391338863</v>
      </c>
      <c r="AE908">
        <f t="shared" si="196"/>
        <v>83.580413220618311</v>
      </c>
    </row>
    <row r="909" spans="19:31">
      <c r="S909">
        <v>0.37540818506424145</v>
      </c>
      <c r="T909">
        <f t="shared" si="185"/>
        <v>30.524942777794731</v>
      </c>
      <c r="U909">
        <f t="shared" si="186"/>
        <v>17.629163487655266</v>
      </c>
      <c r="V909">
        <f t="shared" si="187"/>
        <v>27.01458174382763</v>
      </c>
      <c r="W909">
        <f t="shared" si="188"/>
        <v>32.887490462965786</v>
      </c>
      <c r="X909">
        <f t="shared" si="189"/>
        <v>28.324942777794732</v>
      </c>
      <c r="Y909">
        <f t="shared" si="190"/>
        <v>30.658326975310526</v>
      </c>
      <c r="Z909">
        <f t="shared" si="191"/>
        <v>26.716653950621051</v>
      </c>
      <c r="AA909">
        <f t="shared" si="192"/>
        <v>35.687490462965791</v>
      </c>
      <c r="AB909">
        <f t="shared" si="193"/>
        <v>32.40207220679342</v>
      </c>
      <c r="AC909">
        <f t="shared" si="194"/>
        <v>37.802072206793419</v>
      </c>
      <c r="AD909">
        <f t="shared" si="195"/>
        <v>48.574980925931577</v>
      </c>
      <c r="AE909">
        <f t="shared" si="196"/>
        <v>33.091634876552625</v>
      </c>
    </row>
    <row r="910" spans="19:31">
      <c r="S910">
        <v>0.89904477065340127</v>
      </c>
      <c r="T910">
        <f t="shared" si="185"/>
        <v>88.045142979216862</v>
      </c>
      <c r="U910">
        <f t="shared" si="186"/>
        <v>93.358983123264238</v>
      </c>
      <c r="V910">
        <f t="shared" si="187"/>
        <v>66.553849909970381</v>
      </c>
      <c r="W910">
        <f t="shared" si="188"/>
        <v>94.39078951384009</v>
      </c>
      <c r="X910">
        <f t="shared" si="189"/>
        <v>61.510769981994081</v>
      </c>
      <c r="Y910">
        <f t="shared" si="190"/>
        <v>65.269753105258317</v>
      </c>
      <c r="Z910">
        <f t="shared" si="191"/>
        <v>60.970256660664695</v>
      </c>
      <c r="AA910">
        <f t="shared" si="192"/>
        <v>69.281026642658773</v>
      </c>
      <c r="AB910">
        <f t="shared" si="193"/>
        <v>76.8</v>
      </c>
      <c r="AC910">
        <f t="shared" si="194"/>
        <v>119.90362254707472</v>
      </c>
      <c r="AD910">
        <f t="shared" si="195"/>
        <v>112.85128330332347</v>
      </c>
      <c r="AE910">
        <f t="shared" si="196"/>
        <v>94.140513321329394</v>
      </c>
    </row>
    <row r="911" spans="19:31">
      <c r="S911">
        <v>0.13629566331980347</v>
      </c>
      <c r="T911">
        <f t="shared" si="185"/>
        <v>11.170647297585985</v>
      </c>
      <c r="U911">
        <f t="shared" si="186"/>
        <v>5.9608630634479818</v>
      </c>
      <c r="V911">
        <f t="shared" si="187"/>
        <v>16.380431531723989</v>
      </c>
      <c r="W911">
        <f t="shared" si="188"/>
        <v>13.98043153172399</v>
      </c>
      <c r="X911">
        <f t="shared" si="189"/>
        <v>17.01409955137791</v>
      </c>
      <c r="Y911">
        <f t="shared" si="190"/>
        <v>18.960863063447981</v>
      </c>
      <c r="Z911">
        <f t="shared" si="191"/>
        <v>17.626618243964966</v>
      </c>
      <c r="AA911">
        <f t="shared" si="192"/>
        <v>22.551078829309979</v>
      </c>
      <c r="AB911">
        <f t="shared" si="193"/>
        <v>23.351078829309976</v>
      </c>
      <c r="AC911">
        <f t="shared" si="194"/>
        <v>24.87280495620594</v>
      </c>
      <c r="AD911">
        <f t="shared" si="195"/>
        <v>26.760863063447982</v>
      </c>
      <c r="AE911">
        <f t="shared" si="196"/>
        <v>15.590215765861995</v>
      </c>
    </row>
    <row r="912" spans="19:31">
      <c r="S912">
        <v>0.66368602557451095</v>
      </c>
      <c r="T912">
        <f t="shared" si="185"/>
        <v>50.417584765160065</v>
      </c>
      <c r="U912">
        <f t="shared" si="186"/>
        <v>39.817584765160063</v>
      </c>
      <c r="V912">
        <f t="shared" si="187"/>
        <v>39.908792382580032</v>
      </c>
      <c r="W912">
        <f t="shared" si="188"/>
        <v>44.908792382580032</v>
      </c>
      <c r="X912">
        <f t="shared" si="189"/>
        <v>46.139194921720026</v>
      </c>
      <c r="Y912">
        <f t="shared" si="190"/>
        <v>44.187182226020077</v>
      </c>
      <c r="Z912">
        <f t="shared" si="191"/>
        <v>39.4</v>
      </c>
      <c r="AA912">
        <f t="shared" si="192"/>
        <v>49.913559373760179</v>
      </c>
      <c r="AB912">
        <f t="shared" si="193"/>
        <v>50.8</v>
      </c>
      <c r="AC912">
        <f t="shared" si="194"/>
        <v>65.454396191290016</v>
      </c>
      <c r="AD912">
        <f t="shared" si="195"/>
        <v>65.617584765160061</v>
      </c>
      <c r="AE912">
        <f t="shared" si="196"/>
        <v>60.508792382580033</v>
      </c>
    </row>
    <row r="913" spans="19:31">
      <c r="S913">
        <v>0.87319559312723172</v>
      </c>
      <c r="T913">
        <f t="shared" si="185"/>
        <v>74.730826746421698</v>
      </c>
      <c r="U913">
        <f t="shared" si="186"/>
        <v>84.691256447035116</v>
      </c>
      <c r="V913">
        <f t="shared" si="187"/>
        <v>63.532975249488814</v>
      </c>
      <c r="W913">
        <f t="shared" si="188"/>
        <v>77.704446546830653</v>
      </c>
      <c r="X913">
        <f t="shared" si="189"/>
        <v>60.532975249488814</v>
      </c>
      <c r="Y913">
        <f t="shared" si="190"/>
        <v>58.613190099795524</v>
      </c>
      <c r="Z913">
        <f t="shared" si="191"/>
        <v>60.706595049897764</v>
      </c>
      <c r="AA913">
        <f t="shared" si="192"/>
        <v>67.759355449079862</v>
      </c>
      <c r="AB913">
        <f t="shared" si="193"/>
        <v>76.426380199591051</v>
      </c>
      <c r="AC913">
        <f t="shared" si="194"/>
        <v>94.704446546830653</v>
      </c>
      <c r="AD913">
        <f t="shared" si="195"/>
        <v>107.14294259468366</v>
      </c>
      <c r="AE913">
        <f t="shared" si="196"/>
        <v>89.876992095706044</v>
      </c>
    </row>
    <row r="914" spans="19:31">
      <c r="S914">
        <v>0.84194463942381059</v>
      </c>
      <c r="T914">
        <f t="shared" si="185"/>
        <v>69.981035798211622</v>
      </c>
      <c r="U914">
        <f t="shared" si="186"/>
        <v>69.318778038880595</v>
      </c>
      <c r="V914">
        <f t="shared" si="187"/>
        <v>61.450624103518791</v>
      </c>
      <c r="W914">
        <f t="shared" si="188"/>
        <v>73.835059663686039</v>
      </c>
      <c r="X914">
        <f t="shared" si="189"/>
        <v>59.605365153965884</v>
      </c>
      <c r="Y914">
        <f t="shared" si="190"/>
        <v>55.775670644245736</v>
      </c>
      <c r="Z914">
        <f t="shared" si="191"/>
        <v>57.144541764580225</v>
      </c>
      <c r="AA914">
        <f t="shared" si="192"/>
        <v>65.363505966368606</v>
      </c>
      <c r="AB914">
        <f t="shared" si="193"/>
        <v>66.563505966368595</v>
      </c>
      <c r="AC914">
        <f t="shared" si="194"/>
        <v>89.860106204412986</v>
      </c>
      <c r="AD914">
        <f t="shared" si="195"/>
        <v>98.27155369731743</v>
      </c>
      <c r="AE914">
        <f t="shared" si="196"/>
        <v>84.139176610614342</v>
      </c>
    </row>
    <row r="915" spans="19:31">
      <c r="S915">
        <v>0.72737815485091706</v>
      </c>
      <c r="T915">
        <f t="shared" si="185"/>
        <v>53.631086153752243</v>
      </c>
      <c r="U915">
        <f t="shared" si="186"/>
        <v>50.373314615314186</v>
      </c>
      <c r="V915">
        <f t="shared" si="187"/>
        <v>41.66960051271095</v>
      </c>
      <c r="W915">
        <f t="shared" si="188"/>
        <v>49.077028717917415</v>
      </c>
      <c r="X915">
        <f t="shared" si="189"/>
        <v>49.97331461531418</v>
      </c>
      <c r="Y915">
        <f t="shared" si="190"/>
        <v>46.638514358958709</v>
      </c>
      <c r="Z915">
        <f t="shared" si="191"/>
        <v>44.057771538438061</v>
      </c>
      <c r="AA915">
        <f t="shared" si="192"/>
        <v>57.831086153752246</v>
      </c>
      <c r="AB915">
        <f t="shared" si="193"/>
        <v>55.527372051149015</v>
      </c>
      <c r="AC915">
        <f t="shared" si="194"/>
        <v>70.011828974272888</v>
      </c>
      <c r="AD915">
        <f t="shared" si="195"/>
        <v>69.719943845942552</v>
      </c>
      <c r="AE915">
        <f t="shared" si="196"/>
        <v>65.57771538438061</v>
      </c>
    </row>
    <row r="916" spans="19:31">
      <c r="S916">
        <v>0.44544816431165501</v>
      </c>
      <c r="T916">
        <f t="shared" si="185"/>
        <v>36.379284035767697</v>
      </c>
      <c r="U916">
        <f t="shared" si="186"/>
        <v>20.574285103915525</v>
      </c>
      <c r="V916">
        <f t="shared" si="187"/>
        <v>28.979284035767694</v>
      </c>
      <c r="W916">
        <f t="shared" si="188"/>
        <v>35.343571275978881</v>
      </c>
      <c r="X916">
        <f t="shared" si="189"/>
        <v>33.502499465926086</v>
      </c>
      <c r="Y916">
        <f t="shared" si="190"/>
        <v>32.630713827936646</v>
      </c>
      <c r="Z916">
        <f t="shared" si="191"/>
        <v>30.584282967619867</v>
      </c>
      <c r="AA916">
        <f t="shared" si="192"/>
        <v>39.830713827936641</v>
      </c>
      <c r="AB916">
        <f t="shared" si="193"/>
        <v>38.4</v>
      </c>
      <c r="AC916">
        <f t="shared" si="194"/>
        <v>45.030713827936644</v>
      </c>
      <c r="AD916">
        <f t="shared" si="195"/>
        <v>51.087142551957761</v>
      </c>
      <c r="AE916">
        <f t="shared" si="196"/>
        <v>37.061427655873288</v>
      </c>
    </row>
    <row r="917" spans="19:31">
      <c r="S917">
        <v>0.4196600238044374</v>
      </c>
      <c r="T917">
        <f t="shared" si="185"/>
        <v>34.441596728415782</v>
      </c>
      <c r="U917">
        <f t="shared" si="186"/>
        <v>19.641596728415784</v>
      </c>
      <c r="V917">
        <f t="shared" si="187"/>
        <v>27.280532242805261</v>
      </c>
      <c r="W917">
        <f t="shared" si="188"/>
        <v>34.24425794244209</v>
      </c>
      <c r="X917">
        <f t="shared" si="189"/>
        <v>32.761064485610525</v>
      </c>
      <c r="Y917">
        <f t="shared" si="190"/>
        <v>31.483193456831568</v>
      </c>
      <c r="Z917">
        <f t="shared" si="191"/>
        <v>27.880532242805263</v>
      </c>
      <c r="AA917">
        <f t="shared" si="192"/>
        <v>38.683193456831567</v>
      </c>
      <c r="AB917">
        <f t="shared" si="193"/>
        <v>38.041596728415783</v>
      </c>
      <c r="AC917">
        <f t="shared" si="194"/>
        <v>43.405322428052614</v>
      </c>
      <c r="AD917">
        <f t="shared" si="195"/>
        <v>50.441596728415782</v>
      </c>
      <c r="AE917">
        <f t="shared" si="196"/>
        <v>35.961064485610521</v>
      </c>
    </row>
    <row r="918" spans="19:31">
      <c r="S918">
        <v>0.85723441267128508</v>
      </c>
      <c r="T918">
        <f t="shared" si="185"/>
        <v>70.775164036988429</v>
      </c>
      <c r="U918">
        <f t="shared" si="186"/>
        <v>78.339878536332293</v>
      </c>
      <c r="V918">
        <f t="shared" si="187"/>
        <v>62.634641560106203</v>
      </c>
      <c r="W918">
        <f t="shared" si="188"/>
        <v>74.343791009247113</v>
      </c>
      <c r="X918">
        <f t="shared" si="189"/>
        <v>59.943791009247107</v>
      </c>
      <c r="Y918">
        <f t="shared" si="190"/>
        <v>57.669283120212413</v>
      </c>
      <c r="Z918">
        <f t="shared" si="191"/>
        <v>59.700656147953737</v>
      </c>
      <c r="AA918">
        <f t="shared" si="192"/>
        <v>66.406537064729761</v>
      </c>
      <c r="AB918">
        <f t="shared" si="193"/>
        <v>73.358177434614106</v>
      </c>
      <c r="AC918">
        <f t="shared" si="194"/>
        <v>91.00653706472977</v>
      </c>
      <c r="AD918">
        <f t="shared" si="195"/>
        <v>100.75686513870662</v>
      </c>
      <c r="AE918">
        <f t="shared" si="196"/>
        <v>85.062746055482663</v>
      </c>
    </row>
    <row r="919" spans="19:31">
      <c r="S919">
        <v>0.7270119327372051</v>
      </c>
      <c r="T919">
        <f t="shared" si="185"/>
        <v>53.586260567033897</v>
      </c>
      <c r="U919">
        <f t="shared" si="186"/>
        <v>50.33969542527543</v>
      </c>
      <c r="V919">
        <f t="shared" si="187"/>
        <v>41.617303994872884</v>
      </c>
      <c r="W919">
        <f t="shared" si="188"/>
        <v>49.062086855677968</v>
      </c>
      <c r="X919">
        <f t="shared" si="189"/>
        <v>49.939695425275424</v>
      </c>
      <c r="Y919">
        <f t="shared" si="190"/>
        <v>46.631043427838982</v>
      </c>
      <c r="Z919">
        <f t="shared" si="191"/>
        <v>44.046565141758478</v>
      </c>
      <c r="AA919">
        <f t="shared" si="192"/>
        <v>57.786260567033899</v>
      </c>
      <c r="AB919">
        <f t="shared" si="193"/>
        <v>55.463869136631359</v>
      </c>
      <c r="AC919">
        <f t="shared" si="194"/>
        <v>69.970738853114412</v>
      </c>
      <c r="AD919">
        <f t="shared" si="195"/>
        <v>69.619086275826277</v>
      </c>
      <c r="AE919">
        <f t="shared" si="196"/>
        <v>65.465651417584752</v>
      </c>
    </row>
    <row r="920" spans="19:31">
      <c r="S920">
        <v>0.28080080568865018</v>
      </c>
      <c r="T920">
        <f t="shared" si="185"/>
        <v>24.264168218024231</v>
      </c>
      <c r="U920">
        <f t="shared" si="186"/>
        <v>12.592504654072696</v>
      </c>
      <c r="V920">
        <f t="shared" si="187"/>
        <v>23.328336436048463</v>
      </c>
      <c r="W920">
        <f t="shared" si="188"/>
        <v>21.619196142460407</v>
      </c>
      <c r="X920">
        <f t="shared" si="189"/>
        <v>23.856672872096929</v>
      </c>
      <c r="Y920">
        <f t="shared" si="190"/>
        <v>27.792504654072697</v>
      </c>
      <c r="Z920">
        <f t="shared" si="191"/>
        <v>23.132084109012116</v>
      </c>
      <c r="AA920">
        <f t="shared" si="192"/>
        <v>31.064168218024232</v>
      </c>
      <c r="AB920">
        <f t="shared" si="193"/>
        <v>28.6</v>
      </c>
      <c r="AC920">
        <f t="shared" si="194"/>
        <v>31.162523270363479</v>
      </c>
      <c r="AD920">
        <f t="shared" si="195"/>
        <v>40.955027924436173</v>
      </c>
      <c r="AE920">
        <f t="shared" si="196"/>
        <v>25.073766289254436</v>
      </c>
    </row>
    <row r="921" spans="19:31">
      <c r="S921">
        <v>0.49858088930936612</v>
      </c>
      <c r="T921">
        <f t="shared" si="185"/>
        <v>39.826300851466414</v>
      </c>
      <c r="U921">
        <f t="shared" si="186"/>
        <v>25.571050141911069</v>
      </c>
      <c r="V921">
        <f t="shared" si="187"/>
        <v>33.056575212866598</v>
      </c>
      <c r="W921">
        <f t="shared" si="188"/>
        <v>38.313150425733205</v>
      </c>
      <c r="X921">
        <f t="shared" si="189"/>
        <v>39.227625354777672</v>
      </c>
      <c r="Y921">
        <f t="shared" si="190"/>
        <v>35.37105014191107</v>
      </c>
      <c r="Z921">
        <f t="shared" si="191"/>
        <v>34.542100283822137</v>
      </c>
      <c r="AA921">
        <f t="shared" si="192"/>
        <v>41.085525070955534</v>
      </c>
      <c r="AB921">
        <f t="shared" si="193"/>
        <v>40.084200567644274</v>
      </c>
      <c r="AC921">
        <f t="shared" si="194"/>
        <v>48.740775780510873</v>
      </c>
      <c r="AD921">
        <f t="shared" si="195"/>
        <v>52.711825922421944</v>
      </c>
      <c r="AE921">
        <f t="shared" si="196"/>
        <v>42.853926206244083</v>
      </c>
    </row>
    <row r="922" spans="19:31">
      <c r="S922">
        <v>0.60173345133823664</v>
      </c>
      <c r="T922">
        <f t="shared" si="185"/>
        <v>44.675362407300021</v>
      </c>
      <c r="U922">
        <f t="shared" si="186"/>
        <v>35.426087221900076</v>
      </c>
      <c r="V922">
        <f t="shared" si="187"/>
        <v>37.350724814600056</v>
      </c>
      <c r="W922">
        <f t="shared" si="188"/>
        <v>41.475362407300025</v>
      </c>
      <c r="X922">
        <f t="shared" si="189"/>
        <v>42.613043610950037</v>
      </c>
      <c r="Y922">
        <f t="shared" si="190"/>
        <v>40.72753685110019</v>
      </c>
      <c r="Z922">
        <f t="shared" si="191"/>
        <v>38.200000000000003</v>
      </c>
      <c r="AA922">
        <f t="shared" si="192"/>
        <v>44.776812036500132</v>
      </c>
      <c r="AB922">
        <f t="shared" si="193"/>
        <v>48.48840601825006</v>
      </c>
      <c r="AC922">
        <f t="shared" si="194"/>
        <v>54.150724814600053</v>
      </c>
      <c r="AD922">
        <f t="shared" si="195"/>
        <v>58.03913083285012</v>
      </c>
      <c r="AE922">
        <f t="shared" si="196"/>
        <v>57.714493240150148</v>
      </c>
    </row>
    <row r="923" spans="19:31">
      <c r="S923">
        <v>0.34086123233741267</v>
      </c>
      <c r="T923">
        <f t="shared" si="185"/>
        <v>26.876784569841611</v>
      </c>
      <c r="U923">
        <f t="shared" si="186"/>
        <v>15.507138279366435</v>
      </c>
      <c r="V923">
        <f t="shared" si="187"/>
        <v>25.707138279366433</v>
      </c>
      <c r="W923">
        <f t="shared" si="188"/>
        <v>30.58212225714896</v>
      </c>
      <c r="X923">
        <f t="shared" si="189"/>
        <v>25.876784569841611</v>
      </c>
      <c r="Y923">
        <f t="shared" si="190"/>
        <v>29.983922849208046</v>
      </c>
      <c r="Z923">
        <f t="shared" si="191"/>
        <v>25.699099703970457</v>
      </c>
      <c r="AA923">
        <f t="shared" si="192"/>
        <v>35.200000000000003</v>
      </c>
      <c r="AB923">
        <f t="shared" si="193"/>
        <v>31.953569139683218</v>
      </c>
      <c r="AC923">
        <f t="shared" si="194"/>
        <v>35.167845698416087</v>
      </c>
      <c r="AD923">
        <f t="shared" si="195"/>
        <v>47.183922849208045</v>
      </c>
      <c r="AE923">
        <f t="shared" si="196"/>
        <v>31.56784569841609</v>
      </c>
    </row>
    <row r="924" spans="19:31">
      <c r="S924">
        <v>0.52406384472182377</v>
      </c>
      <c r="T924">
        <f t="shared" si="185"/>
        <v>41.345451216162601</v>
      </c>
      <c r="U924">
        <f t="shared" si="186"/>
        <v>28.127219458601644</v>
      </c>
      <c r="V924">
        <f t="shared" si="187"/>
        <v>34.999963377788632</v>
      </c>
      <c r="W924">
        <f t="shared" si="188"/>
        <v>39.43635364848781</v>
      </c>
      <c r="X924">
        <f t="shared" si="189"/>
        <v>40.090902432325208</v>
      </c>
      <c r="Y924">
        <f t="shared" si="190"/>
        <v>36.327256080813015</v>
      </c>
      <c r="Z924">
        <f t="shared" si="191"/>
        <v>35</v>
      </c>
      <c r="AA924">
        <f t="shared" si="192"/>
        <v>41.490902432325207</v>
      </c>
      <c r="AB924">
        <f t="shared" si="193"/>
        <v>41.145451216162606</v>
      </c>
      <c r="AC924">
        <f t="shared" si="194"/>
        <v>50.727256080813014</v>
      </c>
      <c r="AD924">
        <f t="shared" si="195"/>
        <v>54.2</v>
      </c>
      <c r="AE924">
        <f t="shared" si="196"/>
        <v>47.127219458601644</v>
      </c>
    </row>
    <row r="925" spans="19:31">
      <c r="S925">
        <v>0.63362529374065368</v>
      </c>
      <c r="T925">
        <f t="shared" si="185"/>
        <v>49.194466994232002</v>
      </c>
      <c r="U925">
        <f t="shared" si="186"/>
        <v>37.29275795770134</v>
      </c>
      <c r="V925">
        <f t="shared" si="187"/>
        <v>38.714889980773336</v>
      </c>
      <c r="W925">
        <f t="shared" si="188"/>
        <v>43.577867976928005</v>
      </c>
      <c r="X925">
        <f t="shared" si="189"/>
        <v>45.183400982696</v>
      </c>
      <c r="Y925">
        <f t="shared" si="190"/>
        <v>42.177867976928006</v>
      </c>
      <c r="Z925">
        <f t="shared" si="191"/>
        <v>38.577867976928005</v>
      </c>
      <c r="AA925">
        <f t="shared" si="192"/>
        <v>46.377867976928009</v>
      </c>
      <c r="AB925">
        <f t="shared" si="193"/>
        <v>49.566801965392003</v>
      </c>
      <c r="AC925">
        <f t="shared" si="194"/>
        <v>64.651911984618678</v>
      </c>
      <c r="AD925">
        <f t="shared" si="195"/>
        <v>63.435312967314673</v>
      </c>
      <c r="AE925">
        <f t="shared" si="196"/>
        <v>59.451911984618668</v>
      </c>
    </row>
    <row r="926" spans="19:31">
      <c r="S926">
        <v>0.24500259407330546</v>
      </c>
      <c r="T926">
        <f t="shared" si="185"/>
        <v>23.495132297738579</v>
      </c>
      <c r="U926">
        <f t="shared" si="186"/>
        <v>10.794158757286294</v>
      </c>
      <c r="V926">
        <f t="shared" si="187"/>
        <v>23</v>
      </c>
      <c r="W926">
        <f t="shared" si="188"/>
        <v>19.899026459547716</v>
      </c>
      <c r="X926">
        <f t="shared" si="189"/>
        <v>21.687343974120303</v>
      </c>
      <c r="Y926">
        <f t="shared" si="190"/>
        <v>24.794158757286294</v>
      </c>
      <c r="Z926">
        <f t="shared" si="191"/>
        <v>21.998052919095432</v>
      </c>
      <c r="AA926">
        <f t="shared" si="192"/>
        <v>28.883449812311166</v>
      </c>
      <c r="AB926">
        <f t="shared" si="193"/>
        <v>28.099026459547716</v>
      </c>
      <c r="AC926">
        <f t="shared" si="194"/>
        <v>29.495132297738579</v>
      </c>
      <c r="AD926">
        <f t="shared" si="195"/>
        <v>38.596105838190866</v>
      </c>
      <c r="AE926">
        <f t="shared" si="196"/>
        <v>21.891238135929441</v>
      </c>
    </row>
    <row r="927" spans="19:31">
      <c r="S927">
        <v>0.33814508499404888</v>
      </c>
      <c r="T927">
        <f t="shared" si="185"/>
        <v>26.849079866939299</v>
      </c>
      <c r="U927">
        <f t="shared" si="186"/>
        <v>15.396319467757195</v>
      </c>
      <c r="V927">
        <f t="shared" si="187"/>
        <v>25.596319467757194</v>
      </c>
      <c r="W927">
        <f t="shared" si="188"/>
        <v>30.083437604907374</v>
      </c>
      <c r="X927">
        <f t="shared" si="189"/>
        <v>25.849079866939299</v>
      </c>
      <c r="Y927">
        <f t="shared" si="190"/>
        <v>29.845399334696495</v>
      </c>
      <c r="Z927">
        <f t="shared" si="191"/>
        <v>25.519019135105442</v>
      </c>
      <c r="AA927">
        <f t="shared" si="192"/>
        <v>35.200000000000003</v>
      </c>
      <c r="AB927">
        <f t="shared" si="193"/>
        <v>31.8981597338786</v>
      </c>
      <c r="AC927">
        <f t="shared" si="194"/>
        <v>34.890798669392986</v>
      </c>
      <c r="AD927">
        <f t="shared" si="195"/>
        <v>47.045399334696491</v>
      </c>
      <c r="AE927">
        <f t="shared" si="196"/>
        <v>31.290798669392988</v>
      </c>
    </row>
    <row r="928" spans="19:31">
      <c r="S928">
        <v>0.5340433973204749</v>
      </c>
      <c r="T928">
        <f t="shared" si="185"/>
        <v>41.730698568681902</v>
      </c>
      <c r="U928">
        <f t="shared" si="186"/>
        <v>29.51966917935728</v>
      </c>
      <c r="V928">
        <f t="shared" si="187"/>
        <v>35.647242652668844</v>
      </c>
      <c r="W928">
        <f t="shared" si="188"/>
        <v>39.907077242347484</v>
      </c>
      <c r="X928">
        <f t="shared" si="189"/>
        <v>40.247242652668845</v>
      </c>
      <c r="Y928">
        <f t="shared" si="190"/>
        <v>36.883455916013062</v>
      </c>
      <c r="Z928">
        <f t="shared" si="191"/>
        <v>35.094485305337685</v>
      </c>
      <c r="AA928">
        <f t="shared" si="192"/>
        <v>41.83621326334422</v>
      </c>
      <c r="AB928">
        <f t="shared" si="193"/>
        <v>41.388970610675379</v>
      </c>
      <c r="AC928">
        <f t="shared" si="194"/>
        <v>51.141727958006534</v>
      </c>
      <c r="AD928">
        <f t="shared" si="195"/>
        <v>54.530698568681906</v>
      </c>
      <c r="AE928">
        <f t="shared" si="196"/>
        <v>48.330698568681903</v>
      </c>
    </row>
    <row r="929" spans="19:31">
      <c r="S929">
        <v>0.24851222266304512</v>
      </c>
      <c r="T929">
        <f t="shared" si="185"/>
        <v>23.674123355815301</v>
      </c>
      <c r="U929">
        <f t="shared" si="186"/>
        <v>11.008948026978361</v>
      </c>
      <c r="V929">
        <f t="shared" si="187"/>
        <v>23</v>
      </c>
      <c r="W929">
        <f t="shared" si="188"/>
        <v>19.93482467116306</v>
      </c>
      <c r="X929">
        <f t="shared" si="189"/>
        <v>22.152720725119782</v>
      </c>
      <c r="Y929">
        <f t="shared" si="190"/>
        <v>25.008948026978359</v>
      </c>
      <c r="Z929">
        <f t="shared" si="191"/>
        <v>22.06964934232612</v>
      </c>
      <c r="AA929">
        <f t="shared" si="192"/>
        <v>29.492019409772023</v>
      </c>
      <c r="AB929">
        <f t="shared" si="193"/>
        <v>28.134824671163059</v>
      </c>
      <c r="AC929">
        <f t="shared" si="194"/>
        <v>29.674123355815301</v>
      </c>
      <c r="AD929">
        <f t="shared" si="195"/>
        <v>38.73929868465224</v>
      </c>
      <c r="AE929">
        <f t="shared" si="196"/>
        <v>22.213422040467542</v>
      </c>
    </row>
    <row r="930" spans="19:31">
      <c r="S930">
        <v>0.51432844019898072</v>
      </c>
      <c r="T930">
        <f t="shared" si="185"/>
        <v>41.246150090029602</v>
      </c>
      <c r="U930">
        <f t="shared" si="186"/>
        <v>26.538401440473649</v>
      </c>
      <c r="V930">
        <f t="shared" si="187"/>
        <v>33.907650990325635</v>
      </c>
      <c r="W930">
        <f t="shared" si="188"/>
        <v>39.138450270088811</v>
      </c>
      <c r="X930">
        <f t="shared" si="189"/>
        <v>39.892300180059202</v>
      </c>
      <c r="Y930">
        <f t="shared" si="190"/>
        <v>35.830750450148017</v>
      </c>
      <c r="Z930">
        <f t="shared" si="191"/>
        <v>35</v>
      </c>
      <c r="AA930">
        <f t="shared" si="192"/>
        <v>41.292300180059208</v>
      </c>
      <c r="AB930">
        <f t="shared" si="193"/>
        <v>41.046150090029606</v>
      </c>
      <c r="AC930">
        <f t="shared" si="194"/>
        <v>50.230750450148015</v>
      </c>
      <c r="AD930">
        <f t="shared" si="195"/>
        <v>54.2</v>
      </c>
      <c r="AE930">
        <f t="shared" si="196"/>
        <v>45.538401440473649</v>
      </c>
    </row>
    <row r="931" spans="19:31">
      <c r="S931">
        <v>4.1444135868404189E-2</v>
      </c>
      <c r="T931">
        <f t="shared" si="185"/>
        <v>7.2454603717154455</v>
      </c>
      <c r="U931">
        <f t="shared" si="186"/>
        <v>4.4000000000000004</v>
      </c>
      <c r="V931">
        <f t="shared" si="187"/>
        <v>6.5591113010040587</v>
      </c>
      <c r="W931">
        <f t="shared" si="188"/>
        <v>7.3182226020081176</v>
      </c>
      <c r="X931">
        <f t="shared" si="189"/>
        <v>11.245460371715446</v>
      </c>
      <c r="Y931">
        <f t="shared" si="190"/>
        <v>12.511365092928861</v>
      </c>
      <c r="Z931">
        <f t="shared" si="191"/>
        <v>10.113650929288614</v>
      </c>
      <c r="AA931">
        <f t="shared" si="192"/>
        <v>17.068190557573168</v>
      </c>
      <c r="AB931">
        <f t="shared" si="193"/>
        <v>16.445460371715445</v>
      </c>
      <c r="AC931">
        <f t="shared" si="194"/>
        <v>11.990984832300791</v>
      </c>
      <c r="AD931">
        <f t="shared" si="195"/>
        <v>22.445460371715445</v>
      </c>
      <c r="AE931">
        <f t="shared" si="196"/>
        <v>7.9363811151463359</v>
      </c>
    </row>
    <row r="932" spans="19:31">
      <c r="S932">
        <v>0.32978301339762567</v>
      </c>
      <c r="T932">
        <f t="shared" si="185"/>
        <v>26.582720419934692</v>
      </c>
      <c r="U932">
        <f t="shared" si="186"/>
        <v>14.982720419934692</v>
      </c>
      <c r="V932">
        <f t="shared" si="187"/>
        <v>25.255146946623128</v>
      </c>
      <c r="W932">
        <f t="shared" si="188"/>
        <v>28.620587786492511</v>
      </c>
      <c r="X932">
        <f t="shared" si="189"/>
        <v>25.727573473311566</v>
      </c>
      <c r="Y932">
        <f t="shared" si="190"/>
        <v>29.509466841639458</v>
      </c>
      <c r="Z932">
        <f t="shared" si="191"/>
        <v>24.98272041993469</v>
      </c>
      <c r="AA932">
        <f t="shared" si="192"/>
        <v>34.729227576525169</v>
      </c>
      <c r="AB932">
        <f t="shared" si="193"/>
        <v>31.437867366557821</v>
      </c>
      <c r="AC932">
        <f t="shared" si="194"/>
        <v>34.182720419934689</v>
      </c>
      <c r="AD932">
        <f t="shared" si="195"/>
        <v>46.437867366557818</v>
      </c>
      <c r="AE932">
        <f t="shared" si="196"/>
        <v>30.763786736655781</v>
      </c>
    </row>
    <row r="933" spans="19:31">
      <c r="S933">
        <v>0.82595294045838796</v>
      </c>
      <c r="T933">
        <f t="shared" si="185"/>
        <v>67.044959868160021</v>
      </c>
      <c r="U933">
        <f t="shared" si="186"/>
        <v>60.18431958983119</v>
      </c>
      <c r="V933">
        <f t="shared" si="187"/>
        <v>58.10675984984892</v>
      </c>
      <c r="W933">
        <f t="shared" si="188"/>
        <v>68.941599780266714</v>
      </c>
      <c r="X933">
        <f t="shared" si="189"/>
        <v>56.995519882808914</v>
      </c>
      <c r="Y933">
        <f t="shared" si="190"/>
        <v>55.449439985351113</v>
      </c>
      <c r="Z933">
        <f t="shared" si="191"/>
        <v>53.7191198461867</v>
      </c>
      <c r="AA933">
        <f t="shared" si="192"/>
        <v>64.874159978026668</v>
      </c>
      <c r="AB933">
        <f t="shared" si="193"/>
        <v>66.074159978026671</v>
      </c>
      <c r="AC933">
        <f t="shared" si="194"/>
        <v>87.984279915768909</v>
      </c>
      <c r="AD933">
        <f t="shared" si="195"/>
        <v>93.867439802240042</v>
      </c>
      <c r="AE933">
        <f t="shared" si="196"/>
        <v>83.323599963377788</v>
      </c>
    </row>
    <row r="934" spans="19:31">
      <c r="S934">
        <v>0.84322641682180244</v>
      </c>
      <c r="T934">
        <f t="shared" si="185"/>
        <v>70.203637806329539</v>
      </c>
      <c r="U934">
        <f t="shared" si="186"/>
        <v>70.052748191778306</v>
      </c>
      <c r="V934">
        <f t="shared" si="187"/>
        <v>61.7059114352855</v>
      </c>
      <c r="W934">
        <f t="shared" si="188"/>
        <v>74.20090945158239</v>
      </c>
      <c r="X934">
        <f t="shared" si="189"/>
        <v>59.800909451582385</v>
      </c>
      <c r="Y934">
        <f t="shared" si="190"/>
        <v>55.811822870571</v>
      </c>
      <c r="Z934">
        <f t="shared" si="191"/>
        <v>57.414551225318156</v>
      </c>
      <c r="AA934">
        <f t="shared" si="192"/>
        <v>65.406366161076704</v>
      </c>
      <c r="AB934">
        <f t="shared" si="193"/>
        <v>66.64274422437208</v>
      </c>
      <c r="AC934">
        <f t="shared" si="194"/>
        <v>90.006366161076699</v>
      </c>
      <c r="AD934">
        <f t="shared" si="195"/>
        <v>98.613641773735765</v>
      </c>
      <c r="AE934">
        <f t="shared" si="196"/>
        <v>84.205456709494314</v>
      </c>
    </row>
    <row r="935" spans="19:31">
      <c r="S935">
        <v>6.1037018951994385E-3</v>
      </c>
      <c r="T935">
        <f t="shared" si="185"/>
        <v>2.47160863063448</v>
      </c>
      <c r="U935">
        <f t="shared" si="186"/>
        <v>1.3735465559862057</v>
      </c>
      <c r="V935">
        <f t="shared" si="187"/>
        <v>4.773546555986206</v>
      </c>
      <c r="W935">
        <f t="shared" si="188"/>
        <v>4.8622577593310341</v>
      </c>
      <c r="X935">
        <f t="shared" si="189"/>
        <v>8.43580431531724</v>
      </c>
      <c r="Y935">
        <f t="shared" si="190"/>
        <v>10.83580431531724</v>
      </c>
      <c r="Z935">
        <f t="shared" si="191"/>
        <v>7.8093508713034456</v>
      </c>
      <c r="AA935">
        <f t="shared" si="192"/>
        <v>15.711288796655172</v>
      </c>
      <c r="AB935">
        <f t="shared" si="193"/>
        <v>8.9470931119724106</v>
      </c>
      <c r="AC935">
        <f t="shared" si="194"/>
        <v>6.4716086306344796</v>
      </c>
      <c r="AD935">
        <f t="shared" si="195"/>
        <v>18.884835352641375</v>
      </c>
      <c r="AE935">
        <f t="shared" si="196"/>
        <v>2.9696707052827542</v>
      </c>
    </row>
    <row r="936" spans="19:31">
      <c r="S936">
        <v>0.17737357707449569</v>
      </c>
      <c r="T936">
        <f t="shared" si="185"/>
        <v>17.036841944639423</v>
      </c>
      <c r="U936">
        <f t="shared" si="186"/>
        <v>7.6276314584795681</v>
      </c>
      <c r="V936">
        <f t="shared" si="187"/>
        <v>20.282894375438705</v>
      </c>
      <c r="W936">
        <f t="shared" si="188"/>
        <v>16.30460524307993</v>
      </c>
      <c r="X936">
        <f t="shared" si="189"/>
        <v>18.227631458479568</v>
      </c>
      <c r="Y936">
        <f t="shared" si="190"/>
        <v>20.319736320078128</v>
      </c>
      <c r="Z936">
        <f t="shared" si="191"/>
        <v>19.104605243079931</v>
      </c>
      <c r="AA936">
        <f t="shared" si="192"/>
        <v>24.618420972319715</v>
      </c>
      <c r="AB936">
        <f t="shared" si="193"/>
        <v>27.8</v>
      </c>
      <c r="AC936">
        <f t="shared" si="194"/>
        <v>25.409210486159854</v>
      </c>
      <c r="AD936">
        <f t="shared" si="195"/>
        <v>29.492104861598559</v>
      </c>
      <c r="AE936">
        <f t="shared" si="196"/>
        <v>16.873683889278848</v>
      </c>
    </row>
    <row r="937" spans="19:31">
      <c r="S937">
        <v>0.27118747520371106</v>
      </c>
      <c r="T937">
        <f t="shared" si="185"/>
        <v>24.166112247077852</v>
      </c>
      <c r="U937">
        <f t="shared" si="186"/>
        <v>12.230561235389265</v>
      </c>
      <c r="V937">
        <f t="shared" si="187"/>
        <v>23.166112247077852</v>
      </c>
      <c r="W937">
        <f t="shared" si="188"/>
        <v>20.332224494155703</v>
      </c>
      <c r="X937">
        <f t="shared" si="189"/>
        <v>23.498336741233562</v>
      </c>
      <c r="Y937">
        <f t="shared" si="190"/>
        <v>27.227234717856383</v>
      </c>
      <c r="Z937">
        <f t="shared" si="191"/>
        <v>22.94750511185034</v>
      </c>
      <c r="AA937">
        <f t="shared" si="192"/>
        <v>30.932224494155705</v>
      </c>
      <c r="AB937">
        <f t="shared" si="193"/>
        <v>28.532224494155706</v>
      </c>
      <c r="AC937">
        <f t="shared" si="194"/>
        <v>30.166112247077852</v>
      </c>
      <c r="AD937">
        <f t="shared" si="195"/>
        <v>39.664448988311406</v>
      </c>
      <c r="AE937">
        <f t="shared" si="196"/>
        <v>24.128897976622824</v>
      </c>
    </row>
    <row r="938" spans="19:31">
      <c r="S938">
        <v>0.90484328745384079</v>
      </c>
      <c r="T938">
        <f t="shared" si="185"/>
        <v>89.829401532029181</v>
      </c>
      <c r="U938">
        <f t="shared" si="186"/>
        <v>94.811621448408474</v>
      </c>
      <c r="V938">
        <f t="shared" si="187"/>
        <v>67.382219916379285</v>
      </c>
      <c r="W938">
        <f t="shared" si="188"/>
        <v>97.740849024933638</v>
      </c>
      <c r="X938">
        <f t="shared" si="189"/>
        <v>62.48204596087529</v>
      </c>
      <c r="Y938">
        <f t="shared" si="190"/>
        <v>67.135038300729406</v>
      </c>
      <c r="Z938">
        <f t="shared" si="191"/>
        <v>61.029401532029176</v>
      </c>
      <c r="AA938">
        <f t="shared" si="192"/>
        <v>69.400000000000006</v>
      </c>
      <c r="AB938">
        <f t="shared" si="193"/>
        <v>77.064613788262577</v>
      </c>
      <c r="AC938">
        <f t="shared" si="194"/>
        <v>123.88820459608753</v>
      </c>
      <c r="AD938">
        <f t="shared" si="195"/>
        <v>113.58803064058353</v>
      </c>
      <c r="AE938">
        <f t="shared" si="196"/>
        <v>94.258803064058355</v>
      </c>
    </row>
    <row r="939" spans="19:31">
      <c r="S939">
        <v>0.54530472731711788</v>
      </c>
      <c r="T939">
        <f t="shared" si="185"/>
        <v>42.534757530442214</v>
      </c>
      <c r="U939">
        <f t="shared" si="186"/>
        <v>30.783190404980623</v>
      </c>
      <c r="V939">
        <f t="shared" si="187"/>
        <v>35.762108218634602</v>
      </c>
      <c r="W939">
        <f t="shared" si="188"/>
        <v>40.653703421124916</v>
      </c>
      <c r="X939">
        <f t="shared" si="189"/>
        <v>40.362108218634603</v>
      </c>
      <c r="Y939">
        <f t="shared" si="190"/>
        <v>37.572649311807609</v>
      </c>
      <c r="Z939">
        <f t="shared" si="191"/>
        <v>35.3242164372692</v>
      </c>
      <c r="AA939">
        <f t="shared" si="192"/>
        <v>42.410541093173009</v>
      </c>
      <c r="AB939">
        <f t="shared" si="193"/>
        <v>41.84843287453841</v>
      </c>
      <c r="AC939">
        <f t="shared" si="194"/>
        <v>51.486324655903807</v>
      </c>
      <c r="AD939">
        <f t="shared" si="195"/>
        <v>55.334757530442218</v>
      </c>
      <c r="AE939">
        <f t="shared" si="196"/>
        <v>49.134757530442215</v>
      </c>
    </row>
    <row r="940" spans="19:31">
      <c r="S940">
        <v>0.63994262520218514</v>
      </c>
      <c r="T940">
        <f t="shared" si="185"/>
        <v>49.291122165593436</v>
      </c>
      <c r="U940">
        <f t="shared" si="186"/>
        <v>38.001562547685175</v>
      </c>
      <c r="V940">
        <f t="shared" si="187"/>
        <v>39.037073885311443</v>
      </c>
      <c r="W940">
        <f t="shared" si="188"/>
        <v>43.964488662373732</v>
      </c>
      <c r="X940">
        <f t="shared" si="189"/>
        <v>45.473366496780301</v>
      </c>
      <c r="Y940">
        <f t="shared" si="190"/>
        <v>42.564488662373734</v>
      </c>
      <c r="Z940">
        <f t="shared" si="191"/>
        <v>38.964488662373732</v>
      </c>
      <c r="AA940">
        <f t="shared" si="192"/>
        <v>46.764488662373736</v>
      </c>
      <c r="AB940">
        <f t="shared" si="193"/>
        <v>50.146732993560597</v>
      </c>
      <c r="AC940">
        <f t="shared" si="194"/>
        <v>64.909659108249159</v>
      </c>
      <c r="AD940">
        <f t="shared" si="195"/>
        <v>63.983025605029454</v>
      </c>
      <c r="AE940">
        <f t="shared" si="196"/>
        <v>59.709659108249156</v>
      </c>
    </row>
    <row r="941" spans="19:31">
      <c r="S941">
        <v>0.88760032959990232</v>
      </c>
      <c r="T941">
        <f t="shared" si="185"/>
        <v>81.157878353221221</v>
      </c>
      <c r="U941">
        <f t="shared" si="186"/>
        <v>89.273317667165145</v>
      </c>
      <c r="V941">
        <f t="shared" si="187"/>
        <v>64.802850428785064</v>
      </c>
      <c r="W941">
        <f t="shared" si="188"/>
        <v>84.935392315439302</v>
      </c>
      <c r="X941">
        <f t="shared" si="189"/>
        <v>61.160570085757008</v>
      </c>
      <c r="Y941">
        <f t="shared" si="190"/>
        <v>60.833887752922145</v>
      </c>
      <c r="Z941">
        <f t="shared" si="191"/>
        <v>60.853523361919002</v>
      </c>
      <c r="AA941">
        <f t="shared" si="192"/>
        <v>68.814093447676015</v>
      </c>
      <c r="AB941">
        <f t="shared" si="193"/>
        <v>76.8</v>
      </c>
      <c r="AC941">
        <f t="shared" si="194"/>
        <v>104.61156041138949</v>
      </c>
      <c r="AD941">
        <f t="shared" si="195"/>
        <v>112.26761680959501</v>
      </c>
      <c r="AE941">
        <f t="shared" si="196"/>
        <v>93.907046723838008</v>
      </c>
    </row>
    <row r="942" spans="19:31">
      <c r="S942">
        <v>0.31122775963621935</v>
      </c>
      <c r="T942">
        <f t="shared" si="185"/>
        <v>25.447138889736621</v>
      </c>
      <c r="U942">
        <f t="shared" si="186"/>
        <v>13.872615741447184</v>
      </c>
      <c r="V942">
        <f t="shared" si="187"/>
        <v>24.472615741447186</v>
      </c>
      <c r="W942">
        <f t="shared" si="188"/>
        <v>25.770708334604933</v>
      </c>
      <c r="X942">
        <f t="shared" si="189"/>
        <v>25.272615741447183</v>
      </c>
      <c r="Y942">
        <f t="shared" si="190"/>
        <v>28.985354167302468</v>
      </c>
      <c r="Z942">
        <f t="shared" si="191"/>
        <v>23.898092593157749</v>
      </c>
      <c r="AA942">
        <f t="shared" si="192"/>
        <v>32.421662038026057</v>
      </c>
      <c r="AB942">
        <f t="shared" si="193"/>
        <v>29.64713888973662</v>
      </c>
      <c r="AC942">
        <f t="shared" si="194"/>
        <v>33.200000000000003</v>
      </c>
      <c r="AD942">
        <f t="shared" si="195"/>
        <v>44.621662038026052</v>
      </c>
      <c r="AE942">
        <f t="shared" si="196"/>
        <v>30.077724539933456</v>
      </c>
    </row>
    <row r="943" spans="19:31">
      <c r="S943">
        <v>0.7567979979857784</v>
      </c>
      <c r="T943">
        <f t="shared" si="185"/>
        <v>56.396697897274699</v>
      </c>
      <c r="U943">
        <f t="shared" si="186"/>
        <v>53.074056215094458</v>
      </c>
      <c r="V943">
        <f t="shared" si="187"/>
        <v>47.064149906918566</v>
      </c>
      <c r="W943">
        <f t="shared" si="188"/>
        <v>52.306131168553748</v>
      </c>
      <c r="X943">
        <f t="shared" si="189"/>
        <v>51.719339579454939</v>
      </c>
      <c r="Y943">
        <f t="shared" si="190"/>
        <v>48.312735374004347</v>
      </c>
      <c r="Z943">
        <f t="shared" si="191"/>
        <v>44.838679158909883</v>
      </c>
      <c r="AA943">
        <f t="shared" si="192"/>
        <v>60.238679158909882</v>
      </c>
      <c r="AB943">
        <f t="shared" si="193"/>
        <v>59.31603747672964</v>
      </c>
      <c r="AC943">
        <f t="shared" si="194"/>
        <v>72.477358317819764</v>
      </c>
      <c r="AD943">
        <f t="shared" si="195"/>
        <v>74.719339579454939</v>
      </c>
      <c r="AE943">
        <f t="shared" si="196"/>
        <v>73.86414990691857</v>
      </c>
    </row>
    <row r="944" spans="19:31">
      <c r="S944">
        <v>0.12164677877132481</v>
      </c>
      <c r="T944">
        <f t="shared" si="185"/>
        <v>10.722391430402539</v>
      </c>
      <c r="U944">
        <f t="shared" si="186"/>
        <v>5.363188573870052</v>
      </c>
      <c r="V944">
        <f t="shared" si="187"/>
        <v>16.081594286935026</v>
      </c>
      <c r="W944">
        <f t="shared" si="188"/>
        <v>13.681594286935026</v>
      </c>
      <c r="X944">
        <f t="shared" si="189"/>
        <v>14.175145725882746</v>
      </c>
      <c r="Y944">
        <f t="shared" si="190"/>
        <v>18.363188573870051</v>
      </c>
      <c r="Z944">
        <f t="shared" si="191"/>
        <v>16.505978576006346</v>
      </c>
      <c r="AA944">
        <f t="shared" si="192"/>
        <v>21.803985717337568</v>
      </c>
      <c r="AB944">
        <f t="shared" si="193"/>
        <v>22.603985717337565</v>
      </c>
      <c r="AC944">
        <f t="shared" si="194"/>
        <v>22.930362865077669</v>
      </c>
      <c r="AD944">
        <f t="shared" si="195"/>
        <v>26.163188573870052</v>
      </c>
      <c r="AE944">
        <f t="shared" si="196"/>
        <v>15.440797143467513</v>
      </c>
    </row>
    <row r="945" spans="19:31">
      <c r="S945">
        <v>0.86913663136692398</v>
      </c>
      <c r="T945">
        <f t="shared" si="185"/>
        <v>73.281777397991874</v>
      </c>
      <c r="U945">
        <f t="shared" si="186"/>
        <v>83.490615558336117</v>
      </c>
      <c r="V945">
        <f t="shared" si="187"/>
        <v>63.325968199713124</v>
      </c>
      <c r="W945">
        <f t="shared" si="188"/>
        <v>76.421002838221369</v>
      </c>
      <c r="X945">
        <f t="shared" si="189"/>
        <v>60.325968199713124</v>
      </c>
      <c r="Y945">
        <f t="shared" si="190"/>
        <v>58.530387279885247</v>
      </c>
      <c r="Z945">
        <f t="shared" si="191"/>
        <v>60.665193639942622</v>
      </c>
      <c r="AA945">
        <f t="shared" si="192"/>
        <v>67.386742759483624</v>
      </c>
      <c r="AB945">
        <f t="shared" si="193"/>
        <v>76.260774559770496</v>
      </c>
      <c r="AC945">
        <f t="shared" si="194"/>
        <v>93.421002838221369</v>
      </c>
      <c r="AD945">
        <f t="shared" si="195"/>
        <v>104.99006927701649</v>
      </c>
      <c r="AE945">
        <f t="shared" si="196"/>
        <v>88.138132877590238</v>
      </c>
    </row>
    <row r="946" spans="19:31">
      <c r="S946">
        <v>0.76003295999023412</v>
      </c>
      <c r="T946">
        <f t="shared" si="185"/>
        <v>56.561680959501935</v>
      </c>
      <c r="U946">
        <f t="shared" si="186"/>
        <v>53.371025727103486</v>
      </c>
      <c r="V946">
        <f t="shared" si="187"/>
        <v>47.856068605609302</v>
      </c>
      <c r="W946">
        <f t="shared" si="188"/>
        <v>52.999060029908136</v>
      </c>
      <c r="X946">
        <f t="shared" si="189"/>
        <v>51.752336191900383</v>
      </c>
      <c r="Y946">
        <f t="shared" si="190"/>
        <v>48.675698110904264</v>
      </c>
      <c r="Z946">
        <f t="shared" si="191"/>
        <v>44.904672383800772</v>
      </c>
      <c r="AA946">
        <f t="shared" si="192"/>
        <v>60.304672383800771</v>
      </c>
      <c r="AB946">
        <f t="shared" si="193"/>
        <v>59.514017151402321</v>
      </c>
      <c r="AC946">
        <f t="shared" si="194"/>
        <v>72.609344767601542</v>
      </c>
      <c r="AD946">
        <f t="shared" si="195"/>
        <v>74.752336191900383</v>
      </c>
      <c r="AE946">
        <f t="shared" si="196"/>
        <v>74.656068605609292</v>
      </c>
    </row>
    <row r="947" spans="19:31">
      <c r="S947">
        <v>0.20834986419263282</v>
      </c>
      <c r="T947">
        <f t="shared" si="185"/>
        <v>20.929215369121373</v>
      </c>
      <c r="U947">
        <f t="shared" si="186"/>
        <v>9.201348918118839</v>
      </c>
      <c r="V947">
        <f t="shared" si="187"/>
        <v>22.125168614764853</v>
      </c>
      <c r="W947">
        <f t="shared" si="188"/>
        <v>17.401348918118838</v>
      </c>
      <c r="X947">
        <f t="shared" si="189"/>
        <v>19.175505844294563</v>
      </c>
      <c r="Y947">
        <f t="shared" si="190"/>
        <v>23.175505844294563</v>
      </c>
      <c r="Z947">
        <f t="shared" si="191"/>
        <v>20.076180303353986</v>
      </c>
      <c r="AA947">
        <f t="shared" si="192"/>
        <v>25.312921536912135</v>
      </c>
      <c r="AB947">
        <f t="shared" si="193"/>
        <v>27.925168614764853</v>
      </c>
      <c r="AC947">
        <f t="shared" si="194"/>
        <v>25.85033722952971</v>
      </c>
      <c r="AD947">
        <f t="shared" si="195"/>
        <v>35.029889828180792</v>
      </c>
      <c r="AE947">
        <f t="shared" si="196"/>
        <v>18.650337229529711</v>
      </c>
    </row>
    <row r="948" spans="19:31">
      <c r="S948">
        <v>0.43739127780999176</v>
      </c>
      <c r="T948">
        <f t="shared" si="185"/>
        <v>35.475301370281073</v>
      </c>
      <c r="U948">
        <f t="shared" si="186"/>
        <v>20.245564134647662</v>
      </c>
      <c r="V948">
        <f t="shared" si="187"/>
        <v>28.075301370281071</v>
      </c>
      <c r="W948">
        <f t="shared" si="188"/>
        <v>35.261391033661916</v>
      </c>
      <c r="X948">
        <f t="shared" si="189"/>
        <v>33.214868617816705</v>
      </c>
      <c r="Y948">
        <f t="shared" si="190"/>
        <v>32.384173100985748</v>
      </c>
      <c r="Z948">
        <f t="shared" si="191"/>
        <v>29.10503860591448</v>
      </c>
      <c r="AA948">
        <f t="shared" si="192"/>
        <v>39.584173100985744</v>
      </c>
      <c r="AB948">
        <f t="shared" si="193"/>
        <v>38.4</v>
      </c>
      <c r="AC948">
        <f t="shared" si="194"/>
        <v>44.784173100985747</v>
      </c>
      <c r="AD948">
        <f t="shared" si="195"/>
        <v>50.92278206732383</v>
      </c>
      <c r="AE948">
        <f t="shared" si="196"/>
        <v>36.568346201971494</v>
      </c>
    </row>
    <row r="949" spans="19:31">
      <c r="S949">
        <v>0.71733756523331405</v>
      </c>
      <c r="T949">
        <f t="shared" si="185"/>
        <v>53.316843165379801</v>
      </c>
      <c r="U949">
        <f t="shared" si="186"/>
        <v>49.368431653798041</v>
      </c>
      <c r="V949">
        <f t="shared" si="187"/>
        <v>41.233686330759603</v>
      </c>
      <c r="W949">
        <f t="shared" si="188"/>
        <v>48.833686330759605</v>
      </c>
      <c r="X949">
        <f t="shared" si="189"/>
        <v>48.80211798455764</v>
      </c>
      <c r="Y949">
        <f t="shared" si="190"/>
        <v>46.350529496139416</v>
      </c>
      <c r="Z949">
        <f t="shared" si="191"/>
        <v>43.08527481917784</v>
      </c>
      <c r="AA949">
        <f t="shared" si="192"/>
        <v>56.934745323038435</v>
      </c>
      <c r="AB949">
        <f t="shared" si="193"/>
        <v>55.2</v>
      </c>
      <c r="AC949">
        <f t="shared" si="194"/>
        <v>69.467372661519207</v>
      </c>
      <c r="AD949">
        <f t="shared" si="195"/>
        <v>68.534745323038436</v>
      </c>
      <c r="AE949">
        <f t="shared" si="196"/>
        <v>63.918961149937452</v>
      </c>
    </row>
    <row r="950" spans="19:31">
      <c r="S950">
        <v>0.40955839716788234</v>
      </c>
      <c r="T950">
        <f t="shared" si="185"/>
        <v>34.1324869533372</v>
      </c>
      <c r="U950">
        <f t="shared" si="186"/>
        <v>19.219965208899197</v>
      </c>
      <c r="V950">
        <f t="shared" si="187"/>
        <v>27.188747825556199</v>
      </c>
      <c r="W950">
        <f t="shared" si="188"/>
        <v>33.5774956511124</v>
      </c>
      <c r="X950">
        <f t="shared" si="189"/>
        <v>32.464973906674402</v>
      </c>
      <c r="Y950">
        <f t="shared" si="190"/>
        <v>31</v>
      </c>
      <c r="Z950">
        <f t="shared" si="191"/>
        <v>27.754991302224798</v>
      </c>
      <c r="AA950">
        <f t="shared" si="192"/>
        <v>37.974956511123999</v>
      </c>
      <c r="AB950">
        <f t="shared" si="193"/>
        <v>37.259895626697585</v>
      </c>
      <c r="AC950">
        <f t="shared" si="194"/>
        <v>42.127408673360392</v>
      </c>
      <c r="AD950">
        <f t="shared" si="195"/>
        <v>50.1324869533372</v>
      </c>
      <c r="AE950">
        <f t="shared" si="196"/>
        <v>35.687478255561999</v>
      </c>
    </row>
    <row r="951" spans="19:31">
      <c r="S951">
        <v>0.93734550004577777</v>
      </c>
      <c r="T951">
        <f t="shared" si="185"/>
        <v>95.793267616809587</v>
      </c>
      <c r="U951">
        <f t="shared" si="186"/>
        <v>115.06257515182955</v>
      </c>
      <c r="V951">
        <f t="shared" si="187"/>
        <v>82.634852137821554</v>
      </c>
      <c r="W951">
        <f t="shared" si="188"/>
        <v>115.26930753501998</v>
      </c>
      <c r="X951">
        <f t="shared" si="189"/>
        <v>76.289901425214381</v>
      </c>
      <c r="Y951">
        <f t="shared" si="190"/>
        <v>80.733597827082107</v>
      </c>
      <c r="Z951">
        <f t="shared" si="191"/>
        <v>62.97016510513626</v>
      </c>
      <c r="AA951">
        <f t="shared" si="192"/>
        <v>71.331089205603192</v>
      </c>
      <c r="AB951">
        <f t="shared" si="193"/>
        <v>79.243696401867737</v>
      </c>
      <c r="AC951">
        <f t="shared" si="194"/>
        <v>126.33108920560319</v>
      </c>
      <c r="AD951">
        <f t="shared" si="195"/>
        <v>127.46006653035064</v>
      </c>
      <c r="AE951">
        <f t="shared" si="196"/>
        <v>112.46257515182955</v>
      </c>
    </row>
    <row r="952" spans="19:31">
      <c r="S952">
        <v>0.43852046266060368</v>
      </c>
      <c r="T952">
        <f t="shared" si="185"/>
        <v>35.601995910519726</v>
      </c>
      <c r="U952">
        <f t="shared" si="186"/>
        <v>20.291634876552628</v>
      </c>
      <c r="V952">
        <f t="shared" si="187"/>
        <v>28.201995910519731</v>
      </c>
      <c r="W952">
        <f t="shared" si="188"/>
        <v>35.272908719138158</v>
      </c>
      <c r="X952">
        <f t="shared" si="189"/>
        <v>33.25518051698355</v>
      </c>
      <c r="Y952">
        <f t="shared" si="190"/>
        <v>32.418726157414476</v>
      </c>
      <c r="Z952">
        <f t="shared" si="191"/>
        <v>29.312356944486833</v>
      </c>
      <c r="AA952">
        <f t="shared" si="192"/>
        <v>39.618726157414471</v>
      </c>
      <c r="AB952">
        <f t="shared" si="193"/>
        <v>38.4</v>
      </c>
      <c r="AC952">
        <f t="shared" si="194"/>
        <v>44.818726157414474</v>
      </c>
      <c r="AD952">
        <f t="shared" si="195"/>
        <v>50.945817438276315</v>
      </c>
      <c r="AE952">
        <f t="shared" si="196"/>
        <v>36.637452314828948</v>
      </c>
    </row>
    <row r="953" spans="19:31">
      <c r="S953">
        <v>0.48762474440748316</v>
      </c>
      <c r="T953">
        <f t="shared" si="185"/>
        <v>38.786886196478164</v>
      </c>
      <c r="U953">
        <f t="shared" si="186"/>
        <v>25.242634357737966</v>
      </c>
      <c r="V953">
        <f t="shared" si="187"/>
        <v>32.432813501388587</v>
      </c>
      <c r="W953">
        <f t="shared" si="188"/>
        <v>37.616406750694296</v>
      </c>
      <c r="X953">
        <f t="shared" si="189"/>
        <v>38.45904110843226</v>
      </c>
      <c r="Y953">
        <f t="shared" si="190"/>
        <v>35.147544785912658</v>
      </c>
      <c r="Z953">
        <f t="shared" si="191"/>
        <v>33.937723929563283</v>
      </c>
      <c r="AA953">
        <f t="shared" si="192"/>
        <v>40.895089571825309</v>
      </c>
      <c r="AB953">
        <f t="shared" si="193"/>
        <v>39.268861964781635</v>
      </c>
      <c r="AC953">
        <f t="shared" si="194"/>
        <v>47.616406750694296</v>
      </c>
      <c r="AD953">
        <f t="shared" si="195"/>
        <v>51.586886196478169</v>
      </c>
      <c r="AE953">
        <f t="shared" si="196"/>
        <v>41.347544785912653</v>
      </c>
    </row>
    <row r="954" spans="19:31">
      <c r="S954">
        <v>0.76366466261787769</v>
      </c>
      <c r="T954">
        <f t="shared" si="185"/>
        <v>56.746897793511756</v>
      </c>
      <c r="U954">
        <f t="shared" si="186"/>
        <v>53.704416028321162</v>
      </c>
      <c r="V954">
        <f t="shared" si="187"/>
        <v>48.745109408856443</v>
      </c>
      <c r="W954">
        <f t="shared" si="188"/>
        <v>53.77697073274939</v>
      </c>
      <c r="X954">
        <f t="shared" si="189"/>
        <v>51.78937955870235</v>
      </c>
      <c r="Y954">
        <f t="shared" si="190"/>
        <v>49.083175145725875</v>
      </c>
      <c r="Z954">
        <f t="shared" si="191"/>
        <v>44.978759117404707</v>
      </c>
      <c r="AA954">
        <f t="shared" si="192"/>
        <v>60.378759117404705</v>
      </c>
      <c r="AB954">
        <f t="shared" si="193"/>
        <v>59.73627735221411</v>
      </c>
      <c r="AC954">
        <f t="shared" si="194"/>
        <v>72.75751823480941</v>
      </c>
      <c r="AD954">
        <f t="shared" si="195"/>
        <v>74.78937955870235</v>
      </c>
      <c r="AE954">
        <f t="shared" si="196"/>
        <v>75.545109408856447</v>
      </c>
    </row>
    <row r="955" spans="19:31">
      <c r="S955">
        <v>0.92089602343821531</v>
      </c>
      <c r="T955">
        <f t="shared" si="185"/>
        <v>89.993139439069793</v>
      </c>
      <c r="U955">
        <f t="shared" si="186"/>
        <v>97.10395214697715</v>
      </c>
      <c r="V955">
        <f t="shared" si="187"/>
        <v>69.510812707907348</v>
      </c>
      <c r="W955">
        <f t="shared" si="188"/>
        <v>102.98046205023347</v>
      </c>
      <c r="X955">
        <f t="shared" si="189"/>
        <v>67.394183172093875</v>
      </c>
      <c r="Y955">
        <f t="shared" si="190"/>
        <v>71.228485976744906</v>
      </c>
      <c r="Z955">
        <f t="shared" si="191"/>
        <v>61.193139439069796</v>
      </c>
      <c r="AA955">
        <f t="shared" si="192"/>
        <v>69.400000000000006</v>
      </c>
      <c r="AB955">
        <f t="shared" si="193"/>
        <v>78.538254951628161</v>
      </c>
      <c r="AC955">
        <f t="shared" si="194"/>
        <v>124.3794183172094</v>
      </c>
      <c r="AD955">
        <f t="shared" si="195"/>
        <v>116.86278878139592</v>
      </c>
      <c r="AE955">
        <f t="shared" si="196"/>
        <v>94.586278878139581</v>
      </c>
    </row>
    <row r="956" spans="19:31">
      <c r="S956">
        <v>0.22717978453932311</v>
      </c>
      <c r="T956">
        <f t="shared" si="185"/>
        <v>22.917233802301094</v>
      </c>
      <c r="U956">
        <f t="shared" si="186"/>
        <v>10.034467604602192</v>
      </c>
      <c r="V956">
        <f t="shared" si="187"/>
        <v>22.668935209204385</v>
      </c>
      <c r="W956">
        <f t="shared" si="188"/>
        <v>19.055104220709865</v>
      </c>
      <c r="X956">
        <f t="shared" si="189"/>
        <v>19.986169011505478</v>
      </c>
      <c r="Y956">
        <f t="shared" si="190"/>
        <v>23.868935209204384</v>
      </c>
      <c r="Z956">
        <f t="shared" si="191"/>
        <v>21.303402813806574</v>
      </c>
      <c r="AA956">
        <f t="shared" si="192"/>
        <v>26.496487319559314</v>
      </c>
      <c r="AB956">
        <f t="shared" si="193"/>
        <v>28</v>
      </c>
      <c r="AC956">
        <f t="shared" si="194"/>
        <v>27.758507034516438</v>
      </c>
      <c r="AD956">
        <f t="shared" si="195"/>
        <v>37.786169011505478</v>
      </c>
      <c r="AE956">
        <f t="shared" si="196"/>
        <v>20.089571825312056</v>
      </c>
    </row>
    <row r="957" spans="19:31">
      <c r="S957">
        <v>0.27271340067751093</v>
      </c>
      <c r="T957">
        <f t="shared" si="185"/>
        <v>24.18167668691061</v>
      </c>
      <c r="U957">
        <f t="shared" si="186"/>
        <v>12.308383434553058</v>
      </c>
      <c r="V957">
        <f t="shared" si="187"/>
        <v>23.18167668691061</v>
      </c>
      <c r="W957">
        <f t="shared" si="188"/>
        <v>20.363353373821223</v>
      </c>
      <c r="X957">
        <f t="shared" si="189"/>
        <v>23.545030060731836</v>
      </c>
      <c r="Y957">
        <f t="shared" si="190"/>
        <v>27.398443556016726</v>
      </c>
      <c r="Z957">
        <f t="shared" si="191"/>
        <v>23.017545091097752</v>
      </c>
      <c r="AA957">
        <f t="shared" si="192"/>
        <v>30.963353373821224</v>
      </c>
      <c r="AB957">
        <f t="shared" si="193"/>
        <v>28.563353373821226</v>
      </c>
      <c r="AC957">
        <f t="shared" si="194"/>
        <v>30.18167668691061</v>
      </c>
      <c r="AD957">
        <f t="shared" si="195"/>
        <v>39.726706747642446</v>
      </c>
      <c r="AE957">
        <f t="shared" si="196"/>
        <v>24.253413495284889</v>
      </c>
    </row>
    <row r="958" spans="19:31">
      <c r="S958">
        <v>0.84768211920529801</v>
      </c>
      <c r="T958">
        <f t="shared" si="185"/>
        <v>70.385430463576157</v>
      </c>
      <c r="U958">
        <f t="shared" si="186"/>
        <v>72.688741721854313</v>
      </c>
      <c r="V958">
        <f t="shared" si="187"/>
        <v>62.00132450331126</v>
      </c>
      <c r="W958">
        <f t="shared" si="188"/>
        <v>74.246357615894041</v>
      </c>
      <c r="X958">
        <f t="shared" si="189"/>
        <v>59.846357615894036</v>
      </c>
      <c r="Y958">
        <f t="shared" si="190"/>
        <v>56.402649006622518</v>
      </c>
      <c r="Z958">
        <f t="shared" si="191"/>
        <v>58.141721854304635</v>
      </c>
      <c r="AA958">
        <f t="shared" si="192"/>
        <v>65.724503311258289</v>
      </c>
      <c r="AB958">
        <f t="shared" si="193"/>
        <v>68.778807947019871</v>
      </c>
      <c r="AC958">
        <f t="shared" si="194"/>
        <v>90.324503311258283</v>
      </c>
      <c r="AD958">
        <f t="shared" si="195"/>
        <v>99.295364238410599</v>
      </c>
      <c r="AE958">
        <f t="shared" si="196"/>
        <v>84.478145695364248</v>
      </c>
    </row>
    <row r="959" spans="19:31">
      <c r="S959">
        <v>0.673390911587878</v>
      </c>
      <c r="T959">
        <f t="shared" si="185"/>
        <v>50.805761894589068</v>
      </c>
      <c r="U959">
        <f t="shared" si="186"/>
        <v>41.8518570513016</v>
      </c>
      <c r="V959">
        <f t="shared" si="187"/>
        <v>40.205761894589067</v>
      </c>
      <c r="W959">
        <f t="shared" si="188"/>
        <v>45.51440473647267</v>
      </c>
      <c r="X959">
        <f t="shared" si="189"/>
        <v>46.474349192785425</v>
      </c>
      <c r="Y959">
        <f t="shared" si="190"/>
        <v>44.742936490981776</v>
      </c>
      <c r="Z959">
        <f t="shared" si="191"/>
        <v>40.017285683767199</v>
      </c>
      <c r="AA959">
        <f t="shared" si="192"/>
        <v>50.468587298196354</v>
      </c>
      <c r="AB959">
        <f t="shared" si="193"/>
        <v>52.240333262123464</v>
      </c>
      <c r="AC959">
        <f t="shared" si="194"/>
        <v>66.631690420239863</v>
      </c>
      <c r="AD959">
        <f t="shared" si="195"/>
        <v>66.280111087374493</v>
      </c>
      <c r="AE959">
        <f t="shared" si="196"/>
        <v>61.08011108737449</v>
      </c>
    </row>
    <row r="960" spans="19:31">
      <c r="S960">
        <v>0.98928800317392496</v>
      </c>
      <c r="T960">
        <f t="shared" si="185"/>
        <v>103.77770317697684</v>
      </c>
      <c r="U960">
        <f t="shared" si="186"/>
        <v>187.16072878200632</v>
      </c>
      <c r="V960">
        <f t="shared" si="187"/>
        <v>113.5732596819972</v>
      </c>
      <c r="W960">
        <f t="shared" si="188"/>
        <v>135.69983214819791</v>
      </c>
      <c r="X960">
        <f t="shared" si="189"/>
        <v>120.91846064638212</v>
      </c>
      <c r="Y960">
        <f t="shared" si="190"/>
        <v>114.74597613452562</v>
      </c>
      <c r="Z960">
        <f t="shared" si="191"/>
        <v>80.250523392437543</v>
      </c>
      <c r="AA960">
        <f t="shared" si="192"/>
        <v>93.986022522660008</v>
      </c>
      <c r="AB960">
        <f t="shared" si="193"/>
        <v>123.06655476546527</v>
      </c>
      <c r="AC960">
        <f t="shared" si="194"/>
        <v>144.79811395611441</v>
      </c>
      <c r="AD960">
        <f t="shared" si="195"/>
        <v>151.17110202337719</v>
      </c>
      <c r="AE960">
        <f t="shared" si="196"/>
        <v>134.19245582445754</v>
      </c>
    </row>
    <row r="961" spans="19:31">
      <c r="S961">
        <v>0.82793664357432784</v>
      </c>
      <c r="T961">
        <f t="shared" si="185"/>
        <v>67.409167760246589</v>
      </c>
      <c r="U961">
        <f t="shared" si="186"/>
        <v>61.31741080965606</v>
      </c>
      <c r="V961">
        <f t="shared" si="187"/>
        <v>58.521552171391953</v>
      </c>
      <c r="W961">
        <f t="shared" si="188"/>
        <v>69.548612933744323</v>
      </c>
      <c r="X961">
        <f t="shared" si="189"/>
        <v>57.319260231330304</v>
      </c>
      <c r="Y961">
        <f t="shared" si="190"/>
        <v>55.489907528916284</v>
      </c>
      <c r="Z961">
        <f t="shared" si="191"/>
        <v>54.144029053621026</v>
      </c>
      <c r="AA961">
        <f t="shared" si="192"/>
        <v>64.934861293374425</v>
      </c>
      <c r="AB961">
        <f t="shared" si="193"/>
        <v>66.134861293374428</v>
      </c>
      <c r="AC961">
        <f t="shared" si="194"/>
        <v>88.216968291268657</v>
      </c>
      <c r="AD961">
        <f t="shared" si="195"/>
        <v>94.413751640369895</v>
      </c>
      <c r="AE961">
        <f t="shared" si="196"/>
        <v>83.42476882229073</v>
      </c>
    </row>
    <row r="962" spans="19:31">
      <c r="S962">
        <v>0.95651112399670402</v>
      </c>
      <c r="T962">
        <f t="shared" si="185"/>
        <v>99.389788506729332</v>
      </c>
      <c r="U962">
        <f t="shared" si="186"/>
        <v>128.47198095645007</v>
      </c>
      <c r="V962">
        <f t="shared" si="187"/>
        <v>87.520548112430191</v>
      </c>
      <c r="W962">
        <f t="shared" si="188"/>
        <v>124.30012512588884</v>
      </c>
      <c r="X962">
        <f t="shared" si="189"/>
        <v>83.405230872524186</v>
      </c>
      <c r="Y962">
        <f t="shared" si="190"/>
        <v>94.261769463179405</v>
      </c>
      <c r="Z962">
        <f t="shared" si="191"/>
        <v>63.556413464766379</v>
      </c>
      <c r="AA962">
        <f t="shared" si="192"/>
        <v>76.335990478225028</v>
      </c>
      <c r="AB962">
        <f t="shared" si="193"/>
        <v>95.354173406170815</v>
      </c>
      <c r="AC962">
        <f t="shared" si="194"/>
        <v>130.24109622486037</v>
      </c>
      <c r="AD962">
        <f t="shared" si="195"/>
        <v>133.75392315439314</v>
      </c>
      <c r="AE962">
        <f t="shared" si="196"/>
        <v>122.74371166112246</v>
      </c>
    </row>
    <row r="963" spans="19:31">
      <c r="S963">
        <v>0.12692648091067232</v>
      </c>
      <c r="T963">
        <f t="shared" ref="T963:T1002" si="197">_xlfn.PERCENTILE.INC(B$3:B$54,$S963)</f>
        <v>10.883950315866572</v>
      </c>
      <c r="U963">
        <f t="shared" ref="U963:U1002" si="198">_xlfn.PERCENTILE.INC(C$3:C$54,$S963)</f>
        <v>5.5786004211554303</v>
      </c>
      <c r="V963">
        <f t="shared" ref="V963:V1002" si="199">_xlfn.PERCENTILE.INC(D$3:D$54,$S963)</f>
        <v>16.189300210577716</v>
      </c>
      <c r="W963">
        <f t="shared" ref="W963:W1002" si="200">_xlfn.PERCENTILE.INC(E$3:E$54,$S963)</f>
        <v>13.789300210577714</v>
      </c>
      <c r="X963">
        <f t="shared" ref="X963:X1002" si="201">_xlfn.PERCENTILE.INC(F$3:F$54,$S963)</f>
        <v>15.198352000488295</v>
      </c>
      <c r="Y963">
        <f t="shared" ref="Y963:Y1002" si="202">_xlfn.PERCENTILE.INC(G$3:G$54,$S963)</f>
        <v>18.578600421155429</v>
      </c>
      <c r="Z963">
        <f t="shared" ref="Z963:Z1002" si="203">_xlfn.PERCENTILE.INC(H$3:H$54,$S963)</f>
        <v>16.909875789666433</v>
      </c>
      <c r="AA963">
        <f t="shared" ref="AA963:AA1002" si="204">_xlfn.PERCENTILE.INC(I$3:I$54,$S963)</f>
        <v>22.073250526444291</v>
      </c>
      <c r="AB963">
        <f t="shared" ref="AB963:AB1002" si="205">_xlfn.PERCENTILE.INC(J$3:J$54,$S963)</f>
        <v>22.873250526444288</v>
      </c>
      <c r="AC963">
        <f t="shared" ref="AC963:AC1002" si="206">_xlfn.PERCENTILE.INC(K$3:K$54,$S963)</f>
        <v>23.63045136875515</v>
      </c>
      <c r="AD963">
        <f t="shared" ref="AD963:AD1002" si="207">_xlfn.PERCENTILE.INC(L$3:L$54,$S963)</f>
        <v>26.378600421155433</v>
      </c>
      <c r="AE963">
        <f t="shared" ref="AE963:AE1002" si="208">_xlfn.PERCENTILE.INC(M$3:M$54,$S963)</f>
        <v>15.494650105288859</v>
      </c>
    </row>
    <row r="964" spans="19:31">
      <c r="S964">
        <v>0.97793511764885399</v>
      </c>
      <c r="T964">
        <f t="shared" si="197"/>
        <v>101.39950560014648</v>
      </c>
      <c r="U964">
        <f t="shared" si="198"/>
        <v>170.36109500411985</v>
      </c>
      <c r="V964">
        <f t="shared" si="199"/>
        <v>89.574443800164786</v>
      </c>
      <c r="W964">
        <f t="shared" si="200"/>
        <v>130.19851680043945</v>
      </c>
      <c r="X964">
        <f t="shared" si="201"/>
        <v>91.272713400677489</v>
      </c>
      <c r="Y964">
        <f t="shared" si="202"/>
        <v>104.39752800073242</v>
      </c>
      <c r="Z964">
        <f t="shared" si="203"/>
        <v>67.885985900448603</v>
      </c>
      <c r="AA964">
        <f t="shared" si="204"/>
        <v>89.670735801263419</v>
      </c>
      <c r="AB964">
        <f t="shared" si="205"/>
        <v>117.29382000183104</v>
      </c>
      <c r="AC964">
        <f t="shared" si="206"/>
        <v>142.22110660115356</v>
      </c>
      <c r="AD964">
        <f t="shared" si="207"/>
        <v>144.15919370097961</v>
      </c>
      <c r="AE964">
        <f t="shared" si="208"/>
        <v>129.47320780053099</v>
      </c>
    </row>
    <row r="965" spans="19:31">
      <c r="S965">
        <v>0.74581133457441939</v>
      </c>
      <c r="T965">
        <f t="shared" si="197"/>
        <v>55.836378063295385</v>
      </c>
      <c r="U965">
        <f t="shared" si="198"/>
        <v>52.065480513931696</v>
      </c>
      <c r="V965">
        <f t="shared" si="199"/>
        <v>44.374614703817862</v>
      </c>
      <c r="W965">
        <f t="shared" si="200"/>
        <v>49.952787865840627</v>
      </c>
      <c r="X965">
        <f t="shared" si="201"/>
        <v>51.60727561265908</v>
      </c>
      <c r="Y965">
        <f t="shared" si="202"/>
        <v>47.080031739249854</v>
      </c>
      <c r="Z965">
        <f t="shared" si="203"/>
        <v>44.614551225318159</v>
      </c>
      <c r="AA965">
        <f t="shared" si="204"/>
        <v>60.014551225318158</v>
      </c>
      <c r="AB965">
        <f t="shared" si="205"/>
        <v>58.643653675954468</v>
      </c>
      <c r="AC965">
        <f t="shared" si="206"/>
        <v>72.029102450636316</v>
      </c>
      <c r="AD965">
        <f t="shared" si="207"/>
        <v>74.607275612659066</v>
      </c>
      <c r="AE965">
        <f t="shared" si="208"/>
        <v>71.174614703817866</v>
      </c>
    </row>
    <row r="966" spans="19:31">
      <c r="S966">
        <v>0.75646229438154244</v>
      </c>
      <c r="T966">
        <f t="shared" si="197"/>
        <v>56.379577013458665</v>
      </c>
      <c r="U966">
        <f t="shared" si="198"/>
        <v>53.043238624225602</v>
      </c>
      <c r="V966">
        <f t="shared" si="199"/>
        <v>46.981969664601607</v>
      </c>
      <c r="W966">
        <f t="shared" si="200"/>
        <v>52.234223456526401</v>
      </c>
      <c r="X966">
        <f t="shared" si="201"/>
        <v>51.715915402691735</v>
      </c>
      <c r="Y966">
        <f t="shared" si="202"/>
        <v>48.275069429609069</v>
      </c>
      <c r="Z966">
        <f t="shared" si="203"/>
        <v>44.831830805383468</v>
      </c>
      <c r="AA966">
        <f t="shared" si="204"/>
        <v>60.231830805383467</v>
      </c>
      <c r="AB966">
        <f t="shared" si="205"/>
        <v>59.295492416150402</v>
      </c>
      <c r="AC966">
        <f t="shared" si="206"/>
        <v>72.463661610766934</v>
      </c>
      <c r="AD966">
        <f t="shared" si="207"/>
        <v>74.715915402691735</v>
      </c>
      <c r="AE966">
        <f t="shared" si="208"/>
        <v>73.781969664601604</v>
      </c>
    </row>
    <row r="967" spans="19:31">
      <c r="S967">
        <v>0.45115512558366649</v>
      </c>
      <c r="T967">
        <f t="shared" si="197"/>
        <v>37.015149388103886</v>
      </c>
      <c r="U967">
        <f t="shared" si="198"/>
        <v>20.830298776207769</v>
      </c>
      <c r="V967">
        <f t="shared" si="199"/>
        <v>29.603564561906797</v>
      </c>
      <c r="W967">
        <f t="shared" si="200"/>
        <v>35.40891140476699</v>
      </c>
      <c r="X967">
        <f t="shared" si="201"/>
        <v>33.72227851191748</v>
      </c>
      <c r="Y967">
        <f t="shared" si="202"/>
        <v>32.817822809533979</v>
      </c>
      <c r="Z967">
        <f t="shared" si="203"/>
        <v>31.605346842860197</v>
      </c>
      <c r="AA967">
        <f t="shared" si="204"/>
        <v>40.0017822809534</v>
      </c>
      <c r="AB967">
        <f t="shared" si="205"/>
        <v>38.4</v>
      </c>
      <c r="AC967">
        <f t="shared" si="206"/>
        <v>45.210693685720393</v>
      </c>
      <c r="AD967">
        <f t="shared" si="207"/>
        <v>51.202673421430099</v>
      </c>
      <c r="AE967">
        <f t="shared" si="208"/>
        <v>37.432081057161163</v>
      </c>
    </row>
    <row r="968" spans="19:31">
      <c r="S968">
        <v>0.67879268776512958</v>
      </c>
      <c r="T968">
        <f t="shared" si="197"/>
        <v>50.971056245612971</v>
      </c>
      <c r="U968">
        <f t="shared" si="198"/>
        <v>43.339506210516696</v>
      </c>
      <c r="V968">
        <f t="shared" si="199"/>
        <v>40.371056245612969</v>
      </c>
      <c r="W968">
        <f t="shared" si="200"/>
        <v>45.927640614032413</v>
      </c>
      <c r="X968">
        <f t="shared" si="201"/>
        <v>46.694741660817293</v>
      </c>
      <c r="Y968">
        <f t="shared" si="202"/>
        <v>45.018427076021609</v>
      </c>
      <c r="Z968">
        <f t="shared" si="203"/>
        <v>40.5131687368389</v>
      </c>
      <c r="AA968">
        <f t="shared" si="204"/>
        <v>50.523685415204319</v>
      </c>
      <c r="AB968">
        <f t="shared" si="205"/>
        <v>53.397393719290761</v>
      </c>
      <c r="AC968">
        <f t="shared" si="206"/>
        <v>67.540809350871314</v>
      </c>
      <c r="AD968">
        <f t="shared" si="207"/>
        <v>66.665797906430257</v>
      </c>
      <c r="AE968">
        <f t="shared" si="208"/>
        <v>61.465797906430254</v>
      </c>
    </row>
    <row r="969" spans="19:31">
      <c r="S969">
        <v>8.5543382061220127E-2</v>
      </c>
      <c r="T969">
        <f t="shared" si="197"/>
        <v>8.9077974791711174</v>
      </c>
      <c r="U969">
        <f t="shared" si="198"/>
        <v>4.9450849940488908</v>
      </c>
      <c r="V969">
        <f t="shared" si="199"/>
        <v>10.77830744346446</v>
      </c>
      <c r="W969">
        <f t="shared" si="200"/>
        <v>11.543052461317787</v>
      </c>
      <c r="X969">
        <f t="shared" si="201"/>
        <v>12.235254982146671</v>
      </c>
      <c r="Y969">
        <f t="shared" si="202"/>
        <v>14.360679952391123</v>
      </c>
      <c r="Z969">
        <f t="shared" si="203"/>
        <v>12.417627491073336</v>
      </c>
      <c r="AA969">
        <f t="shared" si="204"/>
        <v>19.399999999999999</v>
      </c>
      <c r="AB969">
        <f t="shared" si="205"/>
        <v>21.017627491073334</v>
      </c>
      <c r="AC969">
        <f t="shared" si="206"/>
        <v>18.670509964293341</v>
      </c>
      <c r="AD969">
        <f t="shared" si="207"/>
        <v>24.325424970244455</v>
      </c>
      <c r="AE969">
        <f t="shared" si="208"/>
        <v>10.852882473220006</v>
      </c>
    </row>
    <row r="970" spans="19:31">
      <c r="S970">
        <v>2.151554918057802E-2</v>
      </c>
      <c r="T970">
        <f t="shared" si="197"/>
        <v>4.6724204229865416</v>
      </c>
      <c r="U970">
        <f t="shared" si="198"/>
        <v>2.4140446180608537</v>
      </c>
      <c r="V970">
        <f t="shared" si="199"/>
        <v>5.677834406567583</v>
      </c>
      <c r="W970">
        <f t="shared" si="200"/>
        <v>5.1945860164189579</v>
      </c>
      <c r="X970">
        <f t="shared" si="201"/>
        <v>9.5751274147770626</v>
      </c>
      <c r="Y970">
        <f t="shared" si="202"/>
        <v>11.868105105746636</v>
      </c>
      <c r="Z970">
        <f t="shared" si="203"/>
        <v>9.6389172032837909</v>
      </c>
      <c r="AA970">
        <f t="shared" si="204"/>
        <v>16.458375804925687</v>
      </c>
      <c r="AB970">
        <f t="shared" si="205"/>
        <v>11.164299447614978</v>
      </c>
      <c r="AC970">
        <f t="shared" si="206"/>
        <v>8.6918790246284381</v>
      </c>
      <c r="AD970">
        <f t="shared" si="207"/>
        <v>20.594586016418958</v>
      </c>
      <c r="AE970">
        <f t="shared" si="208"/>
        <v>6.1751274147770623</v>
      </c>
    </row>
    <row r="971" spans="19:31">
      <c r="S971">
        <v>0.96899319437238685</v>
      </c>
      <c r="T971">
        <f t="shared" si="197"/>
        <v>100.66984466078677</v>
      </c>
      <c r="U971">
        <f t="shared" si="198"/>
        <v>149.83938108462792</v>
      </c>
      <c r="V971">
        <f t="shared" si="199"/>
        <v>88.753575243385114</v>
      </c>
      <c r="W971">
        <f t="shared" si="200"/>
        <v>128.00953398236032</v>
      </c>
      <c r="X971">
        <f t="shared" si="201"/>
        <v>87.898031556138818</v>
      </c>
      <c r="Y971">
        <f t="shared" si="202"/>
        <v>100.74922330393386</v>
      </c>
      <c r="Z971">
        <f t="shared" si="203"/>
        <v>65.651399273659493</v>
      </c>
      <c r="AA971">
        <f t="shared" si="204"/>
        <v>83.377410199285904</v>
      </c>
      <c r="AB971">
        <f t="shared" si="205"/>
        <v>108.17305825983463</v>
      </c>
      <c r="AC971">
        <f t="shared" si="206"/>
        <v>136.47502670369582</v>
      </c>
      <c r="AD971">
        <f t="shared" si="207"/>
        <v>139.27958616901154</v>
      </c>
      <c r="AE971">
        <f t="shared" si="208"/>
        <v>126.82818689535205</v>
      </c>
    </row>
    <row r="972" spans="19:31">
      <c r="S972">
        <v>0.68803979613635668</v>
      </c>
      <c r="T972">
        <f t="shared" si="197"/>
        <v>51.380059205908381</v>
      </c>
      <c r="U972">
        <f t="shared" si="198"/>
        <v>45.652082888271728</v>
      </c>
      <c r="V972">
        <f t="shared" si="199"/>
        <v>40.636011841181677</v>
      </c>
      <c r="W972">
        <f t="shared" si="200"/>
        <v>46.689062166203797</v>
      </c>
      <c r="X972">
        <f t="shared" si="201"/>
        <v>47.036011841181676</v>
      </c>
      <c r="Y972">
        <f t="shared" si="202"/>
        <v>45.454017761772512</v>
      </c>
      <c r="Z972">
        <f t="shared" si="203"/>
        <v>41.254017761772516</v>
      </c>
      <c r="AA972">
        <f t="shared" si="204"/>
        <v>51.086159855952623</v>
      </c>
      <c r="AB972">
        <f t="shared" si="205"/>
        <v>55.018005920590838</v>
      </c>
      <c r="AC972">
        <f t="shared" si="206"/>
        <v>68.818005920590835</v>
      </c>
      <c r="AD972">
        <f t="shared" si="207"/>
        <v>67.236011841181679</v>
      </c>
      <c r="AE972">
        <f t="shared" si="208"/>
        <v>62.036011841181676</v>
      </c>
    </row>
    <row r="973" spans="19:31">
      <c r="S973">
        <v>0.8639179662465285</v>
      </c>
      <c r="T973">
        <f t="shared" si="197"/>
        <v>71.41871395001067</v>
      </c>
      <c r="U973">
        <f t="shared" si="198"/>
        <v>81.946934415723121</v>
      </c>
      <c r="V973">
        <f t="shared" si="199"/>
        <v>63.059816278572953</v>
      </c>
      <c r="W973">
        <f t="shared" si="200"/>
        <v>74.770860927152313</v>
      </c>
      <c r="X973">
        <f t="shared" si="201"/>
        <v>60.059816278572953</v>
      </c>
      <c r="Y973">
        <f t="shared" si="202"/>
        <v>58.42392651142918</v>
      </c>
      <c r="Z973">
        <f t="shared" si="203"/>
        <v>60.611963255714592</v>
      </c>
      <c r="AA973">
        <f t="shared" si="204"/>
        <v>66.907669301431312</v>
      </c>
      <c r="AB973">
        <f t="shared" si="205"/>
        <v>76.047853022858362</v>
      </c>
      <c r="AC973">
        <f t="shared" si="206"/>
        <v>91.770860927152313</v>
      </c>
      <c r="AD973">
        <f t="shared" si="207"/>
        <v>102.2220892971587</v>
      </c>
      <c r="AE973">
        <f t="shared" si="208"/>
        <v>85.902456740012809</v>
      </c>
    </row>
    <row r="974" spans="19:31">
      <c r="S974">
        <v>0.78603473006378366</v>
      </c>
      <c r="T974">
        <f t="shared" si="197"/>
        <v>58.463313699758899</v>
      </c>
      <c r="U974">
        <f t="shared" si="198"/>
        <v>55.322879726554156</v>
      </c>
      <c r="V974">
        <f t="shared" si="199"/>
        <v>50.909073152867201</v>
      </c>
      <c r="W974">
        <f t="shared" si="200"/>
        <v>57.754832605975501</v>
      </c>
      <c r="X974">
        <f t="shared" si="201"/>
        <v>52.175542466505931</v>
      </c>
      <c r="Y974">
        <f t="shared" si="202"/>
        <v>50.663313699758895</v>
      </c>
      <c r="Z974">
        <f t="shared" si="203"/>
        <v>48.23510849330119</v>
      </c>
      <c r="AA974">
        <f t="shared" si="204"/>
        <v>62.245759453108306</v>
      </c>
      <c r="AB974">
        <f t="shared" si="205"/>
        <v>65.270216986602378</v>
      </c>
      <c r="AC974">
        <f t="shared" si="206"/>
        <v>76.67021698660237</v>
      </c>
      <c r="AD974">
        <f t="shared" si="207"/>
        <v>86.421301919614237</v>
      </c>
      <c r="AE974">
        <f t="shared" si="208"/>
        <v>77.610650959807117</v>
      </c>
    </row>
    <row r="975" spans="19:31">
      <c r="S975">
        <v>0.82424390392773217</v>
      </c>
      <c r="T975">
        <f t="shared" si="197"/>
        <v>66.731180761131611</v>
      </c>
      <c r="U975">
        <f t="shared" si="198"/>
        <v>59.208117923520604</v>
      </c>
      <c r="V975">
        <f t="shared" si="199"/>
        <v>57.749400311288795</v>
      </c>
      <c r="W975">
        <f t="shared" si="200"/>
        <v>68.418634601886041</v>
      </c>
      <c r="X975">
        <f t="shared" si="201"/>
        <v>56.716605121005891</v>
      </c>
      <c r="Y975">
        <f t="shared" si="202"/>
        <v>55.414575640125733</v>
      </c>
      <c r="Z975">
        <f t="shared" si="203"/>
        <v>53.353044221320232</v>
      </c>
      <c r="AA975">
        <f t="shared" si="204"/>
        <v>64.821863460188595</v>
      </c>
      <c r="AB975">
        <f t="shared" si="205"/>
        <v>66.021863460188598</v>
      </c>
      <c r="AC975">
        <f t="shared" si="206"/>
        <v>87.783809930722981</v>
      </c>
      <c r="AD975">
        <f t="shared" si="207"/>
        <v>93.396771141697442</v>
      </c>
      <c r="AE975">
        <f t="shared" si="208"/>
        <v>83.236439100314342</v>
      </c>
    </row>
    <row r="976" spans="19:31">
      <c r="S976">
        <v>0.33445234534745322</v>
      </c>
      <c r="T976">
        <f t="shared" si="197"/>
        <v>26.811413922544023</v>
      </c>
      <c r="U976">
        <f t="shared" si="198"/>
        <v>15.24565569017609</v>
      </c>
      <c r="V976">
        <f t="shared" si="199"/>
        <v>25.445655690176089</v>
      </c>
      <c r="W976">
        <f t="shared" si="200"/>
        <v>29.405450605792407</v>
      </c>
      <c r="X976">
        <f t="shared" si="201"/>
        <v>25.811413922544023</v>
      </c>
      <c r="Y976">
        <f t="shared" si="202"/>
        <v>29.657069612720115</v>
      </c>
      <c r="Z976">
        <f t="shared" si="203"/>
        <v>25.274190496536146</v>
      </c>
      <c r="AA976">
        <f t="shared" si="204"/>
        <v>35.200000000000003</v>
      </c>
      <c r="AB976">
        <f t="shared" si="205"/>
        <v>31.822827845088046</v>
      </c>
      <c r="AC976">
        <f t="shared" si="206"/>
        <v>34.514139225440225</v>
      </c>
      <c r="AD976">
        <f t="shared" si="207"/>
        <v>46.85706961272011</v>
      </c>
      <c r="AE976">
        <f t="shared" si="208"/>
        <v>30.914139225440227</v>
      </c>
    </row>
    <row r="977" spans="19:31">
      <c r="S977">
        <v>0.31354716635639518</v>
      </c>
      <c r="T977">
        <f t="shared" si="197"/>
        <v>25.589086581011387</v>
      </c>
      <c r="U977">
        <f t="shared" si="198"/>
        <v>13.990905484176153</v>
      </c>
      <c r="V977">
        <f t="shared" si="199"/>
        <v>24.590905484176155</v>
      </c>
      <c r="W977">
        <f t="shared" si="200"/>
        <v>25.983629871517074</v>
      </c>
      <c r="X977">
        <f t="shared" si="201"/>
        <v>25.390905484176152</v>
      </c>
      <c r="Y977">
        <f t="shared" si="202"/>
        <v>29.091814935758538</v>
      </c>
      <c r="Z977">
        <f t="shared" si="203"/>
        <v>23.992724387340921</v>
      </c>
      <c r="AA977">
        <f t="shared" si="204"/>
        <v>32.587267677846619</v>
      </c>
      <c r="AB977">
        <f t="shared" si="205"/>
        <v>29.789086581011386</v>
      </c>
      <c r="AC977">
        <f t="shared" si="206"/>
        <v>33.200000000000003</v>
      </c>
      <c r="AD977">
        <f t="shared" si="207"/>
        <v>44.787267677846614</v>
      </c>
      <c r="AE977">
        <f t="shared" si="208"/>
        <v>30.56271248512223</v>
      </c>
    </row>
    <row r="978" spans="19:31">
      <c r="S978">
        <v>0.19409772026734215</v>
      </c>
      <c r="T978">
        <f t="shared" si="197"/>
        <v>17.719186986907562</v>
      </c>
      <c r="U978">
        <f t="shared" si="198"/>
        <v>8.1393902401806688</v>
      </c>
      <c r="V978">
        <f t="shared" si="199"/>
        <v>21.81817072054201</v>
      </c>
      <c r="W978">
        <f t="shared" si="200"/>
        <v>16.389898373363444</v>
      </c>
      <c r="X978">
        <f t="shared" si="201"/>
        <v>18.739390240180672</v>
      </c>
      <c r="Y978">
        <f t="shared" si="202"/>
        <v>22.537357707449573</v>
      </c>
      <c r="Z978">
        <f t="shared" si="203"/>
        <v>19.189898373363445</v>
      </c>
      <c r="AA978">
        <f t="shared" si="204"/>
        <v>24.959593493453781</v>
      </c>
      <c r="AB978">
        <f t="shared" si="205"/>
        <v>27.8</v>
      </c>
      <c r="AC978">
        <f t="shared" si="206"/>
        <v>25.579796746726892</v>
      </c>
      <c r="AD978">
        <f t="shared" si="207"/>
        <v>31.197967467268899</v>
      </c>
      <c r="AE978">
        <f t="shared" si="208"/>
        <v>18.238373973815118</v>
      </c>
    </row>
    <row r="979" spans="19:31">
      <c r="S979">
        <v>0.55735953856013676</v>
      </c>
      <c r="T979">
        <f t="shared" si="197"/>
        <v>42.8</v>
      </c>
      <c r="U979">
        <f t="shared" si="198"/>
        <v>31.710403759880368</v>
      </c>
      <c r="V979">
        <f t="shared" si="199"/>
        <v>35.970134586626791</v>
      </c>
      <c r="W979">
        <f t="shared" si="200"/>
        <v>40.942533646656699</v>
      </c>
      <c r="X979">
        <f t="shared" si="201"/>
        <v>40.655201879940186</v>
      </c>
      <c r="Y979">
        <f t="shared" si="202"/>
        <v>38.225336466566972</v>
      </c>
      <c r="Z979">
        <f t="shared" si="203"/>
        <v>35.485067293313392</v>
      </c>
      <c r="AA979">
        <f t="shared" si="204"/>
        <v>42.727600939970095</v>
      </c>
      <c r="AB979">
        <f t="shared" si="205"/>
        <v>44.211749626148269</v>
      </c>
      <c r="AC979">
        <f t="shared" si="206"/>
        <v>52.11040375988037</v>
      </c>
      <c r="AD979">
        <f t="shared" si="207"/>
        <v>56.025336466566976</v>
      </c>
      <c r="AE979">
        <f t="shared" si="208"/>
        <v>49.655201879940186</v>
      </c>
    </row>
    <row r="980" spans="19:31">
      <c r="S980">
        <v>0.57722708822901092</v>
      </c>
      <c r="T980">
        <f t="shared" si="197"/>
        <v>43.501730399487286</v>
      </c>
      <c r="U980">
        <f t="shared" si="198"/>
        <v>33.364879299295026</v>
      </c>
      <c r="V980">
        <f t="shared" si="199"/>
        <v>36.463148899807734</v>
      </c>
      <c r="W980">
        <f t="shared" si="200"/>
        <v>41.087716299935913</v>
      </c>
      <c r="X980">
        <f t="shared" si="201"/>
        <v>41.52629779961547</v>
      </c>
      <c r="Y980">
        <f t="shared" si="202"/>
        <v>38.799999999999997</v>
      </c>
      <c r="Z980">
        <f t="shared" si="203"/>
        <v>36.740311899166855</v>
      </c>
      <c r="AA980">
        <f t="shared" si="204"/>
        <v>43.119290749839777</v>
      </c>
      <c r="AB980">
        <f t="shared" si="205"/>
        <v>47.463148899807734</v>
      </c>
      <c r="AC980">
        <f t="shared" si="206"/>
        <v>53.150865199743642</v>
      </c>
      <c r="AD980">
        <f t="shared" si="207"/>
        <v>56.687716299935914</v>
      </c>
      <c r="AE980">
        <f t="shared" si="208"/>
        <v>52.719205298013257</v>
      </c>
    </row>
    <row r="981" spans="19:31">
      <c r="S981">
        <v>0.31534775841547896</v>
      </c>
      <c r="T981">
        <f t="shared" si="197"/>
        <v>25.699282815027313</v>
      </c>
      <c r="U981">
        <f t="shared" si="198"/>
        <v>14.099282815027312</v>
      </c>
      <c r="V981">
        <f t="shared" si="199"/>
        <v>24.666188543351542</v>
      </c>
      <c r="W981">
        <f t="shared" si="200"/>
        <v>26.264754173406164</v>
      </c>
      <c r="X981">
        <f t="shared" si="201"/>
        <v>25.43309427167577</v>
      </c>
      <c r="Y981">
        <f t="shared" si="202"/>
        <v>29.141367839594714</v>
      </c>
      <c r="Z981">
        <f t="shared" si="203"/>
        <v>24.099282815027312</v>
      </c>
      <c r="AA981">
        <f t="shared" si="204"/>
        <v>32.815112765892508</v>
      </c>
      <c r="AB981">
        <f t="shared" si="205"/>
        <v>29.965471358378853</v>
      </c>
      <c r="AC981">
        <f t="shared" si="206"/>
        <v>33.299282815027311</v>
      </c>
      <c r="AD981">
        <f t="shared" si="207"/>
        <v>44.965471358378849</v>
      </c>
      <c r="AE981">
        <f t="shared" si="208"/>
        <v>30.616547135837887</v>
      </c>
    </row>
    <row r="982" spans="19:31">
      <c r="S982">
        <v>0.82827234717856379</v>
      </c>
      <c r="T982">
        <f t="shared" si="197"/>
        <v>67.470802941984317</v>
      </c>
      <c r="U982">
        <f t="shared" si="198"/>
        <v>61.509164708395645</v>
      </c>
      <c r="V982">
        <f t="shared" si="199"/>
        <v>58.591747795037691</v>
      </c>
      <c r="W982">
        <f t="shared" si="200"/>
        <v>69.651338236640527</v>
      </c>
      <c r="X982">
        <f t="shared" si="201"/>
        <v>57.37404705954161</v>
      </c>
      <c r="Y982">
        <f t="shared" si="202"/>
        <v>55.496755882442699</v>
      </c>
      <c r="Z982">
        <f t="shared" si="203"/>
        <v>54.215936765648365</v>
      </c>
      <c r="AA982">
        <f t="shared" si="204"/>
        <v>64.945133823664051</v>
      </c>
      <c r="AB982">
        <f t="shared" si="205"/>
        <v>66.145133823664054</v>
      </c>
      <c r="AC982">
        <f t="shared" si="206"/>
        <v>88.256346324045538</v>
      </c>
      <c r="AD982">
        <f t="shared" si="207"/>
        <v>94.506204412976473</v>
      </c>
      <c r="AE982">
        <f t="shared" si="208"/>
        <v>83.441889706106764</v>
      </c>
    </row>
    <row r="983" spans="19:31">
      <c r="S983">
        <v>0.2457655568102054</v>
      </c>
      <c r="T983">
        <f t="shared" si="197"/>
        <v>23.534043397320474</v>
      </c>
      <c r="U983">
        <f t="shared" si="198"/>
        <v>10.840852076784572</v>
      </c>
      <c r="V983">
        <f t="shared" si="199"/>
        <v>23</v>
      </c>
      <c r="W983">
        <f t="shared" si="200"/>
        <v>19.906808679464095</v>
      </c>
      <c r="X983">
        <f t="shared" si="201"/>
        <v>21.788512833033238</v>
      </c>
      <c r="Y983">
        <f t="shared" si="202"/>
        <v>24.840852076784572</v>
      </c>
      <c r="Z983">
        <f t="shared" si="203"/>
        <v>22.01361735892819</v>
      </c>
      <c r="AA983">
        <f t="shared" si="204"/>
        <v>29.015747550889618</v>
      </c>
      <c r="AB983">
        <f t="shared" si="205"/>
        <v>28.106808679464095</v>
      </c>
      <c r="AC983">
        <f t="shared" si="206"/>
        <v>29.534043397320474</v>
      </c>
      <c r="AD983">
        <f t="shared" si="207"/>
        <v>38.627234717856382</v>
      </c>
      <c r="AE983">
        <f t="shared" si="208"/>
        <v>21.961278115176857</v>
      </c>
    </row>
    <row r="984" spans="19:31">
      <c r="S984">
        <v>0.20999786370433668</v>
      </c>
      <c r="T984">
        <f t="shared" si="197"/>
        <v>21.349455244605849</v>
      </c>
      <c r="U984">
        <f t="shared" si="198"/>
        <v>9.3358256782738724</v>
      </c>
      <c r="V984">
        <f t="shared" si="199"/>
        <v>22.141978209784234</v>
      </c>
      <c r="W984">
        <f t="shared" si="200"/>
        <v>17.535825678273874</v>
      </c>
      <c r="X984">
        <f t="shared" si="201"/>
        <v>19.2259346293527</v>
      </c>
      <c r="Y984">
        <f t="shared" si="202"/>
        <v>23.2259346293527</v>
      </c>
      <c r="Z984">
        <f t="shared" si="203"/>
        <v>20.19384746848964</v>
      </c>
      <c r="AA984">
        <f t="shared" si="204"/>
        <v>25.354945524460586</v>
      </c>
      <c r="AB984">
        <f t="shared" si="205"/>
        <v>27.941978209784235</v>
      </c>
      <c r="AC984">
        <f t="shared" si="206"/>
        <v>25.88395641956847</v>
      </c>
      <c r="AD984">
        <f t="shared" si="207"/>
        <v>35.517368083742788</v>
      </c>
      <c r="AE984">
        <f t="shared" si="208"/>
        <v>18.683956419568467</v>
      </c>
    </row>
    <row r="985" spans="19:31">
      <c r="S985">
        <v>0.91079439680166019</v>
      </c>
      <c r="T985">
        <f t="shared" si="197"/>
        <v>89.890102847376937</v>
      </c>
      <c r="U985">
        <f t="shared" si="198"/>
        <v>95.661439863277081</v>
      </c>
      <c r="V985">
        <f t="shared" si="199"/>
        <v>68.17133701590015</v>
      </c>
      <c r="W985">
        <f t="shared" si="200"/>
        <v>99.683291116061895</v>
      </c>
      <c r="X985">
        <f t="shared" si="201"/>
        <v>64.303085421308026</v>
      </c>
      <c r="Y985">
        <f t="shared" si="202"/>
        <v>68.652571184423365</v>
      </c>
      <c r="Z985">
        <f t="shared" si="203"/>
        <v>61.090102847376933</v>
      </c>
      <c r="AA985">
        <f t="shared" si="204"/>
        <v>69.400000000000006</v>
      </c>
      <c r="AB985">
        <f t="shared" si="205"/>
        <v>77.610925626392401</v>
      </c>
      <c r="AC985">
        <f t="shared" si="206"/>
        <v>124.0703085421308</v>
      </c>
      <c r="AD985">
        <f t="shared" si="207"/>
        <v>114.80205694753869</v>
      </c>
      <c r="AE985">
        <f t="shared" si="208"/>
        <v>94.380205694753869</v>
      </c>
    </row>
    <row r="986" spans="19:31">
      <c r="S986">
        <v>0.79714346751304666</v>
      </c>
      <c r="T986">
        <f t="shared" si="197"/>
        <v>60.16295052949615</v>
      </c>
      <c r="U986">
        <f t="shared" si="198"/>
        <v>56.116043580431537</v>
      </c>
      <c r="V986">
        <f t="shared" si="199"/>
        <v>54.195037690359221</v>
      </c>
      <c r="W986">
        <f t="shared" si="200"/>
        <v>62.627124851222284</v>
      </c>
      <c r="X986">
        <f t="shared" si="201"/>
        <v>53.308633686330765</v>
      </c>
      <c r="Y986">
        <f t="shared" si="202"/>
        <v>52.362950529496146</v>
      </c>
      <c r="Z986">
        <f t="shared" si="203"/>
        <v>48.461726737266154</v>
      </c>
      <c r="AA986">
        <f t="shared" si="204"/>
        <v>63.832087160863068</v>
      </c>
      <c r="AB986">
        <f t="shared" si="205"/>
        <v>65.723453474532306</v>
      </c>
      <c r="AC986">
        <f t="shared" si="206"/>
        <v>77.123453474532312</v>
      </c>
      <c r="AD986">
        <f t="shared" si="207"/>
        <v>89.140720847193833</v>
      </c>
      <c r="AE986">
        <f t="shared" si="208"/>
        <v>78.970360423596915</v>
      </c>
    </row>
    <row r="987" spans="19:31">
      <c r="S987">
        <v>0.36481826227607045</v>
      </c>
      <c r="T987">
        <f t="shared" si="197"/>
        <v>28.817194128238778</v>
      </c>
      <c r="U987">
        <f t="shared" si="198"/>
        <v>16.969170201727348</v>
      </c>
      <c r="V987">
        <f t="shared" si="199"/>
        <v>26.684585100863675</v>
      </c>
      <c r="W987">
        <f t="shared" si="200"/>
        <v>32.799999999999997</v>
      </c>
      <c r="X987">
        <f t="shared" si="201"/>
        <v>27.090316476943268</v>
      </c>
      <c r="Y987">
        <f t="shared" si="202"/>
        <v>30.6</v>
      </c>
      <c r="Z987">
        <f t="shared" si="203"/>
        <v>26.56057313760796</v>
      </c>
      <c r="AA987">
        <f t="shared" si="204"/>
        <v>35.442292550431837</v>
      </c>
      <c r="AB987">
        <f t="shared" si="205"/>
        <v>32.260573137607956</v>
      </c>
      <c r="AC987">
        <f t="shared" si="206"/>
        <v>37.187450788903469</v>
      </c>
      <c r="AD987">
        <f t="shared" si="207"/>
        <v>48.163438825647752</v>
      </c>
      <c r="AE987">
        <f t="shared" si="208"/>
        <v>32.799999999999997</v>
      </c>
    </row>
    <row r="988" spans="19:31">
      <c r="S988">
        <v>0.9030426953947569</v>
      </c>
      <c r="T988">
        <f t="shared" si="197"/>
        <v>89.811035493026523</v>
      </c>
      <c r="U988">
        <f t="shared" si="198"/>
        <v>94.554496902371284</v>
      </c>
      <c r="V988">
        <f t="shared" si="199"/>
        <v>67.143461409344766</v>
      </c>
      <c r="W988">
        <f t="shared" si="200"/>
        <v>97.153135776848643</v>
      </c>
      <c r="X988">
        <f t="shared" si="201"/>
        <v>61.93106479079561</v>
      </c>
      <c r="Y988">
        <f t="shared" si="202"/>
        <v>66.675887325663012</v>
      </c>
      <c r="Z988">
        <f t="shared" si="203"/>
        <v>61.011035493026519</v>
      </c>
      <c r="AA988">
        <f t="shared" si="204"/>
        <v>69.400000000000006</v>
      </c>
      <c r="AB988">
        <f t="shared" si="205"/>
        <v>76.899319437238674</v>
      </c>
      <c r="AC988">
        <f t="shared" si="206"/>
        <v>123.83310647907956</v>
      </c>
      <c r="AD988">
        <f t="shared" si="207"/>
        <v>113.22070986053041</v>
      </c>
      <c r="AE988">
        <f t="shared" si="208"/>
        <v>94.222070986053041</v>
      </c>
    </row>
    <row r="989" spans="19:31">
      <c r="S989">
        <v>0.30042420728171637</v>
      </c>
      <c r="T989">
        <f t="shared" si="197"/>
        <v>24.785961485641039</v>
      </c>
      <c r="U989">
        <f t="shared" si="198"/>
        <v>13.321634571367532</v>
      </c>
      <c r="V989">
        <f t="shared" si="199"/>
        <v>23.921634571367534</v>
      </c>
      <c r="W989">
        <f t="shared" si="200"/>
        <v>24.778942228461556</v>
      </c>
      <c r="X989">
        <f t="shared" si="201"/>
        <v>24.721634571367531</v>
      </c>
      <c r="Y989">
        <f t="shared" si="202"/>
        <v>28.489471114230778</v>
      </c>
      <c r="Z989">
        <f t="shared" si="203"/>
        <v>23.457307657094024</v>
      </c>
      <c r="AA989">
        <f t="shared" si="204"/>
        <v>31.650288399914544</v>
      </c>
      <c r="AB989">
        <f t="shared" si="205"/>
        <v>28.985961485641042</v>
      </c>
      <c r="AC989">
        <f t="shared" si="206"/>
        <v>33.200000000000003</v>
      </c>
      <c r="AD989">
        <f t="shared" si="207"/>
        <v>43.850288399914547</v>
      </c>
      <c r="AE989">
        <f t="shared" si="208"/>
        <v>27.818701742606883</v>
      </c>
    </row>
    <row r="990" spans="19:31">
      <c r="S990">
        <v>0.36460463270973847</v>
      </c>
      <c r="T990">
        <f t="shared" si="197"/>
        <v>28.784508804589986</v>
      </c>
      <c r="U990">
        <f t="shared" si="198"/>
        <v>16.951738029114662</v>
      </c>
      <c r="V990">
        <f t="shared" si="199"/>
        <v>26.675869014557328</v>
      </c>
      <c r="W990">
        <f t="shared" si="200"/>
        <v>32.799999999999997</v>
      </c>
      <c r="X990">
        <f t="shared" si="201"/>
        <v>27.070705282753991</v>
      </c>
      <c r="Y990">
        <f t="shared" si="202"/>
        <v>30.6</v>
      </c>
      <c r="Z990">
        <f t="shared" si="203"/>
        <v>26.559483626819667</v>
      </c>
      <c r="AA990">
        <f t="shared" si="204"/>
        <v>35.437934507278669</v>
      </c>
      <c r="AB990">
        <f t="shared" si="205"/>
        <v>32.259483626819666</v>
      </c>
      <c r="AC990">
        <f t="shared" si="206"/>
        <v>37.17328714865566</v>
      </c>
      <c r="AD990">
        <f t="shared" si="207"/>
        <v>48.156901760917997</v>
      </c>
      <c r="AE990">
        <f t="shared" si="208"/>
        <v>32.799999999999997</v>
      </c>
    </row>
    <row r="991" spans="19:31">
      <c r="S991">
        <v>2.5543992431409649E-2</v>
      </c>
      <c r="T991">
        <f t="shared" si="197"/>
        <v>5.2476821192052991</v>
      </c>
      <c r="U991">
        <f t="shared" si="198"/>
        <v>2.8660359508041635</v>
      </c>
      <c r="V991">
        <f t="shared" si="199"/>
        <v>5.8421948912015136</v>
      </c>
      <c r="W991">
        <f t="shared" si="200"/>
        <v>5.6054872280037848</v>
      </c>
      <c r="X991">
        <f t="shared" si="201"/>
        <v>9.9449385052034067</v>
      </c>
      <c r="Y991">
        <f t="shared" si="202"/>
        <v>12.011920529801325</v>
      </c>
      <c r="Z991">
        <f t="shared" si="203"/>
        <v>9.7210974456007566</v>
      </c>
      <c r="AA991">
        <f t="shared" si="204"/>
        <v>16.581646168401136</v>
      </c>
      <c r="AB991">
        <f t="shared" si="205"/>
        <v>12.355912961210976</v>
      </c>
      <c r="AC991">
        <f t="shared" si="206"/>
        <v>9.3082308420056776</v>
      </c>
      <c r="AD991">
        <f t="shared" si="207"/>
        <v>21.005487228003783</v>
      </c>
      <c r="AE991">
        <f t="shared" si="208"/>
        <v>6.5449385052034064</v>
      </c>
    </row>
    <row r="992" spans="19:31">
      <c r="S992">
        <v>0.11447492904446546</v>
      </c>
      <c r="T992">
        <f t="shared" si="197"/>
        <v>10.47057710501419</v>
      </c>
      <c r="U992">
        <f t="shared" si="198"/>
        <v>5.2</v>
      </c>
      <c r="V992">
        <f t="shared" si="199"/>
        <v>15.547019867549666</v>
      </c>
      <c r="W992">
        <f t="shared" si="200"/>
        <v>13.535288552507096</v>
      </c>
      <c r="X992">
        <f t="shared" si="201"/>
        <v>13.335288552507096</v>
      </c>
      <c r="Y992">
        <f t="shared" si="202"/>
        <v>17.908798486281928</v>
      </c>
      <c r="Z992">
        <f t="shared" si="203"/>
        <v>15.64995269631031</v>
      </c>
      <c r="AA992">
        <f t="shared" si="204"/>
        <v>21.244087038789026</v>
      </c>
      <c r="AB992">
        <f t="shared" si="205"/>
        <v>22.238221381267735</v>
      </c>
      <c r="AC992">
        <f t="shared" si="206"/>
        <v>22.044087038789023</v>
      </c>
      <c r="AD992">
        <f t="shared" si="207"/>
        <v>25.935288552507096</v>
      </c>
      <c r="AE992">
        <f t="shared" si="208"/>
        <v>14.849952696310311</v>
      </c>
    </row>
    <row r="993" spans="19:31">
      <c r="S993">
        <v>0.23529770805993835</v>
      </c>
      <c r="T993">
        <f t="shared" si="197"/>
        <v>23.000183111056856</v>
      </c>
      <c r="U993">
        <f t="shared" si="198"/>
        <v>10.200219733268227</v>
      </c>
      <c r="V993">
        <f t="shared" si="199"/>
        <v>23</v>
      </c>
      <c r="W993">
        <f t="shared" si="200"/>
        <v>19.800036622211373</v>
      </c>
      <c r="X993">
        <f t="shared" si="201"/>
        <v>20.400476088747823</v>
      </c>
      <c r="Y993">
        <f t="shared" si="202"/>
        <v>24.200219733268227</v>
      </c>
      <c r="Z993">
        <f t="shared" si="203"/>
        <v>21.800073244422745</v>
      </c>
      <c r="AA993">
        <f t="shared" si="204"/>
        <v>27.200622577593311</v>
      </c>
      <c r="AB993">
        <f t="shared" si="205"/>
        <v>28.000036622211372</v>
      </c>
      <c r="AC993">
        <f t="shared" si="206"/>
        <v>29.000183111056856</v>
      </c>
      <c r="AD993">
        <f t="shared" si="207"/>
        <v>38.20014648884549</v>
      </c>
      <c r="AE993">
        <f t="shared" si="208"/>
        <v>21.00032959990234</v>
      </c>
    </row>
    <row r="994" spans="19:31">
      <c r="S994">
        <v>0.40113528855250707</v>
      </c>
      <c r="T994">
        <f t="shared" si="197"/>
        <v>33.874739829706719</v>
      </c>
      <c r="U994">
        <f t="shared" si="198"/>
        <v>18.532639545884575</v>
      </c>
      <c r="V994">
        <f t="shared" si="199"/>
        <v>27.145789971617788</v>
      </c>
      <c r="W994">
        <f t="shared" si="200"/>
        <v>33.491579943235571</v>
      </c>
      <c r="X994">
        <f t="shared" si="201"/>
        <v>31.949479659413431</v>
      </c>
      <c r="Y994">
        <f t="shared" si="202"/>
        <v>31</v>
      </c>
      <c r="Z994">
        <f t="shared" si="203"/>
        <v>27.583159886471144</v>
      </c>
      <c r="AA994">
        <f t="shared" si="204"/>
        <v>37.115799432355722</v>
      </c>
      <c r="AB994">
        <f t="shared" si="205"/>
        <v>35.197918637653721</v>
      </c>
      <c r="AC994">
        <f t="shared" si="206"/>
        <v>40.323178807947009</v>
      </c>
      <c r="AD994">
        <f t="shared" si="207"/>
        <v>49.874739829706719</v>
      </c>
      <c r="AE994">
        <f t="shared" si="208"/>
        <v>35.25789971617786</v>
      </c>
    </row>
    <row r="995" spans="19:31">
      <c r="S995">
        <v>0.74608600115970336</v>
      </c>
      <c r="T995">
        <f t="shared" si="197"/>
        <v>55.850386059144867</v>
      </c>
      <c r="U995">
        <f t="shared" si="198"/>
        <v>52.090694906460769</v>
      </c>
      <c r="V995">
        <f t="shared" si="199"/>
        <v>44.441853083895381</v>
      </c>
      <c r="W995">
        <f t="shared" si="200"/>
        <v>50.011621448408448</v>
      </c>
      <c r="X995">
        <f t="shared" si="201"/>
        <v>51.610077211828973</v>
      </c>
      <c r="Y995">
        <f t="shared" si="202"/>
        <v>47.110849330118711</v>
      </c>
      <c r="Z995">
        <f t="shared" si="203"/>
        <v>44.620154423657951</v>
      </c>
      <c r="AA995">
        <f t="shared" si="204"/>
        <v>60.020154423657949</v>
      </c>
      <c r="AB995">
        <f t="shared" si="205"/>
        <v>58.660463270973842</v>
      </c>
      <c r="AC995">
        <f t="shared" si="206"/>
        <v>72.040308847315899</v>
      </c>
      <c r="AD995">
        <f t="shared" si="207"/>
        <v>74.610077211828965</v>
      </c>
      <c r="AE995">
        <f t="shared" si="208"/>
        <v>71.241853083895379</v>
      </c>
    </row>
    <row r="996" spans="19:31">
      <c r="S996">
        <v>0.40202032532731102</v>
      </c>
      <c r="T996">
        <f t="shared" si="197"/>
        <v>33.90182195501572</v>
      </c>
      <c r="U996">
        <f t="shared" si="198"/>
        <v>18.604858546708577</v>
      </c>
      <c r="V996">
        <f t="shared" si="199"/>
        <v>27.150303659169285</v>
      </c>
      <c r="W996">
        <f t="shared" si="200"/>
        <v>33.500607318338574</v>
      </c>
      <c r="X996">
        <f t="shared" si="201"/>
        <v>32.003643910031435</v>
      </c>
      <c r="Y996">
        <f t="shared" si="202"/>
        <v>31</v>
      </c>
      <c r="Z996">
        <f t="shared" si="203"/>
        <v>27.601214636677145</v>
      </c>
      <c r="AA996">
        <f t="shared" si="204"/>
        <v>37.206073183385726</v>
      </c>
      <c r="AB996">
        <f t="shared" si="205"/>
        <v>35.414575640125733</v>
      </c>
      <c r="AC996">
        <f t="shared" si="206"/>
        <v>40.51275368511002</v>
      </c>
      <c r="AD996">
        <f t="shared" si="207"/>
        <v>49.90182195501572</v>
      </c>
      <c r="AE996">
        <f t="shared" si="208"/>
        <v>35.303036591692859</v>
      </c>
    </row>
    <row r="997" spans="19:31">
      <c r="S997">
        <v>0.20691549424726097</v>
      </c>
      <c r="T997">
        <f t="shared" si="197"/>
        <v>20.56345103305155</v>
      </c>
      <c r="U997">
        <f t="shared" si="198"/>
        <v>9.0843043305764954</v>
      </c>
      <c r="V997">
        <f t="shared" si="199"/>
        <v>22.110538041322062</v>
      </c>
      <c r="W997">
        <f t="shared" si="200"/>
        <v>17.284304330576493</v>
      </c>
      <c r="X997">
        <f t="shared" si="201"/>
        <v>19.131614123966184</v>
      </c>
      <c r="Y997">
        <f t="shared" si="202"/>
        <v>23.131614123966184</v>
      </c>
      <c r="Z997">
        <f t="shared" si="203"/>
        <v>19.973766289254435</v>
      </c>
      <c r="AA997">
        <f t="shared" si="204"/>
        <v>25.276345103305154</v>
      </c>
      <c r="AB997">
        <f t="shared" si="205"/>
        <v>27.910538041322063</v>
      </c>
      <c r="AC997">
        <f t="shared" si="206"/>
        <v>25.821076082644126</v>
      </c>
      <c r="AD997">
        <f t="shared" si="207"/>
        <v>34.605603198339793</v>
      </c>
      <c r="AE997">
        <f t="shared" si="208"/>
        <v>18.621076082644123</v>
      </c>
    </row>
    <row r="998" spans="19:31">
      <c r="S998">
        <v>0.43852046266060368</v>
      </c>
      <c r="T998">
        <f t="shared" si="197"/>
        <v>35.601995910519726</v>
      </c>
      <c r="U998">
        <f t="shared" si="198"/>
        <v>20.291634876552628</v>
      </c>
      <c r="V998">
        <f t="shared" si="199"/>
        <v>28.201995910519731</v>
      </c>
      <c r="W998">
        <f t="shared" si="200"/>
        <v>35.272908719138158</v>
      </c>
      <c r="X998">
        <f t="shared" si="201"/>
        <v>33.25518051698355</v>
      </c>
      <c r="Y998">
        <f t="shared" si="202"/>
        <v>32.418726157414476</v>
      </c>
      <c r="Z998">
        <f t="shared" si="203"/>
        <v>29.312356944486833</v>
      </c>
      <c r="AA998">
        <f t="shared" si="204"/>
        <v>39.618726157414471</v>
      </c>
      <c r="AB998">
        <f t="shared" si="205"/>
        <v>38.4</v>
      </c>
      <c r="AC998">
        <f t="shared" si="206"/>
        <v>44.818726157414474</v>
      </c>
      <c r="AD998">
        <f t="shared" si="207"/>
        <v>50.945817438276315</v>
      </c>
      <c r="AE998">
        <f t="shared" si="208"/>
        <v>36.637452314828948</v>
      </c>
    </row>
    <row r="999" spans="19:31">
      <c r="S999">
        <v>0.41193884090701011</v>
      </c>
      <c r="T999">
        <f t="shared" si="197"/>
        <v>34.20532853175451</v>
      </c>
      <c r="U999">
        <f t="shared" si="198"/>
        <v>19.405328531754506</v>
      </c>
      <c r="V999">
        <f t="shared" si="199"/>
        <v>27.201776177251503</v>
      </c>
      <c r="W999">
        <f t="shared" si="200"/>
        <v>33.614209418012024</v>
      </c>
      <c r="X999">
        <f t="shared" si="201"/>
        <v>32.603552354503009</v>
      </c>
      <c r="Y999">
        <f t="shared" si="202"/>
        <v>31.010657063509019</v>
      </c>
      <c r="Z999">
        <f t="shared" si="203"/>
        <v>27.801776177251504</v>
      </c>
      <c r="AA999">
        <f t="shared" si="204"/>
        <v>38.210657063509018</v>
      </c>
      <c r="AB999">
        <f t="shared" si="205"/>
        <v>37.805328531754505</v>
      </c>
      <c r="AC999">
        <f t="shared" si="206"/>
        <v>42.617761772515031</v>
      </c>
      <c r="AD999">
        <f t="shared" si="207"/>
        <v>50.20532853175451</v>
      </c>
      <c r="AE999">
        <f t="shared" si="208"/>
        <v>35.803552354503005</v>
      </c>
    </row>
    <row r="1000" spans="19:31">
      <c r="S1000">
        <v>0.16617328409680471</v>
      </c>
      <c r="T1000">
        <f t="shared" si="197"/>
        <v>15.739609973448895</v>
      </c>
      <c r="U1000">
        <f t="shared" si="198"/>
        <v>6.9698049867244469</v>
      </c>
      <c r="V1000">
        <f t="shared" si="199"/>
        <v>19.779869991149631</v>
      </c>
      <c r="W1000">
        <f t="shared" si="200"/>
        <v>15.512256233405559</v>
      </c>
      <c r="X1000">
        <f t="shared" si="201"/>
        <v>17.989934995574817</v>
      </c>
      <c r="Y1000">
        <f t="shared" si="202"/>
        <v>19.779869991149631</v>
      </c>
      <c r="Z1000">
        <f t="shared" si="203"/>
        <v>18.41728873561815</v>
      </c>
      <c r="AA1000">
        <f t="shared" si="204"/>
        <v>23.654707480086671</v>
      </c>
      <c r="AB1000">
        <f t="shared" si="205"/>
        <v>26.539609973448893</v>
      </c>
      <c r="AC1000">
        <f t="shared" si="206"/>
        <v>25.189934995574816</v>
      </c>
      <c r="AD1000">
        <f t="shared" si="207"/>
        <v>28.0345774712363</v>
      </c>
      <c r="AE1000">
        <f t="shared" si="208"/>
        <v>16.274837488937038</v>
      </c>
    </row>
    <row r="1001" spans="19:31">
      <c r="S1001">
        <v>0.34241767632068848</v>
      </c>
      <c r="T1001">
        <f t="shared" si="197"/>
        <v>26.892660298471021</v>
      </c>
      <c r="U1001">
        <f t="shared" si="198"/>
        <v>15.570641193884088</v>
      </c>
      <c r="V1001">
        <f t="shared" si="199"/>
        <v>25.770641193884089</v>
      </c>
      <c r="W1001">
        <f t="shared" si="200"/>
        <v>30.867885372478398</v>
      </c>
      <c r="X1001">
        <f t="shared" si="201"/>
        <v>25.892660298471021</v>
      </c>
      <c r="Y1001">
        <f t="shared" si="202"/>
        <v>30.063301492355112</v>
      </c>
      <c r="Z1001">
        <f t="shared" si="203"/>
        <v>25.802291940061643</v>
      </c>
      <c r="AA1001">
        <f t="shared" si="204"/>
        <v>35.200000000000003</v>
      </c>
      <c r="AB1001">
        <f t="shared" si="205"/>
        <v>31.985320596942046</v>
      </c>
      <c r="AC1001">
        <f t="shared" si="206"/>
        <v>35.32660298471022</v>
      </c>
      <c r="AD1001">
        <f t="shared" si="207"/>
        <v>47.263301492355112</v>
      </c>
      <c r="AE1001">
        <f t="shared" si="208"/>
        <v>31.726602984710222</v>
      </c>
    </row>
    <row r="1002" spans="19:31">
      <c r="S1002">
        <v>0.60951567125461592</v>
      </c>
      <c r="T1002">
        <f t="shared" si="197"/>
        <v>45.166786706137259</v>
      </c>
      <c r="U1002">
        <f t="shared" si="198"/>
        <v>35.868239387188325</v>
      </c>
      <c r="V1002">
        <f t="shared" si="199"/>
        <v>37.668239387188329</v>
      </c>
      <c r="W1002">
        <f t="shared" si="200"/>
        <v>41.736478774376657</v>
      </c>
      <c r="X1002">
        <f t="shared" si="201"/>
        <v>42.979128391369358</v>
      </c>
      <c r="Y1002">
        <f t="shared" si="202"/>
        <v>41.617059846797083</v>
      </c>
      <c r="Z1002">
        <f t="shared" si="203"/>
        <v>38.200000000000003</v>
      </c>
      <c r="AA1002">
        <f t="shared" si="204"/>
        <v>45.451179540391244</v>
      </c>
      <c r="AB1002">
        <f t="shared" si="205"/>
        <v>48.817059846797079</v>
      </c>
      <c r="AC1002">
        <f t="shared" si="206"/>
        <v>55.252992339854096</v>
      </c>
      <c r="AD1002">
        <f t="shared" si="207"/>
        <v>58.966786706137263</v>
      </c>
      <c r="AE1002">
        <f t="shared" si="208"/>
        <v>58.468239387188326</v>
      </c>
    </row>
  </sheetData>
  <mergeCells count="16">
    <mergeCell ref="A1:M1"/>
    <mergeCell ref="S1:AE1"/>
    <mergeCell ref="AG1:AI1"/>
    <mergeCell ref="O1:Q1"/>
    <mergeCell ref="AK1:AY1"/>
    <mergeCell ref="BA1:BO1"/>
    <mergeCell ref="BA2:BC2"/>
    <mergeCell ref="BD2:BF2"/>
    <mergeCell ref="BG2:BI2"/>
    <mergeCell ref="BJ2:BL2"/>
    <mergeCell ref="BM2:BO2"/>
    <mergeCell ref="AK2:AM2"/>
    <mergeCell ref="AN2:AP2"/>
    <mergeCell ref="AQ2:AS2"/>
    <mergeCell ref="AT2:AV2"/>
    <mergeCell ref="AW2:A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</vt:lpstr>
      <vt:lpstr>cumulative_distribution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2023-09-04T04:34:46Z</dcterms:created>
  <dcterms:modified xsi:type="dcterms:W3CDTF">2023-10-11T09:54:17Z</dcterms:modified>
</cp:coreProperties>
</file>