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amusLankford_1/OneDrive - Munster Technological University/oneDriveMTU/CIT/PhD/autoNMTv2/"/>
    </mc:Choice>
  </mc:AlternateContent>
  <xr:revisionPtr revIDLastSave="0" documentId="13_ncr:1_{C3A62267-AE26-6B49-973C-4494850E9E9B}" xr6:coauthVersionLast="47" xr6:coauthVersionMax="47" xr10:uidLastSave="{00000000-0000-0000-0000-000000000000}"/>
  <bookViews>
    <workbookView xWindow="-8880" yWindow="-21100" windowWidth="43040" windowHeight="20080" xr2:uid="{3EEFA7C9-38CD-3F40-8F66-655709C7C99B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3" i="1" l="1"/>
  <c r="Y3" i="1"/>
  <c r="A3" i="1"/>
  <c r="AC3" i="1"/>
  <c r="AB3" i="1"/>
  <c r="Z3" i="1" l="1"/>
  <c r="AA3" i="1" l="1"/>
</calcChain>
</file>

<file path=xl/sharedStrings.xml><?xml version="1.0" encoding="utf-8"?>
<sst xmlns="http://schemas.openxmlformats.org/spreadsheetml/2006/main" count="155" uniqueCount="79">
  <si>
    <t>System</t>
  </si>
  <si>
    <t>Sentence</t>
  </si>
  <si>
    <t>Addition</t>
  </si>
  <si>
    <t>Omission</t>
  </si>
  <si>
    <t>Mistranslation</t>
  </si>
  <si>
    <t>Untranslated text</t>
  </si>
  <si>
    <t>Punctuation</t>
  </si>
  <si>
    <t>Grammar</t>
  </si>
  <si>
    <t>Register</t>
  </si>
  <si>
    <t>Inconsistency</t>
  </si>
  <si>
    <t>Character Encoding</t>
  </si>
  <si>
    <t>Accuracy</t>
  </si>
  <si>
    <t>Fluency</t>
  </si>
  <si>
    <t>Major</t>
  </si>
  <si>
    <t>Minor</t>
  </si>
  <si>
    <t>Spelling</t>
  </si>
  <si>
    <t>SQM score</t>
  </si>
  <si>
    <t>0 - 6</t>
  </si>
  <si>
    <t>Non-translation</t>
  </si>
  <si>
    <t xml:space="preserve">Addition </t>
  </si>
  <si>
    <t xml:space="preserve">Untranslated text </t>
  </si>
  <si>
    <t xml:space="preserve">Mistranslation </t>
  </si>
  <si>
    <t>Translation includes information not present in the source.</t>
  </si>
  <si>
    <t xml:space="preserve">Translation is missing content from the source. </t>
  </si>
  <si>
    <t xml:space="preserve">Translation does not accurately represent the source. </t>
  </si>
  <si>
    <t>Source text has been left untranslated.</t>
  </si>
  <si>
    <t xml:space="preserve">Register </t>
  </si>
  <si>
    <t xml:space="preserve">Character encoding </t>
  </si>
  <si>
    <t>Incorrect punctuation</t>
  </si>
  <si>
    <t>Incorrect spelling or capitalization.</t>
  </si>
  <si>
    <t>Problems with grammar, other than orthography.</t>
  </si>
  <si>
    <t xml:space="preserve">Wrong grammatical register (eg, inappropriately informal pronouns). </t>
  </si>
  <si>
    <t xml:space="preserve">Internal inconsistency (not related to terminology). </t>
  </si>
  <si>
    <t xml:space="preserve">Characters are garbled due to incorrect encoding. </t>
  </si>
  <si>
    <t xml:space="preserve">Non-translation </t>
  </si>
  <si>
    <t xml:space="preserve">Impossible to reliably characterize the 5 most severe errors. </t>
  </si>
  <si>
    <t xml:space="preserve">Accuracy </t>
  </si>
  <si>
    <t>Error type</t>
  </si>
  <si>
    <t>RNN</t>
  </si>
  <si>
    <t>NMT</t>
  </si>
  <si>
    <t>Concat</t>
  </si>
  <si>
    <t>All errors (IAA-all)</t>
  </si>
  <si>
    <t>Any errors (IAA-any)</t>
  </si>
  <si>
    <t>Total errors</t>
  </si>
  <si>
    <t>Correct</t>
  </si>
  <si>
    <t>Error</t>
  </si>
  <si>
    <t>Total Errors</t>
  </si>
  <si>
    <t>Annotator 1</t>
  </si>
  <si>
    <t>Annotator 2</t>
  </si>
  <si>
    <t>Maidir le cúirt um thrádmharcanna de chuid AE a bhfuil a dlínse bunaithe ar Airteagal 60(1) (2), beidh dlínse ag cúirt um thrádmharcanna de chuid AE bearta sealadacha agus cosanta a dheonú atá, ar bearta iad a bheidh faoi réir aon nós imeachta is gá maidir le haitheantas agus forghníomhú de bhun Chaibidil III de Rialachán (AE) Uimh. 511/2014</t>
  </si>
  <si>
    <t>Gabhfaidh éifeacht leis an bhfadú ón dáta a forchuireadh an clárú de bhun Airteagal 24(5) nó ón dáta ar iarradh requested.</t>
  </si>
  <si>
    <t>Ní cheadófar le haitheantas go hiomlán do shainmhínithe agus do theastais faoi Threoir 2005/36/CE go hiomlán agus go rialta gníomhaíochtaí trasteorann ar uiscebhealaí intíre a tharlaíonn go rialta agus go rialta gníomhaíochtaí trasteorann ar uiscebhealaí intíre a bhfuil baint acu le huiscebhealaí intíre ó Bhallstát eile.</t>
  </si>
  <si>
    <t>Tiocfaidh an Treoir seo i bhfeidhm ar an lá tar éis lá a fhoilsithe in Iris Oifigiúil an Aontais Eorpaigh.</t>
  </si>
  <si>
    <t>Féadfaidh an príomhúdarás maoirseachta a iarraidh tráth ar bith le húdaráis mhaoirseachta eile lena mbaineann cúnamh frithpháirteach a sholáthar de bhun Airteagal 61 agus féadfaidh sé oibríochtaí comhpháirteacha a dhéanamh de bhun Airteagal 62, go háirithe maidir le himscrúduithe a dhéanamh nó le haghaidh faireachán a dhéanamh ar chur chun feidhme beart a bhaineann le rialaitheoir nó próiseálaí atá bunaithe i mBallstát eile.</t>
  </si>
  <si>
    <t>BLEU</t>
  </si>
  <si>
    <t>SQM</t>
  </si>
  <si>
    <t>MQM</t>
  </si>
  <si>
    <t>Transformer</t>
  </si>
  <si>
    <t>Féadfaidh an príomhúdarás maoirseachta iarraidh, tráth ar bith, ar bith eile lena mbaineann cúnamh frithpháirteach a chur ar fáil de bhun Airteagal 61 agus féadfaidh sé oibríochtaí comhpháirteacha a dhéanamh de bhun Airteagal 62, go háirithe maidir le himscrúduithe a dhéanamh nó maidir le faireachán a dhéanamh ar chur chun feidhme beart i ndáil le rialaitheoir nó próiseálaí atá bunaithe i mBallstát eile.</t>
  </si>
  <si>
    <t>Beidh dlínse ag cúirt um thrádmharcanna de chuid AE a bhfuil a dlínse bunaithe ar Airteagal 125(1), (2), (3) nó (4) bearta sealadacha agus cosanta a dheonú, faoi réir aon nós imeachta is gá chun aitheantas agus forghníomhú de bhun Chaibidil III de Rialachán (AE) Uimh. 1215/2012, infheidhme ar chríoch aon Bhallstáit.</t>
  </si>
  <si>
    <t>Gabhfaidh éifeacht leis an bhfadú ón dáta a forchuireadh an clárú de bhun Airteagal 24(5) nó ón dáta ar iarradh ráthaíochtaí.</t>
  </si>
  <si>
    <t>Níl aithint fhrithpháirteach na dioplómaí agus na dteastas faoi Threoir 2005/36/CE, in oiriúint go hiomlán do ghníomhaíochtaí rialta agus trasteorann daoine nach bhfuil go minic, mar sin féin, ar uiscebhealaí intíre atá nasctha le huiscebhealaí intíre Bhallstáit eile.</t>
  </si>
  <si>
    <t>Tiocfaidh an Treoir seo i bhfeidhm an lá tar éis lá a fhoilsithe in Iris Oifigiúil an Aontais Eorpaigh.</t>
  </si>
  <si>
    <t>ddsd</t>
  </si>
  <si>
    <t>sdfsdfds</t>
  </si>
  <si>
    <t>sdfsd</t>
  </si>
  <si>
    <t>sdfs</t>
  </si>
  <si>
    <t>fsd</t>
  </si>
  <si>
    <t>Word Count</t>
  </si>
  <si>
    <t>Penalties</t>
  </si>
  <si>
    <t>Score</t>
  </si>
  <si>
    <t>Score/100</t>
  </si>
  <si>
    <t>Major Sev</t>
  </si>
  <si>
    <t>Metric</t>
  </si>
  <si>
    <t>Minor Sev</t>
  </si>
  <si>
    <t>Fluency Errors</t>
  </si>
  <si>
    <t>Accuracy Errors</t>
  </si>
  <si>
    <t>SQM Avg</t>
  </si>
  <si>
    <t>Num 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</si>
</sst>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2"/>
      <color theme="1"/>
      <name val="Calibri"/>
      <family val="2"/>
      <scheme val="minor"/>
    </font>
    <font>
      <sz val="8"/>
      <color theme="1"/>
      <name val="Times New Roman"/>
      <family val="1"/>
    </font>
    <font>
      <b/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20202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7" fillId="0" borderId="0" xfId="0" applyFont="1"/>
    <xf numFmtId="0" fontId="6" fillId="0" borderId="0" xfId="0" applyFont="1"/>
    <xf numFmtId="0" fontId="3" fillId="4" borderId="0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" fontId="8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" fontId="4" fillId="3" borderId="0" xfId="0" applyNumberFormat="1" applyFont="1" applyFill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06845-45D3-2D44-945E-5131222B5E93}">
  <dimension ref="A1:AG4"/>
  <sheetViews>
    <sheetView tabSelected="1" zoomScale="166" zoomScaleNormal="159" workbookViewId="0">
      <pane ySplit="2" topLeftCell="A3" activePane="bottomLeft" state="frozen"/>
      <selection pane="bottomLeft" activeCell="A3" sqref="A3"/>
    </sheetView>
  </sheetViews>
  <sheetFormatPr baseColWidth="10" defaultRowHeight="11" x14ac:dyDescent="0.15"/>
  <cols>
    <col min="1" max="1" width="6.1640625" style="14" bestFit="1" customWidth="1"/>
    <col min="2" max="2" width="6.6640625" style="14" customWidth="1"/>
    <col min="3" max="3" width="10" style="14" bestFit="1" customWidth="1"/>
    <col min="4" max="4" width="3.5" style="14" customWidth="1"/>
    <col min="5" max="5" width="3.33203125" style="14" bestFit="1" customWidth="1"/>
    <col min="6" max="6" width="4.33203125" style="14" customWidth="1"/>
    <col min="7" max="7" width="3.33203125" style="14" bestFit="1" customWidth="1"/>
    <col min="8" max="8" width="6" style="14" customWidth="1"/>
    <col min="9" max="9" width="3.33203125" style="14" bestFit="1" customWidth="1"/>
    <col min="10" max="10" width="3.1640625" style="14" bestFit="1" customWidth="1"/>
    <col min="11" max="11" width="8.83203125" style="14" customWidth="1"/>
    <col min="12" max="12" width="4.83203125" style="14" customWidth="1"/>
    <col min="13" max="13" width="4.1640625" style="14" customWidth="1"/>
    <col min="14" max="14" width="3.83203125" style="14" customWidth="1"/>
    <col min="15" max="15" width="3.1640625" style="14" customWidth="1"/>
    <col min="16" max="17" width="3.83203125" style="14" customWidth="1"/>
    <col min="18" max="19" width="3.5" style="14" customWidth="1"/>
    <col min="20" max="20" width="4.1640625" style="14" customWidth="1"/>
    <col min="21" max="21" width="4.83203125" style="14" customWidth="1"/>
    <col min="22" max="22" width="5.33203125" style="14" customWidth="1"/>
    <col min="23" max="23" width="6.1640625" style="14" customWidth="1"/>
    <col min="24" max="24" width="7.33203125" style="14" bestFit="1" customWidth="1"/>
    <col min="25" max="25" width="5.83203125" style="14" bestFit="1" customWidth="1"/>
    <col min="26" max="26" width="4.33203125" style="14" bestFit="1" customWidth="1"/>
    <col min="27" max="16384" width="10.83203125" style="14"/>
  </cols>
  <sheetData>
    <row r="1" spans="1:33" ht="16" customHeight="1" x14ac:dyDescent="0.15">
      <c r="A1" s="27" t="s">
        <v>1</v>
      </c>
      <c r="B1" s="28" t="s">
        <v>16</v>
      </c>
      <c r="C1" s="29" t="s">
        <v>18</v>
      </c>
      <c r="D1" s="30" t="s">
        <v>2</v>
      </c>
      <c r="E1" s="30"/>
      <c r="F1" s="30" t="s">
        <v>3</v>
      </c>
      <c r="G1" s="30"/>
      <c r="H1" s="30" t="s">
        <v>4</v>
      </c>
      <c r="I1" s="30"/>
      <c r="J1" s="30" t="s">
        <v>5</v>
      </c>
      <c r="K1" s="30"/>
      <c r="L1" s="31" t="s">
        <v>6</v>
      </c>
      <c r="M1" s="31"/>
      <c r="N1" s="31" t="s">
        <v>15</v>
      </c>
      <c r="O1" s="31"/>
      <c r="P1" s="31" t="s">
        <v>7</v>
      </c>
      <c r="Q1" s="31"/>
      <c r="R1" s="31" t="s">
        <v>8</v>
      </c>
      <c r="S1" s="31"/>
      <c r="T1" s="31" t="s">
        <v>9</v>
      </c>
      <c r="U1" s="31"/>
      <c r="V1" s="31" t="s">
        <v>10</v>
      </c>
      <c r="W1" s="31"/>
      <c r="AB1" s="32" t="s">
        <v>56</v>
      </c>
      <c r="AC1" s="32"/>
    </row>
    <row r="2" spans="1:33" x14ac:dyDescent="0.15">
      <c r="A2" s="11"/>
      <c r="B2" s="12" t="s">
        <v>17</v>
      </c>
      <c r="C2" s="13"/>
      <c r="D2" s="15" t="s">
        <v>13</v>
      </c>
      <c r="E2" s="15" t="s">
        <v>14</v>
      </c>
      <c r="F2" s="15" t="s">
        <v>13</v>
      </c>
      <c r="G2" s="15" t="s">
        <v>14</v>
      </c>
      <c r="H2" s="15" t="s">
        <v>13</v>
      </c>
      <c r="I2" s="15" t="s">
        <v>14</v>
      </c>
      <c r="J2" s="15" t="s">
        <v>13</v>
      </c>
      <c r="K2" s="15" t="s">
        <v>14</v>
      </c>
      <c r="L2" s="16" t="s">
        <v>13</v>
      </c>
      <c r="M2" s="16" t="s">
        <v>14</v>
      </c>
      <c r="N2" s="16" t="s">
        <v>13</v>
      </c>
      <c r="O2" s="16" t="s">
        <v>14</v>
      </c>
      <c r="P2" s="16" t="s">
        <v>13</v>
      </c>
      <c r="Q2" s="16" t="s">
        <v>14</v>
      </c>
      <c r="R2" s="16" t="s">
        <v>13</v>
      </c>
      <c r="S2" s="16" t="s">
        <v>14</v>
      </c>
      <c r="T2" s="16" t="s">
        <v>13</v>
      </c>
      <c r="U2" s="16" t="s">
        <v>14</v>
      </c>
      <c r="V2" s="16" t="s">
        <v>13</v>
      </c>
      <c r="W2" s="16" t="s">
        <v>14</v>
      </c>
      <c r="X2" s="21" t="s">
        <v>68</v>
      </c>
      <c r="Y2" s="21" t="s">
        <v>69</v>
      </c>
      <c r="Z2" s="21" t="s">
        <v>70</v>
      </c>
      <c r="AA2" s="21" t="s">
        <v>71</v>
      </c>
      <c r="AB2" s="21" t="s">
        <v>75</v>
      </c>
      <c r="AC2" s="21" t="s">
        <v>76</v>
      </c>
      <c r="AD2" s="21" t="s">
        <v>77</v>
      </c>
      <c r="AE2" s="21" t="s">
        <v>72</v>
      </c>
      <c r="AF2" s="21" t="s">
        <v>74</v>
      </c>
      <c r="AG2" s="21" t="s">
        <v>78</v>
      </c>
    </row>
    <row r="3" spans="1:33" s="19" customFormat="1" ht="12" x14ac:dyDescent="0.15">
      <c r="A3" s="26">
        <f>ROW()-2</f>
        <v>1</v>
      </c>
      <c r="B3" s="18">
        <v>0</v>
      </c>
      <c r="C3" s="18">
        <v>0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8">
        <v>0</v>
      </c>
      <c r="O3" s="18">
        <v>0</v>
      </c>
      <c r="P3" s="18">
        <v>0</v>
      </c>
      <c r="Q3" s="18">
        <v>0</v>
      </c>
      <c r="R3" s="18">
        <v>0</v>
      </c>
      <c r="S3" s="18">
        <v>0</v>
      </c>
      <c r="T3" s="18">
        <v>0</v>
      </c>
      <c r="U3" s="18">
        <v>0</v>
      </c>
      <c r="V3" s="18">
        <v>0</v>
      </c>
      <c r="W3" s="18">
        <v>0</v>
      </c>
      <c r="X3" s="17">
        <v>5</v>
      </c>
      <c r="Y3" s="17">
        <f>(D3*$AE$3)+(E3*$AF$3)+(F3*$AE$3)+(G3*$AF$3)+(H3*$AE$3)+(I3*$AF$3)+(J3*$AE$3)+(K3*$AF$3)+(L3*$AE$3)+(M3*$AF$3)+(N3*$AE$3)+(O3*$AF$3)+(P3*$AE$3)+(Q3*$AF$3)+(R3*$AE$3)+(S3*$AF$3)+(T3*$AE$3)+(U3*$AF$3)+(V3*$AE$3)+(W3*$AF$3)</f>
        <v>0</v>
      </c>
      <c r="Z3" s="23">
        <f t="shared" ref="Z3" si="0">1-(Y3/X3)</f>
        <v>1</v>
      </c>
      <c r="AA3" s="20">
        <f t="shared" ref="AA3" si="1">Z3*100</f>
        <v>100</v>
      </c>
      <c r="AB3" s="25">
        <f ca="1">SUM(D3:INDIRECT("K"&amp;AG3))</f>
        <v>0</v>
      </c>
      <c r="AC3" s="22">
        <f ca="1">SUM(L3:INDIRECT("W"&amp;AG3))</f>
        <v>0</v>
      </c>
      <c r="AD3" s="17">
        <f>SUM(B3:B3)/AG3</f>
        <v>0</v>
      </c>
      <c r="AE3" s="19">
        <v>10</v>
      </c>
      <c r="AF3" s="19">
        <v>1</v>
      </c>
      <c r="AG3" s="19">
        <v>1</v>
      </c>
    </row>
    <row r="4" spans="1:33" ht="12" customHeight="1" x14ac:dyDescent="0.15">
      <c r="Z4" s="21"/>
    </row>
  </sheetData>
  <mergeCells count="11">
    <mergeCell ref="AB1:AC1"/>
    <mergeCell ref="R1:S1"/>
    <mergeCell ref="T1:U1"/>
    <mergeCell ref="V1:W1"/>
    <mergeCell ref="D1:E1"/>
    <mergeCell ref="F1:G1"/>
    <mergeCell ref="H1:I1"/>
    <mergeCell ref="J1:K1"/>
    <mergeCell ref="L1:M1"/>
    <mergeCell ref="N1:O1"/>
    <mergeCell ref="P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70258-D21A-A54D-A4B3-D3385A053FE8}">
  <dimension ref="A3:J60"/>
  <sheetViews>
    <sheetView topLeftCell="A7" zoomScale="106" workbookViewId="0">
      <selection activeCell="G59" sqref="G59"/>
    </sheetView>
  </sheetViews>
  <sheetFormatPr baseColWidth="10" defaultRowHeight="11" x14ac:dyDescent="0.15"/>
  <cols>
    <col min="1" max="1" width="14" style="1" customWidth="1"/>
    <col min="2" max="2" width="13" style="1" bestFit="1" customWidth="1"/>
    <col min="3" max="3" width="39.83203125" style="1" bestFit="1" customWidth="1"/>
    <col min="4" max="6" width="10.83203125" style="1"/>
    <col min="7" max="7" width="5.6640625" style="1" bestFit="1" customWidth="1"/>
    <col min="8" max="8" width="4.33203125" style="1" bestFit="1" customWidth="1"/>
    <col min="9" max="9" width="5.6640625" style="1" bestFit="1" customWidth="1"/>
    <col min="10" max="10" width="4.33203125" style="1" bestFit="1" customWidth="1"/>
    <col min="11" max="16384" width="10.83203125" style="1"/>
  </cols>
  <sheetData>
    <row r="3" spans="1:3" x14ac:dyDescent="0.15">
      <c r="A3" s="2" t="s">
        <v>34</v>
      </c>
      <c r="B3" s="2"/>
      <c r="C3" s="1" t="s">
        <v>35</v>
      </c>
    </row>
    <row r="4" spans="1:3" x14ac:dyDescent="0.15">
      <c r="A4" s="2"/>
      <c r="B4" s="2"/>
    </row>
    <row r="5" spans="1:3" x14ac:dyDescent="0.15">
      <c r="A5" s="3" t="s">
        <v>11</v>
      </c>
      <c r="B5" s="3" t="s">
        <v>19</v>
      </c>
      <c r="C5" s="1" t="s">
        <v>22</v>
      </c>
    </row>
    <row r="6" spans="1:3" x14ac:dyDescent="0.15">
      <c r="A6" s="3"/>
      <c r="B6" s="3" t="s">
        <v>3</v>
      </c>
      <c r="C6" s="1" t="s">
        <v>23</v>
      </c>
    </row>
    <row r="7" spans="1:3" x14ac:dyDescent="0.15">
      <c r="A7" s="3"/>
      <c r="B7" s="3" t="s">
        <v>21</v>
      </c>
      <c r="C7" s="1" t="s">
        <v>24</v>
      </c>
    </row>
    <row r="8" spans="1:3" x14ac:dyDescent="0.15">
      <c r="A8" s="3"/>
      <c r="B8" s="3" t="s">
        <v>20</v>
      </c>
      <c r="C8" s="1" t="s">
        <v>25</v>
      </c>
    </row>
    <row r="9" spans="1:3" x14ac:dyDescent="0.15">
      <c r="A9" s="2"/>
      <c r="B9" s="2"/>
    </row>
    <row r="10" spans="1:3" x14ac:dyDescent="0.15">
      <c r="A10" s="2"/>
      <c r="B10" s="2"/>
    </row>
    <row r="11" spans="1:3" x14ac:dyDescent="0.15">
      <c r="A11" s="2" t="s">
        <v>12</v>
      </c>
      <c r="B11" s="3" t="s">
        <v>6</v>
      </c>
      <c r="C11" s="1" t="s">
        <v>28</v>
      </c>
    </row>
    <row r="12" spans="1:3" x14ac:dyDescent="0.15">
      <c r="A12" s="2"/>
      <c r="B12" s="2" t="s">
        <v>15</v>
      </c>
      <c r="C12" s="1" t="s">
        <v>29</v>
      </c>
    </row>
    <row r="13" spans="1:3" x14ac:dyDescent="0.15">
      <c r="A13" s="2"/>
      <c r="B13" s="2" t="s">
        <v>7</v>
      </c>
      <c r="C13" s="1" t="s">
        <v>30</v>
      </c>
    </row>
    <row r="14" spans="1:3" x14ac:dyDescent="0.15">
      <c r="A14" s="2"/>
      <c r="B14" s="2" t="s">
        <v>26</v>
      </c>
      <c r="C14" s="1" t="s">
        <v>31</v>
      </c>
    </row>
    <row r="15" spans="1:3" x14ac:dyDescent="0.15">
      <c r="A15" s="2"/>
      <c r="B15" s="2" t="s">
        <v>9</v>
      </c>
      <c r="C15" s="1" t="s">
        <v>32</v>
      </c>
    </row>
    <row r="16" spans="1:3" x14ac:dyDescent="0.15">
      <c r="A16" s="2"/>
      <c r="B16" s="2" t="s">
        <v>27</v>
      </c>
      <c r="C16" s="1" t="s">
        <v>33</v>
      </c>
    </row>
    <row r="19" spans="2:10" x14ac:dyDescent="0.15">
      <c r="B19" s="7" t="s">
        <v>37</v>
      </c>
      <c r="C19" s="7" t="s">
        <v>38</v>
      </c>
      <c r="D19" s="7" t="s">
        <v>39</v>
      </c>
      <c r="E19" s="7" t="s">
        <v>40</v>
      </c>
    </row>
    <row r="20" spans="2:10" x14ac:dyDescent="0.15">
      <c r="B20" s="6" t="s">
        <v>18</v>
      </c>
    </row>
    <row r="21" spans="2:10" x14ac:dyDescent="0.15">
      <c r="B21" s="4" t="s">
        <v>36</v>
      </c>
    </row>
    <row r="22" spans="2:10" x14ac:dyDescent="0.15">
      <c r="B22" s="5" t="s">
        <v>2</v>
      </c>
    </row>
    <row r="23" spans="2:10" x14ac:dyDescent="0.15">
      <c r="B23" s="5" t="s">
        <v>3</v>
      </c>
    </row>
    <row r="24" spans="2:10" x14ac:dyDescent="0.15">
      <c r="B24" s="5" t="s">
        <v>4</v>
      </c>
    </row>
    <row r="25" spans="2:10" x14ac:dyDescent="0.15">
      <c r="B25" s="5" t="s">
        <v>5</v>
      </c>
    </row>
    <row r="26" spans="2:10" x14ac:dyDescent="0.15">
      <c r="B26" s="6" t="s">
        <v>12</v>
      </c>
    </row>
    <row r="27" spans="2:10" x14ac:dyDescent="0.15">
      <c r="B27" s="5" t="s">
        <v>6</v>
      </c>
      <c r="G27" s="24" t="s">
        <v>47</v>
      </c>
      <c r="H27" s="24"/>
      <c r="I27" s="24" t="s">
        <v>48</v>
      </c>
      <c r="J27" s="24"/>
    </row>
    <row r="28" spans="2:10" x14ac:dyDescent="0.15">
      <c r="B28" s="5" t="s">
        <v>15</v>
      </c>
      <c r="F28" s="8" t="s">
        <v>0</v>
      </c>
      <c r="G28" s="7" t="s">
        <v>38</v>
      </c>
      <c r="H28" s="7" t="s">
        <v>39</v>
      </c>
      <c r="I28" s="7" t="s">
        <v>38</v>
      </c>
      <c r="J28" s="7" t="s">
        <v>39</v>
      </c>
    </row>
    <row r="29" spans="2:10" x14ac:dyDescent="0.15">
      <c r="B29" s="5" t="s">
        <v>7</v>
      </c>
      <c r="F29" s="6" t="s">
        <v>46</v>
      </c>
    </row>
    <row r="30" spans="2:10" x14ac:dyDescent="0.15">
      <c r="B30" s="5" t="s">
        <v>8</v>
      </c>
      <c r="F30" s="4"/>
    </row>
    <row r="31" spans="2:10" x14ac:dyDescent="0.15">
      <c r="B31" s="5" t="s">
        <v>9</v>
      </c>
    </row>
    <row r="32" spans="2:10" x14ac:dyDescent="0.15">
      <c r="B32" s="5" t="s">
        <v>10</v>
      </c>
    </row>
    <row r="33" spans="2:10" x14ac:dyDescent="0.15">
      <c r="B33" s="1" t="s">
        <v>41</v>
      </c>
    </row>
    <row r="34" spans="2:10" x14ac:dyDescent="0.15">
      <c r="B34" s="1" t="s">
        <v>42</v>
      </c>
    </row>
    <row r="35" spans="2:10" x14ac:dyDescent="0.15">
      <c r="D35" s="7"/>
      <c r="E35" s="7"/>
    </row>
    <row r="36" spans="2:10" x14ac:dyDescent="0.15">
      <c r="G36" s="24" t="s">
        <v>38</v>
      </c>
      <c r="H36" s="24"/>
      <c r="I36" s="24" t="s">
        <v>39</v>
      </c>
      <c r="J36" s="24"/>
    </row>
    <row r="37" spans="2:10" x14ac:dyDescent="0.15">
      <c r="E37" s="7"/>
      <c r="F37" s="7" t="s">
        <v>37</v>
      </c>
      <c r="G37" s="7" t="s">
        <v>44</v>
      </c>
      <c r="H37" s="7" t="s">
        <v>45</v>
      </c>
      <c r="I37" s="7" t="s">
        <v>44</v>
      </c>
      <c r="J37" s="7" t="s">
        <v>45</v>
      </c>
    </row>
    <row r="38" spans="2:10" x14ac:dyDescent="0.15">
      <c r="F38" s="6" t="s">
        <v>18</v>
      </c>
    </row>
    <row r="39" spans="2:10" x14ac:dyDescent="0.15">
      <c r="F39" s="4" t="s">
        <v>36</v>
      </c>
    </row>
    <row r="40" spans="2:10" x14ac:dyDescent="0.15">
      <c r="F40" s="5" t="s">
        <v>2</v>
      </c>
    </row>
    <row r="41" spans="2:10" x14ac:dyDescent="0.15">
      <c r="F41" s="5" t="s">
        <v>3</v>
      </c>
    </row>
    <row r="42" spans="2:10" x14ac:dyDescent="0.15">
      <c r="F42" s="5" t="s">
        <v>4</v>
      </c>
    </row>
    <row r="43" spans="2:10" x14ac:dyDescent="0.15">
      <c r="F43" s="5" t="s">
        <v>5</v>
      </c>
    </row>
    <row r="44" spans="2:10" x14ac:dyDescent="0.15">
      <c r="F44" s="6" t="s">
        <v>12</v>
      </c>
    </row>
    <row r="45" spans="2:10" x14ac:dyDescent="0.15">
      <c r="F45" s="5" t="s">
        <v>6</v>
      </c>
    </row>
    <row r="46" spans="2:10" x14ac:dyDescent="0.15">
      <c r="F46" s="5" t="s">
        <v>15</v>
      </c>
    </row>
    <row r="47" spans="2:10" x14ac:dyDescent="0.15">
      <c r="F47" s="5" t="s">
        <v>7</v>
      </c>
    </row>
    <row r="48" spans="2:10" x14ac:dyDescent="0.15">
      <c r="F48" s="5" t="s">
        <v>8</v>
      </c>
    </row>
    <row r="49" spans="6:10" x14ac:dyDescent="0.15">
      <c r="F49" s="5" t="s">
        <v>9</v>
      </c>
    </row>
    <row r="50" spans="6:10" x14ac:dyDescent="0.15">
      <c r="F50" s="5" t="s">
        <v>10</v>
      </c>
    </row>
    <row r="51" spans="6:10" x14ac:dyDescent="0.15">
      <c r="F51" s="2" t="s">
        <v>43</v>
      </c>
    </row>
    <row r="57" spans="6:10" x14ac:dyDescent="0.15">
      <c r="I57" s="2" t="s">
        <v>73</v>
      </c>
    </row>
    <row r="58" spans="6:10" x14ac:dyDescent="0.15">
      <c r="F58" s="2"/>
      <c r="H58" s="2" t="s">
        <v>54</v>
      </c>
      <c r="I58" s="2" t="s">
        <v>55</v>
      </c>
      <c r="J58" s="2" t="s">
        <v>56</v>
      </c>
    </row>
    <row r="59" spans="6:10" x14ac:dyDescent="0.15">
      <c r="F59" s="2" t="s">
        <v>57</v>
      </c>
      <c r="H59" s="1">
        <v>60.5</v>
      </c>
      <c r="I59" s="1">
        <v>4.74</v>
      </c>
      <c r="J59" s="1">
        <v>76.45</v>
      </c>
    </row>
    <row r="60" spans="6:10" x14ac:dyDescent="0.15">
      <c r="F60" s="2" t="s">
        <v>38</v>
      </c>
      <c r="H60" s="1">
        <v>52.7</v>
      </c>
      <c r="I60" s="1">
        <v>3.53</v>
      </c>
      <c r="J60" s="1">
        <v>52.33</v>
      </c>
    </row>
  </sheetData>
  <mergeCells count="4">
    <mergeCell ref="G36:H36"/>
    <mergeCell ref="I36:J36"/>
    <mergeCell ref="G27:H27"/>
    <mergeCell ref="I27:J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AAF06-8B22-8E40-9AC4-88EDE971BBF5}">
  <dimension ref="A4:E31"/>
  <sheetViews>
    <sheetView zoomScale="175" workbookViewId="0">
      <selection activeCell="B32" sqref="B32"/>
    </sheetView>
  </sheetViews>
  <sheetFormatPr baseColWidth="10" defaultRowHeight="16" x14ac:dyDescent="0.2"/>
  <cols>
    <col min="2" max="2" width="38.5" customWidth="1"/>
  </cols>
  <sheetData>
    <row r="4" spans="1:5" x14ac:dyDescent="0.2">
      <c r="B4" s="10" t="s">
        <v>1</v>
      </c>
      <c r="C4" s="10" t="s">
        <v>54</v>
      </c>
      <c r="D4" s="10" t="s">
        <v>55</v>
      </c>
      <c r="E4" s="10" t="s">
        <v>56</v>
      </c>
    </row>
    <row r="6" spans="1:5" x14ac:dyDescent="0.2">
      <c r="A6" s="10" t="s">
        <v>38</v>
      </c>
      <c r="B6" s="9" t="s">
        <v>53</v>
      </c>
    </row>
    <row r="7" spans="1:5" x14ac:dyDescent="0.2">
      <c r="B7" t="s">
        <v>49</v>
      </c>
    </row>
    <row r="8" spans="1:5" x14ac:dyDescent="0.2">
      <c r="B8" s="9" t="s">
        <v>50</v>
      </c>
    </row>
    <row r="9" spans="1:5" x14ac:dyDescent="0.2">
      <c r="B9" s="9" t="s">
        <v>51</v>
      </c>
    </row>
    <row r="10" spans="1:5" x14ac:dyDescent="0.2">
      <c r="B10" s="9" t="s">
        <v>52</v>
      </c>
    </row>
    <row r="12" spans="1:5" x14ac:dyDescent="0.2">
      <c r="A12" s="10" t="s">
        <v>57</v>
      </c>
      <c r="B12" s="9" t="s">
        <v>58</v>
      </c>
    </row>
    <row r="13" spans="1:5" x14ac:dyDescent="0.2">
      <c r="B13" s="9" t="s">
        <v>59</v>
      </c>
    </row>
    <row r="14" spans="1:5" x14ac:dyDescent="0.2">
      <c r="B14" s="9" t="s">
        <v>60</v>
      </c>
    </row>
    <row r="15" spans="1:5" x14ac:dyDescent="0.2">
      <c r="B15" s="9" t="s">
        <v>61</v>
      </c>
    </row>
    <row r="16" spans="1:5" x14ac:dyDescent="0.2">
      <c r="B16" s="9" t="s">
        <v>62</v>
      </c>
    </row>
    <row r="19" spans="1:5" x14ac:dyDescent="0.2">
      <c r="B19" s="10" t="s">
        <v>1</v>
      </c>
      <c r="C19" s="10" t="s">
        <v>54</v>
      </c>
      <c r="D19" s="10" t="s">
        <v>55</v>
      </c>
      <c r="E19" s="10" t="s">
        <v>56</v>
      </c>
    </row>
    <row r="21" spans="1:5" x14ac:dyDescent="0.2">
      <c r="A21" s="10" t="s">
        <v>38</v>
      </c>
      <c r="B21" s="9" t="s">
        <v>63</v>
      </c>
    </row>
    <row r="22" spans="1:5" x14ac:dyDescent="0.2">
      <c r="B22" t="s">
        <v>64</v>
      </c>
    </row>
    <row r="23" spans="1:5" x14ac:dyDescent="0.2">
      <c r="B23" s="9" t="s">
        <v>64</v>
      </c>
    </row>
    <row r="24" spans="1:5" x14ac:dyDescent="0.2">
      <c r="B24" s="9" t="s">
        <v>64</v>
      </c>
    </row>
    <row r="25" spans="1:5" x14ac:dyDescent="0.2">
      <c r="B25" s="9" t="s">
        <v>64</v>
      </c>
    </row>
    <row r="27" spans="1:5" x14ac:dyDescent="0.2">
      <c r="A27" s="10" t="s">
        <v>57</v>
      </c>
      <c r="B27" s="9" t="s">
        <v>65</v>
      </c>
    </row>
    <row r="28" spans="1:5" x14ac:dyDescent="0.2">
      <c r="B28" s="9" t="s">
        <v>66</v>
      </c>
    </row>
    <row r="29" spans="1:5" x14ac:dyDescent="0.2">
      <c r="B29" s="9" t="s">
        <v>65</v>
      </c>
    </row>
    <row r="30" spans="1:5" x14ac:dyDescent="0.2">
      <c r="B30" s="9" t="s">
        <v>67</v>
      </c>
    </row>
    <row r="31" spans="1:5" x14ac:dyDescent="0.2">
      <c r="B31" s="9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2022-04-10T10:10:26Z</dcterms:created>
  <dcterms:modified xsi:type="dcterms:W3CDTF">2022-08-22T13:38:51Z</dcterms:modified>
</cp:coreProperties>
</file>