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projects\ieu2\p6\045\working\data\manuscript\Submissions\3. PLOS Medicine\04 - Final Resubmission 3 (Formatting)\PMEDICINE-D-20-02167\"/>
    </mc:Choice>
  </mc:AlternateContent>
  <xr:revisionPtr revIDLastSave="0" documentId="8_{AB16374A-AA31-4E5B-9204-FCD628E4D366}" xr6:coauthVersionLast="47" xr6:coauthVersionMax="47" xr10:uidLastSave="{00000000-0000-0000-0000-000000000000}"/>
  <bookViews>
    <workbookView xWindow="-120" yWindow="-120" windowWidth="38640" windowHeight="21240" xr2:uid="{8A7ECF1E-C08B-4023-BB59-C3BA89D6276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1" l="1"/>
  <c r="J24" i="1"/>
  <c r="I24" i="1"/>
  <c r="H24" i="1"/>
  <c r="G24" i="1"/>
  <c r="F24" i="1"/>
  <c r="E24" i="1"/>
  <c r="D24" i="1"/>
  <c r="C24" i="1"/>
  <c r="K23" i="1"/>
  <c r="J23" i="1"/>
  <c r="I23" i="1"/>
  <c r="H23" i="1"/>
  <c r="G23" i="1"/>
  <c r="F23" i="1"/>
  <c r="E23" i="1"/>
  <c r="D23" i="1"/>
  <c r="C23" i="1"/>
  <c r="K22" i="1"/>
  <c r="J22" i="1"/>
  <c r="I22" i="1"/>
  <c r="H22" i="1"/>
  <c r="G22" i="1"/>
  <c r="F22" i="1"/>
  <c r="E22" i="1"/>
  <c r="D22" i="1"/>
  <c r="C22" i="1"/>
  <c r="K21" i="1"/>
  <c r="J21" i="1"/>
  <c r="I21" i="1"/>
  <c r="H21" i="1"/>
  <c r="G21" i="1"/>
  <c r="F21" i="1"/>
  <c r="E21" i="1"/>
  <c r="D21" i="1"/>
  <c r="C21" i="1"/>
  <c r="K20" i="1"/>
  <c r="J20" i="1"/>
  <c r="I20" i="1"/>
  <c r="H20" i="1"/>
  <c r="G20" i="1"/>
  <c r="F20" i="1"/>
  <c r="E20" i="1"/>
  <c r="D20" i="1"/>
  <c r="C20" i="1"/>
  <c r="K19" i="1"/>
  <c r="J19" i="1"/>
  <c r="I19" i="1"/>
  <c r="H19" i="1"/>
  <c r="G19" i="1"/>
  <c r="F19" i="1"/>
  <c r="E19" i="1"/>
  <c r="D19" i="1"/>
  <c r="C19" i="1"/>
</calcChain>
</file>

<file path=xl/sharedStrings.xml><?xml version="1.0" encoding="utf-8"?>
<sst xmlns="http://schemas.openxmlformats.org/spreadsheetml/2006/main" count="58" uniqueCount="24">
  <si>
    <r>
      <t>Legend:</t>
    </r>
    <r>
      <rPr>
        <sz val="11"/>
        <color theme="1"/>
        <rFont val="Calibri"/>
        <family val="2"/>
        <scheme val="minor"/>
      </rPr>
      <t xml:space="preserve"> Results for the cost effectiveness of laparoscopic bariatric surgery (total population of 2,741,556 people in England and Wales with a BMI of above 35 kg/m</t>
    </r>
    <r>
      <rPr>
        <vertAlign val="superscript"/>
        <sz val="11"/>
        <color theme="1"/>
        <rFont val="Calibri"/>
        <family val="2"/>
        <scheme val="minor"/>
      </rPr>
      <t>2</t>
    </r>
    <r>
      <rPr>
        <sz val="11"/>
        <color theme="1"/>
        <rFont val="Calibri"/>
        <family val="2"/>
        <scheme val="minor"/>
      </rPr>
      <t>) using Mendelian randomization and multivariable adjusted estimates (</t>
    </r>
    <r>
      <rPr>
        <b/>
        <sz val="11"/>
        <color theme="1"/>
        <rFont val="Calibri"/>
        <family val="2"/>
        <scheme val="minor"/>
      </rPr>
      <t>Policy Analysis a</t>
    </r>
    <r>
      <rPr>
        <sz val="11"/>
        <color theme="1"/>
        <rFont val="Calibri"/>
        <family val="2"/>
        <scheme val="minor"/>
      </rPr>
      <t>). The median and 95% CIs are estimated from 10,000 simulations. Net monetary benefit is the expected benefit of the intervention over 20 years, considering the effect of BMI on QALYs and costs, and the cost of the intervention (£9,549). Discount rates are applied for each year for both QALYs and costs. CI = confidence interval, MR = Mendelian randomization, QALY = quality-adjusted life year. Results for QALYs are expressed as whole units. Results for healthcare costs are express in 2019 UK pounds. QALY-costs are a representation of the combined effect of a unit increase in BMI on both QALYs (at a specified value) and healthcare costs: QALY-costs = effect of BMI on total healthcare costs - effect of BMI on QALYs*value, where value = £10k, £20k or £30k.</t>
    </r>
  </si>
  <si>
    <t>Outcome</t>
  </si>
  <si>
    <t>Type</t>
  </si>
  <si>
    <t>Discount = 0% per year</t>
  </si>
  <si>
    <t>Discount = 1.5% per year</t>
  </si>
  <si>
    <t>Discount = 3.5% per year</t>
  </si>
  <si>
    <t>Median</t>
  </si>
  <si>
    <t>Lower 95% CI</t>
  </si>
  <si>
    <t>Upper 95% CI</t>
  </si>
  <si>
    <t>QALYs over 20 years</t>
  </si>
  <si>
    <t>Main Analysis MR</t>
  </si>
  <si>
    <t>Multivariable Adjusted</t>
  </si>
  <si>
    <t>Primary healthcare costs over 20 years (£ billions)</t>
  </si>
  <si>
    <t>Secondary healthcare costs over 20 years (£ billions)</t>
  </si>
  <si>
    <t>Total healthcare costs over 20 years (£ billions)</t>
  </si>
  <si>
    <t>QALY-costs over 20 years (£10k per QALY) (£ billions)</t>
  </si>
  <si>
    <t>QALY-costs over 20 years (£20k per QALY) (£ billions)</t>
  </si>
  <si>
    <t>QALY-costs over 20 years (£30k per QALY) (£ billions)</t>
  </si>
  <si>
    <t>Net monetary benefit over 20 years (£10k per QALY) (£ billions)</t>
  </si>
  <si>
    <t>Net monetary benefit over 20 years (£20k per QALY) (£ billions)</t>
  </si>
  <si>
    <t>Net monetary benefit over 20 years (£30k per QALY) (£ billions)</t>
  </si>
  <si>
    <t>Net monetary benefit is the expected benefit of the intervention over 20 years, considering the effect of BMI on QALYs and costs, and the cost of the intervention (£9,549)</t>
  </si>
  <si>
    <t>QALY-costs are a representation of the combined effect of a unit increase in BMI on both QALYs (at a specified value) and healthcare costs: QALY-costs = effect of BMI on total healthcare costs - effect of BMI on QALYs*value, where value = £10k, £20k or £30k</t>
  </si>
  <si>
    <r>
      <t xml:space="preserve">S11 Table: </t>
    </r>
    <r>
      <rPr>
        <sz val="11"/>
        <color theme="1"/>
        <rFont val="Calibri"/>
        <family val="2"/>
        <scheme val="minor"/>
      </rPr>
      <t>Results for Policy Analysis a: laparoscopic bariatric surgery (total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</si>
</sst>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s>
  <cellStyleXfs count="1">
    <xf numFmtId="0" fontId="0" fillId="0" borderId="0"/>
  </cellStyleXfs>
  <cellXfs count="23">
    <xf numFmtId="0" fontId="0" fillId="0" borderId="0" xfId="0"/>
    <xf numFmtId="0" fontId="1" fillId="0" borderId="0" xfId="0" applyFont="1" applyAlignment="1">
      <alignment horizontal="left"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4" xfId="0" applyFont="1" applyBorder="1"/>
    <xf numFmtId="0" fontId="1" fillId="0" borderId="5" xfId="0" applyFont="1" applyBorder="1"/>
    <xf numFmtId="0" fontId="1" fillId="0" borderId="6" xfId="0" applyFont="1" applyBorder="1"/>
    <xf numFmtId="0" fontId="0" fillId="0" borderId="7" xfId="0" applyBorder="1"/>
    <xf numFmtId="3" fontId="0" fillId="0" borderId="7" xfId="0" applyNumberFormat="1" applyBorder="1"/>
    <xf numFmtId="3" fontId="0" fillId="0" borderId="0" xfId="0" applyNumberFormat="1"/>
    <xf numFmtId="3" fontId="0" fillId="0" borderId="8" xfId="0" applyNumberFormat="1" applyBorder="1"/>
    <xf numFmtId="164" fontId="0" fillId="0" borderId="7" xfId="0" applyNumberFormat="1" applyBorder="1"/>
    <xf numFmtId="164" fontId="0" fillId="0" borderId="0" xfId="0" applyNumberFormat="1"/>
    <xf numFmtId="164" fontId="0" fillId="0" borderId="8" xfId="0" applyNumberFormat="1" applyBorder="1"/>
    <xf numFmtId="0" fontId="0" fillId="0" borderId="4" xfId="0" applyBorder="1"/>
    <xf numFmtId="0" fontId="0" fillId="0" borderId="5" xfId="0" applyBorder="1"/>
    <xf numFmtId="164" fontId="0" fillId="0" borderId="4" xfId="0" applyNumberFormat="1" applyBorder="1"/>
    <xf numFmtId="164" fontId="0" fillId="0" borderId="5" xfId="0" applyNumberFormat="1" applyBorder="1"/>
    <xf numFmtId="164" fontId="0" fillId="0" borderId="6" xfId="0" applyNumberFormat="1" applyBorder="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E2DA8-947D-45E5-BC2D-8A8C9A085BB0}">
  <dimension ref="A1:K34"/>
  <sheetViews>
    <sheetView tabSelected="1" workbookViewId="0"/>
  </sheetViews>
  <sheetFormatPr defaultRowHeight="15" x14ac:dyDescent="0.25"/>
  <cols>
    <col min="1" max="1" width="57.28515625" customWidth="1"/>
    <col min="2" max="2" width="21.7109375" bestFit="1" customWidth="1"/>
    <col min="3" max="3" width="18.28515625" bestFit="1" customWidth="1"/>
    <col min="4" max="4" width="12.5703125" bestFit="1" customWidth="1"/>
    <col min="5" max="5" width="12.7109375" bestFit="1" customWidth="1"/>
    <col min="6" max="6" width="11.85546875" bestFit="1" customWidth="1"/>
    <col min="7" max="7" width="12.5703125" bestFit="1" customWidth="1"/>
    <col min="8" max="8" width="12.7109375" bestFit="1" customWidth="1"/>
    <col min="9" max="9" width="11.85546875" bestFit="1" customWidth="1"/>
    <col min="10" max="10" width="12.5703125" bestFit="1" customWidth="1"/>
    <col min="11" max="11" width="12.7109375" bestFit="1" customWidth="1"/>
  </cols>
  <sheetData>
    <row r="1" spans="1:11" x14ac:dyDescent="0.25">
      <c r="A1" s="1" t="s">
        <v>23</v>
      </c>
    </row>
    <row r="2" spans="1:11" ht="18" thickBot="1" x14ac:dyDescent="0.3">
      <c r="A2" s="1" t="s">
        <v>0</v>
      </c>
    </row>
    <row r="3" spans="1:11" x14ac:dyDescent="0.25">
      <c r="A3" s="2" t="s">
        <v>1</v>
      </c>
      <c r="B3" s="3" t="s">
        <v>2</v>
      </c>
      <c r="C3" s="2" t="s">
        <v>3</v>
      </c>
      <c r="D3" s="3"/>
      <c r="E3" s="4"/>
      <c r="F3" s="3" t="s">
        <v>4</v>
      </c>
      <c r="G3" s="3"/>
      <c r="H3" s="3"/>
      <c r="I3" s="2" t="s">
        <v>5</v>
      </c>
      <c r="J3" s="3"/>
      <c r="K3" s="4"/>
    </row>
    <row r="4" spans="1:11" ht="15.75" thickBot="1" x14ac:dyDescent="0.3">
      <c r="A4" s="5"/>
      <c r="B4" s="6"/>
      <c r="C4" s="7" t="s">
        <v>6</v>
      </c>
      <c r="D4" s="8" t="s">
        <v>7</v>
      </c>
      <c r="E4" s="9" t="s">
        <v>8</v>
      </c>
      <c r="F4" s="8" t="s">
        <v>6</v>
      </c>
      <c r="G4" s="8" t="s">
        <v>7</v>
      </c>
      <c r="H4" s="8" t="s">
        <v>8</v>
      </c>
      <c r="I4" s="7" t="s">
        <v>6</v>
      </c>
      <c r="J4" s="8" t="s">
        <v>7</v>
      </c>
      <c r="K4" s="9" t="s">
        <v>8</v>
      </c>
    </row>
    <row r="5" spans="1:11" x14ac:dyDescent="0.25">
      <c r="A5" s="10" t="s">
        <v>9</v>
      </c>
      <c r="B5" t="s">
        <v>10</v>
      </c>
      <c r="C5" s="11">
        <v>3687905</v>
      </c>
      <c r="D5" s="12">
        <v>2708387</v>
      </c>
      <c r="E5" s="13">
        <v>4612686</v>
      </c>
      <c r="F5" s="12">
        <v>3124800</v>
      </c>
      <c r="G5" s="12">
        <v>2269332</v>
      </c>
      <c r="H5" s="12">
        <v>3932712</v>
      </c>
      <c r="I5" s="11">
        <v>2523718</v>
      </c>
      <c r="J5" s="12">
        <v>1804487</v>
      </c>
      <c r="K5" s="13">
        <v>3210814</v>
      </c>
    </row>
    <row r="6" spans="1:11" x14ac:dyDescent="0.25">
      <c r="A6" s="10" t="s">
        <v>9</v>
      </c>
      <c r="B6" t="s">
        <v>11</v>
      </c>
      <c r="C6" s="11">
        <v>4228874</v>
      </c>
      <c r="D6" s="12">
        <v>3722836</v>
      </c>
      <c r="E6" s="13">
        <v>4688092</v>
      </c>
      <c r="F6" s="12">
        <v>3633325</v>
      </c>
      <c r="G6" s="12">
        <v>3196525</v>
      </c>
      <c r="H6" s="12">
        <v>4028880</v>
      </c>
      <c r="I6" s="11">
        <v>2992074</v>
      </c>
      <c r="J6" s="12">
        <v>2629529</v>
      </c>
      <c r="K6" s="13">
        <v>3321810</v>
      </c>
    </row>
    <row r="7" spans="1:11" x14ac:dyDescent="0.25">
      <c r="A7" s="10" t="s">
        <v>12</v>
      </c>
      <c r="B7" t="s">
        <v>10</v>
      </c>
      <c r="C7" s="14">
        <v>-10.536110000000001</v>
      </c>
      <c r="D7" s="15">
        <v>-13.757999999999999</v>
      </c>
      <c r="E7" s="16">
        <v>-7.6924479999999997</v>
      </c>
      <c r="F7" s="15">
        <v>-8.9172589999999996</v>
      </c>
      <c r="G7" s="15">
        <v>-11.73203</v>
      </c>
      <c r="H7" s="15">
        <v>-6.4370229999999999</v>
      </c>
      <c r="I7" s="14">
        <v>-7.1902039999999996</v>
      </c>
      <c r="J7" s="15">
        <v>-9.5820830000000008</v>
      </c>
      <c r="K7" s="16">
        <v>-5.0831140000000001</v>
      </c>
    </row>
    <row r="8" spans="1:11" x14ac:dyDescent="0.25">
      <c r="A8" s="10" t="s">
        <v>12</v>
      </c>
      <c r="B8" t="s">
        <v>11</v>
      </c>
      <c r="C8" s="14">
        <v>-11.27642</v>
      </c>
      <c r="D8" s="15">
        <v>-12.671279999999999</v>
      </c>
      <c r="E8" s="16">
        <v>-10.02046</v>
      </c>
      <c r="F8" s="15">
        <v>-9.6929320000000008</v>
      </c>
      <c r="G8" s="15">
        <v>-10.898540000000001</v>
      </c>
      <c r="H8" s="15">
        <v>-8.6093849999999996</v>
      </c>
      <c r="I8" s="14">
        <v>-7.9931400000000004</v>
      </c>
      <c r="J8" s="15">
        <v>-8.9973779999999994</v>
      </c>
      <c r="K8" s="16">
        <v>-7.095173</v>
      </c>
    </row>
    <row r="9" spans="1:11" x14ac:dyDescent="0.25">
      <c r="A9" s="10" t="s">
        <v>13</v>
      </c>
      <c r="B9" t="s">
        <v>10</v>
      </c>
      <c r="C9" s="14">
        <v>-9.7722639999999998</v>
      </c>
      <c r="D9" s="15">
        <v>-14.875389999999999</v>
      </c>
      <c r="E9" s="16">
        <v>-5.3732300000000004</v>
      </c>
      <c r="F9" s="15">
        <v>-8.3236969999999992</v>
      </c>
      <c r="G9" s="15">
        <v>-12.72908</v>
      </c>
      <c r="H9" s="15">
        <v>-4.5197830000000003</v>
      </c>
      <c r="I9" s="14">
        <v>-6.7626229999999996</v>
      </c>
      <c r="J9" s="15">
        <v>-10.41839</v>
      </c>
      <c r="K9" s="16">
        <v>-3.5688270000000002</v>
      </c>
    </row>
    <row r="10" spans="1:11" x14ac:dyDescent="0.25">
      <c r="A10" s="10" t="s">
        <v>13</v>
      </c>
      <c r="B10" t="s">
        <v>11</v>
      </c>
      <c r="C10" s="14">
        <v>-12.013909999999999</v>
      </c>
      <c r="D10" s="15">
        <v>-13.79956</v>
      </c>
      <c r="E10" s="16">
        <v>-10.449350000000001</v>
      </c>
      <c r="F10" s="15">
        <v>-10.30612</v>
      </c>
      <c r="G10" s="15">
        <v>-11.847049999999999</v>
      </c>
      <c r="H10" s="15">
        <v>-8.9500119999999992</v>
      </c>
      <c r="I10" s="14">
        <v>-8.4657739999999997</v>
      </c>
      <c r="J10" s="15">
        <v>-9.7481340000000003</v>
      </c>
      <c r="K10" s="16">
        <v>-7.3438470000000002</v>
      </c>
    </row>
    <row r="11" spans="1:11" x14ac:dyDescent="0.25">
      <c r="A11" s="10" t="s">
        <v>14</v>
      </c>
      <c r="B11" t="s">
        <v>10</v>
      </c>
      <c r="C11" s="14">
        <v>-20.336449999999999</v>
      </c>
      <c r="D11" s="15">
        <v>-27.025310000000001</v>
      </c>
      <c r="E11" s="16">
        <v>-14.33886</v>
      </c>
      <c r="F11" s="15">
        <v>-17.265149999999998</v>
      </c>
      <c r="G11" s="15">
        <v>-23.041530000000002</v>
      </c>
      <c r="H11" s="15">
        <v>-12.012359999999999</v>
      </c>
      <c r="I11" s="14">
        <v>-13.97012</v>
      </c>
      <c r="J11" s="15">
        <v>-18.784469999999999</v>
      </c>
      <c r="K11" s="16">
        <v>-9.5663219999999995</v>
      </c>
    </row>
    <row r="12" spans="1:11" x14ac:dyDescent="0.25">
      <c r="A12" s="10" t="s">
        <v>14</v>
      </c>
      <c r="B12" t="s">
        <v>11</v>
      </c>
      <c r="C12" s="14">
        <v>-23.273409999999998</v>
      </c>
      <c r="D12" s="15">
        <v>-26.239519999999999</v>
      </c>
      <c r="E12" s="16">
        <v>-20.704599999999999</v>
      </c>
      <c r="F12" s="15">
        <v>-19.976500000000001</v>
      </c>
      <c r="G12" s="15">
        <v>-22.534289999999999</v>
      </c>
      <c r="H12" s="15">
        <v>-17.774329999999999</v>
      </c>
      <c r="I12" s="14">
        <v>-16.435590000000001</v>
      </c>
      <c r="J12" s="15">
        <v>-18.54365</v>
      </c>
      <c r="K12" s="16">
        <v>-14.61036</v>
      </c>
    </row>
    <row r="13" spans="1:11" x14ac:dyDescent="0.25">
      <c r="A13" s="10" t="s">
        <v>15</v>
      </c>
      <c r="B13" t="s">
        <v>10</v>
      </c>
      <c r="C13" s="14">
        <v>-57.127450000000003</v>
      </c>
      <c r="D13" s="15">
        <v>-72.422979999999995</v>
      </c>
      <c r="E13" s="16">
        <v>-43.853319999999997</v>
      </c>
      <c r="F13" s="15">
        <v>-48.432290000000002</v>
      </c>
      <c r="G13" s="15">
        <v>-61.675280000000001</v>
      </c>
      <c r="H13" s="15">
        <v>-36.938319999999997</v>
      </c>
      <c r="I13" s="14">
        <v>-39.148400000000002</v>
      </c>
      <c r="J13" s="15">
        <v>-50.304310000000001</v>
      </c>
      <c r="K13" s="16">
        <v>-29.52824</v>
      </c>
    </row>
    <row r="14" spans="1:11" x14ac:dyDescent="0.25">
      <c r="A14" s="10" t="s">
        <v>15</v>
      </c>
      <c r="B14" t="s">
        <v>11</v>
      </c>
      <c r="C14" s="14">
        <v>-65.580629999999999</v>
      </c>
      <c r="D14" s="15">
        <v>-73.095659999999995</v>
      </c>
      <c r="E14" s="16">
        <v>-58.689590000000003</v>
      </c>
      <c r="F14" s="15">
        <v>-56.312339999999999</v>
      </c>
      <c r="G14" s="15">
        <v>-62.788890000000002</v>
      </c>
      <c r="H14" s="15">
        <v>-50.406529999999997</v>
      </c>
      <c r="I14" s="14">
        <v>-46.360900000000001</v>
      </c>
      <c r="J14" s="15">
        <v>-51.707979999999999</v>
      </c>
      <c r="K14" s="16">
        <v>-41.475830000000002</v>
      </c>
    </row>
    <row r="15" spans="1:11" x14ac:dyDescent="0.25">
      <c r="A15" s="10" t="s">
        <v>16</v>
      </c>
      <c r="B15" t="s">
        <v>10</v>
      </c>
      <c r="C15" s="14">
        <v>-94.016940000000005</v>
      </c>
      <c r="D15" s="15">
        <v>-119.32340000000001</v>
      </c>
      <c r="E15" s="16">
        <v>-72.173259999999999</v>
      </c>
      <c r="F15" s="15">
        <v>-79.64076</v>
      </c>
      <c r="G15" s="15">
        <v>-101.5998</v>
      </c>
      <c r="H15" s="15">
        <v>-60.742220000000003</v>
      </c>
      <c r="I15" s="14">
        <v>-64.38467</v>
      </c>
      <c r="J15" s="15">
        <v>-82.813320000000004</v>
      </c>
      <c r="K15" s="16">
        <v>-48.418509999999998</v>
      </c>
    </row>
    <row r="16" spans="1:11" x14ac:dyDescent="0.25">
      <c r="A16" s="10" t="s">
        <v>16</v>
      </c>
      <c r="B16" t="s">
        <v>11</v>
      </c>
      <c r="C16" s="14">
        <v>-107.931</v>
      </c>
      <c r="D16" s="15">
        <v>-120.4649</v>
      </c>
      <c r="E16" s="16">
        <v>-96.415049999999994</v>
      </c>
      <c r="F16" s="15">
        <v>-92.697490000000002</v>
      </c>
      <c r="G16" s="15">
        <v>-103.48480000000001</v>
      </c>
      <c r="H16" s="15">
        <v>-82.811769999999996</v>
      </c>
      <c r="I16" s="14">
        <v>-76.32687</v>
      </c>
      <c r="J16" s="15">
        <v>-85.247889999999998</v>
      </c>
      <c r="K16" s="16">
        <v>-68.148510000000002</v>
      </c>
    </row>
    <row r="17" spans="1:11" x14ac:dyDescent="0.25">
      <c r="A17" s="10" t="s">
        <v>17</v>
      </c>
      <c r="B17" t="s">
        <v>10</v>
      </c>
      <c r="C17" s="14">
        <v>-131.12819999999999</v>
      </c>
      <c r="D17" s="15">
        <v>-166.57550000000001</v>
      </c>
      <c r="E17" s="16">
        <v>-100.3514</v>
      </c>
      <c r="F17" s="15">
        <v>-111.0772</v>
      </c>
      <c r="G17" s="15">
        <v>-141.9547</v>
      </c>
      <c r="H17" s="15">
        <v>-84.396259999999998</v>
      </c>
      <c r="I17" s="14">
        <v>-89.748180000000005</v>
      </c>
      <c r="J17" s="15">
        <v>-115.31440000000001</v>
      </c>
      <c r="K17" s="16">
        <v>-67.33614</v>
      </c>
    </row>
    <row r="18" spans="1:11" ht="15.75" thickBot="1" x14ac:dyDescent="0.3">
      <c r="A18" s="17" t="s">
        <v>17</v>
      </c>
      <c r="B18" s="18" t="s">
        <v>11</v>
      </c>
      <c r="C18" s="19">
        <v>-150.09100000000001</v>
      </c>
      <c r="D18" s="20">
        <v>-167.625</v>
      </c>
      <c r="E18" s="21">
        <v>-134.083</v>
      </c>
      <c r="F18" s="20">
        <v>-128.91040000000001</v>
      </c>
      <c r="G18" s="20">
        <v>-144.05719999999999</v>
      </c>
      <c r="H18" s="20">
        <v>-115.1711</v>
      </c>
      <c r="I18" s="19">
        <v>-106.16249999999999</v>
      </c>
      <c r="J18" s="20">
        <v>-118.754</v>
      </c>
      <c r="K18" s="21">
        <v>-94.763170000000002</v>
      </c>
    </row>
    <row r="19" spans="1:11" x14ac:dyDescent="0.25">
      <c r="A19" s="10" t="s">
        <v>18</v>
      </c>
      <c r="B19" t="s">
        <v>10</v>
      </c>
      <c r="C19" s="14">
        <f>-(C13+(9549*2741556)/1000000000)</f>
        <v>30.948331756000002</v>
      </c>
      <c r="D19" s="15">
        <f>-(E13+(9549*2741556)/1000000000)</f>
        <v>17.674201755999995</v>
      </c>
      <c r="E19" s="16">
        <f>-(D13+(9549*2741556)/1000000000)</f>
        <v>46.243861755999994</v>
      </c>
      <c r="F19" s="15">
        <f t="shared" ref="F19:F24" si="0">-(F13+(9549*2741556)/1000000000)</f>
        <v>22.253171756</v>
      </c>
      <c r="G19" s="15">
        <f t="shared" ref="G19:G24" si="1">-(H13+(9549*2741556)/1000000000)</f>
        <v>10.759201755999996</v>
      </c>
      <c r="H19" s="15">
        <f t="shared" ref="H19:H24" si="2">-(G13+(9549*2741556)/1000000000)</f>
        <v>35.496161755999999</v>
      </c>
      <c r="I19" s="14">
        <f t="shared" ref="I19:I24" si="3">-(I13+(9549*2741556)/1000000000)</f>
        <v>12.969281756000001</v>
      </c>
      <c r="J19" s="15">
        <f t="shared" ref="J19:J24" si="4">-(K13+(9549*2741556)/1000000000)</f>
        <v>3.3491217559999988</v>
      </c>
      <c r="K19" s="16">
        <f t="shared" ref="K19:K24" si="5">-(J13+(9549*2741556)/1000000000)</f>
        <v>24.125191756</v>
      </c>
    </row>
    <row r="20" spans="1:11" x14ac:dyDescent="0.25">
      <c r="A20" s="10" t="s">
        <v>18</v>
      </c>
      <c r="B20" t="s">
        <v>11</v>
      </c>
      <c r="C20" s="14">
        <f t="shared" ref="C20:C24" si="6">-(C14+(9549*2741556)/1000000000)</f>
        <v>39.401511755999998</v>
      </c>
      <c r="D20" s="15">
        <f t="shared" ref="D20:D24" si="7">-(E14+(9549*2741556)/1000000000)</f>
        <v>32.510471756000001</v>
      </c>
      <c r="E20" s="16">
        <f t="shared" ref="E20:E24" si="8">-(D14+(9549*2741556)/1000000000)</f>
        <v>46.916541755999994</v>
      </c>
      <c r="F20" s="15">
        <f t="shared" si="0"/>
        <v>30.133221755999998</v>
      </c>
      <c r="G20" s="15">
        <f t="shared" si="1"/>
        <v>24.227411755999995</v>
      </c>
      <c r="H20" s="15">
        <f t="shared" si="2"/>
        <v>36.609771756000001</v>
      </c>
      <c r="I20" s="14">
        <f t="shared" si="3"/>
        <v>20.181781755999999</v>
      </c>
      <c r="J20" s="15">
        <f t="shared" si="4"/>
        <v>15.296711756000001</v>
      </c>
      <c r="K20" s="16">
        <f t="shared" si="5"/>
        <v>25.528861755999998</v>
      </c>
    </row>
    <row r="21" spans="1:11" x14ac:dyDescent="0.25">
      <c r="A21" s="10" t="s">
        <v>19</v>
      </c>
      <c r="B21" t="s">
        <v>10</v>
      </c>
      <c r="C21" s="14">
        <f t="shared" si="6"/>
        <v>67.837821756000011</v>
      </c>
      <c r="D21" s="15">
        <f t="shared" si="7"/>
        <v>45.994141755999998</v>
      </c>
      <c r="E21" s="16">
        <f t="shared" si="8"/>
        <v>93.144281755999998</v>
      </c>
      <c r="F21" s="15">
        <f t="shared" si="0"/>
        <v>53.461641755999999</v>
      </c>
      <c r="G21" s="15">
        <f t="shared" si="1"/>
        <v>34.563101756000002</v>
      </c>
      <c r="H21" s="15">
        <f t="shared" si="2"/>
        <v>75.420681755999993</v>
      </c>
      <c r="I21" s="14">
        <f t="shared" si="3"/>
        <v>38.205551755999998</v>
      </c>
      <c r="J21" s="15">
        <f t="shared" si="4"/>
        <v>22.239391755999996</v>
      </c>
      <c r="K21" s="16">
        <f t="shared" si="5"/>
        <v>56.634201756000003</v>
      </c>
    </row>
    <row r="22" spans="1:11" x14ac:dyDescent="0.25">
      <c r="A22" s="10" t="s">
        <v>19</v>
      </c>
      <c r="B22" t="s">
        <v>11</v>
      </c>
      <c r="C22" s="14">
        <f t="shared" si="6"/>
        <v>81.751881755999989</v>
      </c>
      <c r="D22" s="15">
        <f t="shared" si="7"/>
        <v>70.235931755999985</v>
      </c>
      <c r="E22" s="16">
        <f t="shared" si="8"/>
        <v>94.285781756000006</v>
      </c>
      <c r="F22" s="15">
        <f t="shared" si="0"/>
        <v>66.518371755999993</v>
      </c>
      <c r="G22" s="15">
        <f t="shared" si="1"/>
        <v>56.632651755999994</v>
      </c>
      <c r="H22" s="15">
        <f t="shared" si="2"/>
        <v>77.305681756000013</v>
      </c>
      <c r="I22" s="14">
        <f t="shared" si="3"/>
        <v>50.147751755999998</v>
      </c>
      <c r="J22" s="15">
        <f t="shared" si="4"/>
        <v>41.969391756</v>
      </c>
      <c r="K22" s="16">
        <f t="shared" si="5"/>
        <v>59.068771755999997</v>
      </c>
    </row>
    <row r="23" spans="1:11" x14ac:dyDescent="0.25">
      <c r="A23" s="10" t="s">
        <v>20</v>
      </c>
      <c r="B23" t="s">
        <v>10</v>
      </c>
      <c r="C23" s="14">
        <f t="shared" si="6"/>
        <v>104.949081756</v>
      </c>
      <c r="D23" s="15">
        <f t="shared" si="7"/>
        <v>74.17228175599999</v>
      </c>
      <c r="E23" s="16">
        <f t="shared" si="8"/>
        <v>140.39638175600001</v>
      </c>
      <c r="F23" s="15">
        <f t="shared" si="0"/>
        <v>84.898081756000011</v>
      </c>
      <c r="G23" s="15">
        <f t="shared" si="1"/>
        <v>58.217141755999997</v>
      </c>
      <c r="H23" s="15">
        <f t="shared" si="2"/>
        <v>115.77558175600001</v>
      </c>
      <c r="I23" s="14">
        <f t="shared" si="3"/>
        <v>63.569061756000004</v>
      </c>
      <c r="J23" s="15">
        <f t="shared" si="4"/>
        <v>41.157021755999999</v>
      </c>
      <c r="K23" s="16">
        <f t="shared" si="5"/>
        <v>89.135281756000012</v>
      </c>
    </row>
    <row r="24" spans="1:11" ht="15.75" thickBot="1" x14ac:dyDescent="0.3">
      <c r="A24" s="17" t="s">
        <v>20</v>
      </c>
      <c r="B24" s="18" t="s">
        <v>11</v>
      </c>
      <c r="C24" s="19">
        <f t="shared" si="6"/>
        <v>123.91188175600001</v>
      </c>
      <c r="D24" s="20">
        <f t="shared" si="7"/>
        <v>107.903881756</v>
      </c>
      <c r="E24" s="21">
        <f t="shared" si="8"/>
        <v>141.44588175600001</v>
      </c>
      <c r="F24" s="20">
        <f t="shared" si="0"/>
        <v>102.73128175600002</v>
      </c>
      <c r="G24" s="20">
        <f t="shared" si="1"/>
        <v>88.991981756000001</v>
      </c>
      <c r="H24" s="20">
        <f t="shared" si="2"/>
        <v>117.878081756</v>
      </c>
      <c r="I24" s="19">
        <f t="shared" si="3"/>
        <v>79.983381756</v>
      </c>
      <c r="J24" s="20">
        <f t="shared" si="4"/>
        <v>68.584051756000008</v>
      </c>
      <c r="K24" s="21">
        <f t="shared" si="5"/>
        <v>92.574881755999996</v>
      </c>
    </row>
    <row r="25" spans="1:11" x14ac:dyDescent="0.25">
      <c r="A25" s="10" t="s">
        <v>21</v>
      </c>
    </row>
    <row r="26" spans="1:11" x14ac:dyDescent="0.25">
      <c r="A26" t="s">
        <v>22</v>
      </c>
      <c r="C26" s="22"/>
      <c r="D26" s="22"/>
      <c r="E26" s="22"/>
      <c r="F26" s="22"/>
      <c r="G26" s="22"/>
      <c r="H26" s="22"/>
      <c r="I26" s="22"/>
      <c r="J26" s="22"/>
      <c r="K26" s="22"/>
    </row>
    <row r="27" spans="1:11" x14ac:dyDescent="0.25">
      <c r="C27" s="22"/>
      <c r="D27" s="22"/>
      <c r="E27" s="22"/>
      <c r="F27" s="22"/>
      <c r="G27" s="22"/>
      <c r="H27" s="22"/>
      <c r="I27" s="22"/>
      <c r="J27" s="22"/>
      <c r="K27" s="22"/>
    </row>
    <row r="28" spans="1:11" x14ac:dyDescent="0.25">
      <c r="C28" s="22"/>
      <c r="D28" s="22"/>
      <c r="E28" s="22"/>
      <c r="F28" s="22"/>
      <c r="G28" s="22"/>
      <c r="H28" s="22"/>
      <c r="I28" s="22"/>
      <c r="J28" s="22"/>
      <c r="K28" s="22"/>
    </row>
    <row r="31" spans="1:11" x14ac:dyDescent="0.25">
      <c r="C31" s="22"/>
      <c r="D31" s="22"/>
      <c r="E31" s="22"/>
      <c r="F31" s="22"/>
      <c r="G31" s="22"/>
      <c r="H31" s="22"/>
      <c r="I31" s="22"/>
      <c r="J31" s="22"/>
      <c r="K31" s="22"/>
    </row>
    <row r="32" spans="1:11" x14ac:dyDescent="0.25">
      <c r="C32" s="22"/>
      <c r="D32" s="22"/>
      <c r="E32" s="22"/>
      <c r="F32" s="22"/>
      <c r="G32" s="22"/>
      <c r="H32" s="22"/>
      <c r="I32" s="22"/>
      <c r="J32" s="22"/>
      <c r="K32" s="22"/>
    </row>
    <row r="33" spans="3:11" x14ac:dyDescent="0.25">
      <c r="C33" s="22"/>
      <c r="D33" s="22"/>
      <c r="E33" s="22"/>
      <c r="F33" s="22"/>
      <c r="G33" s="22"/>
      <c r="H33" s="22"/>
      <c r="I33" s="22"/>
      <c r="J33" s="22"/>
      <c r="K33" s="22"/>
    </row>
    <row r="34" spans="3:11" x14ac:dyDescent="0.25">
      <c r="C34" s="22"/>
      <c r="D34" s="22"/>
      <c r="E34" s="22"/>
      <c r="F34" s="22"/>
      <c r="G34" s="22"/>
      <c r="H34" s="22"/>
      <c r="I34" s="22"/>
      <c r="J34" s="22"/>
      <c r="K34" s="22"/>
    </row>
  </sheetData>
  <mergeCells count="5">
    <mergeCell ref="A3:A4"/>
    <mergeCell ref="B3:B4"/>
    <mergeCell ref="C3:E3"/>
    <mergeCell ref="F3:H3"/>
    <mergeCell ref="I3:K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Harrison</dc:creator>
  <cp:lastModifiedBy>Sean Harrison</cp:lastModifiedBy>
  <dcterms:created xsi:type="dcterms:W3CDTF">2021-07-29T20:50:50Z</dcterms:created>
  <dcterms:modified xsi:type="dcterms:W3CDTF">2021-07-29T20:51:30Z</dcterms:modified>
</cp:coreProperties>
</file>