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ce-0h_AUC_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<sst xmlns="http://schemas.openxmlformats.org/spreadsheetml/2006/main" count="49" uniqueCount="36">
  <si>
    <t xml:space="preserve">Animal ID</t>
  </si>
  <si>
    <t xml:space="preserve">Slice 1</t>
  </si>
  <si>
    <t xml:space="preserve">Slice 2</t>
  </si>
  <si>
    <t xml:space="preserve">Slice 3</t>
  </si>
  <si>
    <t xml:space="preserve">Slice 4</t>
  </si>
  <si>
    <t xml:space="preserve">Slice 5</t>
  </si>
  <si>
    <t xml:space="preserve">Slice 6</t>
  </si>
  <si>
    <t xml:space="preserve">Slice 7</t>
  </si>
  <si>
    <t xml:space="preserve">Slice 8</t>
  </si>
  <si>
    <t xml:space="preserve">Weighted Average</t>
  </si>
  <si>
    <t xml:space="preserve">Volume</t>
  </si>
  <si>
    <t xml:space="preserve">Treatment Group</t>
  </si>
  <si>
    <t xml:space="preserve">HerS18Bs01.BS1/8</t>
  </si>
  <si>
    <t xml:space="preserve">Avastin</t>
  </si>
  <si>
    <t xml:space="preserve">HerS18Bs02.BS1/7</t>
  </si>
  <si>
    <t xml:space="preserve">Herceptin</t>
  </si>
  <si>
    <t xml:space="preserve">HerS18Bs03.BS1/7</t>
  </si>
  <si>
    <t xml:space="preserve">HerS18Bs04.BU1/7</t>
  </si>
  <si>
    <t xml:space="preserve">HerS18Bs05.BU1/7</t>
  </si>
  <si>
    <t xml:space="preserve">HerS18Bs06.BU1/7</t>
  </si>
  <si>
    <t xml:space="preserve">HerS18Bs07.BU1/7</t>
  </si>
  <si>
    <t xml:space="preserve">HerS18Bs08.BU1/6</t>
  </si>
  <si>
    <t xml:space="preserve">HerS18Bs09.C51/7</t>
  </si>
  <si>
    <t xml:space="preserve">HerS18Bs11.C51/14</t>
  </si>
  <si>
    <t xml:space="preserve">HerS18Bs12.C51/13</t>
  </si>
  <si>
    <t xml:space="preserve"># Data generated on 2016-06-22 00:17 by fmoosvi</t>
  </si>
  <si>
    <t xml:space="preserve">#Legend</t>
  </si>
  <si>
    <t xml:space="preserve">#inf:slice wasn't acquired</t>
  </si>
  <si>
    <t xml:space="preserve">#nan: no roi in slice</t>
  </si>
  <si>
    <t xml:space="preserve">#AnalysisErr: No Data available</t>
  </si>
  <si>
    <t xml:space="preserve">Avastin Group</t>
  </si>
  <si>
    <t xml:space="preserve">Grp average</t>
  </si>
  <si>
    <t xml:space="preserve">Grp sd</t>
  </si>
  <si>
    <t xml:space="preserve">Grp N</t>
  </si>
  <si>
    <t xml:space="preserve">Grp se</t>
  </si>
  <si>
    <t xml:space="preserve">Herceptin Group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</si>
</sst>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RowHeight="16" zeroHeight="false" outlineLevelRow="0" outlineLevelCol="0"/>
  <cols>
    <col collapsed="false" customWidth="true" hidden="false" outlineLevel="0" max="1" min="1" style="0" width="15.84"/>
    <col collapsed="false" customWidth="true" hidden="false" outlineLevel="0" max="9" min="2" style="0" width="10.49"/>
    <col collapsed="false" customWidth="true" hidden="false" outlineLevel="0" max="10" min="10" style="0" width="16.84"/>
    <col collapsed="false" customWidth="true" hidden="false" outlineLevel="0" max="1025" min="1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6" hidden="false" customHeight="false" outlineLevel="0" collapsed="false">
      <c r="A2" s="0" t="s">
        <v>12</v>
      </c>
      <c r="B2" s="0" t="n">
        <v>11.082602416</v>
      </c>
      <c r="C2" s="0" t="n">
        <v>14.7073412364</v>
      </c>
      <c r="D2" s="0" t="n">
        <v>16.5158317653</v>
      </c>
      <c r="E2" s="0" t="n">
        <v>14.3007953596</v>
      </c>
      <c r="F2" s="0" t="n">
        <v>18.9191937993</v>
      </c>
      <c r="G2" s="0" t="n">
        <v>22.4678086457</v>
      </c>
      <c r="H2" s="0" t="n">
        <v>18.964431494</v>
      </c>
      <c r="I2" s="0" t="n">
        <v>18.827896977</v>
      </c>
      <c r="J2" s="0" t="n">
        <v>17.7267417074</v>
      </c>
      <c r="K2" s="0" t="n">
        <v>523.17</v>
      </c>
      <c r="L2" s="0" t="s">
        <v>13</v>
      </c>
    </row>
    <row r="3" customFormat="false" ht="16" hidden="false" customHeight="false" outlineLevel="0" collapsed="false">
      <c r="A3" s="0" t="s">
        <v>14</v>
      </c>
      <c r="B3" s="0" t="n">
        <v>10.2923310844</v>
      </c>
      <c r="C3" s="0" t="n">
        <v>7.89790395062</v>
      </c>
      <c r="D3" s="0" t="n">
        <v>7.29018116947</v>
      </c>
      <c r="E3" s="0" t="n">
        <v>6.27985068363</v>
      </c>
      <c r="F3" s="0" t="n">
        <v>11.7570546824</v>
      </c>
      <c r="G3" s="0" t="n">
        <v>12.4469924824</v>
      </c>
      <c r="H3" s="0" t="n">
        <v>8.04920019519</v>
      </c>
      <c r="I3" s="0" t="n">
        <v>8.93796842474</v>
      </c>
      <c r="J3" s="0" t="n">
        <v>9.08330839263</v>
      </c>
      <c r="K3" s="0" t="n">
        <v>399.78</v>
      </c>
      <c r="L3" s="0" t="s">
        <v>15</v>
      </c>
    </row>
    <row r="4" customFormat="false" ht="16" hidden="false" customHeight="false" outlineLevel="0" collapsed="false">
      <c r="A4" s="0" t="s">
        <v>16</v>
      </c>
      <c r="B4" s="0" t="n">
        <v>8.19600269824</v>
      </c>
      <c r="C4" s="0" t="n">
        <v>6.49253614375</v>
      </c>
      <c r="D4" s="0" t="n">
        <v>5.93053420316</v>
      </c>
      <c r="E4" s="0" t="n">
        <v>7.54301796017</v>
      </c>
      <c r="F4" s="0" t="n">
        <v>8.51284116998</v>
      </c>
      <c r="G4" s="0" t="n">
        <v>7.40797957558</v>
      </c>
      <c r="H4" s="0" t="n">
        <v>7.27856551355</v>
      </c>
      <c r="I4" s="0" t="n">
        <v>6.71588650227</v>
      </c>
      <c r="J4" s="0" t="n">
        <v>7.24614369926</v>
      </c>
      <c r="K4" s="0" t="n">
        <v>371.52</v>
      </c>
      <c r="L4" s="0" t="s">
        <v>15</v>
      </c>
    </row>
    <row r="5" customFormat="false" ht="16" hidden="false" customHeight="false" outlineLevel="0" collapsed="false">
      <c r="A5" s="0" t="s">
        <v>17</v>
      </c>
      <c r="B5" s="0" t="n">
        <v>9.22003186553</v>
      </c>
      <c r="C5" s="0" t="n">
        <v>5.72346366391</v>
      </c>
      <c r="D5" s="0" t="n">
        <v>7.226996842</v>
      </c>
      <c r="E5" s="0" t="n">
        <v>6.71297310883</v>
      </c>
      <c r="F5" s="0" t="n">
        <v>6.66908049503</v>
      </c>
      <c r="G5" s="0" t="n">
        <v>5.5183901839</v>
      </c>
      <c r="H5" s="0" t="n">
        <v>6.42114813299</v>
      </c>
      <c r="I5" s="0" t="n">
        <v>6.96231532049</v>
      </c>
      <c r="J5" s="0" t="n">
        <v>6.60418104224</v>
      </c>
      <c r="K5" s="0" t="n">
        <v>464.76</v>
      </c>
      <c r="L5" s="0" t="s">
        <v>15</v>
      </c>
    </row>
    <row r="6" customFormat="false" ht="16" hidden="false" customHeight="false" outlineLevel="0" collapsed="false">
      <c r="A6" s="0" t="s">
        <v>18</v>
      </c>
      <c r="B6" s="0" t="n">
        <v>8.06542023372</v>
      </c>
      <c r="C6" s="0" t="n">
        <v>8.69989960185</v>
      </c>
      <c r="D6" s="0" t="n">
        <v>7.66474716512</v>
      </c>
      <c r="E6" s="0" t="n">
        <v>6.51321995313</v>
      </c>
      <c r="F6" s="0" t="n">
        <v>6.61087783958</v>
      </c>
      <c r="G6" s="0" t="n">
        <v>6.80976306137</v>
      </c>
      <c r="H6" s="0" t="n">
        <v>7.60643719131</v>
      </c>
      <c r="I6" s="0" t="n">
        <v>6.21369717022</v>
      </c>
      <c r="J6" s="0" t="n">
        <v>7.13469827227</v>
      </c>
      <c r="K6" s="0" t="n">
        <v>488.88</v>
      </c>
      <c r="L6" s="0" t="s">
        <v>13</v>
      </c>
    </row>
    <row r="7" customFormat="false" ht="16" hidden="false" customHeight="false" outlineLevel="0" collapsed="false">
      <c r="A7" s="0" t="s">
        <v>19</v>
      </c>
      <c r="B7" s="0" t="n">
        <v>1.84726877494</v>
      </c>
      <c r="C7" s="0" t="n">
        <v>5.80101353852</v>
      </c>
      <c r="D7" s="0" t="n">
        <v>5.32848144664</v>
      </c>
      <c r="E7" s="0" t="n">
        <v>3.56870704302</v>
      </c>
      <c r="F7" s="0" t="n">
        <v>4.40232877383</v>
      </c>
      <c r="G7" s="0" t="n">
        <v>5.50787396414</v>
      </c>
      <c r="H7" s="0" t="n">
        <v>3.6371573831</v>
      </c>
      <c r="I7" s="0" t="n">
        <v>4.27402809335</v>
      </c>
      <c r="J7" s="0" t="n">
        <v>4.43797877445</v>
      </c>
      <c r="K7" s="0" t="n">
        <v>170.459999999999</v>
      </c>
      <c r="L7" s="0" t="s">
        <v>13</v>
      </c>
    </row>
    <row r="8" customFormat="false" ht="16" hidden="false" customHeight="false" outlineLevel="0" collapsed="false">
      <c r="A8" s="0" t="s">
        <v>20</v>
      </c>
      <c r="B8" s="0" t="n">
        <v>4.480145688</v>
      </c>
      <c r="C8" s="0" t="n">
        <v>3.88665645819</v>
      </c>
      <c r="D8" s="0" t="n">
        <v>3.34938390037</v>
      </c>
      <c r="E8" s="0" t="n">
        <v>5.26663700528</v>
      </c>
      <c r="F8" s="0" t="n">
        <v>5.35659692421</v>
      </c>
      <c r="G8" s="0" t="n">
        <v>6.12057247406</v>
      </c>
      <c r="H8" s="0" t="n">
        <v>6.6827104949</v>
      </c>
      <c r="I8" s="0" t="n">
        <v>3.87360157284</v>
      </c>
      <c r="J8" s="0" t="n">
        <v>5.14630982551</v>
      </c>
      <c r="K8" s="0" t="n">
        <v>397.53</v>
      </c>
      <c r="L8" s="0" t="s">
        <v>13</v>
      </c>
    </row>
    <row r="9" customFormat="false" ht="16" hidden="false" customHeight="false" outlineLevel="0" collapsed="false">
      <c r="A9" s="0" t="s">
        <v>21</v>
      </c>
      <c r="B9" s="0" t="n">
        <v>17.9732946896</v>
      </c>
      <c r="C9" s="0" t="n">
        <v>17.3642110231</v>
      </c>
      <c r="D9" s="0" t="n">
        <v>17.7209488166</v>
      </c>
      <c r="E9" s="0" t="n">
        <v>13.88461359</v>
      </c>
      <c r="F9" s="0" t="n">
        <v>16.900037806</v>
      </c>
      <c r="G9" s="0" t="n">
        <v>15.5821723855</v>
      </c>
      <c r="H9" s="0" t="n">
        <v>15.6198272273</v>
      </c>
      <c r="I9" s="0" t="n">
        <v>10.6944650482</v>
      </c>
      <c r="J9" s="0" t="n">
        <v>15.4028261237</v>
      </c>
      <c r="K9" s="0" t="n">
        <v>453.24</v>
      </c>
      <c r="L9" s="0" t="s">
        <v>15</v>
      </c>
    </row>
    <row r="10" customFormat="false" ht="16" hidden="false" customHeight="false" outlineLevel="0" collapsed="false">
      <c r="A10" s="0" t="s">
        <v>22</v>
      </c>
      <c r="B10" s="0" t="n">
        <v>9.53459482814</v>
      </c>
      <c r="C10" s="0" t="n">
        <v>7.0910529833</v>
      </c>
      <c r="D10" s="0" t="n">
        <v>7.82280166697</v>
      </c>
      <c r="E10" s="0" t="n">
        <v>7.15153795692</v>
      </c>
      <c r="F10" s="0" t="n">
        <v>4.60770108235</v>
      </c>
      <c r="G10" s="0" t="n">
        <v>6.76499328708</v>
      </c>
      <c r="H10" s="0" t="n">
        <v>8.89248661745</v>
      </c>
      <c r="I10" s="0" t="n">
        <v>9.39055486686</v>
      </c>
      <c r="J10" s="0" t="n">
        <v>7.54811554614</v>
      </c>
      <c r="K10" s="0" t="n">
        <v>539.55</v>
      </c>
      <c r="L10" s="0" t="s">
        <v>15</v>
      </c>
    </row>
    <row r="11" customFormat="false" ht="16" hidden="false" customHeight="false" outlineLevel="0" collapsed="false">
      <c r="A11" s="0" t="s">
        <v>23</v>
      </c>
      <c r="B11" s="0" t="n">
        <v>20.4028916809</v>
      </c>
      <c r="C11" s="0" t="n">
        <v>10.20331639</v>
      </c>
      <c r="D11" s="0" t="n">
        <v>6.52939729136</v>
      </c>
      <c r="E11" s="0" t="n">
        <v>5.70568216263</v>
      </c>
      <c r="F11" s="0" t="n">
        <v>7.79681510398</v>
      </c>
      <c r="G11" s="0" t="n">
        <v>7.6790744675</v>
      </c>
      <c r="H11" s="0" t="n">
        <v>7.33851098689</v>
      </c>
      <c r="I11" s="0" t="n">
        <v>8.25280039306</v>
      </c>
      <c r="J11" s="0" t="n">
        <v>8.1324729773</v>
      </c>
      <c r="K11" s="0" t="n">
        <v>377.729999999999</v>
      </c>
      <c r="L11" s="0" t="s">
        <v>13</v>
      </c>
    </row>
    <row r="12" customFormat="false" ht="16" hidden="false" customHeight="false" outlineLevel="0" collapsed="false">
      <c r="A12" s="0" t="s">
        <v>24</v>
      </c>
      <c r="B12" s="0" t="n">
        <v>0.130895796968</v>
      </c>
      <c r="C12" s="0" t="n">
        <v>2.49092504085</v>
      </c>
      <c r="D12" s="0" t="n">
        <v>3.74692342073</v>
      </c>
      <c r="E12" s="0" t="n">
        <v>1.26331436013</v>
      </c>
      <c r="F12" s="0" t="n">
        <v>0.881951746826</v>
      </c>
      <c r="G12" s="0" t="n">
        <v>2.46321475159</v>
      </c>
      <c r="H12" s="0" t="n">
        <v>4.10476208481</v>
      </c>
      <c r="I12" s="0" t="n">
        <v>1.34042002795</v>
      </c>
      <c r="J12" s="0" t="n">
        <v>2.11488189542</v>
      </c>
      <c r="K12" s="0" t="n">
        <v>228.15</v>
      </c>
      <c r="L12" s="0" t="s">
        <v>13</v>
      </c>
    </row>
    <row r="13" customFormat="false" ht="16" hidden="false" customHeight="false" outlineLevel="0" collapsed="false">
      <c r="A13" s="0" t="s">
        <v>25</v>
      </c>
    </row>
    <row r="14" customFormat="false" ht="16" hidden="false" customHeight="false" outlineLevel="0" collapsed="false">
      <c r="A14" s="0" t="s">
        <v>26</v>
      </c>
    </row>
    <row r="15" customFormat="false" ht="16" hidden="false" customHeight="false" outlineLevel="0" collapsed="false">
      <c r="A15" s="0" t="s">
        <v>27</v>
      </c>
    </row>
    <row r="16" customFormat="false" ht="16" hidden="false" customHeight="false" outlineLevel="0" collapsed="false">
      <c r="A16" s="0" t="s">
        <v>28</v>
      </c>
    </row>
    <row r="17" customFormat="false" ht="16" hidden="false" customHeight="false" outlineLevel="0" collapsed="false">
      <c r="A17" s="0" t="s">
        <v>29</v>
      </c>
    </row>
    <row r="21" customFormat="false" ht="16" hidden="false" customHeight="false" outlineLevel="0" collapsed="false">
      <c r="A21" s="1" t="s">
        <v>30</v>
      </c>
    </row>
    <row r="22" customFormat="false" ht="16" hidden="false" customHeight="false" outlineLevel="0" collapsed="false">
      <c r="A22" s="0" t="str">
        <f aca="false">A1</f>
        <v>Animal ID</v>
      </c>
      <c r="B22" s="0" t="str">
        <f aca="false">B1</f>
        <v>Slice 1</v>
      </c>
      <c r="C22" s="0" t="str">
        <f aca="false">C1</f>
        <v>Slice 2</v>
      </c>
      <c r="D22" s="0" t="str">
        <f aca="false">D1</f>
        <v>Slice 3</v>
      </c>
      <c r="E22" s="0" t="str">
        <f aca="false">E1</f>
        <v>Slice 4</v>
      </c>
      <c r="F22" s="0" t="str">
        <f aca="false">F1</f>
        <v>Slice 5</v>
      </c>
      <c r="G22" s="0" t="str">
        <f aca="false">G1</f>
        <v>Slice 6</v>
      </c>
      <c r="H22" s="0" t="str">
        <f aca="false">H1</f>
        <v>Slice 7</v>
      </c>
      <c r="I22" s="0" t="str">
        <f aca="false">I1</f>
        <v>Slice 8</v>
      </c>
      <c r="J22" s="0" t="str">
        <f aca="false">J1</f>
        <v>Weighted Average</v>
      </c>
      <c r="K22" s="0" t="str">
        <f aca="false">K1</f>
        <v>Volume</v>
      </c>
    </row>
    <row r="23" customFormat="false" ht="16" hidden="false" customHeight="false" outlineLevel="0" collapsed="false">
      <c r="A23" s="0" t="str">
        <f aca="false">A6</f>
        <v>HerS18Bs05.BU1/7</v>
      </c>
      <c r="B23" s="0" t="n">
        <f aca="false">B6</f>
        <v>8.06542023372</v>
      </c>
      <c r="C23" s="0" t="n">
        <f aca="false">C6</f>
        <v>8.69989960185</v>
      </c>
      <c r="D23" s="0" t="n">
        <f aca="false">D6</f>
        <v>7.66474716512</v>
      </c>
      <c r="E23" s="0" t="n">
        <f aca="false">E6</f>
        <v>6.51321995313</v>
      </c>
      <c r="F23" s="0" t="n">
        <f aca="false">F6</f>
        <v>6.61087783958</v>
      </c>
      <c r="G23" s="0" t="n">
        <f aca="false">G6</f>
        <v>6.80976306137</v>
      </c>
      <c r="H23" s="0" t="n">
        <f aca="false">H6</f>
        <v>7.60643719131</v>
      </c>
      <c r="I23" s="0" t="n">
        <f aca="false">I6</f>
        <v>6.21369717022</v>
      </c>
      <c r="J23" s="0" t="n">
        <f aca="false">J6</f>
        <v>7.13469827227</v>
      </c>
      <c r="K23" s="0" t="n">
        <f aca="false">K6</f>
        <v>488.88</v>
      </c>
    </row>
    <row r="24" customFormat="false" ht="16" hidden="false" customHeight="false" outlineLevel="0" collapsed="false">
      <c r="A24" s="0" t="str">
        <f aca="false">A7</f>
        <v>HerS18Bs06.BU1/7</v>
      </c>
      <c r="B24" s="0" t="n">
        <f aca="false">B7</f>
        <v>1.84726877494</v>
      </c>
      <c r="C24" s="0" t="n">
        <f aca="false">C7</f>
        <v>5.80101353852</v>
      </c>
      <c r="D24" s="0" t="n">
        <f aca="false">D7</f>
        <v>5.32848144664</v>
      </c>
      <c r="E24" s="0" t="n">
        <f aca="false">E7</f>
        <v>3.56870704302</v>
      </c>
      <c r="F24" s="0" t="n">
        <f aca="false">F7</f>
        <v>4.40232877383</v>
      </c>
      <c r="G24" s="0" t="n">
        <f aca="false">G7</f>
        <v>5.50787396414</v>
      </c>
      <c r="H24" s="0" t="n">
        <f aca="false">H7</f>
        <v>3.6371573831</v>
      </c>
      <c r="I24" s="0" t="n">
        <f aca="false">I7</f>
        <v>4.27402809335</v>
      </c>
      <c r="J24" s="0" t="n">
        <f aca="false">J7</f>
        <v>4.43797877445</v>
      </c>
      <c r="K24" s="0" t="n">
        <f aca="false">K7</f>
        <v>170.459999999999</v>
      </c>
    </row>
    <row r="25" customFormat="false" ht="16" hidden="false" customHeight="false" outlineLevel="0" collapsed="false">
      <c r="A25" s="0" t="str">
        <f aca="false">A8</f>
        <v>HerS18Bs07.BU1/7</v>
      </c>
      <c r="B25" s="0" t="n">
        <f aca="false">B8</f>
        <v>4.480145688</v>
      </c>
      <c r="C25" s="0" t="n">
        <f aca="false">C8</f>
        <v>3.88665645819</v>
      </c>
      <c r="D25" s="0" t="n">
        <f aca="false">D8</f>
        <v>3.34938390037</v>
      </c>
      <c r="E25" s="0" t="n">
        <f aca="false">E8</f>
        <v>5.26663700528</v>
      </c>
      <c r="F25" s="0" t="n">
        <f aca="false">F8</f>
        <v>5.35659692421</v>
      </c>
      <c r="G25" s="0" t="n">
        <f aca="false">G8</f>
        <v>6.12057247406</v>
      </c>
      <c r="H25" s="0" t="n">
        <f aca="false">H8</f>
        <v>6.6827104949</v>
      </c>
      <c r="I25" s="0" t="n">
        <f aca="false">I8</f>
        <v>3.87360157284</v>
      </c>
      <c r="J25" s="0" t="n">
        <f aca="false">J8</f>
        <v>5.14630982551</v>
      </c>
      <c r="K25" s="0" t="n">
        <f aca="false">K8</f>
        <v>397.53</v>
      </c>
    </row>
    <row r="26" customFormat="false" ht="16" hidden="false" customHeight="false" outlineLevel="0" collapsed="false">
      <c r="A26" s="0" t="str">
        <f aca="false">A9</f>
        <v>HerS18Bs08.BU1/6</v>
      </c>
      <c r="B26" s="0" t="n">
        <f aca="false">B9</f>
        <v>17.9732946896</v>
      </c>
      <c r="C26" s="0" t="n">
        <f aca="false">C9</f>
        <v>17.3642110231</v>
      </c>
      <c r="D26" s="0" t="n">
        <f aca="false">D9</f>
        <v>17.7209488166</v>
      </c>
      <c r="E26" s="0" t="n">
        <f aca="false">E9</f>
        <v>13.88461359</v>
      </c>
      <c r="F26" s="0" t="n">
        <f aca="false">F9</f>
        <v>16.900037806</v>
      </c>
      <c r="G26" s="0" t="n">
        <f aca="false">G9</f>
        <v>15.5821723855</v>
      </c>
      <c r="H26" s="0" t="n">
        <f aca="false">H9</f>
        <v>15.6198272273</v>
      </c>
      <c r="I26" s="0" t="n">
        <f aca="false">I9</f>
        <v>10.6944650482</v>
      </c>
      <c r="J26" s="0" t="n">
        <f aca="false">J9</f>
        <v>15.4028261237</v>
      </c>
      <c r="K26" s="0" t="n">
        <f aca="false">K9</f>
        <v>453.24</v>
      </c>
    </row>
    <row r="27" customFormat="false" ht="16" hidden="false" customHeight="false" outlineLevel="0" collapsed="false">
      <c r="A27" s="0" t="str">
        <f aca="false">A11</f>
        <v>HerS18Bs11.C51/14</v>
      </c>
      <c r="B27" s="0" t="n">
        <f aca="false">B11</f>
        <v>20.4028916809</v>
      </c>
      <c r="C27" s="0" t="n">
        <f aca="false">C11</f>
        <v>10.20331639</v>
      </c>
      <c r="D27" s="0" t="n">
        <f aca="false">D11</f>
        <v>6.52939729136</v>
      </c>
      <c r="E27" s="0" t="n">
        <f aca="false">E11</f>
        <v>5.70568216263</v>
      </c>
      <c r="F27" s="0" t="n">
        <f aca="false">F11</f>
        <v>7.79681510398</v>
      </c>
      <c r="G27" s="0" t="n">
        <f aca="false">G11</f>
        <v>7.6790744675</v>
      </c>
      <c r="H27" s="0" t="n">
        <f aca="false">H11</f>
        <v>7.33851098689</v>
      </c>
      <c r="I27" s="0" t="n">
        <f aca="false">I11</f>
        <v>8.25280039306</v>
      </c>
      <c r="J27" s="0" t="n">
        <f aca="false">J11</f>
        <v>8.1324729773</v>
      </c>
      <c r="K27" s="0" t="n">
        <f aca="false">K11</f>
        <v>377.729999999999</v>
      </c>
    </row>
    <row r="28" customFormat="false" ht="16" hidden="false" customHeight="false" outlineLevel="0" collapsed="false">
      <c r="A28" s="0" t="str">
        <f aca="false">A12</f>
        <v>HerS18Bs12.C51/13</v>
      </c>
      <c r="B28" s="0" t="n">
        <f aca="false">B12</f>
        <v>0.130895796968</v>
      </c>
      <c r="C28" s="0" t="n">
        <f aca="false">C12</f>
        <v>2.49092504085</v>
      </c>
      <c r="D28" s="0" t="n">
        <f aca="false">D12</f>
        <v>3.74692342073</v>
      </c>
      <c r="E28" s="0" t="n">
        <f aca="false">E12</f>
        <v>1.26331436013</v>
      </c>
      <c r="F28" s="0" t="n">
        <f aca="false">F12</f>
        <v>0.881951746826</v>
      </c>
      <c r="G28" s="0" t="n">
        <f aca="false">G12</f>
        <v>2.46321475159</v>
      </c>
      <c r="H28" s="0" t="n">
        <f aca="false">H12</f>
        <v>4.10476208481</v>
      </c>
      <c r="I28" s="0" t="n">
        <f aca="false">I12</f>
        <v>1.34042002795</v>
      </c>
      <c r="J28" s="0" t="n">
        <f aca="false">J12</f>
        <v>2.11488189542</v>
      </c>
      <c r="K28" s="0" t="n">
        <f aca="false">K12</f>
        <v>228.15</v>
      </c>
    </row>
    <row r="29" customFormat="false" ht="17" hidden="false" customHeight="false" outlineLevel="0" collapsed="false"/>
    <row r="30" customFormat="false" ht="16" hidden="false" customHeight="false" outlineLevel="0" collapsed="false">
      <c r="A30" s="1" t="s">
        <v>31</v>
      </c>
      <c r="B30" s="2" t="n">
        <f aca="false">AVERAGE(B23:B28)</f>
        <v>8.816652810688</v>
      </c>
      <c r="C30" s="3" t="n">
        <f aca="false">AVERAGE(C23:C28)</f>
        <v>8.07433700875167</v>
      </c>
      <c r="D30" s="3" t="n">
        <f aca="false">AVERAGE(D23:D28)</f>
        <v>7.38998034013667</v>
      </c>
      <c r="E30" s="3" t="n">
        <f aca="false">AVERAGE(E23:E28)</f>
        <v>6.03369568569833</v>
      </c>
      <c r="F30" s="3" t="n">
        <f aca="false">AVERAGE(F23:F28)</f>
        <v>6.991434699071</v>
      </c>
      <c r="G30" s="3" t="n">
        <f aca="false">AVERAGE(G23:G28)</f>
        <v>7.36044518402667</v>
      </c>
      <c r="H30" s="3" t="n">
        <f aca="false">AVERAGE(H23:H28)</f>
        <v>7.49823422805167</v>
      </c>
      <c r="I30" s="3" t="n">
        <f aca="false">AVERAGE(I23:I28)</f>
        <v>5.77483538427</v>
      </c>
      <c r="J30" s="3" t="n">
        <f aca="false">AVERAGE(J23:J28)</f>
        <v>7.06152797810833</v>
      </c>
      <c r="K30" s="4" t="n">
        <f aca="false">AVERAGE(K23:K28)</f>
        <v>352.665</v>
      </c>
    </row>
    <row r="31" customFormat="false" ht="16" hidden="false" customHeight="false" outlineLevel="0" collapsed="false">
      <c r="A31" s="1" t="s">
        <v>32</v>
      </c>
      <c r="B31" s="5" t="n">
        <f aca="false">STDEV(B23:B28)</f>
        <v>8.50258025313732</v>
      </c>
      <c r="C31" s="0" t="n">
        <f aca="false">STDEV(C23:C28)</f>
        <v>5.38711050867337</v>
      </c>
      <c r="D31" s="0" t="n">
        <f aca="false">STDEV(D23:D28)</f>
        <v>5.31776401598665</v>
      </c>
      <c r="E31" s="0" t="n">
        <f aca="false">STDEV(E23:E28)</f>
        <v>4.27540721694496</v>
      </c>
      <c r="F31" s="0" t="n">
        <f aca="false">STDEV(F23:F28)</f>
        <v>5.3976999293507</v>
      </c>
      <c r="G31" s="0" t="n">
        <f aca="false">STDEV(G23:G28)</f>
        <v>4.40349279472564</v>
      </c>
      <c r="H31" s="0" t="n">
        <f aca="false">STDEV(H23:H28)</f>
        <v>4.31476856365153</v>
      </c>
      <c r="I31" s="0" t="n">
        <f aca="false">STDEV(I23:I28)</f>
        <v>3.34863609144812</v>
      </c>
      <c r="J31" s="0" t="n">
        <f aca="false">STDEV(J23:J28)</f>
        <v>4.59891096457252</v>
      </c>
      <c r="K31" s="6" t="n">
        <f aca="false">STDEV(K23:K28)</f>
        <v>126.501878681702</v>
      </c>
    </row>
    <row r="32" customFormat="false" ht="16" hidden="false" customHeight="false" outlineLevel="0" collapsed="false">
      <c r="A32" s="1" t="s">
        <v>33</v>
      </c>
      <c r="B32" s="5" t="n">
        <f aca="false">COUNT(B23:B28)</f>
        <v>6</v>
      </c>
      <c r="C32" s="0" t="n">
        <f aca="false">COUNT(C23:C28)</f>
        <v>6</v>
      </c>
      <c r="D32" s="0" t="n">
        <f aca="false">COUNT(D23:D28)</f>
        <v>6</v>
      </c>
      <c r="E32" s="0" t="n">
        <f aca="false">COUNT(E23:E28)</f>
        <v>6</v>
      </c>
      <c r="F32" s="0" t="n">
        <f aca="false">COUNT(F23:F28)</f>
        <v>6</v>
      </c>
      <c r="G32" s="0" t="n">
        <f aca="false">COUNT(G23:G28)</f>
        <v>6</v>
      </c>
      <c r="H32" s="0" t="n">
        <f aca="false">COUNT(H23:H28)</f>
        <v>6</v>
      </c>
      <c r="I32" s="0" t="n">
        <f aca="false">COUNT(I23:I28)</f>
        <v>6</v>
      </c>
      <c r="J32" s="0" t="n">
        <f aca="false">COUNT(J23:J28)</f>
        <v>6</v>
      </c>
      <c r="K32" s="6" t="n">
        <f aca="false">COUNT(K23:K28)</f>
        <v>6</v>
      </c>
    </row>
    <row r="33" customFormat="false" ht="17" hidden="false" customHeight="false" outlineLevel="0" collapsed="false">
      <c r="A33" s="1" t="s">
        <v>34</v>
      </c>
      <c r="B33" s="7" t="n">
        <f aca="false">B31/SQRT(B32)</f>
        <v>3.47116385287511</v>
      </c>
      <c r="C33" s="8" t="n">
        <f aca="false">C31/SQRT(C32)</f>
        <v>2.19927865570581</v>
      </c>
      <c r="D33" s="8" t="n">
        <f aca="false">D31/SQRT(D32)</f>
        <v>2.1709680686168</v>
      </c>
      <c r="E33" s="8" t="n">
        <f aca="false">E31/SQRT(E32)</f>
        <v>1.74542768735464</v>
      </c>
      <c r="F33" s="8" t="n">
        <f aca="false">F31/SQRT(F32)</f>
        <v>2.20360176859434</v>
      </c>
      <c r="G33" s="8" t="n">
        <f aca="false">G31/SQRT(G32)</f>
        <v>1.79771840551668</v>
      </c>
      <c r="H33" s="8" t="n">
        <f aca="false">H31/SQRT(H32)</f>
        <v>1.76149688985795</v>
      </c>
      <c r="I33" s="8" t="n">
        <f aca="false">I31/SQRT(I32)</f>
        <v>1.36707495971929</v>
      </c>
      <c r="J33" s="8" t="n">
        <f aca="false">J31/SQRT(J32)</f>
        <v>1.87749753928225</v>
      </c>
      <c r="K33" s="9" t="n">
        <f aca="false">K31/SQRT(K32)</f>
        <v>51.6441757122719</v>
      </c>
    </row>
    <row r="36" customFormat="false" ht="16" hidden="false" customHeight="false" outlineLevel="0" collapsed="false">
      <c r="A36" s="1" t="s">
        <v>35</v>
      </c>
    </row>
    <row r="37" customFormat="false" ht="16" hidden="false" customHeight="false" outlineLevel="0" collapsed="false">
      <c r="A37" s="0" t="str">
        <f aca="false">A1</f>
        <v>Animal ID</v>
      </c>
      <c r="B37" s="0" t="str">
        <f aca="false">B1</f>
        <v>Slice 1</v>
      </c>
      <c r="C37" s="0" t="str">
        <f aca="false">C1</f>
        <v>Slice 2</v>
      </c>
      <c r="D37" s="0" t="str">
        <f aca="false">D1</f>
        <v>Slice 3</v>
      </c>
      <c r="E37" s="0" t="str">
        <f aca="false">E1</f>
        <v>Slice 4</v>
      </c>
      <c r="F37" s="0" t="str">
        <f aca="false">F1</f>
        <v>Slice 5</v>
      </c>
      <c r="G37" s="0" t="str">
        <f aca="false">G1</f>
        <v>Slice 6</v>
      </c>
      <c r="H37" s="0" t="str">
        <f aca="false">H1</f>
        <v>Slice 7</v>
      </c>
      <c r="I37" s="0" t="str">
        <f aca="false">I1</f>
        <v>Slice 8</v>
      </c>
      <c r="J37" s="0" t="str">
        <f aca="false">J1</f>
        <v>Weighted Average</v>
      </c>
      <c r="K37" s="0" t="str">
        <f aca="false">K1</f>
        <v>Volume</v>
      </c>
    </row>
    <row r="38" customFormat="false" ht="16" hidden="false" customHeight="false" outlineLevel="0" collapsed="false">
      <c r="A38" s="0" t="str">
        <f aca="false">A2</f>
        <v>HerS18Bs01.BS1/8</v>
      </c>
      <c r="B38" s="0" t="n">
        <f aca="false">B2</f>
        <v>11.082602416</v>
      </c>
      <c r="C38" s="0" t="n">
        <f aca="false">C2</f>
        <v>14.7073412364</v>
      </c>
      <c r="D38" s="0" t="n">
        <f aca="false">D2</f>
        <v>16.5158317653</v>
      </c>
      <c r="E38" s="0" t="n">
        <f aca="false">E2</f>
        <v>14.3007953596</v>
      </c>
      <c r="F38" s="0" t="n">
        <f aca="false">F2</f>
        <v>18.9191937993</v>
      </c>
      <c r="G38" s="0" t="n">
        <f aca="false">G2</f>
        <v>22.4678086457</v>
      </c>
      <c r="H38" s="0" t="n">
        <f aca="false">H2</f>
        <v>18.964431494</v>
      </c>
      <c r="I38" s="0" t="n">
        <f aca="false">I2</f>
        <v>18.827896977</v>
      </c>
      <c r="J38" s="0" t="n">
        <f aca="false">J2</f>
        <v>17.7267417074</v>
      </c>
      <c r="K38" s="0" t="n">
        <f aca="false">K2</f>
        <v>523.17</v>
      </c>
    </row>
    <row r="39" customFormat="false" ht="16" hidden="false" customHeight="false" outlineLevel="0" collapsed="false">
      <c r="A39" s="0" t="str">
        <f aca="false">A3</f>
        <v>HerS18Bs02.BS1/7</v>
      </c>
      <c r="B39" s="0" t="n">
        <f aca="false">B3</f>
        <v>10.2923310844</v>
      </c>
      <c r="C39" s="0" t="n">
        <f aca="false">C3</f>
        <v>7.89790395062</v>
      </c>
      <c r="D39" s="0" t="n">
        <f aca="false">D3</f>
        <v>7.29018116947</v>
      </c>
      <c r="E39" s="0" t="n">
        <f aca="false">E3</f>
        <v>6.27985068363</v>
      </c>
      <c r="F39" s="0" t="n">
        <f aca="false">F3</f>
        <v>11.7570546824</v>
      </c>
      <c r="G39" s="0" t="n">
        <f aca="false">G3</f>
        <v>12.4469924824</v>
      </c>
      <c r="H39" s="0" t="n">
        <f aca="false">H3</f>
        <v>8.04920019519</v>
      </c>
      <c r="I39" s="0" t="n">
        <f aca="false">I3</f>
        <v>8.93796842474</v>
      </c>
      <c r="J39" s="0" t="n">
        <f aca="false">J3</f>
        <v>9.08330839263</v>
      </c>
      <c r="K39" s="0" t="n">
        <f aca="false">K3</f>
        <v>399.78</v>
      </c>
    </row>
    <row r="40" customFormat="false" ht="16" hidden="false" customHeight="false" outlineLevel="0" collapsed="false">
      <c r="A40" s="0" t="str">
        <f aca="false">A4</f>
        <v>HerS18Bs03.BS1/7</v>
      </c>
      <c r="B40" s="0" t="n">
        <f aca="false">B4</f>
        <v>8.19600269824</v>
      </c>
      <c r="C40" s="0" t="n">
        <f aca="false">C4</f>
        <v>6.49253614375</v>
      </c>
      <c r="D40" s="0" t="n">
        <f aca="false">D4</f>
        <v>5.93053420316</v>
      </c>
      <c r="E40" s="0" t="n">
        <f aca="false">E4</f>
        <v>7.54301796017</v>
      </c>
      <c r="F40" s="0" t="n">
        <f aca="false">F4</f>
        <v>8.51284116998</v>
      </c>
      <c r="G40" s="0" t="n">
        <f aca="false">G4</f>
        <v>7.40797957558</v>
      </c>
      <c r="H40" s="0" t="n">
        <f aca="false">H4</f>
        <v>7.27856551355</v>
      </c>
      <c r="I40" s="0" t="n">
        <f aca="false">I4</f>
        <v>6.71588650227</v>
      </c>
      <c r="J40" s="0" t="n">
        <f aca="false">J4</f>
        <v>7.24614369926</v>
      </c>
      <c r="K40" s="0" t="n">
        <f aca="false">K4</f>
        <v>371.52</v>
      </c>
    </row>
    <row r="41" customFormat="false" ht="16" hidden="false" customHeight="false" outlineLevel="0" collapsed="false">
      <c r="A41" s="0" t="str">
        <f aca="false">A5</f>
        <v>HerS18Bs04.BU1/7</v>
      </c>
      <c r="B41" s="0" t="n">
        <f aca="false">B5</f>
        <v>9.22003186553</v>
      </c>
      <c r="C41" s="0" t="n">
        <f aca="false">C5</f>
        <v>5.72346366391</v>
      </c>
      <c r="D41" s="0" t="n">
        <f aca="false">D5</f>
        <v>7.226996842</v>
      </c>
      <c r="E41" s="0" t="n">
        <f aca="false">E5</f>
        <v>6.71297310883</v>
      </c>
      <c r="F41" s="0" t="n">
        <f aca="false">F5</f>
        <v>6.66908049503</v>
      </c>
      <c r="G41" s="0" t="n">
        <f aca="false">G5</f>
        <v>5.5183901839</v>
      </c>
      <c r="H41" s="0" t="n">
        <f aca="false">H5</f>
        <v>6.42114813299</v>
      </c>
      <c r="I41" s="0" t="n">
        <f aca="false">I5</f>
        <v>6.96231532049</v>
      </c>
      <c r="J41" s="0" t="n">
        <f aca="false">J5</f>
        <v>6.60418104224</v>
      </c>
      <c r="K41" s="0" t="n">
        <f aca="false">K5</f>
        <v>464.76</v>
      </c>
    </row>
    <row r="42" customFormat="false" ht="16" hidden="false" customHeight="false" outlineLevel="0" collapsed="false">
      <c r="A42" s="0" t="str">
        <f aca="false">A10</f>
        <v>HerS18Bs09.C51/7</v>
      </c>
      <c r="B42" s="0" t="n">
        <f aca="false">B10</f>
        <v>9.53459482814</v>
      </c>
      <c r="C42" s="0" t="n">
        <f aca="false">C10</f>
        <v>7.0910529833</v>
      </c>
      <c r="D42" s="0" t="n">
        <f aca="false">D10</f>
        <v>7.82280166697</v>
      </c>
      <c r="E42" s="0" t="n">
        <f aca="false">E10</f>
        <v>7.15153795692</v>
      </c>
      <c r="F42" s="0" t="n">
        <f aca="false">F10</f>
        <v>4.60770108235</v>
      </c>
      <c r="G42" s="0" t="n">
        <f aca="false">G10</f>
        <v>6.76499328708</v>
      </c>
      <c r="H42" s="0" t="n">
        <f aca="false">H10</f>
        <v>8.89248661745</v>
      </c>
      <c r="I42" s="0" t="n">
        <f aca="false">I10</f>
        <v>9.39055486686</v>
      </c>
      <c r="J42" s="0" t="n">
        <f aca="false">J10</f>
        <v>7.54811554614</v>
      </c>
      <c r="K42" s="0" t="n">
        <f aca="false">K10</f>
        <v>539.55</v>
      </c>
    </row>
    <row r="43" customFormat="false" ht="17" hidden="false" customHeight="false" outlineLevel="0" collapsed="false"/>
    <row r="44" customFormat="false" ht="16" hidden="false" customHeight="false" outlineLevel="0" collapsed="false">
      <c r="A44" s="1" t="s">
        <v>31</v>
      </c>
      <c r="B44" s="2" t="n">
        <f aca="false">AVERAGE(B37:B42)</f>
        <v>9.665112578462</v>
      </c>
      <c r="C44" s="3" t="n">
        <f aca="false">AVERAGE(C37:C42)</f>
        <v>8.382459595596</v>
      </c>
      <c r="D44" s="3" t="n">
        <f aca="false">AVERAGE(D37:D42)</f>
        <v>8.95726912938</v>
      </c>
      <c r="E44" s="3" t="n">
        <f aca="false">AVERAGE(E37:E42)</f>
        <v>8.39763501383</v>
      </c>
      <c r="F44" s="3" t="n">
        <f aca="false">AVERAGE(F37:F42)</f>
        <v>10.093174245812</v>
      </c>
      <c r="G44" s="3" t="n">
        <f aca="false">AVERAGE(G37:G42)</f>
        <v>10.921232834932</v>
      </c>
      <c r="H44" s="3" t="n">
        <f aca="false">AVERAGE(H37:H42)</f>
        <v>9.921166390636</v>
      </c>
      <c r="I44" s="3" t="n">
        <f aca="false">AVERAGE(I37:I42)</f>
        <v>10.166924418272</v>
      </c>
      <c r="J44" s="3" t="n">
        <f aca="false">AVERAGE(J37:J42)</f>
        <v>9.641698077534</v>
      </c>
      <c r="K44" s="4" t="n">
        <f aca="false">AVERAGE(K37:K42)</f>
        <v>459.756</v>
      </c>
    </row>
    <row r="45" customFormat="false" ht="16" hidden="false" customHeight="false" outlineLevel="0" collapsed="false">
      <c r="A45" s="1" t="s">
        <v>32</v>
      </c>
      <c r="B45" s="5" t="n">
        <f aca="false">STDEV(B37:B42)</f>
        <v>1.09271405889804</v>
      </c>
      <c r="C45" s="0" t="n">
        <f aca="false">STDEV(C37:C42)</f>
        <v>3.62452489990411</v>
      </c>
      <c r="D45" s="0" t="n">
        <f aca="false">STDEV(D37:D42)</f>
        <v>4.28231929894727</v>
      </c>
      <c r="E45" s="0" t="n">
        <f aca="false">STDEV(E37:E42)</f>
        <v>3.33367389132907</v>
      </c>
      <c r="F45" s="0" t="n">
        <f aca="false">STDEV(F37:F42)</f>
        <v>5.58970942307352</v>
      </c>
      <c r="G45" s="0" t="n">
        <f aca="false">STDEV(G37:G42)</f>
        <v>6.97243393319258</v>
      </c>
      <c r="H45" s="0" t="n">
        <f aca="false">STDEV(H37:H42)</f>
        <v>5.13752251678294</v>
      </c>
      <c r="I45" s="0" t="n">
        <f aca="false">STDEV(I37:I42)</f>
        <v>4.98258743888926</v>
      </c>
      <c r="J45" s="0" t="n">
        <f aca="false">STDEV(J37:J42)</f>
        <v>4.6105316361503</v>
      </c>
      <c r="K45" s="6" t="n">
        <f aca="false">STDEV(K37:K42)</f>
        <v>73.8176302112172</v>
      </c>
    </row>
    <row r="46" customFormat="false" ht="16" hidden="false" customHeight="false" outlineLevel="0" collapsed="false">
      <c r="A46" s="1" t="s">
        <v>33</v>
      </c>
      <c r="B46" s="5" t="n">
        <f aca="false">COUNT(B37:B42)</f>
        <v>5</v>
      </c>
      <c r="C46" s="0" t="n">
        <f aca="false">COUNT(C37:C42)</f>
        <v>5</v>
      </c>
      <c r="D46" s="0" t="n">
        <f aca="false">COUNT(D37:D42)</f>
        <v>5</v>
      </c>
      <c r="E46" s="0" t="n">
        <f aca="false">COUNT(E37:E42)</f>
        <v>5</v>
      </c>
      <c r="F46" s="0" t="n">
        <f aca="false">COUNT(F37:F42)</f>
        <v>5</v>
      </c>
      <c r="G46" s="0" t="n">
        <f aca="false">COUNT(G37:G42)</f>
        <v>5</v>
      </c>
      <c r="H46" s="0" t="n">
        <f aca="false">COUNT(H37:H42)</f>
        <v>5</v>
      </c>
      <c r="I46" s="0" t="n">
        <f aca="false">COUNT(I37:I42)</f>
        <v>5</v>
      </c>
      <c r="J46" s="0" t="n">
        <f aca="false">COUNT(J37:J42)</f>
        <v>5</v>
      </c>
      <c r="K46" s="6" t="n">
        <f aca="false">COUNT(K37:K42)</f>
        <v>5</v>
      </c>
    </row>
    <row r="47" customFormat="false" ht="17" hidden="false" customHeight="false" outlineLevel="0" collapsed="false">
      <c r="A47" s="1" t="s">
        <v>34</v>
      </c>
      <c r="B47" s="7" t="n">
        <f aca="false">B45/SQRT(B46)</f>
        <v>0.488676583133143</v>
      </c>
      <c r="C47" s="8" t="n">
        <f aca="false">C45/SQRT(C46)</f>
        <v>1.62093681246524</v>
      </c>
      <c r="D47" s="8" t="n">
        <f aca="false">D45/SQRT(D46)</f>
        <v>1.91511141076107</v>
      </c>
      <c r="E47" s="8" t="n">
        <f aca="false">E45/SQRT(E46)</f>
        <v>1.49086428716561</v>
      </c>
      <c r="F47" s="8" t="n">
        <f aca="false">F45/SQRT(F46)</f>
        <v>2.4997940488927</v>
      </c>
      <c r="G47" s="8" t="n">
        <f aca="false">G45/SQRT(G46)</f>
        <v>3.11816724864897</v>
      </c>
      <c r="H47" s="8" t="n">
        <f aca="false">H45/SQRT(H46)</f>
        <v>2.29756991669249</v>
      </c>
      <c r="I47" s="8" t="n">
        <f aca="false">I45/SQRT(I46)</f>
        <v>2.22828084343859</v>
      </c>
      <c r="J47" s="8" t="n">
        <f aca="false">J45/SQRT(J46)</f>
        <v>2.06189243016908</v>
      </c>
      <c r="K47" s="9" t="n">
        <f aca="false">K45/SQRT(K46)</f>
        <v>33.0122478180447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2019-10-08T13:31:11Z</dcterms:created>
  <dc:creator>Firas Moosvi</dc:creator>
  <dc:description/>
  <dc:language>en-CA</dc:language>
  <cp:lastModifiedBy/>
  <dcterms:modified xsi:type="dcterms:W3CDTF">2019-10-08T10:38:37Z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