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\Desktop\"/>
    </mc:Choice>
  </mc:AlternateContent>
  <xr:revisionPtr revIDLastSave="0" documentId="13_ncr:1_{C079B9AD-D389-4183-8C23-1F759E7F266F}" xr6:coauthVersionLast="41" xr6:coauthVersionMax="41" xr10:uidLastSave="{00000000-0000-0000-0000-000000000000}"/>
  <bookViews>
    <workbookView xWindow="-108" yWindow="-108" windowWidth="23256" windowHeight="12576" xr2:uid="{CBC32379-6784-4DC8-A351-0FDAD492F1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8" i="1" l="1"/>
  <c r="I48" i="1"/>
  <c r="J48" i="1"/>
  <c r="G48" i="1"/>
  <c r="H45" i="1"/>
  <c r="I45" i="1"/>
  <c r="J45" i="1"/>
  <c r="G45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D50" i="1" l="1"/>
  <c r="E50" i="1"/>
  <c r="F50" i="1"/>
  <c r="C50" i="1"/>
  <c r="C51" i="1" s="1"/>
  <c r="C27" i="1"/>
  <c r="D27" i="1"/>
  <c r="E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C28" i="1"/>
  <c r="D28" i="1"/>
  <c r="E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C29" i="1"/>
  <c r="D29" i="1"/>
  <c r="E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C30" i="1"/>
  <c r="D30" i="1"/>
  <c r="E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B28" i="1"/>
  <c r="B29" i="1"/>
  <c r="B30" i="1"/>
  <c r="B27" i="1"/>
  <c r="F14" i="1"/>
  <c r="F15" i="1"/>
  <c r="F16" i="1"/>
  <c r="F17" i="1"/>
  <c r="F13" i="1"/>
  <c r="F10" i="1"/>
  <c r="F11" i="1"/>
  <c r="F12" i="1"/>
  <c r="F9" i="1"/>
  <c r="F7" i="1"/>
  <c r="F8" i="1"/>
  <c r="F6" i="1"/>
  <c r="F3" i="1"/>
  <c r="F4" i="1"/>
  <c r="F5" i="1"/>
  <c r="F2" i="1"/>
  <c r="F51" i="1" l="1"/>
  <c r="E51" i="1"/>
  <c r="D51" i="1"/>
</calcChain>
</file>

<file path=xl/sharedStrings.xml><?xml version="1.0" encoding="utf-8"?>
<sst xmlns="http://schemas.openxmlformats.org/spreadsheetml/2006/main" count="92" uniqueCount="66">
  <si>
    <t>Domestic</t>
    <phoneticPr fontId="6" type="noConversion"/>
  </si>
  <si>
    <t>Abroad</t>
    <phoneticPr fontId="6" type="noConversion"/>
  </si>
  <si>
    <t>Original</t>
    <phoneticPr fontId="6" type="noConversion"/>
  </si>
  <si>
    <t>Genre Diversity</t>
    <phoneticPr fontId="6" type="noConversion"/>
  </si>
  <si>
    <t>Rationality</t>
    <phoneticPr fontId="6" type="noConversion"/>
  </si>
  <si>
    <t>Plan diversity</t>
    <phoneticPr fontId="6" type="noConversion"/>
  </si>
  <si>
    <t>Promotion</t>
    <phoneticPr fontId="6" type="noConversion"/>
  </si>
  <si>
    <t>Resolution</t>
    <phoneticPr fontId="6" type="noConversion"/>
  </si>
  <si>
    <t>Sound</t>
    <phoneticPr fontId="6" type="noConversion"/>
  </si>
  <si>
    <t>Stability</t>
    <phoneticPr fontId="6" type="noConversion"/>
  </si>
  <si>
    <t>No ads</t>
    <phoneticPr fontId="6" type="noConversion"/>
  </si>
  <si>
    <t>Curation</t>
    <phoneticPr fontId="6" type="noConversion"/>
  </si>
  <si>
    <t>UI</t>
    <phoneticPr fontId="6" type="noConversion"/>
  </si>
  <si>
    <t>Multi Screen</t>
    <phoneticPr fontId="6" type="noConversion"/>
  </si>
  <si>
    <t>Real-Update-Time</t>
    <phoneticPr fontId="6" type="noConversion"/>
  </si>
  <si>
    <t>Contents info</t>
    <phoneticPr fontId="6" type="noConversion"/>
  </si>
  <si>
    <t>Contents</t>
    <phoneticPr fontId="6" type="noConversion"/>
  </si>
  <si>
    <t>Price</t>
    <phoneticPr fontId="6" type="noConversion"/>
  </si>
  <si>
    <t>Quality</t>
    <phoneticPr fontId="6" type="noConversion"/>
  </si>
  <si>
    <t>Convenience</t>
    <phoneticPr fontId="6" type="noConversion"/>
  </si>
  <si>
    <t>소분류평균</t>
    <phoneticPr fontId="1" type="noConversion"/>
  </si>
  <si>
    <t>대분류평균</t>
    <phoneticPr fontId="1" type="noConversion"/>
  </si>
  <si>
    <t>국내</t>
    <phoneticPr fontId="1" type="noConversion"/>
  </si>
  <si>
    <t>장르</t>
    <phoneticPr fontId="1" type="noConversion"/>
  </si>
  <si>
    <t>해외</t>
    <phoneticPr fontId="1" type="noConversion"/>
  </si>
  <si>
    <t>오리지널</t>
    <phoneticPr fontId="1" type="noConversion"/>
  </si>
  <si>
    <t>합리성</t>
    <phoneticPr fontId="1" type="noConversion"/>
  </si>
  <si>
    <t>가격 다양성</t>
    <phoneticPr fontId="1" type="noConversion"/>
  </si>
  <si>
    <t>프로모션</t>
    <phoneticPr fontId="1" type="noConversion"/>
  </si>
  <si>
    <t>화질</t>
    <phoneticPr fontId="1" type="noConversion"/>
  </si>
  <si>
    <t>음질</t>
    <phoneticPr fontId="1" type="noConversion"/>
  </si>
  <si>
    <t>안정성</t>
    <phoneticPr fontId="1" type="noConversion"/>
  </si>
  <si>
    <t>광고없음</t>
    <phoneticPr fontId="1" type="noConversion"/>
  </si>
  <si>
    <t>UI</t>
    <phoneticPr fontId="1" type="noConversion"/>
  </si>
  <si>
    <t>멀티스크린</t>
    <phoneticPr fontId="1" type="noConversion"/>
  </si>
  <si>
    <t>콘텐츠정보</t>
    <phoneticPr fontId="1" type="noConversion"/>
  </si>
  <si>
    <t>넷플</t>
    <phoneticPr fontId="1" type="noConversion"/>
  </si>
  <si>
    <t>왓챠</t>
    <phoneticPr fontId="1" type="noConversion"/>
  </si>
  <si>
    <t>유튭</t>
    <phoneticPr fontId="1" type="noConversion"/>
  </si>
  <si>
    <t>웨이브</t>
    <phoneticPr fontId="1" type="noConversion"/>
  </si>
  <si>
    <t>가중치</t>
    <phoneticPr fontId="1" type="noConversion"/>
  </si>
  <si>
    <t>스코어</t>
    <phoneticPr fontId="1" type="noConversion"/>
  </si>
  <si>
    <t>Attribute</t>
    <phoneticPr fontId="1" type="noConversion"/>
  </si>
  <si>
    <t>Sub</t>
    <phoneticPr fontId="1" type="noConversion"/>
  </si>
  <si>
    <t>Netflix</t>
    <phoneticPr fontId="1" type="noConversion"/>
  </si>
  <si>
    <t>Watcha</t>
    <phoneticPr fontId="1" type="noConversion"/>
  </si>
  <si>
    <t>Youtube Premieum</t>
    <phoneticPr fontId="1" type="noConversion"/>
  </si>
  <si>
    <t>Wavve</t>
    <phoneticPr fontId="1" type="noConversion"/>
  </si>
  <si>
    <t>Contents</t>
    <phoneticPr fontId="1" type="noConversion"/>
  </si>
  <si>
    <t>Domestic</t>
    <phoneticPr fontId="1" type="noConversion"/>
  </si>
  <si>
    <t>Abroad</t>
    <phoneticPr fontId="1" type="noConversion"/>
  </si>
  <si>
    <t>Original</t>
    <phoneticPr fontId="1" type="noConversion"/>
  </si>
  <si>
    <t>Price</t>
    <phoneticPr fontId="1" type="noConversion"/>
  </si>
  <si>
    <t>Quality</t>
    <phoneticPr fontId="1" type="noConversion"/>
  </si>
  <si>
    <t>Convenience</t>
    <phoneticPr fontId="1" type="noConversion"/>
  </si>
  <si>
    <t>Multiple-Screen</t>
    <phoneticPr fontId="6" type="noConversion"/>
  </si>
  <si>
    <t>Real-time-update</t>
    <phoneticPr fontId="6" type="noConversion"/>
  </si>
  <si>
    <t>Contents Info</t>
    <phoneticPr fontId="6" type="noConversion"/>
  </si>
  <si>
    <t>SUM</t>
    <phoneticPr fontId="1" type="noConversion"/>
  </si>
  <si>
    <t>진짜</t>
    <phoneticPr fontId="1" type="noConversion"/>
  </si>
  <si>
    <t>이거써</t>
    <phoneticPr fontId="1" type="noConversion"/>
  </si>
  <si>
    <t>최종</t>
    <phoneticPr fontId="1" type="noConversion"/>
  </si>
  <si>
    <t>Rank</t>
    <phoneticPr fontId="1" type="noConversion"/>
  </si>
  <si>
    <t>복합 가중치</t>
    <phoneticPr fontId="1" type="noConversion"/>
  </si>
  <si>
    <t>큐레이션</t>
    <phoneticPr fontId="1" type="noConversion"/>
  </si>
  <si>
    <t>리얼 업데이트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</si>
</sst>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3"/>
      <name val="맑은 고딕"/>
      <family val="2"/>
      <scheme val="minor"/>
    </font>
    <font>
      <sz val="12"/>
      <color theme="9"/>
      <name val="맑은 고딕"/>
      <family val="2"/>
      <scheme val="minor"/>
    </font>
    <font>
      <sz val="12"/>
      <color theme="8"/>
      <name val="맑은 고딕"/>
      <family val="2"/>
      <scheme val="minor"/>
    </font>
    <font>
      <sz val="12"/>
      <color theme="7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theme="9"/>
      <name val="맑은 고딕"/>
      <family val="3"/>
      <charset val="129"/>
      <scheme val="minor"/>
    </font>
    <font>
      <sz val="12"/>
      <color theme="3"/>
      <name val="맑은 고딕"/>
      <family val="3"/>
      <charset val="129"/>
      <scheme val="minor"/>
    </font>
    <font>
      <sz val="12"/>
      <color theme="8"/>
      <name val="맑은 고딕"/>
      <family val="3"/>
      <charset val="129"/>
      <scheme val="minor"/>
    </font>
    <font>
      <sz val="12"/>
      <color theme="7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4A048-A04F-48A8-985B-87DB151F0D9A}">
  <dimension ref="A1:T51"/>
  <sheetViews>
    <sheetView tabSelected="1" topLeftCell="A33" zoomScaleNormal="100" workbookViewId="0">
      <selection activeCell="C51" sqref="C51"/>
    </sheetView>
  </sheetViews>
  <sheetFormatPr defaultRowHeight="17.399999999999999" x14ac:dyDescent="0.4"/>
  <cols>
    <col min="1" max="1" width="16.296875" customWidth="1"/>
    <col min="2" max="2" width="25.19921875" customWidth="1"/>
    <col min="3" max="3" width="19" customWidth="1"/>
    <col min="4" max="4" width="21.09765625" customWidth="1"/>
    <col min="5" max="5" width="22.296875" customWidth="1"/>
    <col min="6" max="6" width="24.3984375" customWidth="1"/>
    <col min="7" max="7" width="16.296875" customWidth="1"/>
    <col min="8" max="8" width="16.3984375" customWidth="1"/>
    <col min="9" max="9" width="20.09765625" customWidth="1"/>
    <col min="11" max="11" width="13.5" customWidth="1"/>
    <col min="12" max="12" width="15.5" customWidth="1"/>
    <col min="13" max="13" width="12.59765625" customWidth="1"/>
    <col min="16" max="16" width="16.796875" customWidth="1"/>
    <col min="17" max="17" width="17.3984375" customWidth="1"/>
    <col min="18" max="18" width="21.5" customWidth="1"/>
    <col min="19" max="19" width="16.296875" customWidth="1"/>
    <col min="20" max="21" width="15.296875" customWidth="1"/>
  </cols>
  <sheetData>
    <row r="1" spans="1:7" x14ac:dyDescent="0.4">
      <c r="C1" t="s">
        <v>21</v>
      </c>
      <c r="D1" t="s">
        <v>20</v>
      </c>
      <c r="F1" t="s">
        <v>63</v>
      </c>
    </row>
    <row r="2" spans="1:7" ht="19.2" x14ac:dyDescent="0.45">
      <c r="A2" s="18" t="s">
        <v>16</v>
      </c>
      <c r="B2" s="5" t="s">
        <v>0</v>
      </c>
      <c r="C2" s="18">
        <v>0.36327708219552141</v>
      </c>
      <c r="D2" s="1">
        <v>0.30992302764430685</v>
      </c>
      <c r="E2" s="10" t="s">
        <v>0</v>
      </c>
      <c r="F2">
        <f>$C$2*D2</f>
        <v>0.11258793318782571</v>
      </c>
      <c r="G2">
        <f>RANK(F2,$F$2:$F$17,0)</f>
        <v>2</v>
      </c>
    </row>
    <row r="3" spans="1:7" ht="19.2" x14ac:dyDescent="0.45">
      <c r="A3" s="23"/>
      <c r="B3" s="5" t="s">
        <v>1</v>
      </c>
      <c r="C3" s="18"/>
      <c r="D3" s="1">
        <v>0.16817310416191233</v>
      </c>
      <c r="E3" s="10" t="s">
        <v>1</v>
      </c>
      <c r="F3">
        <f t="shared" ref="F3:F5" si="0">$C$2*D3</f>
        <v>6.1093434583703012E-2</v>
      </c>
      <c r="G3">
        <f t="shared" ref="G3:G17" si="1">RANK(F3,$F$2:$F$17,0)</f>
        <v>3</v>
      </c>
    </row>
    <row r="4" spans="1:7" ht="19.2" x14ac:dyDescent="0.45">
      <c r="A4" s="23"/>
      <c r="B4" s="5" t="s">
        <v>2</v>
      </c>
      <c r="C4" s="18"/>
      <c r="D4" s="1">
        <v>0.12352230365756034</v>
      </c>
      <c r="E4" s="10" t="s">
        <v>2</v>
      </c>
      <c r="F4">
        <f t="shared" si="0"/>
        <v>4.4872822058787704E-2</v>
      </c>
      <c r="G4">
        <f t="shared" si="1"/>
        <v>5</v>
      </c>
    </row>
    <row r="5" spans="1:7" ht="19.2" x14ac:dyDescent="0.45">
      <c r="A5" s="23"/>
      <c r="B5" s="5" t="s">
        <v>3</v>
      </c>
      <c r="C5" s="18"/>
      <c r="D5" s="1">
        <v>0.16554575432291241</v>
      </c>
      <c r="E5" s="10" t="s">
        <v>3</v>
      </c>
      <c r="F5">
        <f t="shared" si="0"/>
        <v>6.0138978600284242E-2</v>
      </c>
      <c r="G5">
        <f t="shared" si="1"/>
        <v>4</v>
      </c>
    </row>
    <row r="6" spans="1:7" ht="19.2" x14ac:dyDescent="0.45">
      <c r="A6" s="19" t="s">
        <v>17</v>
      </c>
      <c r="B6" s="6" t="s">
        <v>4</v>
      </c>
      <c r="C6" s="19">
        <v>0.26075466797832741</v>
      </c>
      <c r="D6" s="2">
        <v>0.50523375690526362</v>
      </c>
      <c r="E6" s="11" t="s">
        <v>4</v>
      </c>
      <c r="F6">
        <f>$C$6*D6</f>
        <v>0.131742060533275</v>
      </c>
      <c r="G6">
        <f t="shared" si="1"/>
        <v>1</v>
      </c>
    </row>
    <row r="7" spans="1:7" ht="19.2" x14ac:dyDescent="0.45">
      <c r="A7" s="24"/>
      <c r="B7" s="7" t="s">
        <v>5</v>
      </c>
      <c r="C7" s="19"/>
      <c r="D7" s="2">
        <v>0.10885156517394171</v>
      </c>
      <c r="E7" s="12" t="s">
        <v>5</v>
      </c>
      <c r="F7">
        <f t="shared" ref="F7:F8" si="2">$C$6*D7</f>
        <v>2.8383553735852437E-2</v>
      </c>
      <c r="G7">
        <f t="shared" si="1"/>
        <v>10</v>
      </c>
    </row>
    <row r="8" spans="1:7" ht="19.2" x14ac:dyDescent="0.45">
      <c r="A8" s="24"/>
      <c r="B8" s="7" t="s">
        <v>6</v>
      </c>
      <c r="C8" s="19"/>
      <c r="D8" s="2">
        <v>0.12654017806163304</v>
      </c>
      <c r="E8" s="12" t="s">
        <v>6</v>
      </c>
      <c r="F8">
        <f t="shared" si="2"/>
        <v>3.2995942116379552E-2</v>
      </c>
      <c r="G8">
        <f t="shared" si="1"/>
        <v>6</v>
      </c>
    </row>
    <row r="9" spans="1:7" ht="19.2" x14ac:dyDescent="0.45">
      <c r="A9" s="20" t="s">
        <v>18</v>
      </c>
      <c r="B9" s="8" t="s">
        <v>7</v>
      </c>
      <c r="C9" s="20">
        <v>7.8027126054049739E-2</v>
      </c>
      <c r="D9" s="3">
        <v>0.1422277208585902</v>
      </c>
      <c r="E9" s="13" t="s">
        <v>7</v>
      </c>
      <c r="F9">
        <f>$C$9*D9</f>
        <v>1.1097620303813416E-2</v>
      </c>
      <c r="G9">
        <f t="shared" si="1"/>
        <v>15</v>
      </c>
    </row>
    <row r="10" spans="1:7" ht="19.2" x14ac:dyDescent="0.45">
      <c r="A10" s="25"/>
      <c r="B10" s="8" t="s">
        <v>8</v>
      </c>
      <c r="C10" s="20"/>
      <c r="D10" s="3">
        <v>0.10522111658883643</v>
      </c>
      <c r="E10" s="13" t="s">
        <v>8</v>
      </c>
      <c r="F10">
        <f t="shared" ref="F10:F12" si="3">$C$9*D10</f>
        <v>8.2101013276250044E-3</v>
      </c>
      <c r="G10">
        <f t="shared" si="1"/>
        <v>16</v>
      </c>
    </row>
    <row r="11" spans="1:7" ht="19.2" x14ac:dyDescent="0.45">
      <c r="A11" s="25"/>
      <c r="B11" s="8" t="s">
        <v>9</v>
      </c>
      <c r="C11" s="20"/>
      <c r="D11" s="3">
        <v>0.3220043303756433</v>
      </c>
      <c r="E11" s="13" t="s">
        <v>9</v>
      </c>
      <c r="F11">
        <f t="shared" si="3"/>
        <v>2.5125072476170199E-2</v>
      </c>
      <c r="G11">
        <f t="shared" si="1"/>
        <v>11</v>
      </c>
    </row>
    <row r="12" spans="1:7" ht="19.2" x14ac:dyDescent="0.45">
      <c r="A12" s="25"/>
      <c r="B12" s="8" t="s">
        <v>10</v>
      </c>
      <c r="C12" s="20"/>
      <c r="D12" s="3">
        <v>0.22850961048956389</v>
      </c>
      <c r="E12" s="13" t="s">
        <v>10</v>
      </c>
      <c r="F12">
        <f t="shared" si="3"/>
        <v>1.782994818223101E-2</v>
      </c>
      <c r="G12">
        <f t="shared" si="1"/>
        <v>13</v>
      </c>
    </row>
    <row r="13" spans="1:7" ht="19.2" x14ac:dyDescent="0.45">
      <c r="A13" s="21" t="s">
        <v>19</v>
      </c>
      <c r="B13" s="9" t="s">
        <v>11</v>
      </c>
      <c r="C13" s="21">
        <v>0.15965123647381591</v>
      </c>
      <c r="D13" s="4">
        <v>0.18559328927401478</v>
      </c>
      <c r="E13" s="14" t="s">
        <v>11</v>
      </c>
      <c r="F13">
        <f>$C$13*D13</f>
        <v>2.9630198113839053E-2</v>
      </c>
      <c r="G13">
        <f t="shared" si="1"/>
        <v>8</v>
      </c>
    </row>
    <row r="14" spans="1:7" ht="19.2" x14ac:dyDescent="0.45">
      <c r="A14" s="26"/>
      <c r="B14" s="9" t="s">
        <v>12</v>
      </c>
      <c r="C14" s="21"/>
      <c r="D14" s="4">
        <v>0.17844300527978824</v>
      </c>
      <c r="E14" s="14" t="s">
        <v>12</v>
      </c>
      <c r="F14">
        <f t="shared" ref="F14:F17" si="4">$C$13*D14</f>
        <v>2.848864643302185E-2</v>
      </c>
      <c r="G14">
        <f t="shared" si="1"/>
        <v>9</v>
      </c>
    </row>
    <row r="15" spans="1:7" ht="19.2" x14ac:dyDescent="0.45">
      <c r="A15" s="26"/>
      <c r="B15" s="9" t="s">
        <v>13</v>
      </c>
      <c r="C15" s="21"/>
      <c r="D15" s="4">
        <v>7.5958326241983745E-2</v>
      </c>
      <c r="E15" s="14" t="s">
        <v>13</v>
      </c>
      <c r="F15">
        <f t="shared" si="4"/>
        <v>1.2126840705014203E-2</v>
      </c>
      <c r="G15">
        <f t="shared" si="1"/>
        <v>14</v>
      </c>
    </row>
    <row r="16" spans="1:7" ht="19.2" x14ac:dyDescent="0.45">
      <c r="A16" s="26"/>
      <c r="B16" s="9" t="s">
        <v>14</v>
      </c>
      <c r="C16" s="21"/>
      <c r="D16" s="4">
        <v>0.12439648478492517</v>
      </c>
      <c r="E16" s="14" t="s">
        <v>14</v>
      </c>
      <c r="F16">
        <f t="shared" si="4"/>
        <v>1.986005260890953E-2</v>
      </c>
      <c r="G16">
        <f t="shared" si="1"/>
        <v>12</v>
      </c>
    </row>
    <row r="17" spans="1:20" ht="19.2" x14ac:dyDescent="0.45">
      <c r="A17" s="26"/>
      <c r="B17" s="9" t="s">
        <v>15</v>
      </c>
      <c r="C17" s="21"/>
      <c r="D17" s="4">
        <v>0.19807615643778476</v>
      </c>
      <c r="E17" s="14" t="s">
        <v>15</v>
      </c>
      <c r="F17">
        <f t="shared" si="4"/>
        <v>3.1623103291273325E-2</v>
      </c>
      <c r="G17">
        <f t="shared" si="1"/>
        <v>7</v>
      </c>
    </row>
    <row r="19" spans="1:20" x14ac:dyDescent="0.4">
      <c r="B19" t="s">
        <v>22</v>
      </c>
      <c r="C19" t="s">
        <v>24</v>
      </c>
      <c r="D19" t="s">
        <v>25</v>
      </c>
      <c r="E19" t="s">
        <v>23</v>
      </c>
      <c r="G19" t="s">
        <v>26</v>
      </c>
      <c r="H19" t="s">
        <v>27</v>
      </c>
      <c r="I19" t="s">
        <v>28</v>
      </c>
      <c r="K19" t="s">
        <v>29</v>
      </c>
      <c r="L19" t="s">
        <v>30</v>
      </c>
      <c r="M19" t="s">
        <v>31</v>
      </c>
      <c r="N19" t="s">
        <v>32</v>
      </c>
      <c r="P19" t="s">
        <v>64</v>
      </c>
      <c r="Q19" t="s">
        <v>33</v>
      </c>
      <c r="R19" t="s">
        <v>34</v>
      </c>
      <c r="S19" t="s">
        <v>65</v>
      </c>
      <c r="T19" t="s">
        <v>35</v>
      </c>
    </row>
    <row r="20" spans="1:20" x14ac:dyDescent="0.4">
      <c r="A20" t="s">
        <v>36</v>
      </c>
      <c r="B20">
        <v>7.9177127086049015E-2</v>
      </c>
      <c r="C20">
        <v>0.60854408749145583</v>
      </c>
      <c r="D20">
        <v>0.62609810789620857</v>
      </c>
      <c r="E20">
        <v>0.38488634956026258</v>
      </c>
      <c r="G20">
        <v>0.25015262515262515</v>
      </c>
      <c r="H20">
        <v>0.375</v>
      </c>
      <c r="I20">
        <v>0.19656565656565658</v>
      </c>
      <c r="K20">
        <v>0.21656565656565657</v>
      </c>
      <c r="L20">
        <v>0.39052419354838708</v>
      </c>
      <c r="M20">
        <v>0.5724360778540345</v>
      </c>
      <c r="N20">
        <v>0.3</v>
      </c>
      <c r="P20">
        <v>0.52555073554365306</v>
      </c>
      <c r="Q20">
        <v>0.3802574863883848</v>
      </c>
      <c r="R20">
        <v>0.51751107419712072</v>
      </c>
      <c r="S20">
        <v>8.7838486010278161E-2</v>
      </c>
      <c r="T20">
        <v>9.0209790209790225E-2</v>
      </c>
    </row>
    <row r="21" spans="1:20" x14ac:dyDescent="0.4">
      <c r="A21" t="s">
        <v>37</v>
      </c>
      <c r="B21">
        <v>0.24051863563945347</v>
      </c>
      <c r="C21">
        <v>0.19921394395078607</v>
      </c>
      <c r="D21">
        <v>4.5359582672171814E-2</v>
      </c>
      <c r="E21">
        <v>8.0321751517403686E-2</v>
      </c>
      <c r="G21">
        <v>0.11050061050061051</v>
      </c>
      <c r="H21">
        <v>0.125</v>
      </c>
      <c r="I21">
        <v>0.10828282828282829</v>
      </c>
      <c r="K21">
        <v>0.10828282828282829</v>
      </c>
      <c r="L21">
        <v>0.14684139784946237</v>
      </c>
      <c r="M21">
        <v>0.18288174673623592</v>
      </c>
      <c r="N21">
        <v>0.3</v>
      </c>
      <c r="P21">
        <v>0.15100269363250196</v>
      </c>
      <c r="Q21">
        <v>0.16321082879612825</v>
      </c>
      <c r="R21">
        <v>0.10970376522702105</v>
      </c>
      <c r="S21">
        <v>3.925230442939881E-2</v>
      </c>
      <c r="T21">
        <v>0.5465034965034965</v>
      </c>
    </row>
    <row r="22" spans="1:20" x14ac:dyDescent="0.4">
      <c r="A22" t="s">
        <v>38</v>
      </c>
      <c r="B22">
        <v>7.1843568451375142E-2</v>
      </c>
      <c r="C22">
        <v>0.10986557302346776</v>
      </c>
      <c r="D22">
        <v>0.22973668155339289</v>
      </c>
      <c r="E22">
        <v>0.24539359593707419</v>
      </c>
      <c r="G22">
        <v>0.41697191697191699</v>
      </c>
      <c r="H22">
        <v>0.125</v>
      </c>
      <c r="I22">
        <v>0.21656565656565657</v>
      </c>
      <c r="K22">
        <v>0.47858585858585856</v>
      </c>
      <c r="L22">
        <v>9.7110215053763438E-2</v>
      </c>
      <c r="M22">
        <v>0.16015447400896318</v>
      </c>
      <c r="N22">
        <v>0.3</v>
      </c>
      <c r="P22">
        <v>0.27424220067972005</v>
      </c>
      <c r="Q22">
        <v>0.3958824863883848</v>
      </c>
      <c r="R22">
        <v>7.831533776301218E-2</v>
      </c>
      <c r="S22">
        <v>0.35434766294151238</v>
      </c>
      <c r="T22">
        <v>0.26853146853146853</v>
      </c>
    </row>
    <row r="23" spans="1:20" x14ac:dyDescent="0.4">
      <c r="A23" t="s">
        <v>39</v>
      </c>
      <c r="B23">
        <v>0.60846066882312233</v>
      </c>
      <c r="C23">
        <v>8.237639553429027E-2</v>
      </c>
      <c r="D23">
        <v>9.8805627878226748E-2</v>
      </c>
      <c r="E23">
        <v>0.28939830298525954</v>
      </c>
      <c r="G23">
        <v>0.22237484737484739</v>
      </c>
      <c r="H23">
        <v>0.375</v>
      </c>
      <c r="I23">
        <v>0.47858585858585856</v>
      </c>
      <c r="K23">
        <v>0.19656565656565655</v>
      </c>
      <c r="L23">
        <v>0.36552419354838711</v>
      </c>
      <c r="M23">
        <v>8.4527701400766431E-2</v>
      </c>
      <c r="N23">
        <v>0.1</v>
      </c>
      <c r="P23">
        <v>4.9204370144124911E-2</v>
      </c>
      <c r="Q23">
        <v>6.0649198427102244E-2</v>
      </c>
      <c r="R23">
        <v>0.29446982281284606</v>
      </c>
      <c r="S23">
        <v>0.51856154661881071</v>
      </c>
      <c r="T23">
        <v>9.4755244755244744E-2</v>
      </c>
    </row>
    <row r="25" spans="1:20" x14ac:dyDescent="0.4">
      <c r="A25" t="s">
        <v>40</v>
      </c>
      <c r="B25">
        <v>0.11258793318782571</v>
      </c>
      <c r="C25">
        <v>6.1093434583703012E-2</v>
      </c>
      <c r="D25">
        <v>4.4872822058787704E-2</v>
      </c>
      <c r="E25">
        <v>6.0138978600284242E-2</v>
      </c>
      <c r="G25">
        <v>0.131742060533275</v>
      </c>
      <c r="H25">
        <v>2.8383553735852437E-2</v>
      </c>
      <c r="I25">
        <v>3.2995942116379552E-2</v>
      </c>
      <c r="K25">
        <v>1.1097620303813416E-2</v>
      </c>
      <c r="L25">
        <v>8.2101013276250044E-3</v>
      </c>
      <c r="M25">
        <v>2.5125072476170199E-2</v>
      </c>
      <c r="N25">
        <v>1.782994818223101E-2</v>
      </c>
      <c r="P25">
        <v>2.9630198113839053E-2</v>
      </c>
      <c r="Q25">
        <v>2.848864643302185E-2</v>
      </c>
      <c r="R25">
        <v>1.2126840705014203E-2</v>
      </c>
      <c r="S25">
        <v>1.986005260890953E-2</v>
      </c>
      <c r="T25">
        <v>3.1623103291273325E-2</v>
      </c>
    </row>
    <row r="27" spans="1:20" x14ac:dyDescent="0.4">
      <c r="A27" t="s">
        <v>41</v>
      </c>
      <c r="B27">
        <f>B20*B$25</f>
        <v>8.9143890943680724E-3</v>
      </c>
      <c r="C27">
        <f>E20*C$25</f>
        <v>2.3514029019020152E-2</v>
      </c>
      <c r="D27">
        <f t="shared" ref="D27:E30" si="5">C20*D$25</f>
        <v>2.7307090552931432E-2</v>
      </c>
      <c r="E27">
        <f t="shared" si="5"/>
        <v>3.7652900712448541E-2</v>
      </c>
      <c r="G27">
        <f t="shared" ref="G27:T30" si="6">G20*G$25</f>
        <v>3.2955622285414793E-2</v>
      </c>
      <c r="H27">
        <f t="shared" si="6"/>
        <v>1.0643832650944663E-2</v>
      </c>
      <c r="I27">
        <f t="shared" si="6"/>
        <v>6.4858690261085468E-3</v>
      </c>
      <c r="J27">
        <f t="shared" si="6"/>
        <v>0</v>
      </c>
      <c r="K27">
        <f t="shared" si="6"/>
        <v>2.4033634274117136E-3</v>
      </c>
      <c r="L27">
        <f t="shared" si="6"/>
        <v>3.2062431999212971E-3</v>
      </c>
      <c r="M27">
        <f t="shared" si="6"/>
        <v>1.4382497944057224E-2</v>
      </c>
      <c r="N27">
        <f t="shared" si="6"/>
        <v>5.3489844546693024E-3</v>
      </c>
      <c r="O27">
        <f t="shared" si="6"/>
        <v>0</v>
      </c>
      <c r="P27">
        <f t="shared" si="6"/>
        <v>1.5572172413032275E-2</v>
      </c>
      <c r="Q27">
        <f t="shared" si="6"/>
        <v>1.0833021083228313E-2</v>
      </c>
      <c r="R27">
        <f t="shared" si="6"/>
        <v>6.2757743598692694E-3</v>
      </c>
      <c r="S27">
        <f t="shared" si="6"/>
        <v>1.7444769532510881E-3</v>
      </c>
      <c r="T27">
        <f t="shared" si="6"/>
        <v>2.8527135136882935E-3</v>
      </c>
    </row>
    <row r="28" spans="1:20" x14ac:dyDescent="0.4">
      <c r="B28">
        <f t="shared" ref="B28:Q30" si="7">B21*B$25</f>
        <v>2.7079496079801785E-2</v>
      </c>
      <c r="C28">
        <f>E21*C$25</f>
        <v>4.9071316719769501E-3</v>
      </c>
      <c r="D28">
        <f t="shared" si="5"/>
        <v>8.9392918585329308E-3</v>
      </c>
      <c r="E28">
        <f t="shared" si="5"/>
        <v>2.7278789716395648E-3</v>
      </c>
      <c r="G28">
        <f t="shared" si="7"/>
        <v>1.4557578117535273E-2</v>
      </c>
      <c r="H28">
        <f t="shared" si="7"/>
        <v>3.5479442169815546E-3</v>
      </c>
      <c r="I28">
        <f t="shared" si="7"/>
        <v>3.572893934218069E-3</v>
      </c>
      <c r="J28">
        <f t="shared" si="7"/>
        <v>0</v>
      </c>
      <c r="K28">
        <f t="shared" si="7"/>
        <v>1.2016817137058568E-3</v>
      </c>
      <c r="L28">
        <f t="shared" si="7"/>
        <v>1.2055827554341824E-3</v>
      </c>
      <c r="M28">
        <f t="shared" si="7"/>
        <v>4.5949171413165301E-3</v>
      </c>
      <c r="N28">
        <f t="shared" si="7"/>
        <v>5.3489844546693024E-3</v>
      </c>
      <c r="O28">
        <f t="shared" si="7"/>
        <v>0</v>
      </c>
      <c r="P28">
        <f t="shared" si="7"/>
        <v>4.474239728054376E-3</v>
      </c>
      <c r="Q28">
        <f t="shared" si="7"/>
        <v>4.6496555956133589E-3</v>
      </c>
      <c r="R28">
        <f t="shared" si="6"/>
        <v>1.3303600856483606E-3</v>
      </c>
      <c r="S28">
        <f t="shared" si="6"/>
        <v>7.7955283098879295E-4</v>
      </c>
      <c r="T28">
        <f t="shared" si="6"/>
        <v>1.7282136518972101E-2</v>
      </c>
    </row>
    <row r="29" spans="1:20" x14ac:dyDescent="0.4">
      <c r="B29">
        <f t="shared" si="7"/>
        <v>8.0887188847784085E-3</v>
      </c>
      <c r="C29">
        <f>E22*C$25</f>
        <v>1.499193760064129E-2</v>
      </c>
      <c r="D29">
        <f t="shared" si="5"/>
        <v>4.9299783086688151E-3</v>
      </c>
      <c r="E29">
        <f t="shared" si="5"/>
        <v>1.3816129375639811E-2</v>
      </c>
      <c r="G29">
        <f t="shared" si="6"/>
        <v>5.4932739526390009E-2</v>
      </c>
      <c r="H29">
        <f t="shared" si="6"/>
        <v>3.5479442169815546E-3</v>
      </c>
      <c r="I29">
        <f t="shared" si="6"/>
        <v>7.1457878684361379E-3</v>
      </c>
      <c r="J29">
        <f t="shared" si="6"/>
        <v>0</v>
      </c>
      <c r="K29">
        <f t="shared" si="6"/>
        <v>5.3111641413604001E-3</v>
      </c>
      <c r="L29">
        <f t="shared" si="6"/>
        <v>7.9728470553885292E-4</v>
      </c>
      <c r="M29">
        <f t="shared" si="6"/>
        <v>4.0238927668581163E-3</v>
      </c>
      <c r="N29">
        <f t="shared" si="6"/>
        <v>5.3489844546693024E-3</v>
      </c>
      <c r="O29">
        <f t="shared" si="6"/>
        <v>0</v>
      </c>
      <c r="P29">
        <f t="shared" si="6"/>
        <v>8.1258507373153117E-3</v>
      </c>
      <c r="Q29">
        <f t="shared" si="6"/>
        <v>1.1278156183744279E-2</v>
      </c>
      <c r="R29">
        <f t="shared" si="6"/>
        <v>9.4971762581143207E-4</v>
      </c>
      <c r="S29">
        <f t="shared" si="6"/>
        <v>7.0373632278625774E-3</v>
      </c>
      <c r="T29">
        <f t="shared" si="6"/>
        <v>8.491798366327942E-3</v>
      </c>
    </row>
    <row r="30" spans="1:20" x14ac:dyDescent="0.4">
      <c r="B30">
        <f t="shared" si="7"/>
        <v>6.850532912887744E-2</v>
      </c>
      <c r="C30">
        <f>E23*C$25</f>
        <v>1.7680336292064617E-2</v>
      </c>
      <c r="D30">
        <f t="shared" si="5"/>
        <v>3.6964613386545214E-3</v>
      </c>
      <c r="E30">
        <f t="shared" si="5"/>
        <v>5.9420695405563266E-3</v>
      </c>
      <c r="G30">
        <f t="shared" si="6"/>
        <v>2.9296120603934935E-2</v>
      </c>
      <c r="H30">
        <f t="shared" si="6"/>
        <v>1.0643832650944663E-2</v>
      </c>
      <c r="I30">
        <f t="shared" si="6"/>
        <v>1.57913912876168E-2</v>
      </c>
      <c r="J30">
        <f t="shared" si="6"/>
        <v>0</v>
      </c>
      <c r="K30">
        <f t="shared" si="6"/>
        <v>2.181411021335445E-3</v>
      </c>
      <c r="L30">
        <f t="shared" si="6"/>
        <v>3.0009906667306722E-3</v>
      </c>
      <c r="M30">
        <f t="shared" si="6"/>
        <v>2.1237646239383296E-3</v>
      </c>
      <c r="N30">
        <f t="shared" si="6"/>
        <v>1.782994818223101E-3</v>
      </c>
      <c r="O30">
        <f t="shared" si="6"/>
        <v>0</v>
      </c>
      <c r="P30">
        <f t="shared" si="6"/>
        <v>1.4579352354370885E-3</v>
      </c>
      <c r="Q30">
        <f t="shared" si="6"/>
        <v>1.7278135704359007E-3</v>
      </c>
      <c r="R30">
        <f t="shared" si="6"/>
        <v>3.5709886336851415E-3</v>
      </c>
      <c r="S30">
        <f t="shared" si="6"/>
        <v>1.0298659596807072E-2</v>
      </c>
      <c r="T30">
        <f t="shared" si="6"/>
        <v>2.9964548922849893E-3</v>
      </c>
    </row>
    <row r="32" spans="1:20" x14ac:dyDescent="0.4">
      <c r="C32" t="s">
        <v>59</v>
      </c>
      <c r="D32" t="s">
        <v>60</v>
      </c>
      <c r="E32" t="s">
        <v>61</v>
      </c>
      <c r="S32">
        <v>0.52555073554365306</v>
      </c>
    </row>
    <row r="33" spans="1:19" x14ac:dyDescent="0.4">
      <c r="A33" s="15" t="s">
        <v>42</v>
      </c>
      <c r="B33" s="15" t="s">
        <v>43</v>
      </c>
      <c r="C33" s="15" t="s">
        <v>44</v>
      </c>
      <c r="D33" s="15" t="s">
        <v>45</v>
      </c>
      <c r="E33" s="15" t="s">
        <v>46</v>
      </c>
      <c r="F33" s="15" t="s">
        <v>47</v>
      </c>
      <c r="S33">
        <v>0.15100269363250196</v>
      </c>
    </row>
    <row r="34" spans="1:19" x14ac:dyDescent="0.4">
      <c r="A34" s="22" t="s">
        <v>48</v>
      </c>
      <c r="B34" s="15" t="s">
        <v>49</v>
      </c>
      <c r="C34" s="16">
        <v>8.9143890943680724E-3</v>
      </c>
      <c r="D34" s="16">
        <v>2.7079496079801785E-2</v>
      </c>
      <c r="E34" s="16">
        <v>8.0887188847784085E-3</v>
      </c>
      <c r="F34" s="16">
        <v>6.850532912887744E-2</v>
      </c>
      <c r="S34">
        <v>0.27424220067972005</v>
      </c>
    </row>
    <row r="35" spans="1:19" x14ac:dyDescent="0.4">
      <c r="A35" s="22"/>
      <c r="B35" s="15" t="s">
        <v>50</v>
      </c>
      <c r="C35" s="16">
        <v>2.3514029019020152E-2</v>
      </c>
      <c r="D35" s="16">
        <v>4.9071316719769501E-3</v>
      </c>
      <c r="E35" s="16">
        <v>1.499193760064129E-2</v>
      </c>
      <c r="F35" s="16">
        <v>1.7680336292064617E-2</v>
      </c>
      <c r="S35">
        <v>4.9204370144124911E-2</v>
      </c>
    </row>
    <row r="36" spans="1:19" x14ac:dyDescent="0.4">
      <c r="A36" s="22"/>
      <c r="B36" s="15" t="s">
        <v>51</v>
      </c>
      <c r="C36" s="16">
        <v>2.7307090552931432E-2</v>
      </c>
      <c r="D36" s="16">
        <v>8.9392918585329308E-3</v>
      </c>
      <c r="E36" s="16">
        <v>4.9299783086688151E-3</v>
      </c>
      <c r="F36" s="16">
        <v>3.6964613386545214E-3</v>
      </c>
    </row>
    <row r="37" spans="1:19" x14ac:dyDescent="0.4">
      <c r="A37" s="22"/>
      <c r="B37" s="15" t="s">
        <v>3</v>
      </c>
      <c r="C37" s="16">
        <v>3.7652900712448541E-2</v>
      </c>
      <c r="D37" s="16">
        <v>2.7278789716395648E-3</v>
      </c>
      <c r="E37" s="16">
        <v>1.3816129375639811E-2</v>
      </c>
      <c r="F37" s="16">
        <v>5.9420695405563266E-3</v>
      </c>
    </row>
    <row r="38" spans="1:19" x14ac:dyDescent="0.4">
      <c r="A38" s="22" t="s">
        <v>52</v>
      </c>
      <c r="B38" s="15" t="s">
        <v>4</v>
      </c>
      <c r="C38" s="16">
        <v>3.2955622285414793E-2</v>
      </c>
      <c r="D38" s="16">
        <v>1.4557578117535273E-2</v>
      </c>
      <c r="E38" s="16">
        <v>5.4932739526390009E-2</v>
      </c>
      <c r="F38" s="16">
        <v>2.9296120603934935E-2</v>
      </c>
    </row>
    <row r="39" spans="1:19" x14ac:dyDescent="0.4">
      <c r="A39" s="22"/>
      <c r="B39" s="15" t="s">
        <v>5</v>
      </c>
      <c r="C39" s="16">
        <v>1.0643832650944663E-2</v>
      </c>
      <c r="D39" s="16">
        <v>3.5479442169815546E-3</v>
      </c>
      <c r="E39" s="16">
        <v>3.5479442169815546E-3</v>
      </c>
      <c r="F39" s="16">
        <v>1.0643832650944663E-2</v>
      </c>
    </row>
    <row r="40" spans="1:19" x14ac:dyDescent="0.4">
      <c r="A40" s="22"/>
      <c r="B40" s="15" t="s">
        <v>6</v>
      </c>
      <c r="C40" s="16">
        <v>6.4858690261085468E-3</v>
      </c>
      <c r="D40" s="16">
        <v>3.572893934218069E-3</v>
      </c>
      <c r="E40" s="16">
        <v>7.1457878684361379E-3</v>
      </c>
      <c r="F40" s="16">
        <v>1.57913912876168E-2</v>
      </c>
    </row>
    <row r="41" spans="1:19" x14ac:dyDescent="0.4">
      <c r="A41" s="22" t="s">
        <v>53</v>
      </c>
      <c r="B41" s="15" t="s">
        <v>7</v>
      </c>
      <c r="C41" s="16">
        <v>2.4033634274117136E-3</v>
      </c>
      <c r="D41" s="16">
        <v>1.2016817137058568E-3</v>
      </c>
      <c r="E41" s="16">
        <v>5.3111641413604001E-3</v>
      </c>
      <c r="F41" s="16">
        <v>2.181411021335445E-3</v>
      </c>
    </row>
    <row r="42" spans="1:19" x14ac:dyDescent="0.4">
      <c r="A42" s="22"/>
      <c r="B42" s="15" t="s">
        <v>8</v>
      </c>
      <c r="C42" s="16">
        <v>3.2062431999212971E-3</v>
      </c>
      <c r="D42" s="16">
        <v>1.2055827554341824E-3</v>
      </c>
      <c r="E42" s="16">
        <v>7.9728470553885292E-4</v>
      </c>
      <c r="F42" s="16">
        <v>3.0009906667306722E-3</v>
      </c>
    </row>
    <row r="43" spans="1:19" x14ac:dyDescent="0.4">
      <c r="A43" s="22"/>
      <c r="B43" s="15" t="s">
        <v>9</v>
      </c>
      <c r="C43" s="16">
        <v>1.4382497944057224E-2</v>
      </c>
      <c r="D43" s="16">
        <v>4.5949171413165301E-3</v>
      </c>
      <c r="E43" s="16">
        <v>4.0238927668581163E-3</v>
      </c>
      <c r="F43" s="16">
        <v>2.1237646239383296E-3</v>
      </c>
    </row>
    <row r="44" spans="1:19" x14ac:dyDescent="0.4">
      <c r="A44" s="22"/>
      <c r="B44" s="15" t="s">
        <v>10</v>
      </c>
      <c r="C44" s="16">
        <v>5.3489844546693024E-3</v>
      </c>
      <c r="D44" s="16">
        <v>5.3489844546693024E-3</v>
      </c>
      <c r="E44" s="16">
        <v>5.3489844546693024E-3</v>
      </c>
      <c r="F44" s="16">
        <v>1.782994818223101E-3</v>
      </c>
    </row>
    <row r="45" spans="1:19" x14ac:dyDescent="0.4">
      <c r="A45" s="22" t="s">
        <v>54</v>
      </c>
      <c r="B45" s="15" t="s">
        <v>11</v>
      </c>
      <c r="C45" s="16">
        <v>1.5572172413032275E-2</v>
      </c>
      <c r="D45" s="16">
        <v>4.474239728054376E-3</v>
      </c>
      <c r="E45" s="16">
        <v>8.1258507373153117E-3</v>
      </c>
      <c r="F45" s="16">
        <v>1.4579352354370885E-3</v>
      </c>
      <c r="G45">
        <f>RANK(C45,$C$45:$F$45,0)</f>
        <v>1</v>
      </c>
      <c r="H45">
        <f t="shared" ref="H45:J45" si="8">RANK(D45,$C$45:$F$45,0)</f>
        <v>3</v>
      </c>
      <c r="I45">
        <f t="shared" si="8"/>
        <v>2</v>
      </c>
      <c r="J45">
        <f t="shared" si="8"/>
        <v>4</v>
      </c>
    </row>
    <row r="46" spans="1:19" x14ac:dyDescent="0.4">
      <c r="A46" s="22"/>
      <c r="B46" s="15" t="s">
        <v>12</v>
      </c>
      <c r="C46" s="16">
        <v>1.0833021083228313E-2</v>
      </c>
      <c r="D46" s="16">
        <v>4.6496555956133589E-3</v>
      </c>
      <c r="E46" s="16">
        <v>1.1278156183744279E-2</v>
      </c>
      <c r="F46" s="16">
        <v>1.7278135704359007E-3</v>
      </c>
    </row>
    <row r="47" spans="1:19" x14ac:dyDescent="0.4">
      <c r="A47" s="22"/>
      <c r="B47" s="15" t="s">
        <v>55</v>
      </c>
      <c r="C47" s="16">
        <v>6.2757743598692694E-3</v>
      </c>
      <c r="D47" s="16">
        <v>1.3303600856483606E-3</v>
      </c>
      <c r="E47" s="16">
        <v>9.4971762581143207E-4</v>
      </c>
      <c r="F47" s="16">
        <v>3.5709886336851415E-3</v>
      </c>
    </row>
    <row r="48" spans="1:19" x14ac:dyDescent="0.4">
      <c r="A48" s="22"/>
      <c r="B48" s="15" t="s">
        <v>56</v>
      </c>
      <c r="C48" s="16">
        <v>1.7444769532510881E-3</v>
      </c>
      <c r="D48" s="16">
        <v>7.7955283098879295E-4</v>
      </c>
      <c r="E48" s="16">
        <v>7.0373632278625774E-3</v>
      </c>
      <c r="F48" s="16">
        <v>1.0298659596807072E-2</v>
      </c>
      <c r="G48">
        <f>RANK(C48,$C$48:$F$48,0)</f>
        <v>3</v>
      </c>
      <c r="H48">
        <f t="shared" ref="H48:J48" si="9">RANK(D48,$C$48:$F$48,0)</f>
        <v>4</v>
      </c>
      <c r="I48">
        <f t="shared" si="9"/>
        <v>2</v>
      </c>
      <c r="J48">
        <f t="shared" si="9"/>
        <v>1</v>
      </c>
    </row>
    <row r="49" spans="1:6" x14ac:dyDescent="0.4">
      <c r="A49" s="22"/>
      <c r="B49" s="15" t="s">
        <v>57</v>
      </c>
      <c r="C49" s="16">
        <v>2.8527135136882935E-3</v>
      </c>
      <c r="D49" s="16">
        <v>1.7282136518972101E-2</v>
      </c>
      <c r="E49" s="16">
        <v>8.491798366327942E-3</v>
      </c>
      <c r="F49" s="16">
        <v>2.9964548922849893E-3</v>
      </c>
    </row>
    <row r="50" spans="1:6" x14ac:dyDescent="0.4">
      <c r="A50" s="15" t="s">
        <v>58</v>
      </c>
      <c r="B50" s="15"/>
      <c r="C50">
        <f>SUM(C34:C49)</f>
        <v>0.21009298069036492</v>
      </c>
      <c r="D50">
        <f t="shared" ref="D50:F50" si="10">SUM(D34:D49)</f>
        <v>0.106199325675089</v>
      </c>
      <c r="E50">
        <f t="shared" si="10"/>
        <v>0.15881744799102424</v>
      </c>
      <c r="F50">
        <f t="shared" si="10"/>
        <v>0.180696553901527</v>
      </c>
    </row>
    <row r="51" spans="1:6" x14ac:dyDescent="0.4">
      <c r="A51" s="15" t="s">
        <v>62</v>
      </c>
      <c r="B51" s="17"/>
      <c r="C51">
        <f>RANK(C50,$C$50:$F$50,0)</f>
        <v>1</v>
      </c>
      <c r="D51">
        <f t="shared" ref="D51:F51" si="11">RANK(D50,$C$50:$F$50,0)</f>
        <v>4</v>
      </c>
      <c r="E51">
        <f t="shared" si="11"/>
        <v>3</v>
      </c>
      <c r="F51">
        <f t="shared" si="11"/>
        <v>2</v>
      </c>
    </row>
  </sheetData>
  <mergeCells count="12">
    <mergeCell ref="A38:A40"/>
    <mergeCell ref="A41:A44"/>
    <mergeCell ref="A45:A49"/>
    <mergeCell ref="A2:A5"/>
    <mergeCell ref="A6:A8"/>
    <mergeCell ref="A9:A12"/>
    <mergeCell ref="A13:A17"/>
    <mergeCell ref="C2:C5"/>
    <mergeCell ref="C6:C8"/>
    <mergeCell ref="C9:C12"/>
    <mergeCell ref="C13:C17"/>
    <mergeCell ref="A34:A37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</cp:lastModifiedBy>
  <dcterms:created xsi:type="dcterms:W3CDTF">2019-11-28T14:17:16Z</dcterms:created>
  <dcterms:modified xsi:type="dcterms:W3CDTF">2019-12-06T16:21:23Z</dcterms:modified>
</cp:coreProperties>
</file>